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5440" windowHeight="12270" activeTab="2"/>
  </bookViews>
  <sheets>
    <sheet name="一部在建" sheetId="2" r:id="rId1"/>
    <sheet name="二部在建" sheetId="3" r:id="rId2"/>
    <sheet name="三部在建" sheetId="5" r:id="rId3"/>
    <sheet name="四部在建" sheetId="10" r:id="rId4"/>
    <sheet name="一部完工" sheetId="11" r:id="rId5"/>
    <sheet name="二部完工" sheetId="12" r:id="rId6"/>
    <sheet name="三部完工" sheetId="13" r:id="rId7"/>
    <sheet name="四部完工" sheetId="14" r:id="rId8"/>
    <sheet name="统计" sheetId="8" r:id="rId9"/>
  </sheets>
  <externalReferences>
    <externalReference r:id="rId10"/>
  </externalReferences>
  <definedNames>
    <definedName name="_xlnm._FilterDatabase" localSheetId="5" hidden="1">二部完工!$B$2:$S$190</definedName>
    <definedName name="_xlnm._FilterDatabase" localSheetId="1" hidden="1">二部在建!$B$2:$R$134</definedName>
    <definedName name="_xlnm._FilterDatabase" localSheetId="6" hidden="1">三部完工!$B$2:$S$169</definedName>
    <definedName name="_xlnm._FilterDatabase" localSheetId="2" hidden="1">三部在建!$B$2:$R$77</definedName>
    <definedName name="_xlnm._FilterDatabase" localSheetId="7" hidden="1">四部完工!$B$2:$S$170</definedName>
    <definedName name="_xlnm._FilterDatabase" localSheetId="3" hidden="1">四部在建!$B$2:$R$171</definedName>
    <definedName name="_xlnm._FilterDatabase" localSheetId="4" hidden="1">一部完工!$B$2:$S$183</definedName>
    <definedName name="_xlnm._FilterDatabase" localSheetId="0" hidden="1">一部在建!$B$2:$R$93</definedName>
    <definedName name="所属系列">[1]数据库!$A$2:$C$2</definedName>
  </definedNames>
  <calcPr calcId="125725" concurrentCalc="0"/>
</workbook>
</file>

<file path=xl/calcChain.xml><?xml version="1.0" encoding="utf-8"?>
<calcChain xmlns="http://schemas.openxmlformats.org/spreadsheetml/2006/main">
  <c r="P62" i="5"/>
  <c r="Q62"/>
  <c r="G62"/>
  <c r="H62"/>
  <c r="P17" i="10"/>
  <c r="Q17"/>
  <c r="G17"/>
  <c r="H17"/>
  <c r="G94" i="12"/>
  <c r="H94"/>
  <c r="P55" i="2"/>
  <c r="Q55"/>
  <c r="G55"/>
  <c r="H55"/>
  <c r="P60" i="5"/>
  <c r="Q60"/>
  <c r="G60"/>
  <c r="H60"/>
  <c r="P16" i="10"/>
  <c r="Q16"/>
  <c r="G16"/>
  <c r="H16"/>
  <c r="P56" i="2"/>
  <c r="Q56"/>
  <c r="G56"/>
  <c r="H56"/>
  <c r="P61" i="5"/>
  <c r="Q61"/>
  <c r="G61"/>
  <c r="H61"/>
  <c r="G93" i="12"/>
  <c r="H93"/>
  <c r="G92"/>
  <c r="H92"/>
  <c r="G91"/>
  <c r="H91"/>
  <c r="G134" i="11"/>
  <c r="H134"/>
  <c r="G135"/>
  <c r="H135"/>
  <c r="P6" i="10"/>
  <c r="Q6"/>
  <c r="P5"/>
  <c r="Q5"/>
  <c r="P4"/>
  <c r="Q4"/>
  <c r="P3"/>
  <c r="Q3"/>
  <c r="G90" i="12"/>
  <c r="H90"/>
  <c r="P5" i="3"/>
  <c r="Q5"/>
  <c r="P6"/>
  <c r="Q6"/>
  <c r="P7"/>
  <c r="Q7"/>
  <c r="H7"/>
  <c r="G7"/>
  <c r="H6"/>
  <c r="G6"/>
  <c r="H5"/>
  <c r="G5"/>
  <c r="G89" i="12"/>
  <c r="H89"/>
  <c r="P15" i="10"/>
  <c r="Q15"/>
  <c r="G15"/>
  <c r="H15"/>
  <c r="G133" i="11"/>
  <c r="H133"/>
  <c r="P59" i="5"/>
  <c r="Q59"/>
  <c r="G59"/>
  <c r="H59"/>
  <c r="G132" i="11"/>
  <c r="H132"/>
  <c r="G131"/>
  <c r="H131"/>
  <c r="G130"/>
  <c r="H130"/>
  <c r="G129"/>
  <c r="H129"/>
  <c r="G131" i="13"/>
  <c r="H131"/>
  <c r="H6" i="10"/>
  <c r="G6"/>
  <c r="G128" i="11"/>
  <c r="H128"/>
  <c r="G127"/>
  <c r="H127"/>
  <c r="G126"/>
  <c r="H126"/>
  <c r="P100" i="3"/>
  <c r="Q100"/>
  <c r="G100"/>
  <c r="H100"/>
  <c r="G88" i="12"/>
  <c r="H88"/>
  <c r="P58" i="5"/>
  <c r="Q58"/>
  <c r="G58"/>
  <c r="H58"/>
  <c r="P14" i="10"/>
  <c r="Q14"/>
  <c r="G14"/>
  <c r="H14"/>
  <c r="P13"/>
  <c r="Q13"/>
  <c r="G13"/>
  <c r="H13"/>
  <c r="P12"/>
  <c r="Q12"/>
  <c r="G12"/>
  <c r="H12"/>
  <c r="G125" i="11"/>
  <c r="H125"/>
  <c r="G130" i="13"/>
  <c r="H130"/>
  <c r="G11" i="10"/>
  <c r="H11"/>
  <c r="P11"/>
  <c r="Q11"/>
  <c r="P10"/>
  <c r="Q10"/>
  <c r="H10"/>
  <c r="G10"/>
  <c r="P9"/>
  <c r="Q9"/>
  <c r="H9"/>
  <c r="G9"/>
  <c r="P8"/>
  <c r="Q8"/>
  <c r="H8"/>
  <c r="G8"/>
  <c r="P7"/>
  <c r="Q7"/>
  <c r="H7"/>
  <c r="G7"/>
  <c r="P54" i="2"/>
  <c r="Q54"/>
  <c r="G54"/>
  <c r="H54"/>
  <c r="G124" i="11"/>
  <c r="H124"/>
  <c r="P57" i="5"/>
  <c r="Q57"/>
  <c r="G57"/>
  <c r="H57"/>
  <c r="G129" i="13"/>
  <c r="H129"/>
  <c r="G128"/>
  <c r="H128"/>
  <c r="G127"/>
  <c r="H127"/>
  <c r="G126"/>
  <c r="H126"/>
  <c r="P56" i="5"/>
  <c r="Q56"/>
  <c r="G56"/>
  <c r="H56"/>
  <c r="P55"/>
  <c r="Q55"/>
  <c r="G55"/>
  <c r="H55"/>
  <c r="P53" i="2"/>
  <c r="Q53"/>
  <c r="G53"/>
  <c r="H53"/>
  <c r="G123" i="11"/>
  <c r="H123"/>
  <c r="G125" i="13"/>
  <c r="H125"/>
  <c r="P99" i="3"/>
  <c r="Q99"/>
  <c r="G99"/>
  <c r="H99"/>
  <c r="G54" i="5"/>
  <c r="H54"/>
  <c r="P54"/>
  <c r="Q54"/>
  <c r="P98" i="3"/>
  <c r="Q98"/>
  <c r="G98"/>
  <c r="H98"/>
  <c r="G87" i="12"/>
  <c r="H87"/>
  <c r="G53" i="5"/>
  <c r="H53"/>
  <c r="P53"/>
  <c r="Q53"/>
  <c r="P97" i="3"/>
  <c r="Q97"/>
  <c r="G97"/>
  <c r="H97"/>
  <c r="G52" i="5"/>
  <c r="H52"/>
  <c r="P52"/>
  <c r="Q52"/>
  <c r="P51"/>
  <c r="Q51"/>
  <c r="G51"/>
  <c r="H51"/>
  <c r="H124" i="13"/>
  <c r="G124"/>
  <c r="H123"/>
  <c r="G123"/>
  <c r="H122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86" i="12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J48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H122" i="11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P112"/>
  <c r="H112"/>
  <c r="G112"/>
  <c r="H111"/>
  <c r="G111"/>
  <c r="P110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P50" i="5"/>
  <c r="Q50"/>
  <c r="G50"/>
  <c r="H50"/>
  <c r="P52" i="2"/>
  <c r="Q52"/>
  <c r="G52"/>
  <c r="H52"/>
  <c r="P49" i="5"/>
  <c r="Q49"/>
  <c r="G49"/>
  <c r="H49"/>
  <c r="P96" i="3"/>
  <c r="Q96"/>
  <c r="G96"/>
  <c r="H96"/>
  <c r="P48" i="5"/>
  <c r="Q48"/>
  <c r="G48"/>
  <c r="H48"/>
  <c r="P95" i="3"/>
  <c r="Q95"/>
  <c r="G95"/>
  <c r="H95"/>
  <c r="G32" i="5"/>
  <c r="P51" i="2"/>
  <c r="Q51"/>
  <c r="G51"/>
  <c r="H51"/>
  <c r="P50"/>
  <c r="Q50"/>
  <c r="G50"/>
  <c r="H50"/>
  <c r="P48"/>
  <c r="Q48"/>
  <c r="G48"/>
  <c r="H48"/>
  <c r="G46" i="5"/>
  <c r="H46"/>
  <c r="P46"/>
  <c r="Q46"/>
  <c r="P94" i="3"/>
  <c r="Q94"/>
  <c r="G94"/>
  <c r="H94"/>
  <c r="G47" i="5"/>
  <c r="H47"/>
  <c r="G45"/>
  <c r="H45"/>
  <c r="P45"/>
  <c r="Q45"/>
  <c r="P47"/>
  <c r="Q47"/>
  <c r="P44"/>
  <c r="Q44"/>
  <c r="G44"/>
  <c r="H44"/>
  <c r="P93" i="3"/>
  <c r="Q93"/>
  <c r="G93"/>
  <c r="H93"/>
  <c r="P92"/>
  <c r="Q92"/>
  <c r="G92"/>
  <c r="H92"/>
  <c r="P47" i="2"/>
  <c r="Q47"/>
  <c r="G47"/>
  <c r="H47"/>
  <c r="P91" i="3"/>
  <c r="Q91"/>
  <c r="G91"/>
  <c r="H91"/>
  <c r="P46" i="2"/>
  <c r="Q46"/>
  <c r="G46"/>
  <c r="H46"/>
  <c r="P90" i="3"/>
  <c r="Q90"/>
  <c r="G90"/>
  <c r="H90"/>
  <c r="P45" i="2"/>
  <c r="Q45"/>
  <c r="G45"/>
  <c r="H45"/>
  <c r="P44"/>
  <c r="Q44"/>
  <c r="G44"/>
  <c r="H44"/>
  <c r="P49"/>
  <c r="Q49"/>
  <c r="P89" i="3"/>
  <c r="Q89"/>
  <c r="H89"/>
  <c r="G89"/>
  <c r="P43" i="2"/>
  <c r="Q43"/>
  <c r="G43"/>
  <c r="H43"/>
  <c r="G43" i="5"/>
  <c r="H43"/>
  <c r="P43"/>
  <c r="Q43"/>
  <c r="H49" i="2"/>
  <c r="G49"/>
  <c r="P42" i="5"/>
  <c r="Q42"/>
  <c r="G42"/>
  <c r="H42"/>
  <c r="P42" i="2"/>
  <c r="Q42"/>
  <c r="G42"/>
  <c r="H42"/>
  <c r="G41" i="5"/>
  <c r="H41"/>
  <c r="P41"/>
  <c r="Q41"/>
  <c r="P41" i="2"/>
  <c r="Q41"/>
  <c r="G41"/>
  <c r="H41"/>
  <c r="P88" i="3"/>
  <c r="Q88"/>
  <c r="G88"/>
  <c r="H88"/>
  <c r="P40" i="5"/>
  <c r="Q40"/>
  <c r="G40"/>
  <c r="H40"/>
  <c r="P39"/>
  <c r="Q39"/>
  <c r="G39"/>
  <c r="H39"/>
  <c r="G38"/>
  <c r="H38"/>
  <c r="P38"/>
  <c r="Q38"/>
  <c r="P40" i="2"/>
  <c r="Q40"/>
  <c r="G40"/>
  <c r="H40"/>
  <c r="P39"/>
  <c r="Q39"/>
  <c r="G39"/>
  <c r="H39"/>
  <c r="P87" i="3"/>
  <c r="Q87"/>
  <c r="G87"/>
  <c r="H87"/>
  <c r="P86"/>
  <c r="Q86"/>
  <c r="G86"/>
  <c r="H86"/>
  <c r="P85"/>
  <c r="Q85"/>
  <c r="G85"/>
  <c r="H85"/>
  <c r="P84"/>
  <c r="Q84"/>
  <c r="G84"/>
  <c r="H84"/>
  <c r="P37" i="5"/>
  <c r="Q37"/>
  <c r="H37"/>
  <c r="G37"/>
  <c r="P36"/>
  <c r="Q36"/>
  <c r="H36"/>
  <c r="G36"/>
  <c r="P83" i="3"/>
  <c r="Q83"/>
  <c r="G83"/>
  <c r="H83"/>
  <c r="P82"/>
  <c r="Q82"/>
  <c r="G82"/>
  <c r="H82"/>
  <c r="P78"/>
  <c r="Q78"/>
  <c r="G78"/>
  <c r="H78"/>
  <c r="P77"/>
  <c r="Q77"/>
  <c r="G77"/>
  <c r="H77"/>
  <c r="P76"/>
  <c r="Q76"/>
  <c r="G76"/>
  <c r="H76"/>
  <c r="P75"/>
  <c r="Q75"/>
  <c r="G75"/>
  <c r="H75"/>
  <c r="G35" i="5"/>
  <c r="H35"/>
  <c r="P35"/>
  <c r="Q35"/>
  <c r="P74" i="3"/>
  <c r="Q74"/>
  <c r="G74"/>
  <c r="H74"/>
  <c r="P34" i="5"/>
  <c r="Q34"/>
  <c r="G34"/>
  <c r="H34"/>
  <c r="P33"/>
  <c r="Q33"/>
  <c r="G33"/>
  <c r="H33"/>
  <c r="P32"/>
  <c r="Q32"/>
  <c r="H32"/>
  <c r="P73" i="3"/>
  <c r="Q73"/>
  <c r="G73"/>
  <c r="H73"/>
  <c r="P72"/>
  <c r="Q72"/>
  <c r="G72"/>
  <c r="H72"/>
  <c r="G31" i="5"/>
  <c r="H31"/>
  <c r="P31"/>
  <c r="Q31"/>
  <c r="P71" i="3"/>
  <c r="Q71"/>
  <c r="G71"/>
  <c r="H71"/>
  <c r="P30" i="5"/>
  <c r="Q30"/>
  <c r="G30"/>
  <c r="H30"/>
  <c r="G29"/>
  <c r="H29"/>
  <c r="P29"/>
  <c r="Q29"/>
  <c r="P70" i="3"/>
  <c r="Q70"/>
  <c r="G70"/>
  <c r="H70"/>
  <c r="P28" i="5"/>
  <c r="Q28"/>
  <c r="H28"/>
  <c r="G28"/>
  <c r="P69" i="3"/>
  <c r="Q69"/>
  <c r="G69"/>
  <c r="H69"/>
  <c r="G27" i="5"/>
  <c r="H27"/>
  <c r="P27"/>
  <c r="Q27"/>
  <c r="P38" i="2"/>
  <c r="Q38"/>
  <c r="G38"/>
  <c r="H38"/>
  <c r="P68" i="3"/>
  <c r="Q68"/>
  <c r="G68"/>
  <c r="H68"/>
  <c r="G67"/>
  <c r="H67"/>
  <c r="P67"/>
  <c r="Q67"/>
  <c r="P26" i="5"/>
  <c r="Q26"/>
  <c r="G26"/>
  <c r="H26"/>
  <c r="P66" i="3"/>
  <c r="Q66"/>
  <c r="G66"/>
  <c r="H66"/>
  <c r="P65"/>
  <c r="Q65"/>
  <c r="G65"/>
  <c r="H65"/>
  <c r="G25" i="5"/>
  <c r="H25"/>
  <c r="P25"/>
  <c r="Q25"/>
  <c r="P24"/>
  <c r="Q24"/>
  <c r="G24"/>
  <c r="H24"/>
  <c r="P64" i="3"/>
  <c r="Q64"/>
  <c r="G64"/>
  <c r="H64"/>
  <c r="P63"/>
  <c r="Q63"/>
  <c r="G63"/>
  <c r="H63"/>
  <c r="P37" i="2"/>
  <c r="Q37"/>
  <c r="G37"/>
  <c r="H37"/>
  <c r="P23" i="5"/>
  <c r="Q23"/>
  <c r="G23"/>
  <c r="H23"/>
  <c r="P22"/>
  <c r="Q22"/>
  <c r="G22"/>
  <c r="H22"/>
  <c r="P62" i="3"/>
  <c r="Q62"/>
  <c r="G62"/>
  <c r="H62"/>
  <c r="P21" i="5"/>
  <c r="Q21"/>
  <c r="G21"/>
  <c r="H21"/>
  <c r="P61" i="3"/>
  <c r="Q61"/>
  <c r="G61"/>
  <c r="H61"/>
  <c r="P20" i="5"/>
  <c r="Q20"/>
  <c r="G20"/>
  <c r="H20"/>
  <c r="P60" i="3"/>
  <c r="Q60"/>
  <c r="G60"/>
  <c r="H60"/>
  <c r="P59"/>
  <c r="Q59"/>
  <c r="G59"/>
  <c r="H59"/>
  <c r="P58"/>
  <c r="Q58"/>
  <c r="G58"/>
  <c r="H58"/>
  <c r="G36" i="2"/>
  <c r="H36"/>
  <c r="P36"/>
  <c r="Q36"/>
  <c r="P57" i="3"/>
  <c r="Q57"/>
  <c r="G57"/>
  <c r="H57"/>
  <c r="G35" i="2"/>
  <c r="H35"/>
  <c r="G34"/>
  <c r="H34"/>
  <c r="P33"/>
  <c r="Q33"/>
  <c r="P34"/>
  <c r="Q34"/>
  <c r="P35"/>
  <c r="Q35"/>
  <c r="G33"/>
  <c r="H33"/>
  <c r="P56" i="3"/>
  <c r="Q56"/>
  <c r="G56"/>
  <c r="H56"/>
  <c r="P32" i="2"/>
  <c r="Q32"/>
  <c r="G32"/>
  <c r="H32"/>
  <c r="P19" i="5"/>
  <c r="Q19"/>
  <c r="G19"/>
  <c r="H19"/>
  <c r="P55" i="3"/>
  <c r="Q55"/>
  <c r="G55"/>
  <c r="H55"/>
  <c r="G54"/>
  <c r="H54"/>
  <c r="G30" i="2"/>
  <c r="H30"/>
  <c r="G31"/>
  <c r="H31"/>
  <c r="G29"/>
  <c r="H29"/>
  <c r="G28"/>
  <c r="H28"/>
  <c r="P31"/>
  <c r="Q31"/>
  <c r="P18" i="5"/>
  <c r="Q18"/>
  <c r="G18"/>
  <c r="H18"/>
  <c r="P54" i="3"/>
  <c r="Q54"/>
  <c r="P30" i="2"/>
  <c r="Q30"/>
  <c r="P28"/>
  <c r="Q28"/>
  <c r="P29"/>
  <c r="Q29"/>
  <c r="G53" i="3"/>
  <c r="H53"/>
  <c r="P53"/>
  <c r="Q53"/>
  <c r="P17" i="5"/>
  <c r="Q17"/>
  <c r="G17"/>
  <c r="H17"/>
  <c r="G52" i="3"/>
  <c r="H52"/>
  <c r="P52"/>
  <c r="Q52"/>
  <c r="P24" i="2"/>
  <c r="Q24"/>
  <c r="H24"/>
  <c r="G24"/>
  <c r="P23"/>
  <c r="Q23"/>
  <c r="H23"/>
  <c r="G23"/>
  <c r="P22"/>
  <c r="Q22"/>
  <c r="H22"/>
  <c r="G22"/>
  <c r="P21"/>
  <c r="Q21"/>
  <c r="H21"/>
  <c r="G21"/>
  <c r="P20"/>
  <c r="Q20"/>
  <c r="H20"/>
  <c r="G20"/>
  <c r="P19"/>
  <c r="Q19"/>
  <c r="H19"/>
  <c r="G19"/>
  <c r="P18"/>
  <c r="Q18"/>
  <c r="H18"/>
  <c r="G18"/>
  <c r="P17"/>
  <c r="Q17"/>
  <c r="H17"/>
  <c r="G17"/>
  <c r="P16"/>
  <c r="Q16"/>
  <c r="H16"/>
  <c r="G16"/>
  <c r="P15"/>
  <c r="Q15"/>
  <c r="H15"/>
  <c r="G15"/>
  <c r="G51" i="3"/>
  <c r="H51"/>
  <c r="P51"/>
  <c r="Q51"/>
  <c r="P16" i="5"/>
  <c r="Q16"/>
  <c r="G16"/>
  <c r="H16"/>
  <c r="P15"/>
  <c r="Q15"/>
  <c r="G15"/>
  <c r="H15"/>
  <c r="G50" i="3"/>
  <c r="H50"/>
  <c r="P50"/>
  <c r="Q50"/>
  <c r="P49"/>
  <c r="Q49"/>
  <c r="G49"/>
  <c r="H49"/>
  <c r="G48"/>
  <c r="H48"/>
  <c r="P48"/>
  <c r="Q48"/>
  <c r="P14" i="5"/>
  <c r="Q14"/>
  <c r="G14"/>
  <c r="H14"/>
  <c r="G47" i="3"/>
  <c r="H47"/>
  <c r="P47"/>
  <c r="Q47"/>
  <c r="G27" i="2"/>
  <c r="H27"/>
  <c r="P27"/>
  <c r="Q27"/>
  <c r="G46" i="3"/>
  <c r="H46"/>
  <c r="P46"/>
  <c r="Q46"/>
  <c r="G45"/>
  <c r="H45"/>
  <c r="P45"/>
  <c r="Q45"/>
  <c r="P13" i="5"/>
  <c r="Q13"/>
  <c r="G13"/>
  <c r="H13"/>
  <c r="G44" i="3"/>
  <c r="H44"/>
  <c r="P44"/>
  <c r="Q44"/>
  <c r="G43"/>
  <c r="H43"/>
  <c r="P43"/>
  <c r="Q43"/>
  <c r="P12" i="5"/>
  <c r="Q12"/>
  <c r="G12"/>
  <c r="H12"/>
  <c r="G42" i="3"/>
  <c r="H42"/>
  <c r="P42"/>
  <c r="Q42"/>
  <c r="P26" i="2"/>
  <c r="Q26"/>
  <c r="G26"/>
  <c r="H26"/>
  <c r="G41" i="3"/>
  <c r="H41"/>
  <c r="P41"/>
  <c r="Q41"/>
  <c r="G40"/>
  <c r="H40"/>
  <c r="P40"/>
  <c r="Q40"/>
  <c r="G39"/>
  <c r="H39"/>
  <c r="P39"/>
  <c r="Q39"/>
  <c r="G25" i="2"/>
  <c r="H25"/>
  <c r="P25"/>
  <c r="Q25"/>
  <c r="P11" i="5"/>
  <c r="Q11"/>
  <c r="G11"/>
  <c r="H11"/>
  <c r="P38" i="3"/>
  <c r="Q38"/>
  <c r="G38"/>
  <c r="H38"/>
  <c r="P10" i="5"/>
  <c r="Q10"/>
  <c r="G10"/>
  <c r="H10"/>
  <c r="P37" i="3"/>
  <c r="Q37"/>
  <c r="G37"/>
  <c r="H37"/>
  <c r="G35"/>
  <c r="H35"/>
  <c r="G36"/>
  <c r="H36"/>
  <c r="P36"/>
  <c r="Q36"/>
  <c r="P35"/>
  <c r="Q35"/>
  <c r="P34"/>
  <c r="Q34"/>
  <c r="G34"/>
  <c r="H34"/>
  <c r="G14" i="2"/>
  <c r="H14"/>
  <c r="P14"/>
  <c r="Q14"/>
  <c r="G13"/>
  <c r="H13"/>
  <c r="P12"/>
  <c r="Q12"/>
  <c r="P13"/>
  <c r="Q13"/>
  <c r="P33" i="3"/>
  <c r="Q33"/>
  <c r="G33"/>
  <c r="H33"/>
  <c r="G12" i="2"/>
  <c r="H12"/>
  <c r="G32" i="3"/>
  <c r="H32"/>
  <c r="P32"/>
  <c r="Q32"/>
  <c r="P31"/>
  <c r="Q31"/>
  <c r="G31"/>
  <c r="H31"/>
  <c r="G9" i="5"/>
  <c r="H9"/>
  <c r="P9"/>
  <c r="Q9"/>
  <c r="G11" i="2"/>
  <c r="H11"/>
  <c r="P11"/>
  <c r="Q11"/>
  <c r="G10"/>
  <c r="H10"/>
  <c r="P10"/>
  <c r="Q10"/>
  <c r="P30" i="3"/>
  <c r="Q30"/>
  <c r="H30"/>
  <c r="G30"/>
  <c r="P8" i="5"/>
  <c r="Q8"/>
  <c r="G8"/>
  <c r="H8"/>
  <c r="P3"/>
  <c r="Q3"/>
  <c r="P4"/>
  <c r="Q4"/>
  <c r="P5"/>
  <c r="Q5"/>
  <c r="P6"/>
  <c r="Q6"/>
  <c r="P7"/>
  <c r="Q7"/>
  <c r="P3" i="3"/>
  <c r="Q3"/>
  <c r="P4"/>
  <c r="Q4"/>
  <c r="P8"/>
  <c r="Q8"/>
  <c r="P9"/>
  <c r="Q9"/>
  <c r="P10"/>
  <c r="Q10"/>
  <c r="P11"/>
  <c r="Q11"/>
  <c r="P12"/>
  <c r="Q12"/>
  <c r="P13"/>
  <c r="Q13"/>
  <c r="P14"/>
  <c r="Q14"/>
  <c r="P15"/>
  <c r="Q15"/>
  <c r="P16"/>
  <c r="Q16"/>
  <c r="P17"/>
  <c r="Q17"/>
  <c r="P18"/>
  <c r="Q18"/>
  <c r="P19"/>
  <c r="Q19"/>
  <c r="P20"/>
  <c r="Q20"/>
  <c r="P21"/>
  <c r="Q21"/>
  <c r="P22"/>
  <c r="Q22"/>
  <c r="P23"/>
  <c r="Q23"/>
  <c r="P24"/>
  <c r="Q24"/>
  <c r="P25"/>
  <c r="Q25"/>
  <c r="P26"/>
  <c r="Q26"/>
  <c r="P27"/>
  <c r="Q27"/>
  <c r="P28"/>
  <c r="Q28"/>
  <c r="P29"/>
  <c r="Q29"/>
  <c r="P3" i="2"/>
  <c r="Q3"/>
  <c r="P4"/>
  <c r="Q4"/>
  <c r="P5"/>
  <c r="Q5"/>
  <c r="P6"/>
  <c r="Q6"/>
  <c r="P7"/>
  <c r="Q7"/>
  <c r="P8"/>
  <c r="Q8"/>
  <c r="P9"/>
  <c r="Q9"/>
  <c r="G3" i="5"/>
  <c r="H3"/>
  <c r="G4"/>
  <c r="H4"/>
  <c r="G5"/>
  <c r="H5"/>
  <c r="G6"/>
  <c r="H6"/>
  <c r="G7"/>
  <c r="H7"/>
  <c r="H3" i="3"/>
  <c r="H4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G3"/>
  <c r="G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H3" i="2"/>
  <c r="H4"/>
  <c r="H5"/>
  <c r="H6"/>
  <c r="H7"/>
  <c r="H8"/>
  <c r="H9"/>
  <c r="G3"/>
  <c r="G4"/>
  <c r="G5"/>
  <c r="G6"/>
  <c r="G7"/>
  <c r="G8"/>
  <c r="G9"/>
</calcChain>
</file>

<file path=xl/comments1.xml><?xml version="1.0" encoding="utf-8"?>
<comments xmlns="http://schemas.openxmlformats.org/spreadsheetml/2006/main">
  <authors>
    <author>windows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</commentList>
</comments>
</file>

<file path=xl/comments2.xml><?xml version="1.0" encoding="utf-8"?>
<comments xmlns="http://schemas.openxmlformats.org/spreadsheetml/2006/main">
  <authors>
    <author>windows</author>
  </authors>
  <commentList>
    <comment ref="C3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</commentList>
</comments>
</file>

<file path=xl/comments3.xml><?xml version="1.0" encoding="utf-8"?>
<comments xmlns="http://schemas.openxmlformats.org/spreadsheetml/2006/main">
  <authors>
    <author>windows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windows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</commentList>
</comments>
</file>

<file path=xl/comments4.xml><?xml version="1.0" encoding="utf-8"?>
<comments xmlns="http://schemas.openxmlformats.org/spreadsheetml/2006/main">
  <authors>
    <author>windows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告知书</t>
        </r>
      </text>
    </comment>
  </commentList>
</comments>
</file>

<file path=xl/comments5.xml><?xml version="1.0" encoding="utf-8"?>
<comments xmlns="http://schemas.openxmlformats.org/spreadsheetml/2006/main">
  <authors>
    <author>windows</author>
  </authors>
  <commentList>
    <comment ref="C12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</commentList>
</comments>
</file>

<file path=xl/comments6.xml><?xml version="1.0" encoding="utf-8"?>
<comments xmlns="http://schemas.openxmlformats.org/spreadsheetml/2006/main">
  <authors>
    <author>windows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已退单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已退单</t>
        </r>
      </text>
    </comment>
  </commentList>
</comments>
</file>

<file path=xl/comments7.xml><?xml version="1.0" encoding="utf-8"?>
<comments xmlns="http://schemas.openxmlformats.org/spreadsheetml/2006/main">
  <authors>
    <author>windows</author>
  </authors>
  <commentList>
    <comment ref="C126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  <comment ref="C127" authorId="0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延期单</t>
        </r>
      </text>
    </comment>
  </commentList>
</comments>
</file>

<file path=xl/sharedStrings.xml><?xml version="1.0" encoding="utf-8"?>
<sst xmlns="http://schemas.openxmlformats.org/spreadsheetml/2006/main" count="5473" uniqueCount="2688">
  <si>
    <t>李华平</t>
    <phoneticPr fontId="1" type="noConversion"/>
  </si>
  <si>
    <t>客户姓名</t>
    <phoneticPr fontId="1" type="noConversion"/>
  </si>
  <si>
    <t>地址</t>
    <phoneticPr fontId="1" type="noConversion"/>
  </si>
  <si>
    <t>面积(㎡)</t>
    <phoneticPr fontId="1" type="noConversion"/>
  </si>
  <si>
    <t>设计师</t>
    <phoneticPr fontId="1" type="noConversion"/>
  </si>
  <si>
    <t>周金明</t>
    <phoneticPr fontId="1" type="noConversion"/>
  </si>
  <si>
    <t>顾正明</t>
    <phoneticPr fontId="1" type="noConversion"/>
  </si>
  <si>
    <t>合同造价</t>
    <phoneticPr fontId="1" type="noConversion"/>
  </si>
  <si>
    <t>朱学春</t>
    <phoneticPr fontId="1" type="noConversion"/>
  </si>
  <si>
    <t>梅荆花苑361#603室</t>
    <phoneticPr fontId="1" type="noConversion"/>
  </si>
  <si>
    <t>蓝光五彩城5#701室</t>
    <phoneticPr fontId="1" type="noConversion"/>
  </si>
  <si>
    <t>高文海</t>
    <phoneticPr fontId="1" type="noConversion"/>
  </si>
  <si>
    <t>东城一品19#601</t>
    <phoneticPr fontId="1" type="noConversion"/>
  </si>
  <si>
    <t>复地公园城邦达令港360#102</t>
  </si>
  <si>
    <t>中诚誉品3单元17#2203</t>
  </si>
  <si>
    <t>JYS0001</t>
  </si>
  <si>
    <t>JYS0005</t>
  </si>
  <si>
    <t>JYS0004</t>
  </si>
  <si>
    <t>JYS0006</t>
  </si>
  <si>
    <t>JYS0008</t>
  </si>
  <si>
    <t>JYS0013</t>
  </si>
  <si>
    <t>JYS0014</t>
  </si>
  <si>
    <t>JYS0020</t>
  </si>
  <si>
    <t>JYS0023</t>
  </si>
  <si>
    <t>JYS0025</t>
  </si>
  <si>
    <t>JYS0027</t>
  </si>
  <si>
    <t>JYS0029</t>
  </si>
  <si>
    <t>JYS0031</t>
  </si>
  <si>
    <t>JYS0032</t>
  </si>
  <si>
    <t>JYS0033</t>
  </si>
  <si>
    <t>JYS0036</t>
  </si>
  <si>
    <t>JYS0052</t>
  </si>
  <si>
    <t>JYS0003</t>
  </si>
  <si>
    <t>JYS0002</t>
  </si>
  <si>
    <t>JYS0007</t>
  </si>
  <si>
    <t>JYS0009</t>
  </si>
  <si>
    <t>JYS0010</t>
  </si>
  <si>
    <t>JYS0011</t>
  </si>
  <si>
    <t>JYS0015</t>
  </si>
  <si>
    <t>JYS0017</t>
  </si>
  <si>
    <t>JYS0030</t>
  </si>
  <si>
    <t>JYS0035</t>
  </si>
  <si>
    <t>JYS0037</t>
  </si>
  <si>
    <t>JYS0039</t>
  </si>
  <si>
    <t>JYS0038</t>
  </si>
  <si>
    <t>JYS0049</t>
  </si>
  <si>
    <t>JYS0050</t>
  </si>
  <si>
    <t>JYS0051</t>
  </si>
  <si>
    <t>JYS0053</t>
  </si>
  <si>
    <t>JYS0055</t>
  </si>
  <si>
    <t>JYS0057</t>
  </si>
  <si>
    <t>JYS0060</t>
  </si>
  <si>
    <t>JYS0012</t>
  </si>
  <si>
    <t>JYS0016</t>
  </si>
  <si>
    <t>JYS0018</t>
  </si>
  <si>
    <t>JYS0019</t>
  </si>
  <si>
    <t>JYS0024</t>
  </si>
  <si>
    <t>JYS0021</t>
  </si>
  <si>
    <t>JYS0022</t>
  </si>
  <si>
    <t>JYS0026</t>
  </si>
  <si>
    <t>JYS0028</t>
  </si>
  <si>
    <t>JYS0034</t>
  </si>
  <si>
    <t>JYS0040</t>
  </si>
  <si>
    <t>JYS0041</t>
  </si>
  <si>
    <t>JYS0042</t>
  </si>
  <si>
    <t>JYS0043</t>
  </si>
  <si>
    <t>JYS0044</t>
  </si>
  <si>
    <t>JYS0045</t>
  </si>
  <si>
    <t>JYS0046</t>
  </si>
  <si>
    <t>JYS0047</t>
  </si>
  <si>
    <t>JYS0048</t>
  </si>
  <si>
    <t>JYS0054</t>
  </si>
  <si>
    <t>JYS0056</t>
  </si>
  <si>
    <t>JYS0058</t>
  </si>
  <si>
    <t>JYS0059</t>
  </si>
  <si>
    <t>JYS0063</t>
  </si>
  <si>
    <t>JYS0076</t>
  </si>
  <si>
    <t>JYS0078</t>
  </si>
  <si>
    <t>JYS0079</t>
  </si>
  <si>
    <t>JYS0081</t>
  </si>
  <si>
    <t>JYS0086</t>
  </si>
  <si>
    <t>JYS0087</t>
  </si>
  <si>
    <t>JYS0088</t>
  </si>
  <si>
    <t>JYS0094</t>
  </si>
  <si>
    <t>郭晓烽</t>
  </si>
  <si>
    <t>印象湖滨8#1102</t>
  </si>
  <si>
    <t>蒋正峰</t>
  </si>
  <si>
    <t>华东胜</t>
  </si>
  <si>
    <t>JYS0100</t>
  </si>
  <si>
    <t>孙凤云</t>
  </si>
  <si>
    <t>吴胜琦</t>
  </si>
  <si>
    <t>向阳</t>
  </si>
  <si>
    <t>姚晓燕</t>
  </si>
  <si>
    <t>长江国际泓园36#901</t>
  </si>
  <si>
    <t>陈礼本</t>
  </si>
  <si>
    <t>许雪娟</t>
  </si>
  <si>
    <t>刘天运</t>
  </si>
  <si>
    <t>周伟杰</t>
  </si>
  <si>
    <t>徐佳</t>
  </si>
  <si>
    <t>董晓艳</t>
  </si>
  <si>
    <t>王帅</t>
  </si>
  <si>
    <t>张敏</t>
  </si>
  <si>
    <t>周峰</t>
  </si>
  <si>
    <t>过女士</t>
  </si>
  <si>
    <t>孙莉</t>
  </si>
  <si>
    <t>朱佳农</t>
  </si>
  <si>
    <t>安丽亚</t>
  </si>
  <si>
    <t>张姚</t>
    <phoneticPr fontId="1" type="noConversion"/>
  </si>
  <si>
    <t>余燕</t>
  </si>
  <si>
    <t>东城一品55#1102</t>
  </si>
  <si>
    <t>常志华</t>
  </si>
  <si>
    <t>徐宵隽</t>
  </si>
  <si>
    <t>中诚誉品121#3102</t>
  </si>
  <si>
    <t>张嘉旺</t>
  </si>
  <si>
    <t>丁仲良</t>
  </si>
  <si>
    <t>荣方</t>
  </si>
  <si>
    <t>李</t>
  </si>
  <si>
    <t>中诚誉品11#1001</t>
  </si>
  <si>
    <t>王小娟</t>
  </si>
  <si>
    <t>徐方作</t>
  </si>
  <si>
    <t>吴刘松</t>
  </si>
  <si>
    <t>丁建中</t>
  </si>
  <si>
    <t>陈岳平</t>
  </si>
  <si>
    <t>陈女士</t>
  </si>
  <si>
    <t>JYS0136</t>
  </si>
  <si>
    <t>黄浩慧</t>
  </si>
  <si>
    <t>宗兵</t>
  </si>
  <si>
    <t>浦敏伟</t>
  </si>
  <si>
    <t>汤巷小区7#902</t>
  </si>
  <si>
    <t>黄子系</t>
  </si>
  <si>
    <t>杨瑜</t>
  </si>
  <si>
    <t>茆占成</t>
  </si>
  <si>
    <t>谢学良</t>
  </si>
  <si>
    <t>中建溪岸观邸73#3004</t>
  </si>
  <si>
    <t>徐珂</t>
  </si>
  <si>
    <t>徐钧生</t>
  </si>
  <si>
    <t>顾先生</t>
  </si>
  <si>
    <t>陈新</t>
  </si>
  <si>
    <t>复地公园城邦86#302</t>
  </si>
  <si>
    <t>陈红芬</t>
  </si>
  <si>
    <t>钱伟</t>
  </si>
  <si>
    <t>高洁</t>
  </si>
  <si>
    <t>五星家园143#301</t>
  </si>
  <si>
    <t>秦女士</t>
  </si>
  <si>
    <t>王胜昔</t>
  </si>
  <si>
    <t>罗亮</t>
  </si>
  <si>
    <t>程先生</t>
  </si>
  <si>
    <t>悦水园120#601</t>
  </si>
  <si>
    <t>乐新华</t>
  </si>
  <si>
    <t>曹雪</t>
  </si>
  <si>
    <t>保利中央公园8#503</t>
  </si>
  <si>
    <t>吴晓丽</t>
  </si>
  <si>
    <t>玫瑰香堤7#2102</t>
  </si>
  <si>
    <t>曾平良</t>
  </si>
  <si>
    <t>赵先生</t>
  </si>
  <si>
    <t>李咏芳</t>
  </si>
  <si>
    <t>刘聪</t>
  </si>
  <si>
    <t>吴国梁</t>
  </si>
  <si>
    <t>吴骏栋</t>
  </si>
  <si>
    <t>金星家园8#2702</t>
  </si>
  <si>
    <t>JYS0163</t>
  </si>
  <si>
    <t>沈俊</t>
  </si>
  <si>
    <t>刘云</t>
  </si>
  <si>
    <t>杨军</t>
  </si>
  <si>
    <t>顾晓军</t>
  </si>
  <si>
    <t>湖滨一号9#2603</t>
  </si>
  <si>
    <t>黄信强</t>
  </si>
  <si>
    <t>朱伟</t>
  </si>
  <si>
    <t>陈华</t>
  </si>
  <si>
    <t>红山花园28#601</t>
  </si>
  <si>
    <t>五爱苑B区5#1001</t>
    <phoneticPr fontId="1" type="noConversion"/>
  </si>
  <si>
    <t>JYS0170</t>
  </si>
  <si>
    <t>何慰华</t>
  </si>
  <si>
    <t>薛晓玲</t>
  </si>
  <si>
    <t>张康</t>
  </si>
  <si>
    <t>袁洁军</t>
  </si>
  <si>
    <t>刘福俊</t>
  </si>
  <si>
    <t>中海珑玺二期26#3004</t>
  </si>
  <si>
    <t>刘丹洋</t>
  </si>
  <si>
    <t>欧典家园222#503</t>
  </si>
  <si>
    <t>邓惠良</t>
  </si>
  <si>
    <t>王爱武</t>
  </si>
  <si>
    <t>五星家园306#802</t>
  </si>
  <si>
    <t>刘琪峰</t>
  </si>
  <si>
    <t>红星紫郡2#2303</t>
  </si>
  <si>
    <t>李本定</t>
  </si>
  <si>
    <t>JYS0181</t>
  </si>
  <si>
    <t>JYS0182</t>
  </si>
  <si>
    <t>JYS0183</t>
  </si>
  <si>
    <t>周斌</t>
  </si>
  <si>
    <t>竹苑新村139#102</t>
  </si>
  <si>
    <t>金世名园1#701</t>
  </si>
  <si>
    <t>刘淑红</t>
  </si>
  <si>
    <t>融禾花园2#1202</t>
  </si>
  <si>
    <t>碧桂园126#1902</t>
  </si>
  <si>
    <t>顾朝阳</t>
  </si>
  <si>
    <t>范先生</t>
  </si>
  <si>
    <t>JYS0185</t>
  </si>
  <si>
    <t>东风家园77#2901</t>
  </si>
  <si>
    <t>孔雀城13#704</t>
  </si>
  <si>
    <t>邓女士</t>
  </si>
  <si>
    <t>杨淑珺</t>
  </si>
  <si>
    <t>许正军</t>
  </si>
  <si>
    <t>JYS0186</t>
  </si>
  <si>
    <t>融禾花园3#2301</t>
  </si>
  <si>
    <t>JYS0189</t>
  </si>
  <si>
    <t>王毅</t>
  </si>
  <si>
    <t>JYS0192</t>
  </si>
  <si>
    <t>王小进</t>
  </si>
  <si>
    <t>荣耀花园2#201</t>
  </si>
  <si>
    <t>高荣</t>
  </si>
  <si>
    <t>红星国际晶品公寓10#2903</t>
  </si>
  <si>
    <t>怀平</t>
  </si>
  <si>
    <t>仙蠡墩家园46#1901</t>
  </si>
  <si>
    <t>邹增明</t>
  </si>
  <si>
    <t>王国华</t>
  </si>
  <si>
    <t>陈磊</t>
  </si>
  <si>
    <t>惠泉花园51#602</t>
  </si>
  <si>
    <t>李俊</t>
  </si>
  <si>
    <t>左宏凤</t>
  </si>
  <si>
    <t>北桥人家23#1503</t>
  </si>
  <si>
    <t>胡红云</t>
  </si>
  <si>
    <t>王玉静</t>
  </si>
  <si>
    <t>倪士治</t>
  </si>
  <si>
    <t>孔雀城13#1602</t>
  </si>
  <si>
    <t>周鹏</t>
  </si>
  <si>
    <t>蓝光五彩城4#603</t>
  </si>
  <si>
    <t>上府名园1#702</t>
  </si>
  <si>
    <t>顾宏杰</t>
  </si>
  <si>
    <t>夏娜</t>
  </si>
  <si>
    <t>上马墩益都苑37#1202</t>
  </si>
  <si>
    <t>张静华</t>
  </si>
  <si>
    <t>孙奇平</t>
  </si>
  <si>
    <t>世贸国际21#2401</t>
  </si>
  <si>
    <t>顾琛</t>
  </si>
  <si>
    <t>JYS0211</t>
  </si>
  <si>
    <t>华喜</t>
  </si>
  <si>
    <t>万洪武</t>
  </si>
  <si>
    <t>祝建华</t>
  </si>
  <si>
    <t>水韵金阁2#202</t>
  </si>
  <si>
    <t>贾卓胤</t>
  </si>
  <si>
    <t>溪岸观邸76#1304</t>
  </si>
  <si>
    <t>谢佩兰</t>
  </si>
  <si>
    <t>融禾花园8#2602</t>
  </si>
  <si>
    <t>朱伟文</t>
  </si>
  <si>
    <t>蓝庭国际2#1603</t>
  </si>
  <si>
    <t>张慧</t>
  </si>
  <si>
    <t>西水东164#2202</t>
  </si>
  <si>
    <t>JYS0217</t>
  </si>
  <si>
    <t>周进杰</t>
  </si>
  <si>
    <t>刘大海</t>
  </si>
  <si>
    <t>魏银杰</t>
  </si>
  <si>
    <t>高晓漾</t>
  </si>
  <si>
    <t>潘颖</t>
  </si>
  <si>
    <t>王旭</t>
  </si>
  <si>
    <t>江阴市汇丰源121#304</t>
  </si>
  <si>
    <t>陈明良</t>
  </si>
  <si>
    <t>山韵佳苑56#1402</t>
  </si>
  <si>
    <t>王峰</t>
  </si>
  <si>
    <t>华府庄园3-3</t>
  </si>
  <si>
    <t>施工进度</t>
    <phoneticPr fontId="1" type="noConversion"/>
  </si>
  <si>
    <t>电话</t>
    <phoneticPr fontId="1" type="noConversion"/>
  </si>
  <si>
    <t>工程监理</t>
    <phoneticPr fontId="1" type="noConversion"/>
  </si>
  <si>
    <t>合同竣工日期</t>
    <phoneticPr fontId="1" type="noConversion"/>
  </si>
  <si>
    <t>JYS0225</t>
  </si>
  <si>
    <t>JYS0226</t>
  </si>
  <si>
    <t>红星紫郡二期A2-4-1203</t>
  </si>
  <si>
    <t>苏国忠</t>
  </si>
  <si>
    <t>朱圆琦</t>
  </si>
  <si>
    <t>鸿景雅园213#401</t>
  </si>
  <si>
    <t>包文宇</t>
  </si>
  <si>
    <t>洛社水韵城79#101</t>
  </si>
  <si>
    <t>臧洁</t>
  </si>
  <si>
    <t>玖御半岛3#2002</t>
  </si>
  <si>
    <t>张红美</t>
  </si>
  <si>
    <t>中诚誉品12#1903</t>
  </si>
  <si>
    <t>胡晓艳</t>
  </si>
  <si>
    <t>周新苑190#1302</t>
  </si>
  <si>
    <t>映月华府46#1901</t>
  </si>
  <si>
    <t>沈成</t>
  </si>
  <si>
    <t>陈亮</t>
  </si>
  <si>
    <t>孙星星</t>
    <phoneticPr fontId="1" type="noConversion"/>
  </si>
  <si>
    <t>南长区</t>
  </si>
  <si>
    <t>锡山区</t>
  </si>
  <si>
    <t>滨湖区</t>
  </si>
  <si>
    <t>新吴区</t>
  </si>
  <si>
    <t>惠山区</t>
  </si>
  <si>
    <t>北塘区</t>
  </si>
  <si>
    <t>宜兴</t>
  </si>
  <si>
    <t>崇安区</t>
  </si>
  <si>
    <t>区域</t>
    <phoneticPr fontId="1" type="noConversion"/>
  </si>
  <si>
    <t>江阴</t>
  </si>
  <si>
    <t>金科财富广场10#2601</t>
  </si>
  <si>
    <t>周莞</t>
  </si>
  <si>
    <t>红星紫郡2#1101</t>
  </si>
  <si>
    <t>顾金恒</t>
  </si>
  <si>
    <t>周旸</t>
  </si>
  <si>
    <t>杨林</t>
  </si>
  <si>
    <t>顾路</t>
  </si>
  <si>
    <t>瑞扬家园15#701</t>
  </si>
  <si>
    <t>汪先生</t>
  </si>
  <si>
    <t>新街家园10#1903</t>
  </si>
  <si>
    <t>蒋先生</t>
  </si>
  <si>
    <t>孙醒</t>
  </si>
  <si>
    <t>完工</t>
  </si>
  <si>
    <t>赵</t>
  </si>
  <si>
    <t>张姚</t>
  </si>
  <si>
    <t>金太湖国际962#1302</t>
  </si>
  <si>
    <t>林斌</t>
  </si>
  <si>
    <t>合同开工日期</t>
    <phoneticPr fontId="1" type="noConversion"/>
  </si>
  <si>
    <t>魏艳丹</t>
    <phoneticPr fontId="1" type="noConversion"/>
  </si>
  <si>
    <t>王振清</t>
    <phoneticPr fontId="1" type="noConversion"/>
  </si>
  <si>
    <t>张嘉旺</t>
    <phoneticPr fontId="1" type="noConversion"/>
  </si>
  <si>
    <t>时代上河25#1102室</t>
    <phoneticPr fontId="1" type="noConversion"/>
  </si>
  <si>
    <t>邓所进</t>
    <phoneticPr fontId="1" type="noConversion"/>
  </si>
  <si>
    <t>周静</t>
    <phoneticPr fontId="1" type="noConversion"/>
  </si>
  <si>
    <t>刘海</t>
    <phoneticPr fontId="1" type="noConversion"/>
  </si>
  <si>
    <t>协信未来城13#2202</t>
    <phoneticPr fontId="1" type="noConversion"/>
  </si>
  <si>
    <t>阮永霞</t>
    <phoneticPr fontId="1" type="noConversion"/>
  </si>
  <si>
    <t>丁鼎</t>
    <phoneticPr fontId="1" type="noConversion"/>
  </si>
  <si>
    <t>唐新江</t>
    <phoneticPr fontId="1" type="noConversion"/>
  </si>
  <si>
    <t>塞维拉假日花园7#602</t>
    <phoneticPr fontId="1" type="noConversion"/>
  </si>
  <si>
    <t>郭昭</t>
    <phoneticPr fontId="1" type="noConversion"/>
  </si>
  <si>
    <t>毛一哲</t>
    <phoneticPr fontId="1" type="noConversion"/>
  </si>
  <si>
    <t>刘洋</t>
    <phoneticPr fontId="1" type="noConversion"/>
  </si>
  <si>
    <t>五爱苑B区14#1502</t>
    <phoneticPr fontId="1" type="noConversion"/>
  </si>
  <si>
    <t>顾建</t>
    <phoneticPr fontId="1" type="noConversion"/>
  </si>
  <si>
    <t>刘玉</t>
    <phoneticPr fontId="1" type="noConversion"/>
  </si>
  <si>
    <t>中诚誉品5#403</t>
    <phoneticPr fontId="1" type="noConversion"/>
  </si>
  <si>
    <t>李骏</t>
    <phoneticPr fontId="1" type="noConversion"/>
  </si>
  <si>
    <t>肖雨</t>
    <phoneticPr fontId="1" type="noConversion"/>
  </si>
  <si>
    <t>童日强</t>
    <phoneticPr fontId="1" type="noConversion"/>
  </si>
  <si>
    <t>融科玖玖派39#2803</t>
    <phoneticPr fontId="1" type="noConversion"/>
  </si>
  <si>
    <t>张颖茜</t>
    <phoneticPr fontId="1" type="noConversion"/>
  </si>
  <si>
    <t>王冬冬</t>
    <phoneticPr fontId="1" type="noConversion"/>
  </si>
  <si>
    <t>中诚誉品11#1103</t>
    <phoneticPr fontId="1" type="noConversion"/>
  </si>
  <si>
    <t>马安圣</t>
    <phoneticPr fontId="1" type="noConversion"/>
  </si>
  <si>
    <t>开源路28#1102</t>
    <phoneticPr fontId="1" type="noConversion"/>
  </si>
  <si>
    <t>李雁</t>
    <phoneticPr fontId="1" type="noConversion"/>
  </si>
  <si>
    <t>章颂波</t>
    <phoneticPr fontId="1" type="noConversion"/>
  </si>
  <si>
    <t>保利中央公园5#1204</t>
    <phoneticPr fontId="1" type="noConversion"/>
  </si>
  <si>
    <t>王语渲</t>
    <phoneticPr fontId="1" type="noConversion"/>
  </si>
  <si>
    <t>许正军</t>
    <phoneticPr fontId="1" type="noConversion"/>
  </si>
  <si>
    <t>中富美林湖32#402</t>
    <phoneticPr fontId="1" type="noConversion"/>
  </si>
  <si>
    <t>管嘉东</t>
    <phoneticPr fontId="1" type="noConversion"/>
  </si>
  <si>
    <t>吴平</t>
    <phoneticPr fontId="1" type="noConversion"/>
  </si>
  <si>
    <t>云港佳苑39#901</t>
    <phoneticPr fontId="1" type="noConversion"/>
  </si>
  <si>
    <t>曹佳桦</t>
    <phoneticPr fontId="1" type="noConversion"/>
  </si>
  <si>
    <t>朗诗新郡9#1504</t>
    <phoneticPr fontId="1" type="noConversion"/>
  </si>
  <si>
    <t>金定</t>
    <phoneticPr fontId="1" type="noConversion"/>
  </si>
  <si>
    <t>保利江湾城19#701</t>
    <phoneticPr fontId="1" type="noConversion"/>
  </si>
  <si>
    <t>高寰</t>
    <phoneticPr fontId="1" type="noConversion"/>
  </si>
  <si>
    <t>蔡洪涛</t>
    <phoneticPr fontId="1" type="noConversion"/>
  </si>
  <si>
    <t>宋健</t>
    <phoneticPr fontId="1" type="noConversion"/>
  </si>
  <si>
    <t>易传鲍</t>
    <phoneticPr fontId="1" type="noConversion"/>
  </si>
  <si>
    <t>常风坤</t>
    <phoneticPr fontId="1" type="noConversion"/>
  </si>
  <si>
    <t>JYS0062</t>
    <phoneticPr fontId="1" type="noConversion"/>
  </si>
  <si>
    <t>大丁佳苑10#201</t>
    <phoneticPr fontId="1" type="noConversion"/>
  </si>
  <si>
    <t>陶锦澄</t>
    <phoneticPr fontId="1" type="noConversion"/>
  </si>
  <si>
    <t>太湖香树湾4#302</t>
    <phoneticPr fontId="1" type="noConversion"/>
  </si>
  <si>
    <t>王国新</t>
    <phoneticPr fontId="1" type="noConversion"/>
  </si>
  <si>
    <t>JYS0066</t>
    <phoneticPr fontId="1" type="noConversion"/>
  </si>
  <si>
    <t>蠡湖壹号119#2501</t>
    <phoneticPr fontId="1" type="noConversion"/>
  </si>
  <si>
    <t>顾惠芳</t>
    <phoneticPr fontId="1" type="noConversion"/>
  </si>
  <si>
    <t>孙芹</t>
    <phoneticPr fontId="1" type="noConversion"/>
  </si>
  <si>
    <t>孙星星</t>
    <phoneticPr fontId="1" type="noConversion"/>
  </si>
  <si>
    <t>JYS0090</t>
    <phoneticPr fontId="1" type="noConversion"/>
  </si>
  <si>
    <t>瑞雪家园29#301</t>
    <phoneticPr fontId="1" type="noConversion"/>
  </si>
  <si>
    <t>许天空</t>
    <phoneticPr fontId="1" type="noConversion"/>
  </si>
  <si>
    <t>刘丹洋</t>
    <phoneticPr fontId="1" type="noConversion"/>
  </si>
  <si>
    <t>JYS0093</t>
    <phoneticPr fontId="1" type="noConversion"/>
  </si>
  <si>
    <t>中诚誉品13-9-301</t>
    <phoneticPr fontId="1" type="noConversion"/>
  </si>
  <si>
    <t>丁亚庆</t>
    <phoneticPr fontId="1" type="noConversion"/>
  </si>
  <si>
    <t>JYS0098</t>
    <phoneticPr fontId="1" type="noConversion"/>
  </si>
  <si>
    <t>JYS0115</t>
    <phoneticPr fontId="1" type="noConversion"/>
  </si>
  <si>
    <t>雪新苑76#2602</t>
    <phoneticPr fontId="1" type="noConversion"/>
  </si>
  <si>
    <t>赵海建</t>
    <phoneticPr fontId="1" type="noConversion"/>
  </si>
  <si>
    <t>周高峰</t>
    <phoneticPr fontId="1" type="noConversion"/>
  </si>
  <si>
    <t>JYS0118</t>
    <phoneticPr fontId="1" type="noConversion"/>
  </si>
  <si>
    <t>融科玖玖派48#1101</t>
    <phoneticPr fontId="1" type="noConversion"/>
  </si>
  <si>
    <t>JYS0119</t>
    <phoneticPr fontId="1" type="noConversion"/>
  </si>
  <si>
    <t>中建城中墅13-23-202</t>
    <phoneticPr fontId="1" type="noConversion"/>
  </si>
  <si>
    <t>JYS0126</t>
    <phoneticPr fontId="1" type="noConversion"/>
  </si>
  <si>
    <t>JYS0128</t>
    <phoneticPr fontId="1" type="noConversion"/>
  </si>
  <si>
    <t>太湖花园三期334#302</t>
    <phoneticPr fontId="1" type="noConversion"/>
  </si>
  <si>
    <t>JYS0131</t>
    <phoneticPr fontId="1" type="noConversion"/>
  </si>
  <si>
    <t>金科世界城3#1903</t>
    <phoneticPr fontId="1" type="noConversion"/>
  </si>
  <si>
    <t>JYS0132</t>
    <phoneticPr fontId="1" type="noConversion"/>
  </si>
  <si>
    <t>周旸</t>
    <phoneticPr fontId="1" type="noConversion"/>
  </si>
  <si>
    <t>JYS0140</t>
    <phoneticPr fontId="1" type="noConversion"/>
  </si>
  <si>
    <t>JYS0145</t>
    <phoneticPr fontId="1" type="noConversion"/>
  </si>
  <si>
    <t>震泽三村13号5单元303</t>
    <phoneticPr fontId="1" type="noConversion"/>
  </si>
  <si>
    <t>JYS0147</t>
    <phoneticPr fontId="1" type="noConversion"/>
  </si>
  <si>
    <t>惠畅里78#401</t>
    <phoneticPr fontId="1" type="noConversion"/>
  </si>
  <si>
    <t>JYS0149</t>
    <phoneticPr fontId="1" type="noConversion"/>
  </si>
  <si>
    <t>蠡湖一号119#401</t>
    <phoneticPr fontId="1" type="noConversion"/>
  </si>
  <si>
    <t>卞杰</t>
    <phoneticPr fontId="1" type="noConversion"/>
  </si>
  <si>
    <t>JYS0154</t>
    <phoneticPr fontId="1" type="noConversion"/>
  </si>
  <si>
    <t>金科世界城C区8#1304</t>
    <phoneticPr fontId="1" type="noConversion"/>
  </si>
  <si>
    <t>JYS0159</t>
    <phoneticPr fontId="1" type="noConversion"/>
  </si>
  <si>
    <t>五爱苑C区69#701</t>
    <phoneticPr fontId="1" type="noConversion"/>
  </si>
  <si>
    <t>JYS0161</t>
    <phoneticPr fontId="1" type="noConversion"/>
  </si>
  <si>
    <t>JYS0162</t>
    <phoneticPr fontId="1" type="noConversion"/>
  </si>
  <si>
    <t>观山名筑427#2704</t>
    <phoneticPr fontId="1" type="noConversion"/>
  </si>
  <si>
    <t>天安曼哈顿7#1903</t>
    <phoneticPr fontId="1" type="noConversion"/>
  </si>
  <si>
    <t>JYS0173</t>
    <phoneticPr fontId="1" type="noConversion"/>
  </si>
  <si>
    <t>苏宁悦城8#3104</t>
    <phoneticPr fontId="1" type="noConversion"/>
  </si>
  <si>
    <t>JYS0184</t>
    <phoneticPr fontId="1" type="noConversion"/>
  </si>
  <si>
    <t>孔雀城二期4#1904</t>
    <phoneticPr fontId="1" type="noConversion"/>
  </si>
  <si>
    <t>胡碧红</t>
    <phoneticPr fontId="1" type="noConversion"/>
  </si>
  <si>
    <t>王灿</t>
    <phoneticPr fontId="1" type="noConversion"/>
  </si>
  <si>
    <t>JYS0200</t>
    <phoneticPr fontId="1" type="noConversion"/>
  </si>
  <si>
    <t>杜志敏</t>
    <phoneticPr fontId="1" type="noConversion"/>
  </si>
  <si>
    <t>JYS0203</t>
    <phoneticPr fontId="1" type="noConversion"/>
  </si>
  <si>
    <t>孔雀城14#2705</t>
    <phoneticPr fontId="1" type="noConversion"/>
  </si>
  <si>
    <t>JYS0207</t>
    <phoneticPr fontId="1" type="noConversion"/>
  </si>
  <si>
    <t>JYS0213</t>
    <phoneticPr fontId="1" type="noConversion"/>
  </si>
  <si>
    <t>丰涵家园27#501</t>
    <phoneticPr fontId="1" type="noConversion"/>
  </si>
  <si>
    <t>周伟</t>
    <phoneticPr fontId="1" type="noConversion"/>
  </si>
  <si>
    <t>刘东盟</t>
    <phoneticPr fontId="1" type="noConversion"/>
  </si>
  <si>
    <t>JYS0105</t>
    <phoneticPr fontId="1" type="noConversion"/>
  </si>
  <si>
    <t>天氿御府88-186-401</t>
    <phoneticPr fontId="1" type="noConversion"/>
  </si>
  <si>
    <t>尹春唯</t>
    <phoneticPr fontId="1" type="noConversion"/>
  </si>
  <si>
    <t>JYS0116</t>
    <phoneticPr fontId="1" type="noConversion"/>
  </si>
  <si>
    <t>新安花苑5区9#1303</t>
    <phoneticPr fontId="1" type="noConversion"/>
  </si>
  <si>
    <t>JYS0137</t>
    <phoneticPr fontId="1" type="noConversion"/>
  </si>
  <si>
    <t>JYS0141</t>
    <phoneticPr fontId="1" type="noConversion"/>
  </si>
  <si>
    <t>锡惠园1#301</t>
    <phoneticPr fontId="1" type="noConversion"/>
  </si>
  <si>
    <t>JYS0142</t>
    <phoneticPr fontId="1" type="noConversion"/>
  </si>
  <si>
    <t>锡惠园1#302</t>
    <phoneticPr fontId="1" type="noConversion"/>
  </si>
  <si>
    <t>JYS0153</t>
    <phoneticPr fontId="1" type="noConversion"/>
  </si>
  <si>
    <t>新安花苑19#501</t>
    <phoneticPr fontId="1" type="noConversion"/>
  </si>
  <si>
    <t>宗兵</t>
    <phoneticPr fontId="1" type="noConversion"/>
  </si>
  <si>
    <t>JYS0175</t>
    <phoneticPr fontId="1" type="noConversion"/>
  </si>
  <si>
    <t>JYS0205</t>
    <phoneticPr fontId="1" type="noConversion"/>
  </si>
  <si>
    <t>JYS0210</t>
    <phoneticPr fontId="1" type="noConversion"/>
  </si>
  <si>
    <t>JYS0216</t>
    <phoneticPr fontId="1" type="noConversion"/>
  </si>
  <si>
    <t>JYS0231</t>
    <phoneticPr fontId="1" type="noConversion"/>
  </si>
  <si>
    <t>JYS0233</t>
    <phoneticPr fontId="1" type="noConversion"/>
  </si>
  <si>
    <t>孔雀城二区13#1901</t>
    <phoneticPr fontId="1" type="noConversion"/>
  </si>
  <si>
    <t>陈礼本</t>
    <phoneticPr fontId="1" type="noConversion"/>
  </si>
  <si>
    <t>朱同军</t>
    <phoneticPr fontId="1" type="noConversion"/>
  </si>
  <si>
    <t>太湖国际92#1203</t>
    <phoneticPr fontId="1" type="noConversion"/>
  </si>
  <si>
    <t>斯方胜</t>
    <phoneticPr fontId="1" type="noConversion"/>
  </si>
  <si>
    <t>谢占红</t>
    <phoneticPr fontId="1" type="noConversion"/>
  </si>
  <si>
    <t>鑫泰苑7#F2</t>
    <phoneticPr fontId="1" type="noConversion"/>
  </si>
  <si>
    <t>赵德荣</t>
    <phoneticPr fontId="1" type="noConversion"/>
  </si>
  <si>
    <t>封雷</t>
    <phoneticPr fontId="1" type="noConversion"/>
  </si>
  <si>
    <t>顾正明</t>
    <phoneticPr fontId="1" type="noConversion"/>
  </si>
  <si>
    <t>中诚誉品5#2503</t>
    <phoneticPr fontId="1" type="noConversion"/>
  </si>
  <si>
    <t>周龙岗</t>
    <phoneticPr fontId="1" type="noConversion"/>
  </si>
  <si>
    <t>陈云</t>
    <phoneticPr fontId="1" type="noConversion"/>
  </si>
  <si>
    <t>太湖国际110#1401</t>
    <phoneticPr fontId="1" type="noConversion"/>
  </si>
  <si>
    <t>金珉山</t>
    <phoneticPr fontId="1" type="noConversion"/>
  </si>
  <si>
    <t>鹅湖一号71#201</t>
    <phoneticPr fontId="1" type="noConversion"/>
  </si>
  <si>
    <t>安伯寅</t>
    <phoneticPr fontId="1" type="noConversion"/>
  </si>
  <si>
    <t>富力桃园4#1602</t>
    <phoneticPr fontId="1" type="noConversion"/>
  </si>
  <si>
    <t>陈</t>
    <phoneticPr fontId="1" type="noConversion"/>
  </si>
  <si>
    <t>联心佳苑114#204</t>
    <phoneticPr fontId="1" type="noConversion"/>
  </si>
  <si>
    <t>李苏云</t>
    <phoneticPr fontId="1" type="noConversion"/>
  </si>
  <si>
    <t>长宁苑五区408#501</t>
    <phoneticPr fontId="1" type="noConversion"/>
  </si>
  <si>
    <t>姚水长</t>
    <phoneticPr fontId="1" type="noConversion"/>
  </si>
  <si>
    <t>李本定</t>
    <phoneticPr fontId="1" type="noConversion"/>
  </si>
  <si>
    <t>富力桃园4#2404</t>
    <phoneticPr fontId="1" type="noConversion"/>
  </si>
  <si>
    <t>李洋</t>
    <phoneticPr fontId="1" type="noConversion"/>
  </si>
  <si>
    <t>丰苏杰</t>
    <phoneticPr fontId="1" type="noConversion"/>
  </si>
  <si>
    <t>诺卡小镇7#601</t>
    <phoneticPr fontId="1" type="noConversion"/>
  </si>
  <si>
    <t>张华</t>
    <phoneticPr fontId="1" type="noConversion"/>
  </si>
  <si>
    <t>邹银银</t>
    <phoneticPr fontId="1" type="noConversion"/>
  </si>
  <si>
    <t>万达广场D区7#2002</t>
    <phoneticPr fontId="1" type="noConversion"/>
  </si>
  <si>
    <t>黄俊</t>
    <phoneticPr fontId="1" type="noConversion"/>
  </si>
  <si>
    <t>江阴东海花园二期13#303</t>
    <phoneticPr fontId="1" type="noConversion"/>
  </si>
  <si>
    <t>王新民</t>
    <phoneticPr fontId="1" type="noConversion"/>
  </si>
  <si>
    <t>JYS0068</t>
    <phoneticPr fontId="1" type="noConversion"/>
  </si>
  <si>
    <t>百大春城23#1003</t>
    <phoneticPr fontId="1" type="noConversion"/>
  </si>
  <si>
    <t>谢玲</t>
    <phoneticPr fontId="1" type="noConversion"/>
  </si>
  <si>
    <t>邹银银</t>
    <phoneticPr fontId="1" type="noConversion"/>
  </si>
  <si>
    <t>JYS0070</t>
    <phoneticPr fontId="1" type="noConversion"/>
  </si>
  <si>
    <t>江阴市龙河华都5#601</t>
    <phoneticPr fontId="1" type="noConversion"/>
  </si>
  <si>
    <t>王剑</t>
    <phoneticPr fontId="1" type="noConversion"/>
  </si>
  <si>
    <t>JYS0072</t>
    <phoneticPr fontId="1" type="noConversion"/>
  </si>
  <si>
    <t>新惠家园38#401</t>
    <phoneticPr fontId="1" type="noConversion"/>
  </si>
  <si>
    <t>马国兴</t>
    <phoneticPr fontId="1" type="noConversion"/>
  </si>
  <si>
    <t>JYS0074</t>
    <phoneticPr fontId="1" type="noConversion"/>
  </si>
  <si>
    <t>国联乐园331#3302</t>
    <phoneticPr fontId="1" type="noConversion"/>
  </si>
  <si>
    <t>殷明</t>
    <phoneticPr fontId="1" type="noConversion"/>
  </si>
  <si>
    <t>樊荣华</t>
    <phoneticPr fontId="1" type="noConversion"/>
  </si>
  <si>
    <t>上马墩一村219#101</t>
    <phoneticPr fontId="1" type="noConversion"/>
  </si>
  <si>
    <t>顾晓萍</t>
    <phoneticPr fontId="1" type="noConversion"/>
  </si>
  <si>
    <t>王群</t>
    <phoneticPr fontId="1" type="noConversion"/>
  </si>
  <si>
    <t>JYS0089</t>
    <phoneticPr fontId="1" type="noConversion"/>
  </si>
  <si>
    <t>橡树湾二期484#1601</t>
    <phoneticPr fontId="1" type="noConversion"/>
  </si>
  <si>
    <t>顾琪</t>
    <phoneticPr fontId="1" type="noConversion"/>
  </si>
  <si>
    <t>徐金荣</t>
    <phoneticPr fontId="1" type="noConversion"/>
  </si>
  <si>
    <t>榭丽花园43#3001</t>
    <phoneticPr fontId="1" type="noConversion"/>
  </si>
  <si>
    <t>徐育华</t>
    <phoneticPr fontId="1" type="noConversion"/>
  </si>
  <si>
    <t>JYS0097</t>
    <phoneticPr fontId="1" type="noConversion"/>
  </si>
  <si>
    <t>梅荆花苑362#902</t>
    <phoneticPr fontId="1" type="noConversion"/>
  </si>
  <si>
    <t>曹民</t>
    <phoneticPr fontId="1" type="noConversion"/>
  </si>
  <si>
    <t>JYS0099</t>
    <phoneticPr fontId="1" type="noConversion"/>
  </si>
  <si>
    <t>江阴东方华府158#1303</t>
    <phoneticPr fontId="1" type="noConversion"/>
  </si>
  <si>
    <t>高树培</t>
    <phoneticPr fontId="1" type="noConversion"/>
  </si>
  <si>
    <t>JYS0107</t>
    <phoneticPr fontId="1" type="noConversion"/>
  </si>
  <si>
    <t>田园东方D630</t>
    <phoneticPr fontId="1" type="noConversion"/>
  </si>
  <si>
    <t>付长和</t>
    <phoneticPr fontId="1" type="noConversion"/>
  </si>
  <si>
    <t>JYS0120</t>
    <phoneticPr fontId="1" type="noConversion"/>
  </si>
  <si>
    <t>天一城31#402</t>
    <phoneticPr fontId="1" type="noConversion"/>
  </si>
  <si>
    <t>JYS0123</t>
    <phoneticPr fontId="1" type="noConversion"/>
  </si>
  <si>
    <t>戴女士</t>
    <phoneticPr fontId="1" type="noConversion"/>
  </si>
  <si>
    <t>JYS0085</t>
    <phoneticPr fontId="1" type="noConversion"/>
  </si>
  <si>
    <t>鸿运苑588#1202</t>
    <phoneticPr fontId="1" type="noConversion"/>
  </si>
  <si>
    <t>马梦君</t>
    <phoneticPr fontId="1" type="noConversion"/>
  </si>
  <si>
    <t>JYS0135</t>
    <phoneticPr fontId="1" type="noConversion"/>
  </si>
  <si>
    <t>太湖国际87#202</t>
    <phoneticPr fontId="1" type="noConversion"/>
  </si>
  <si>
    <t>贲友平</t>
    <phoneticPr fontId="1" type="noConversion"/>
  </si>
  <si>
    <t>梅荆花苑6期495#401</t>
    <phoneticPr fontId="1" type="noConversion"/>
  </si>
  <si>
    <t>华仁彪</t>
    <phoneticPr fontId="1" type="noConversion"/>
  </si>
  <si>
    <t>JYS0152</t>
    <phoneticPr fontId="1" type="noConversion"/>
  </si>
  <si>
    <t>朱冬洪</t>
    <phoneticPr fontId="1" type="noConversion"/>
  </si>
  <si>
    <t>JYS0157</t>
    <phoneticPr fontId="1" type="noConversion"/>
  </si>
  <si>
    <t>霞客苑18单元2#403</t>
    <phoneticPr fontId="1" type="noConversion"/>
  </si>
  <si>
    <t>JYS0160</t>
    <phoneticPr fontId="1" type="noConversion"/>
  </si>
  <si>
    <t>天成锦园18#1204</t>
    <phoneticPr fontId="1" type="noConversion"/>
  </si>
  <si>
    <t>JYS0164</t>
    <phoneticPr fontId="1" type="noConversion"/>
  </si>
  <si>
    <t>华府庄园9区26#1404</t>
    <phoneticPr fontId="1" type="noConversion"/>
  </si>
  <si>
    <t>JYS0194</t>
    <phoneticPr fontId="1" type="noConversion"/>
  </si>
  <si>
    <t>JYS0208</t>
    <phoneticPr fontId="1" type="noConversion"/>
  </si>
  <si>
    <t>刘潭二村29#403</t>
    <phoneticPr fontId="1" type="noConversion"/>
  </si>
  <si>
    <t>长安哥伦布5#1601</t>
    <phoneticPr fontId="1" type="noConversion"/>
  </si>
  <si>
    <t>王丹华</t>
    <phoneticPr fontId="1" type="noConversion"/>
  </si>
  <si>
    <t>蒋玉兵</t>
    <phoneticPr fontId="1" type="noConversion"/>
  </si>
  <si>
    <t>瑞扬家园12#1101</t>
    <phoneticPr fontId="1" type="noConversion"/>
  </si>
  <si>
    <t>华先生</t>
    <phoneticPr fontId="1" type="noConversion"/>
  </si>
  <si>
    <t>李闯</t>
    <phoneticPr fontId="1" type="noConversion"/>
  </si>
  <si>
    <t>JYS0103</t>
    <phoneticPr fontId="1" type="noConversion"/>
  </si>
  <si>
    <t>明园星都23#202</t>
    <phoneticPr fontId="1" type="noConversion"/>
  </si>
  <si>
    <t>吴照祥</t>
    <phoneticPr fontId="1" type="noConversion"/>
  </si>
  <si>
    <t>JYS0125</t>
    <phoneticPr fontId="1" type="noConversion"/>
  </si>
  <si>
    <t>瑞扬家园5#1903</t>
    <phoneticPr fontId="1" type="noConversion"/>
  </si>
  <si>
    <t>JYS0133</t>
    <phoneticPr fontId="1" type="noConversion"/>
  </si>
  <si>
    <t>瑞扬家园4#901</t>
    <phoneticPr fontId="1" type="noConversion"/>
  </si>
  <si>
    <t>JYS0179</t>
    <phoneticPr fontId="1" type="noConversion"/>
  </si>
  <si>
    <t>JYS0219</t>
    <phoneticPr fontId="1" type="noConversion"/>
  </si>
  <si>
    <t>奕盛花园99#1201</t>
    <phoneticPr fontId="1" type="noConversion"/>
  </si>
  <si>
    <t>陆文</t>
    <phoneticPr fontId="1" type="noConversion"/>
  </si>
  <si>
    <t>JYS0224</t>
    <phoneticPr fontId="1" type="noConversion"/>
  </si>
  <si>
    <t>JYS0228</t>
    <phoneticPr fontId="1" type="noConversion"/>
  </si>
  <si>
    <t>滨湖区</t>
    <phoneticPr fontId="1" type="noConversion"/>
  </si>
  <si>
    <t>JYS0240</t>
    <phoneticPr fontId="1" type="noConversion"/>
  </si>
  <si>
    <t>宋丹成</t>
    <phoneticPr fontId="1" type="noConversion"/>
  </si>
  <si>
    <t>尤良存</t>
    <phoneticPr fontId="1" type="noConversion"/>
  </si>
  <si>
    <t>张志国</t>
    <phoneticPr fontId="1" type="noConversion"/>
  </si>
  <si>
    <t>金太湖国际956#1302</t>
    <phoneticPr fontId="1" type="noConversion"/>
  </si>
  <si>
    <t>曹砚明</t>
    <phoneticPr fontId="1" type="noConversion"/>
  </si>
  <si>
    <t>朗诗太湖绿郡21#1401</t>
    <phoneticPr fontId="1" type="noConversion"/>
  </si>
  <si>
    <t>吕明</t>
    <phoneticPr fontId="1" type="noConversion"/>
  </si>
  <si>
    <t>九龙仓碧玺47#2702</t>
    <phoneticPr fontId="1" type="noConversion"/>
  </si>
  <si>
    <t>赵志明</t>
    <phoneticPr fontId="1" type="noConversion"/>
  </si>
  <si>
    <t>蓝光五彩城13#2803</t>
    <phoneticPr fontId="1" type="noConversion"/>
  </si>
  <si>
    <t>陆桂玉</t>
    <phoneticPr fontId="1" type="noConversion"/>
  </si>
  <si>
    <t>鑫龙佳苑14#401</t>
    <phoneticPr fontId="1" type="noConversion"/>
  </si>
  <si>
    <t>曹佳椿</t>
    <phoneticPr fontId="1" type="noConversion"/>
  </si>
  <si>
    <t>鑫龙佳苑7#702</t>
    <phoneticPr fontId="1" type="noConversion"/>
  </si>
  <si>
    <t>刘成</t>
    <phoneticPr fontId="1" type="noConversion"/>
  </si>
  <si>
    <t>观澜华府13#1004</t>
    <phoneticPr fontId="1" type="noConversion"/>
  </si>
  <si>
    <t>高辉</t>
    <phoneticPr fontId="1" type="noConversion"/>
  </si>
  <si>
    <t>金世名园14#1001</t>
    <phoneticPr fontId="1" type="noConversion"/>
  </si>
  <si>
    <t>刘铁伟</t>
    <phoneticPr fontId="1" type="noConversion"/>
  </si>
  <si>
    <t>红豆人民路9#902</t>
    <phoneticPr fontId="1" type="noConversion"/>
  </si>
  <si>
    <t>郭女士</t>
    <phoneticPr fontId="1" type="noConversion"/>
  </si>
  <si>
    <t>红豆人民路9#1002</t>
    <phoneticPr fontId="1" type="noConversion"/>
  </si>
  <si>
    <t>周先生</t>
    <phoneticPr fontId="1" type="noConversion"/>
  </si>
  <si>
    <t>长泰国际社区19#902</t>
    <phoneticPr fontId="1" type="noConversion"/>
  </si>
  <si>
    <t>陈驰远</t>
    <phoneticPr fontId="1" type="noConversion"/>
  </si>
  <si>
    <t>苏宁悦城D1-8-1801</t>
    <phoneticPr fontId="1" type="noConversion"/>
  </si>
  <si>
    <t>袁红新</t>
    <phoneticPr fontId="1" type="noConversion"/>
  </si>
  <si>
    <t>金世名园13#701</t>
    <phoneticPr fontId="1" type="noConversion"/>
  </si>
  <si>
    <t>王金凤</t>
    <phoneticPr fontId="1" type="noConversion"/>
  </si>
  <si>
    <t>红豆清华苑116#501</t>
    <phoneticPr fontId="1" type="noConversion"/>
  </si>
  <si>
    <t>季秀芹</t>
    <phoneticPr fontId="1" type="noConversion"/>
  </si>
  <si>
    <t>李嘉</t>
    <phoneticPr fontId="1" type="noConversion"/>
  </si>
  <si>
    <t>山韵佳苑A区2#703</t>
    <phoneticPr fontId="6" type="noConversion"/>
  </si>
  <si>
    <t>倪红良</t>
    <phoneticPr fontId="6" type="noConversion"/>
  </si>
  <si>
    <t>山韵佳苑A区2#704</t>
    <phoneticPr fontId="6" type="noConversion"/>
  </si>
  <si>
    <t>蓝光五彩城16#2702</t>
    <phoneticPr fontId="1" type="noConversion"/>
  </si>
  <si>
    <t>李军</t>
    <phoneticPr fontId="1" type="noConversion"/>
  </si>
  <si>
    <t>融侨官邸13#2004</t>
    <phoneticPr fontId="1" type="noConversion"/>
  </si>
  <si>
    <t>张轶人</t>
    <phoneticPr fontId="1" type="noConversion"/>
  </si>
  <si>
    <t>金世名园3#702</t>
    <phoneticPr fontId="1" type="noConversion"/>
  </si>
  <si>
    <t>张东芬</t>
    <phoneticPr fontId="1" type="noConversion"/>
  </si>
  <si>
    <t>JYS0064</t>
    <phoneticPr fontId="1" type="noConversion"/>
  </si>
  <si>
    <t>世贸首府12#2802</t>
    <phoneticPr fontId="1" type="noConversion"/>
  </si>
  <si>
    <t>刘娟</t>
    <phoneticPr fontId="1" type="noConversion"/>
  </si>
  <si>
    <t>王增进</t>
    <phoneticPr fontId="1" type="noConversion"/>
  </si>
  <si>
    <t>JYS0067</t>
    <phoneticPr fontId="1" type="noConversion"/>
  </si>
  <si>
    <t>金科财富广场10#2801</t>
    <phoneticPr fontId="1" type="noConversion"/>
  </si>
  <si>
    <t>曾健</t>
    <phoneticPr fontId="1" type="noConversion"/>
  </si>
  <si>
    <t>JYS0075</t>
    <phoneticPr fontId="1" type="noConversion"/>
  </si>
  <si>
    <t>东城一品55#1501</t>
    <phoneticPr fontId="1" type="noConversion"/>
  </si>
  <si>
    <t>刘胜艺</t>
    <phoneticPr fontId="1" type="noConversion"/>
  </si>
  <si>
    <t>观山泓郡171#702</t>
    <phoneticPr fontId="1" type="noConversion"/>
  </si>
  <si>
    <t>孙先生</t>
    <phoneticPr fontId="1" type="noConversion"/>
  </si>
  <si>
    <t>JYS0084</t>
    <phoneticPr fontId="1" type="noConversion"/>
  </si>
  <si>
    <t>蓝光COCO蜜园24#2001</t>
    <phoneticPr fontId="1" type="noConversion"/>
  </si>
  <si>
    <t>李玉龙</t>
    <phoneticPr fontId="1" type="noConversion"/>
  </si>
  <si>
    <t>沈成安</t>
    <phoneticPr fontId="1" type="noConversion"/>
  </si>
  <si>
    <t>JYS0092</t>
    <phoneticPr fontId="1" type="noConversion"/>
  </si>
  <si>
    <t>五星家园249#802</t>
    <phoneticPr fontId="1" type="noConversion"/>
  </si>
  <si>
    <t>龚嘉聪</t>
    <phoneticPr fontId="1" type="noConversion"/>
  </si>
  <si>
    <t>JYS0101</t>
    <phoneticPr fontId="1" type="noConversion"/>
  </si>
  <si>
    <t>景瑞望府340#1404</t>
    <phoneticPr fontId="1" type="noConversion"/>
  </si>
  <si>
    <t>JYS0102</t>
    <phoneticPr fontId="1" type="noConversion"/>
  </si>
  <si>
    <t>景瑞望府339#1003</t>
    <phoneticPr fontId="1" type="noConversion"/>
  </si>
  <si>
    <t>JYS0108</t>
    <phoneticPr fontId="1" type="noConversion"/>
  </si>
  <si>
    <t>金世名园20#1502</t>
    <phoneticPr fontId="1" type="noConversion"/>
  </si>
  <si>
    <t>顾桂龙</t>
    <phoneticPr fontId="1" type="noConversion"/>
  </si>
  <si>
    <t>JYS0109</t>
    <phoneticPr fontId="1" type="noConversion"/>
  </si>
  <si>
    <t>愉憬湾69#103</t>
    <phoneticPr fontId="1" type="noConversion"/>
  </si>
  <si>
    <t>常跃峰</t>
    <phoneticPr fontId="1" type="noConversion"/>
  </si>
  <si>
    <t>徐方作</t>
    <phoneticPr fontId="1" type="noConversion"/>
  </si>
  <si>
    <t>殷小祥</t>
    <phoneticPr fontId="1" type="noConversion"/>
  </si>
  <si>
    <t>JYS0112</t>
    <phoneticPr fontId="1" type="noConversion"/>
  </si>
  <si>
    <t>观澜华府3#602</t>
    <phoneticPr fontId="1" type="noConversion"/>
  </si>
  <si>
    <t>JYS0124</t>
    <phoneticPr fontId="1" type="noConversion"/>
  </si>
  <si>
    <t>JYS0127</t>
    <phoneticPr fontId="1" type="noConversion"/>
  </si>
  <si>
    <t>李巷401-402</t>
    <phoneticPr fontId="1" type="noConversion"/>
  </si>
  <si>
    <t>JYS0129</t>
    <phoneticPr fontId="1" type="noConversion"/>
  </si>
  <si>
    <t>春合苑5号楼19#202</t>
    <phoneticPr fontId="1" type="noConversion"/>
  </si>
  <si>
    <t>钦红旗</t>
    <phoneticPr fontId="1" type="noConversion"/>
  </si>
  <si>
    <t>JYS0130</t>
    <phoneticPr fontId="1" type="noConversion"/>
  </si>
  <si>
    <t>新联家园23#1202</t>
    <phoneticPr fontId="1" type="noConversion"/>
  </si>
  <si>
    <t>JYS0138</t>
    <phoneticPr fontId="1" type="noConversion"/>
  </si>
  <si>
    <t>时代上城A区12#4603</t>
    <phoneticPr fontId="1" type="noConversion"/>
  </si>
  <si>
    <t>JYS0146</t>
    <phoneticPr fontId="1" type="noConversion"/>
  </si>
  <si>
    <t>世贸首府21#4102</t>
    <phoneticPr fontId="1" type="noConversion"/>
  </si>
  <si>
    <t>JYS0150</t>
    <phoneticPr fontId="1" type="noConversion"/>
  </si>
  <si>
    <t>苏宁悦城一期8#3004</t>
    <phoneticPr fontId="1" type="noConversion"/>
  </si>
  <si>
    <t>JYS0180</t>
    <phoneticPr fontId="1" type="noConversion"/>
  </si>
  <si>
    <t>崔世平</t>
    <phoneticPr fontId="1" type="noConversion"/>
  </si>
  <si>
    <t>JYS0191</t>
    <phoneticPr fontId="1" type="noConversion"/>
  </si>
  <si>
    <t>JYS0197</t>
    <phoneticPr fontId="1" type="noConversion"/>
  </si>
  <si>
    <t>春江花园二期268#201</t>
    <phoneticPr fontId="1" type="noConversion"/>
  </si>
  <si>
    <t>陆文</t>
    <phoneticPr fontId="1" type="noConversion"/>
  </si>
  <si>
    <t>JYS0202</t>
    <phoneticPr fontId="1" type="noConversion"/>
  </si>
  <si>
    <t>高峰</t>
    <phoneticPr fontId="1" type="noConversion"/>
  </si>
  <si>
    <t>JYS0214</t>
    <phoneticPr fontId="1" type="noConversion"/>
  </si>
  <si>
    <t>张照华</t>
    <phoneticPr fontId="1" type="noConversion"/>
  </si>
  <si>
    <t>JYS0073</t>
    <phoneticPr fontId="1" type="noConversion"/>
  </si>
  <si>
    <t>玫瑰香堤4#1502</t>
    <phoneticPr fontId="1" type="noConversion"/>
  </si>
  <si>
    <t>朱超</t>
    <phoneticPr fontId="1" type="noConversion"/>
  </si>
  <si>
    <t>JYS0080</t>
    <phoneticPr fontId="1" type="noConversion"/>
  </si>
  <si>
    <t>春潮花园二期189#802</t>
    <phoneticPr fontId="1" type="noConversion"/>
  </si>
  <si>
    <t>万洪伟</t>
    <phoneticPr fontId="1" type="noConversion"/>
  </si>
  <si>
    <t>茆占成</t>
    <phoneticPr fontId="1" type="noConversion"/>
  </si>
  <si>
    <t>姜虎扣</t>
    <phoneticPr fontId="1" type="noConversion"/>
  </si>
  <si>
    <t>JYS0106</t>
    <phoneticPr fontId="1" type="noConversion"/>
  </si>
  <si>
    <t>JYS0113</t>
    <phoneticPr fontId="1" type="noConversion"/>
  </si>
  <si>
    <t>金福北苑31#401</t>
    <phoneticPr fontId="1" type="noConversion"/>
  </si>
  <si>
    <t>JYS0158</t>
    <phoneticPr fontId="1" type="noConversion"/>
  </si>
  <si>
    <t>华夏青城132#801</t>
    <phoneticPr fontId="1" type="noConversion"/>
  </si>
  <si>
    <t>JYS0168</t>
    <phoneticPr fontId="1" type="noConversion"/>
  </si>
  <si>
    <t>毛湾家园91#404</t>
    <phoneticPr fontId="1" type="noConversion"/>
  </si>
  <si>
    <t>JYS0171</t>
    <phoneticPr fontId="1" type="noConversion"/>
  </si>
  <si>
    <t>金域香颂31#1701</t>
    <phoneticPr fontId="1" type="noConversion"/>
  </si>
  <si>
    <t>JYS0177</t>
    <phoneticPr fontId="1" type="noConversion"/>
  </si>
  <si>
    <t>东宝康园46#602</t>
    <phoneticPr fontId="1" type="noConversion"/>
  </si>
  <si>
    <t>JYS0199</t>
    <phoneticPr fontId="1" type="noConversion"/>
  </si>
  <si>
    <t>星光名座10#501</t>
    <phoneticPr fontId="1" type="noConversion"/>
  </si>
  <si>
    <t>JYS0218</t>
    <phoneticPr fontId="1" type="noConversion"/>
  </si>
  <si>
    <t>红豆人民路9#1401</t>
    <phoneticPr fontId="1" type="noConversion"/>
  </si>
  <si>
    <t>JYS0229</t>
    <phoneticPr fontId="1" type="noConversion"/>
  </si>
  <si>
    <t>JYS0232</t>
    <phoneticPr fontId="1" type="noConversion"/>
  </si>
  <si>
    <t>新吴区</t>
    <phoneticPr fontId="1" type="noConversion"/>
  </si>
  <si>
    <t>JYS0242</t>
    <phoneticPr fontId="1" type="noConversion"/>
  </si>
  <si>
    <t>北塘区</t>
    <phoneticPr fontId="1" type="noConversion"/>
  </si>
  <si>
    <t>常州</t>
    <phoneticPr fontId="1" type="noConversion"/>
  </si>
  <si>
    <t>JYS0244</t>
  </si>
  <si>
    <t>JYS0245</t>
  </si>
  <si>
    <t>太湖花园三期311#1101</t>
  </si>
  <si>
    <t>吴先生</t>
  </si>
  <si>
    <t>任先生</t>
  </si>
  <si>
    <t>长泰国际642公馆</t>
    <phoneticPr fontId="1" type="noConversion"/>
  </si>
  <si>
    <t>王红翠</t>
  </si>
  <si>
    <t>景翠嘉苑16#501-502</t>
    <phoneticPr fontId="1" type="noConversion"/>
  </si>
  <si>
    <t>中央御景17#401</t>
    <phoneticPr fontId="1" type="noConversion"/>
  </si>
  <si>
    <t>绿城水岸125#1803</t>
  </si>
  <si>
    <t>吴敏洁</t>
  </si>
  <si>
    <t>JYS0248</t>
    <phoneticPr fontId="1" type="noConversion"/>
  </si>
  <si>
    <t>过红霞</t>
  </si>
  <si>
    <t>JYS0249</t>
  </si>
  <si>
    <t>许流标</t>
  </si>
  <si>
    <t>孙芹</t>
  </si>
  <si>
    <t xml:space="preserve">金科财富广场7#704 </t>
  </si>
  <si>
    <t>万筱冰</t>
  </si>
  <si>
    <t>杨玲</t>
  </si>
  <si>
    <t>过驾阳</t>
  </si>
  <si>
    <t>红星紫郡2#404</t>
  </si>
  <si>
    <t>何锋</t>
  </si>
  <si>
    <t>孔雀城二期1#1902</t>
  </si>
  <si>
    <t>吴月洪</t>
  </si>
  <si>
    <t>JYS0252</t>
    <phoneticPr fontId="1" type="noConversion"/>
  </si>
  <si>
    <t>杨康</t>
  </si>
  <si>
    <t>JYS0253</t>
    <phoneticPr fontId="1" type="noConversion"/>
  </si>
  <si>
    <t>锡山区</t>
    <phoneticPr fontId="1" type="noConversion"/>
  </si>
  <si>
    <t>任勇</t>
  </si>
  <si>
    <t>绿地璀璨260#1601</t>
    <phoneticPr fontId="1" type="noConversion"/>
  </si>
  <si>
    <t>春潮花园三期东区60#501</t>
    <phoneticPr fontId="1" type="noConversion"/>
  </si>
  <si>
    <t>南长区</t>
    <phoneticPr fontId="1" type="noConversion"/>
  </si>
  <si>
    <t>崇安区</t>
    <phoneticPr fontId="1" type="noConversion"/>
  </si>
  <si>
    <t>梧桐水岸42#1901</t>
  </si>
  <si>
    <t>赵红星</t>
  </si>
  <si>
    <t>卞杰</t>
  </si>
  <si>
    <t>丁朱大宁</t>
  </si>
  <si>
    <t>王灿</t>
  </si>
  <si>
    <t>丽景嘉苑218#1001</t>
    <phoneticPr fontId="1" type="noConversion"/>
  </si>
  <si>
    <t>栖霞栖庭7-2-1002</t>
    <phoneticPr fontId="1" type="noConversion"/>
  </si>
  <si>
    <t>刘家波</t>
  </si>
  <si>
    <t>贲友平</t>
    <phoneticPr fontId="1" type="noConversion"/>
  </si>
  <si>
    <t>JYS0257</t>
    <phoneticPr fontId="1" type="noConversion"/>
  </si>
  <si>
    <t>陈科</t>
  </si>
  <si>
    <t>JYS0259</t>
    <phoneticPr fontId="1" type="noConversion"/>
  </si>
  <si>
    <t>陈彦</t>
  </si>
  <si>
    <t>刘玉</t>
  </si>
  <si>
    <t>马山圣芭芭拉60#1001</t>
  </si>
  <si>
    <t>陈绍宇</t>
  </si>
  <si>
    <t>肖雨</t>
  </si>
  <si>
    <t>华府庄园6期42号</t>
  </si>
  <si>
    <t>吴燕华</t>
  </si>
  <si>
    <t>风华里32#302</t>
    <phoneticPr fontId="1" type="noConversion"/>
  </si>
  <si>
    <t>JYS0261</t>
    <phoneticPr fontId="1" type="noConversion"/>
  </si>
  <si>
    <t>新丰苑一期138#302</t>
  </si>
  <si>
    <t>周献民</t>
  </si>
  <si>
    <t>周先生</t>
  </si>
  <si>
    <t>丁鼎</t>
  </si>
  <si>
    <t>蓝光五彩城1#2201</t>
    <phoneticPr fontId="1" type="noConversion"/>
  </si>
  <si>
    <t>绿城水岸122#101-102</t>
  </si>
  <si>
    <t>蒋银花</t>
  </si>
  <si>
    <t>江阴</t>
    <phoneticPr fontId="1" type="noConversion"/>
  </si>
  <si>
    <t>秦金芳</t>
  </si>
  <si>
    <t>栖霞栖庭10#703</t>
  </si>
  <si>
    <t>程光彤</t>
  </si>
  <si>
    <t>JYS0266</t>
    <phoneticPr fontId="1" type="noConversion"/>
  </si>
  <si>
    <t>新安花苑五区131#1003</t>
    <phoneticPr fontId="1" type="noConversion"/>
  </si>
  <si>
    <t>星光名座10#402</t>
  </si>
  <si>
    <t>徐小姐</t>
  </si>
  <si>
    <t>姜卫东</t>
  </si>
  <si>
    <t>周高峰</t>
  </si>
  <si>
    <t>赵越越</t>
  </si>
  <si>
    <t>JYS0271</t>
  </si>
  <si>
    <t>刘文</t>
  </si>
  <si>
    <t>塘泾里7#301</t>
    <phoneticPr fontId="1" type="noConversion"/>
  </si>
  <si>
    <t>刘大海</t>
    <phoneticPr fontId="1" type="noConversion"/>
  </si>
  <si>
    <t>潘梦然</t>
    <phoneticPr fontId="1" type="noConversion"/>
  </si>
  <si>
    <t>张毓萍</t>
  </si>
  <si>
    <t>张竞</t>
    <phoneticPr fontId="1" type="noConversion"/>
  </si>
  <si>
    <t>JYS0272</t>
    <phoneticPr fontId="1" type="noConversion"/>
  </si>
  <si>
    <t>唐晓韦</t>
  </si>
  <si>
    <t>山韵佳苑32#1701</t>
  </si>
  <si>
    <t>JYS0274</t>
  </si>
  <si>
    <t>严丽丹</t>
  </si>
  <si>
    <t>章颂波</t>
  </si>
  <si>
    <t>陈童</t>
  </si>
  <si>
    <t>王世亮</t>
  </si>
  <si>
    <t>JYS0276</t>
    <phoneticPr fontId="1" type="noConversion"/>
  </si>
  <si>
    <t>JYS0277</t>
  </si>
  <si>
    <t>JYS0278</t>
  </si>
  <si>
    <t>印象湖滨8#604</t>
  </si>
  <si>
    <t>蔡剑锋</t>
  </si>
  <si>
    <t>杨节红</t>
  </si>
  <si>
    <t>中隆广场12#201-301</t>
    <phoneticPr fontId="1" type="noConversion"/>
  </si>
  <si>
    <t>江以涛</t>
  </si>
  <si>
    <t>JYS0280</t>
    <phoneticPr fontId="1" type="noConversion"/>
  </si>
  <si>
    <t>太湖花园一期205#201</t>
  </si>
  <si>
    <t>李鹏</t>
  </si>
  <si>
    <t>蠡湖一号110#401</t>
    <phoneticPr fontId="1" type="noConversion"/>
  </si>
  <si>
    <t>理想城市花园720#101</t>
    <phoneticPr fontId="1" type="noConversion"/>
  </si>
  <si>
    <t>殷或麟</t>
  </si>
  <si>
    <t>JYS0283</t>
  </si>
  <si>
    <t>刘雄兵</t>
  </si>
  <si>
    <t>张竞</t>
  </si>
  <si>
    <t>万裕苑二期139#602</t>
  </si>
  <si>
    <t>蓝庭国际9#704</t>
  </si>
  <si>
    <t>张立君</t>
  </si>
  <si>
    <t>山水湖滨383#1004</t>
    <phoneticPr fontId="1" type="noConversion"/>
  </si>
  <si>
    <t>钱冬杰</t>
  </si>
  <si>
    <t>JYS0288</t>
  </si>
  <si>
    <t>栖霞栖庭7#602</t>
  </si>
  <si>
    <t>周光伟</t>
  </si>
  <si>
    <t>毛佳奇</t>
  </si>
  <si>
    <t>华仁凤凰郡81#602</t>
  </si>
  <si>
    <t>于先生</t>
  </si>
  <si>
    <t>香雪海梅园4#1602</t>
    <phoneticPr fontId="1" type="noConversion"/>
  </si>
  <si>
    <t>步女士</t>
  </si>
  <si>
    <t>顾堰安</t>
  </si>
  <si>
    <t>程娴</t>
  </si>
  <si>
    <t>李娜</t>
  </si>
  <si>
    <t>JYS0293</t>
    <phoneticPr fontId="1" type="noConversion"/>
  </si>
  <si>
    <t>新吴区</t>
    <phoneticPr fontId="1" type="noConversion"/>
  </si>
  <si>
    <t>王群</t>
    <phoneticPr fontId="1" type="noConversion"/>
  </si>
  <si>
    <t>金世名园6#901</t>
  </si>
  <si>
    <t>顾少波</t>
  </si>
  <si>
    <t>JYS0295</t>
    <phoneticPr fontId="1" type="noConversion"/>
  </si>
  <si>
    <t>锡惠园18#1101</t>
  </si>
  <si>
    <t>锡惠园18#1201</t>
  </si>
  <si>
    <t>万年青</t>
  </si>
  <si>
    <t>鸿山尚苑159#201</t>
    <phoneticPr fontId="1" type="noConversion"/>
  </si>
  <si>
    <t>塞维拉融域1#302</t>
    <phoneticPr fontId="1" type="noConversion"/>
  </si>
  <si>
    <t>陈红</t>
    <phoneticPr fontId="1" type="noConversion"/>
  </si>
  <si>
    <t>JYS0297</t>
  </si>
  <si>
    <t>映月华府48#1804</t>
  </si>
  <si>
    <t>徐娜</t>
  </si>
  <si>
    <t>周三男</t>
  </si>
  <si>
    <t>JYS0299</t>
  </si>
  <si>
    <t>悦湖国际35#1201</t>
  </si>
  <si>
    <t>JYS0300</t>
  </si>
  <si>
    <t>万科润园11#102</t>
    <phoneticPr fontId="1" type="noConversion"/>
  </si>
  <si>
    <t>南长区</t>
    <phoneticPr fontId="1" type="noConversion"/>
  </si>
  <si>
    <t>孙星星</t>
    <phoneticPr fontId="1" type="noConversion"/>
  </si>
  <si>
    <t>邹银银</t>
    <phoneticPr fontId="1" type="noConversion"/>
  </si>
  <si>
    <t>JYS0302</t>
  </si>
  <si>
    <t>丽景嘉苑243#501</t>
  </si>
  <si>
    <t>孟彩平</t>
  </si>
  <si>
    <t>范焕鑫</t>
  </si>
  <si>
    <t>吴国栋</t>
    <phoneticPr fontId="1" type="noConversion"/>
  </si>
  <si>
    <t>朱正方</t>
  </si>
  <si>
    <t>张志国</t>
  </si>
  <si>
    <t>胡恩贵</t>
  </si>
  <si>
    <t>JYS0305</t>
  </si>
  <si>
    <t>杜敏华</t>
  </si>
  <si>
    <t>JYS0306</t>
  </si>
  <si>
    <t>郭伟</t>
  </si>
  <si>
    <t>张文</t>
  </si>
  <si>
    <t>龚良娥</t>
  </si>
  <si>
    <t>瑞星家园14#2201</t>
  </si>
  <si>
    <t>陆子琪</t>
  </si>
  <si>
    <t>沈学峰</t>
  </si>
  <si>
    <t>华庄凯发苑602#1201</t>
    <phoneticPr fontId="1" type="noConversion"/>
  </si>
  <si>
    <t>JYS0287</t>
    <phoneticPr fontId="1" type="noConversion"/>
  </si>
  <si>
    <t>国信观湖湾17#201</t>
    <phoneticPr fontId="1" type="noConversion"/>
  </si>
  <si>
    <t>JYS0291</t>
    <phoneticPr fontId="1" type="noConversion"/>
  </si>
  <si>
    <t>蠡湖一号2#1202</t>
    <phoneticPr fontId="1" type="noConversion"/>
  </si>
  <si>
    <t>陶晶</t>
    <phoneticPr fontId="1" type="noConversion"/>
  </si>
  <si>
    <t>JYS0304</t>
    <phoneticPr fontId="1" type="noConversion"/>
  </si>
  <si>
    <t>融科玖瑞尚城89#2201</t>
    <phoneticPr fontId="1" type="noConversion"/>
  </si>
  <si>
    <t>JYS0309</t>
    <phoneticPr fontId="1" type="noConversion"/>
  </si>
  <si>
    <t>吴广杰</t>
  </si>
  <si>
    <t>丁建伟</t>
  </si>
  <si>
    <t>JYS0311</t>
    <phoneticPr fontId="1" type="noConversion"/>
  </si>
  <si>
    <t>阿卡迪亚163#101</t>
  </si>
  <si>
    <t>刘惠</t>
  </si>
  <si>
    <t>富城湾62#2201</t>
  </si>
  <si>
    <t>吴平</t>
    <phoneticPr fontId="1" type="noConversion"/>
  </si>
  <si>
    <t>贲友平</t>
    <phoneticPr fontId="1" type="noConversion"/>
  </si>
  <si>
    <t>JYS0312</t>
    <phoneticPr fontId="1" type="noConversion"/>
  </si>
  <si>
    <t>JYS0313</t>
    <phoneticPr fontId="1" type="noConversion"/>
  </si>
  <si>
    <t>九龙仓碧玺49#2704</t>
  </si>
  <si>
    <t>陈家渊</t>
  </si>
  <si>
    <t>广石家园206#701</t>
  </si>
  <si>
    <t>林华</t>
  </si>
  <si>
    <t>JYS0314</t>
    <phoneticPr fontId="1" type="noConversion"/>
  </si>
  <si>
    <t>JYS0315</t>
    <phoneticPr fontId="1" type="noConversion"/>
  </si>
  <si>
    <t>周颖慧</t>
  </si>
  <si>
    <t>清扬路纺工小区64#301</t>
    <phoneticPr fontId="1" type="noConversion"/>
  </si>
  <si>
    <t>丰裕苑41#903</t>
  </si>
  <si>
    <t>秦其平</t>
  </si>
  <si>
    <t>小天鹅品园1#506</t>
  </si>
  <si>
    <t>朱盆俊</t>
  </si>
  <si>
    <t>JYS0317</t>
    <phoneticPr fontId="1" type="noConversion"/>
  </si>
  <si>
    <t>徐文琴</t>
  </si>
  <si>
    <t>JYS0319</t>
  </si>
  <si>
    <t>程玲</t>
  </si>
  <si>
    <t>JYS0320</t>
  </si>
  <si>
    <t>张先生</t>
  </si>
  <si>
    <t>JYS0321</t>
  </si>
  <si>
    <t>宝能城6#703</t>
  </si>
  <si>
    <t>赵德平</t>
  </si>
  <si>
    <t>JYS0322</t>
  </si>
  <si>
    <t>周建春</t>
  </si>
  <si>
    <t>魏艳丹</t>
  </si>
  <si>
    <t>蓝庭国际9#1201</t>
    <phoneticPr fontId="1" type="noConversion"/>
  </si>
  <si>
    <t>立人花园44#301</t>
  </si>
  <si>
    <t>曹彬</t>
  </si>
  <si>
    <t>徐海翔</t>
  </si>
  <si>
    <t>JYS0324</t>
    <phoneticPr fontId="1" type="noConversion"/>
  </si>
  <si>
    <t>JYS0325</t>
  </si>
  <si>
    <t>沈时扬</t>
  </si>
  <si>
    <t>新吴区</t>
    <phoneticPr fontId="1" type="noConversion"/>
  </si>
  <si>
    <t>太湖花园239#302</t>
    <phoneticPr fontId="1" type="noConversion"/>
  </si>
  <si>
    <t>梅园西苑3#201</t>
    <phoneticPr fontId="1" type="noConversion"/>
  </si>
  <si>
    <t>宗兵</t>
    <phoneticPr fontId="1" type="noConversion"/>
  </si>
  <si>
    <t>丹桂园86#701</t>
  </si>
  <si>
    <t>王刚</t>
  </si>
  <si>
    <t>JYS0326</t>
    <phoneticPr fontId="1" type="noConversion"/>
  </si>
  <si>
    <t>顾志明</t>
  </si>
  <si>
    <t>JYS0328</t>
  </si>
  <si>
    <t>万达广场C区1#1801</t>
  </si>
  <si>
    <t>黄君</t>
  </si>
  <si>
    <t>红星紫郡10#904</t>
  </si>
  <si>
    <t>孙云培</t>
  </si>
  <si>
    <t>JYS0330</t>
    <phoneticPr fontId="1" type="noConversion"/>
  </si>
  <si>
    <t>建乐家园61#2503</t>
  </si>
  <si>
    <t>华静</t>
  </si>
  <si>
    <t>JYS0331</t>
  </si>
  <si>
    <t>唐苏勇</t>
  </si>
  <si>
    <t>溪南里19#2303</t>
    <phoneticPr fontId="1" type="noConversion"/>
  </si>
  <si>
    <t>张飘飘</t>
  </si>
  <si>
    <t>丁建伟</t>
    <phoneticPr fontId="1" type="noConversion"/>
  </si>
  <si>
    <t>瓦木</t>
    <phoneticPr fontId="1" type="noConversion"/>
  </si>
  <si>
    <t>邵俊芳</t>
  </si>
  <si>
    <t>宜兴</t>
    <phoneticPr fontId="1" type="noConversion"/>
  </si>
  <si>
    <t>JYS0333</t>
  </si>
  <si>
    <t>蔡先生</t>
  </si>
  <si>
    <t>江阴</t>
    <phoneticPr fontId="1" type="noConversion"/>
  </si>
  <si>
    <t>周佼</t>
  </si>
  <si>
    <t>JYS0336</t>
  </si>
  <si>
    <t>天奇城29#601</t>
  </si>
  <si>
    <t>唐海涛</t>
  </si>
  <si>
    <t>李先生</t>
  </si>
  <si>
    <t>宜兴</t>
    <phoneticPr fontId="1" type="noConversion"/>
  </si>
  <si>
    <t>JYS0335</t>
    <phoneticPr fontId="1" type="noConversion"/>
  </si>
  <si>
    <t>张竞</t>
    <phoneticPr fontId="1" type="noConversion"/>
  </si>
  <si>
    <t>南河佳苑93#504</t>
    <phoneticPr fontId="1" type="noConversion"/>
  </si>
  <si>
    <t>叶飞</t>
  </si>
  <si>
    <t>陆曦彤</t>
    <phoneticPr fontId="1" type="noConversion"/>
  </si>
  <si>
    <t>祝志斌</t>
    <phoneticPr fontId="1" type="noConversion"/>
  </si>
  <si>
    <t>JYS0338</t>
    <phoneticPr fontId="1" type="noConversion"/>
  </si>
  <si>
    <t>新安花苑三期109#801</t>
  </si>
  <si>
    <t>陈煜栋</t>
  </si>
  <si>
    <t>景瑞望府331#1503</t>
  </si>
  <si>
    <t>秦梦碟</t>
  </si>
  <si>
    <t>陈益平</t>
  </si>
  <si>
    <t>江阴</t>
    <phoneticPr fontId="1" type="noConversion"/>
  </si>
  <si>
    <t>JYS0341</t>
    <phoneticPr fontId="1" type="noConversion"/>
  </si>
  <si>
    <t>长泾金水园9#1003</t>
    <phoneticPr fontId="1" type="noConversion"/>
  </si>
  <si>
    <t>JYS0340</t>
  </si>
  <si>
    <t>丁威仁</t>
  </si>
  <si>
    <t>南长区</t>
    <phoneticPr fontId="1" type="noConversion"/>
  </si>
  <si>
    <t>九龙仓碧玺20#501</t>
    <phoneticPr fontId="1" type="noConversion"/>
  </si>
  <si>
    <t>融创熙园95#1203</t>
  </si>
  <si>
    <t>华晓宇</t>
  </si>
  <si>
    <t>JYS0342</t>
    <phoneticPr fontId="1" type="noConversion"/>
  </si>
  <si>
    <t>JYS0343</t>
  </si>
  <si>
    <t>融科玖玖派45#2403</t>
  </si>
  <si>
    <t>杨峰</t>
  </si>
  <si>
    <t>王钧华</t>
  </si>
  <si>
    <t>华西中康山庄102-1-702</t>
  </si>
  <si>
    <t>方伟</t>
  </si>
  <si>
    <t>JYS0345</t>
    <phoneticPr fontId="1" type="noConversion"/>
  </si>
  <si>
    <t>江阴</t>
    <phoneticPr fontId="1" type="noConversion"/>
  </si>
  <si>
    <t>梧桐水岸38#2601</t>
  </si>
  <si>
    <t>陈虹</t>
  </si>
  <si>
    <t>JYS0347</t>
    <phoneticPr fontId="1" type="noConversion"/>
  </si>
  <si>
    <t>长泰国际A1-673-1101</t>
  </si>
  <si>
    <t>华勇</t>
  </si>
  <si>
    <t>栖霞栖庭2#1302</t>
  </si>
  <si>
    <t>徐灿燕</t>
  </si>
  <si>
    <t>JYS0348</t>
    <phoneticPr fontId="1" type="noConversion"/>
  </si>
  <si>
    <t>江阴龙城福地91号</t>
    <phoneticPr fontId="1" type="noConversion"/>
  </si>
  <si>
    <t>实际竣工日期</t>
    <phoneticPr fontId="1" type="noConversion"/>
  </si>
  <si>
    <t>JYS0083</t>
    <phoneticPr fontId="1" type="noConversion"/>
  </si>
  <si>
    <t>万达华府70#2603</t>
    <phoneticPr fontId="1" type="noConversion"/>
  </si>
  <si>
    <t>李学锋</t>
    <phoneticPr fontId="1" type="noConversion"/>
  </si>
  <si>
    <t>JYS0117</t>
    <phoneticPr fontId="1" type="noConversion"/>
  </si>
  <si>
    <t>朗诗太湖绿珺17#1603</t>
    <phoneticPr fontId="1" type="noConversion"/>
  </si>
  <si>
    <t>融创熙园109#1803</t>
    <phoneticPr fontId="1" type="noConversion"/>
  </si>
  <si>
    <t>黄佳军</t>
    <phoneticPr fontId="1" type="noConversion"/>
  </si>
  <si>
    <t>邵玉华</t>
    <phoneticPr fontId="1" type="noConversion"/>
  </si>
  <si>
    <t>张建华</t>
    <phoneticPr fontId="1" type="noConversion"/>
  </si>
  <si>
    <t>广石家园二期199#303</t>
  </si>
  <si>
    <t>陆志虹</t>
  </si>
  <si>
    <t>JYS0349</t>
    <phoneticPr fontId="1" type="noConversion"/>
  </si>
  <si>
    <t>JYS0350</t>
  </si>
  <si>
    <t>陆明</t>
  </si>
  <si>
    <t>张蓉蓉</t>
  </si>
  <si>
    <t>花样年花郡36#3202</t>
  </si>
  <si>
    <t>华桢</t>
  </si>
  <si>
    <t>JYS0352</t>
  </si>
  <si>
    <t>胡冠萍</t>
  </si>
  <si>
    <t>贲友平</t>
    <phoneticPr fontId="1" type="noConversion"/>
  </si>
  <si>
    <t>隆亭新苑11#2203</t>
    <phoneticPr fontId="1" type="noConversion"/>
  </si>
  <si>
    <t>陈明生</t>
    <phoneticPr fontId="1" type="noConversion"/>
  </si>
  <si>
    <t>皇丹丹</t>
  </si>
  <si>
    <t>邵光宇</t>
    <phoneticPr fontId="1" type="noConversion"/>
  </si>
  <si>
    <t>JYS0354</t>
  </si>
  <si>
    <t>江阴弘建国际花园170#1401</t>
  </si>
  <si>
    <t>陈屹</t>
  </si>
  <si>
    <t>江阴</t>
    <phoneticPr fontId="1" type="noConversion"/>
  </si>
  <si>
    <t>开工完工统计</t>
    <phoneticPr fontId="1" type="noConversion"/>
  </si>
  <si>
    <t>观山名筑170#2602</t>
  </si>
  <si>
    <t>钟晓莹</t>
  </si>
  <si>
    <t>刘德平</t>
  </si>
  <si>
    <t>JYS0355</t>
    <phoneticPr fontId="1" type="noConversion"/>
  </si>
  <si>
    <t>金锡南苑152#502</t>
  </si>
  <si>
    <t>陈</t>
  </si>
  <si>
    <t>江晓岚</t>
  </si>
  <si>
    <t>竣工验收单</t>
  </si>
  <si>
    <t>质保卡</t>
  </si>
  <si>
    <t>有</t>
  </si>
  <si>
    <t>有</t>
    <phoneticPr fontId="1" type="noConversion"/>
  </si>
  <si>
    <t>住友苑84#402</t>
  </si>
  <si>
    <t>唐志红</t>
  </si>
  <si>
    <t>JYS0359</t>
    <phoneticPr fontId="1" type="noConversion"/>
  </si>
  <si>
    <t>银仁御墅114#201</t>
  </si>
  <si>
    <t>梁俏丽</t>
  </si>
  <si>
    <t>葑溪园24#1001</t>
    <phoneticPr fontId="1" type="noConversion"/>
  </si>
  <si>
    <t>JYS0360</t>
  </si>
  <si>
    <t>刘征宇</t>
  </si>
  <si>
    <t>卞杰</t>
    <phoneticPr fontId="1" type="noConversion"/>
  </si>
  <si>
    <t>王群</t>
    <phoneticPr fontId="1" type="noConversion"/>
  </si>
  <si>
    <t>惠山区</t>
    <phoneticPr fontId="1" type="noConversion"/>
  </si>
  <si>
    <t>常州旷达太湖花园29-乙-201</t>
    <phoneticPr fontId="1" type="noConversion"/>
  </si>
  <si>
    <t>JYS0361</t>
    <phoneticPr fontId="1" type="noConversion"/>
  </si>
  <si>
    <t>中诚誉品9#404</t>
  </si>
  <si>
    <t>银河湾紫苑129#102</t>
    <phoneticPr fontId="1" type="noConversion"/>
  </si>
  <si>
    <t>JYS0362</t>
    <phoneticPr fontId="1" type="noConversion"/>
  </si>
  <si>
    <t>世贸国际19#3504</t>
  </si>
  <si>
    <t>童先生</t>
  </si>
  <si>
    <t>丰涵家园43#1403</t>
    <phoneticPr fontId="1" type="noConversion"/>
  </si>
  <si>
    <t>万达旅游城65#4301</t>
  </si>
  <si>
    <t>张云辉</t>
  </si>
  <si>
    <t>JYS0363</t>
    <phoneticPr fontId="1" type="noConversion"/>
  </si>
  <si>
    <t>国际第一花园8#3901</t>
  </si>
  <si>
    <t>王春雷</t>
  </si>
  <si>
    <t>JYS0364</t>
    <phoneticPr fontId="1" type="noConversion"/>
  </si>
  <si>
    <t>JYS0365</t>
  </si>
  <si>
    <t>融侨观邸28#2704</t>
  </si>
  <si>
    <t>顾向伟</t>
  </si>
  <si>
    <t>张瑜</t>
  </si>
  <si>
    <t>JYS0366</t>
    <phoneticPr fontId="1" type="noConversion"/>
  </si>
  <si>
    <t>北桥人家23#1601</t>
    <phoneticPr fontId="1" type="noConversion"/>
  </si>
  <si>
    <t>JYS0367</t>
  </si>
  <si>
    <t>张竞</t>
    <phoneticPr fontId="1" type="noConversion"/>
  </si>
  <si>
    <t>何鸣红</t>
    <phoneticPr fontId="1" type="noConversion"/>
  </si>
  <si>
    <t>奚可桂</t>
    <phoneticPr fontId="1" type="noConversion"/>
  </si>
  <si>
    <t>缪世青</t>
    <phoneticPr fontId="1" type="noConversion"/>
  </si>
  <si>
    <t>JYS0368</t>
  </si>
  <si>
    <t>阳光假日花园185#702</t>
    <phoneticPr fontId="1" type="noConversion"/>
  </si>
  <si>
    <t>王恒红</t>
    <phoneticPr fontId="1" type="noConversion"/>
  </si>
  <si>
    <t>江阴</t>
    <phoneticPr fontId="1" type="noConversion"/>
  </si>
  <si>
    <t>陆文</t>
    <phoneticPr fontId="1" type="noConversion"/>
  </si>
  <si>
    <t>2017/11/31</t>
  </si>
  <si>
    <t>何周进</t>
  </si>
  <si>
    <t>JYS0369</t>
    <phoneticPr fontId="1" type="noConversion"/>
  </si>
  <si>
    <t>宜兴和桥镇西和家园107#502</t>
  </si>
  <si>
    <t>缪小龙</t>
  </si>
  <si>
    <t>JYS0370</t>
    <phoneticPr fontId="1" type="noConversion"/>
  </si>
  <si>
    <t>宜兴</t>
    <phoneticPr fontId="1" type="noConversion"/>
  </si>
  <si>
    <t>张蓉蓉</t>
    <phoneticPr fontId="1" type="noConversion"/>
  </si>
  <si>
    <t>缪世青</t>
    <phoneticPr fontId="1" type="noConversion"/>
  </si>
  <si>
    <t>JYS0371</t>
  </si>
  <si>
    <t>新江南花园7#601</t>
  </si>
  <si>
    <t>吴勤荣</t>
  </si>
  <si>
    <t>观山名筑430#2004</t>
  </si>
  <si>
    <t>JYS0372</t>
    <phoneticPr fontId="1" type="noConversion"/>
  </si>
  <si>
    <t>顾庆红</t>
    <phoneticPr fontId="1" type="noConversion"/>
  </si>
  <si>
    <t>JYS0374</t>
  </si>
  <si>
    <t>江阴祝塘郁家村65号</t>
  </si>
  <si>
    <t>郁林伍</t>
  </si>
  <si>
    <t>JYS0373</t>
    <phoneticPr fontId="1" type="noConversion"/>
  </si>
  <si>
    <t>宜兴临泽人家16#902</t>
  </si>
  <si>
    <t>杨光辉</t>
  </si>
  <si>
    <t>宜兴</t>
    <phoneticPr fontId="1" type="noConversion"/>
  </si>
  <si>
    <t>JYS0375</t>
    <phoneticPr fontId="1" type="noConversion"/>
  </si>
  <si>
    <t>腾佳萍</t>
    <phoneticPr fontId="1" type="noConversion"/>
  </si>
  <si>
    <t>耘林生命公寓28#501</t>
    <phoneticPr fontId="1" type="noConversion"/>
  </si>
  <si>
    <t>秦维明</t>
    <phoneticPr fontId="1" type="noConversion"/>
  </si>
  <si>
    <t>JYS0377</t>
    <phoneticPr fontId="1" type="noConversion"/>
  </si>
  <si>
    <t>夏恒洪</t>
    <phoneticPr fontId="1" type="noConversion"/>
  </si>
  <si>
    <t>惠山区</t>
    <phoneticPr fontId="1" type="noConversion"/>
  </si>
  <si>
    <t>孙芹</t>
    <phoneticPr fontId="1" type="noConversion"/>
  </si>
  <si>
    <t>JYS0376</t>
    <phoneticPr fontId="1" type="noConversion"/>
  </si>
  <si>
    <t>朗诗新郡20#2704</t>
  </si>
  <si>
    <t>孙涛</t>
    <phoneticPr fontId="1" type="noConversion"/>
  </si>
  <si>
    <t>水岸雅苑32#202</t>
    <phoneticPr fontId="1" type="noConversion"/>
  </si>
  <si>
    <t>JYS0378</t>
    <phoneticPr fontId="1" type="noConversion"/>
  </si>
  <si>
    <t>蔡超伟</t>
    <phoneticPr fontId="1" type="noConversion"/>
  </si>
  <si>
    <t>孙益祥</t>
    <phoneticPr fontId="1" type="noConversion"/>
  </si>
  <si>
    <t>华仁凤凰郡88#402</t>
    <phoneticPr fontId="1" type="noConversion"/>
  </si>
  <si>
    <t>隆舜苑57号</t>
    <phoneticPr fontId="1" type="noConversion"/>
  </si>
  <si>
    <t>金科世界城D区37#401</t>
  </si>
  <si>
    <t>JYS0379</t>
  </si>
  <si>
    <t>俞祖渊</t>
    <phoneticPr fontId="1" type="noConversion"/>
  </si>
  <si>
    <t>周旸</t>
    <phoneticPr fontId="1" type="noConversion"/>
  </si>
  <si>
    <t>刘小海</t>
    <phoneticPr fontId="1" type="noConversion"/>
  </si>
  <si>
    <t>JYS0380</t>
    <phoneticPr fontId="1" type="noConversion"/>
  </si>
  <si>
    <t>殷海风</t>
    <phoneticPr fontId="1" type="noConversion"/>
  </si>
  <si>
    <t>刘玉</t>
    <phoneticPr fontId="1" type="noConversion"/>
  </si>
  <si>
    <t>万达广场D区16#1903</t>
    <phoneticPr fontId="1" type="noConversion"/>
  </si>
  <si>
    <t>欧风新天地5#503</t>
    <phoneticPr fontId="1" type="noConversion"/>
  </si>
  <si>
    <t>JYS0381</t>
  </si>
  <si>
    <t>沈建洪</t>
    <phoneticPr fontId="1" type="noConversion"/>
  </si>
  <si>
    <t>惠山区</t>
    <phoneticPr fontId="1" type="noConversion"/>
  </si>
  <si>
    <t>过驾阳</t>
    <phoneticPr fontId="1" type="noConversion"/>
  </si>
  <si>
    <t>润秀苑28#1701</t>
    <phoneticPr fontId="1" type="noConversion"/>
  </si>
  <si>
    <t>浦媛媛</t>
  </si>
  <si>
    <t>JYS0382</t>
    <phoneticPr fontId="1" type="noConversion"/>
  </si>
  <si>
    <t>JYS0383</t>
    <phoneticPr fontId="1" type="noConversion"/>
  </si>
  <si>
    <t>郑女士</t>
  </si>
  <si>
    <t>张照华</t>
    <phoneticPr fontId="1" type="noConversion"/>
  </si>
  <si>
    <t>邹银银</t>
    <phoneticPr fontId="1" type="noConversion"/>
  </si>
  <si>
    <t>鹅湖尚书苑247#902</t>
  </si>
  <si>
    <t>JYS0384</t>
  </si>
  <si>
    <t>金秀芳</t>
  </si>
  <si>
    <t>锡景苑36#402</t>
    <phoneticPr fontId="1" type="noConversion"/>
  </si>
  <si>
    <t>JYS0385</t>
    <phoneticPr fontId="1" type="noConversion"/>
  </si>
  <si>
    <t>海州御园31#701</t>
    <phoneticPr fontId="1" type="noConversion"/>
  </si>
  <si>
    <t>殷先生</t>
    <phoneticPr fontId="1" type="noConversion"/>
  </si>
  <si>
    <t>魏艳丹</t>
    <phoneticPr fontId="1" type="noConversion"/>
  </si>
  <si>
    <t>JYS0206</t>
    <phoneticPr fontId="1" type="noConversion"/>
  </si>
  <si>
    <t>邵玉华</t>
    <phoneticPr fontId="1" type="noConversion"/>
  </si>
  <si>
    <t>JYS0386</t>
    <phoneticPr fontId="1" type="noConversion"/>
  </si>
  <si>
    <t>年华里7#1502</t>
    <phoneticPr fontId="1" type="noConversion"/>
  </si>
  <si>
    <t>陈梅婷</t>
    <phoneticPr fontId="1" type="noConversion"/>
  </si>
  <si>
    <t>孔雀城13#1204</t>
  </si>
  <si>
    <t>JYS0387</t>
  </si>
  <si>
    <t>周静芳</t>
  </si>
  <si>
    <t>JYS0388</t>
    <phoneticPr fontId="1" type="noConversion"/>
  </si>
  <si>
    <t>百乐和园39#601</t>
  </si>
  <si>
    <t>郑协新</t>
  </si>
  <si>
    <t>JYS0389</t>
  </si>
  <si>
    <t>红敔雅苑206号</t>
  </si>
  <si>
    <t>范春兴</t>
  </si>
  <si>
    <t>江阴</t>
    <phoneticPr fontId="1" type="noConversion"/>
  </si>
  <si>
    <t>所属面积范围</t>
    <phoneticPr fontId="1" type="noConversion"/>
  </si>
  <si>
    <t>对应规定工期</t>
    <phoneticPr fontId="1" type="noConversion"/>
  </si>
  <si>
    <t>今日日期</t>
    <phoneticPr fontId="1" type="noConversion"/>
  </si>
  <si>
    <t>延期天数</t>
    <phoneticPr fontId="1" type="noConversion"/>
  </si>
  <si>
    <t>主材安装</t>
    <phoneticPr fontId="1" type="noConversion"/>
  </si>
  <si>
    <t>塘泾里6#1301</t>
  </si>
  <si>
    <t>顾建</t>
  </si>
  <si>
    <t>JYS0390</t>
    <phoneticPr fontId="1" type="noConversion"/>
  </si>
  <si>
    <t>魏艳丹</t>
    <phoneticPr fontId="1" type="noConversion"/>
  </si>
  <si>
    <t>2017/12/5</t>
    <phoneticPr fontId="1" type="noConversion"/>
  </si>
  <si>
    <t>鸿景雅园73#901</t>
  </si>
  <si>
    <t>JYS0391</t>
  </si>
  <si>
    <t>袁先生</t>
    <phoneticPr fontId="1" type="noConversion"/>
  </si>
  <si>
    <t>胡红云</t>
    <phoneticPr fontId="1" type="noConversion"/>
  </si>
  <si>
    <t>2017/12/11</t>
    <phoneticPr fontId="1" type="noConversion"/>
  </si>
  <si>
    <t>JYS0392</t>
    <phoneticPr fontId="1" type="noConversion"/>
  </si>
  <si>
    <t>江阴幸福里8#1901</t>
  </si>
  <si>
    <t>赵蕴霞</t>
    <phoneticPr fontId="1" type="noConversion"/>
  </si>
  <si>
    <t>2017/12/5</t>
    <phoneticPr fontId="1" type="noConversion"/>
  </si>
  <si>
    <t>吴平</t>
    <phoneticPr fontId="1" type="noConversion"/>
  </si>
  <si>
    <t>JYS0393</t>
  </si>
  <si>
    <t>一号公馆3#1902</t>
  </si>
  <si>
    <t>金女士</t>
    <phoneticPr fontId="1" type="noConversion"/>
  </si>
  <si>
    <t>陆文</t>
    <phoneticPr fontId="1" type="noConversion"/>
  </si>
  <si>
    <t>2018/3/5</t>
    <phoneticPr fontId="1" type="noConversion"/>
  </si>
  <si>
    <t>2018/5/30</t>
    <phoneticPr fontId="1" type="noConversion"/>
  </si>
  <si>
    <t>万科城市花园二期193#401</t>
  </si>
  <si>
    <t>JYS0394</t>
    <phoneticPr fontId="1" type="noConversion"/>
  </si>
  <si>
    <t>朱东霞</t>
    <phoneticPr fontId="1" type="noConversion"/>
  </si>
  <si>
    <t>何周进</t>
    <phoneticPr fontId="1" type="noConversion"/>
  </si>
  <si>
    <t>2018/5/5</t>
    <phoneticPr fontId="1" type="noConversion"/>
  </si>
  <si>
    <t>JYS0395</t>
  </si>
  <si>
    <t>建乐家园58#2202</t>
  </si>
  <si>
    <t>杨争理</t>
    <phoneticPr fontId="1" type="noConversion"/>
  </si>
  <si>
    <t>吴平</t>
    <phoneticPr fontId="1" type="noConversion"/>
  </si>
  <si>
    <t>2017/12/8</t>
    <phoneticPr fontId="1" type="noConversion"/>
  </si>
  <si>
    <t>JYS0396</t>
  </si>
  <si>
    <t>阿维侬327#1301</t>
    <phoneticPr fontId="1" type="noConversion"/>
  </si>
  <si>
    <t>于建新</t>
    <phoneticPr fontId="1" type="noConversion"/>
  </si>
  <si>
    <t>2017/12/6</t>
    <phoneticPr fontId="1" type="noConversion"/>
  </si>
  <si>
    <t>保利中央公园9-10-2103</t>
  </si>
  <si>
    <t>JYS0397</t>
  </si>
  <si>
    <t>张仪清</t>
    <phoneticPr fontId="1" type="noConversion"/>
  </si>
  <si>
    <t>新吴区</t>
    <phoneticPr fontId="1" type="noConversion"/>
  </si>
  <si>
    <t>魏艳丹</t>
    <phoneticPr fontId="1" type="noConversion"/>
  </si>
  <si>
    <t>2017/12/8</t>
    <phoneticPr fontId="1" type="noConversion"/>
  </si>
  <si>
    <t>2018/5/30</t>
    <phoneticPr fontId="1" type="noConversion"/>
  </si>
  <si>
    <t>孔雀城18#702</t>
  </si>
  <si>
    <t>JYS0398</t>
  </si>
  <si>
    <t>张飘飘</t>
    <phoneticPr fontId="1" type="noConversion"/>
  </si>
  <si>
    <t>缪智峰</t>
    <phoneticPr fontId="1" type="noConversion"/>
  </si>
  <si>
    <t>JYS0399</t>
    <phoneticPr fontId="1" type="noConversion"/>
  </si>
  <si>
    <t>胡铸林</t>
    <phoneticPr fontId="1" type="noConversion"/>
  </si>
  <si>
    <t>2017/12/3</t>
    <phoneticPr fontId="1" type="noConversion"/>
  </si>
  <si>
    <t>金科财富商业广场12#1704</t>
    <phoneticPr fontId="1" type="noConversion"/>
  </si>
  <si>
    <t>许正军</t>
    <phoneticPr fontId="1" type="noConversion"/>
  </si>
  <si>
    <t>张建华</t>
    <phoneticPr fontId="1" type="noConversion"/>
  </si>
  <si>
    <t>2018/4/25</t>
    <phoneticPr fontId="1" type="noConversion"/>
  </si>
  <si>
    <t>2018/4/28</t>
    <phoneticPr fontId="1" type="noConversion"/>
  </si>
  <si>
    <t>油漆</t>
    <phoneticPr fontId="1" type="noConversion"/>
  </si>
  <si>
    <t>2018/4/13</t>
    <phoneticPr fontId="1" type="noConversion"/>
  </si>
  <si>
    <t>JYS0400</t>
  </si>
  <si>
    <t>2018/5/10</t>
    <phoneticPr fontId="1" type="noConversion"/>
  </si>
  <si>
    <t>JYS0401</t>
    <phoneticPr fontId="1" type="noConversion"/>
  </si>
  <si>
    <t>蓝光五彩城9#804</t>
    <phoneticPr fontId="1" type="noConversion"/>
  </si>
  <si>
    <t>郭国增</t>
    <phoneticPr fontId="1" type="noConversion"/>
  </si>
  <si>
    <t>茆占成</t>
    <phoneticPr fontId="1" type="noConversion"/>
  </si>
  <si>
    <t>鞠伯平</t>
    <phoneticPr fontId="1" type="noConversion"/>
  </si>
  <si>
    <t>藏品裕院80#1503</t>
  </si>
  <si>
    <t>JYS0402</t>
    <phoneticPr fontId="1" type="noConversion"/>
  </si>
  <si>
    <t>胡越新</t>
    <phoneticPr fontId="1" type="noConversion"/>
  </si>
  <si>
    <t>江阴</t>
    <phoneticPr fontId="1" type="noConversion"/>
  </si>
  <si>
    <t>何周进</t>
    <phoneticPr fontId="1" type="noConversion"/>
  </si>
  <si>
    <t>2017/12/16</t>
    <phoneticPr fontId="1" type="noConversion"/>
  </si>
  <si>
    <t>2018/5/16</t>
    <phoneticPr fontId="1" type="noConversion"/>
  </si>
  <si>
    <t>冯冲</t>
    <phoneticPr fontId="1" type="noConversion"/>
  </si>
  <si>
    <t>JYS0403</t>
  </si>
  <si>
    <t>江阴澄堡6#1403</t>
    <phoneticPr fontId="1" type="noConversion"/>
  </si>
  <si>
    <t>赵雪琪</t>
    <phoneticPr fontId="1" type="noConversion"/>
  </si>
  <si>
    <t>张蓉蓉</t>
    <phoneticPr fontId="1" type="noConversion"/>
  </si>
  <si>
    <t>2017/12/16</t>
    <phoneticPr fontId="1" type="noConversion"/>
  </si>
  <si>
    <t>2018/5/10</t>
    <phoneticPr fontId="1" type="noConversion"/>
  </si>
  <si>
    <t>金科世界城16#1202</t>
  </si>
  <si>
    <t>JYS0404</t>
    <phoneticPr fontId="1" type="noConversion"/>
  </si>
  <si>
    <t>王国平</t>
    <phoneticPr fontId="1" type="noConversion"/>
  </si>
  <si>
    <t>过驾阳</t>
    <phoneticPr fontId="1" type="noConversion"/>
  </si>
  <si>
    <t>2017/12/22</t>
    <phoneticPr fontId="1" type="noConversion"/>
  </si>
  <si>
    <t>JYS0405</t>
    <phoneticPr fontId="1" type="noConversion"/>
  </si>
  <si>
    <t>唐新元</t>
    <phoneticPr fontId="1" type="noConversion"/>
  </si>
  <si>
    <t>2017/12/19</t>
    <phoneticPr fontId="1" type="noConversion"/>
  </si>
  <si>
    <t>尚锦城87#1701</t>
  </si>
  <si>
    <t>JYS0406</t>
    <phoneticPr fontId="1" type="noConversion"/>
  </si>
  <si>
    <t>黄晓峰</t>
    <phoneticPr fontId="1" type="noConversion"/>
  </si>
  <si>
    <t>北塘区</t>
    <phoneticPr fontId="1" type="noConversion"/>
  </si>
  <si>
    <t>2017/12/23</t>
    <phoneticPr fontId="1" type="noConversion"/>
  </si>
  <si>
    <t>2018/6/30</t>
    <phoneticPr fontId="1" type="noConversion"/>
  </si>
  <si>
    <t>蟠龙湾花园39#501</t>
  </si>
  <si>
    <t>JYS0407</t>
    <phoneticPr fontId="1" type="noConversion"/>
  </si>
  <si>
    <t>徐中月</t>
    <phoneticPr fontId="1" type="noConversion"/>
  </si>
  <si>
    <t>2017/12/17</t>
    <phoneticPr fontId="1" type="noConversion"/>
  </si>
  <si>
    <t>宜兴东氿壹号26-131-2102</t>
  </si>
  <si>
    <t>JYS0408</t>
  </si>
  <si>
    <t>马军</t>
    <phoneticPr fontId="1" type="noConversion"/>
  </si>
  <si>
    <t>宜兴</t>
    <phoneticPr fontId="1" type="noConversion"/>
  </si>
  <si>
    <t>张蓉蓉</t>
    <phoneticPr fontId="1" type="noConversion"/>
  </si>
  <si>
    <t>2017/12/19</t>
    <phoneticPr fontId="1" type="noConversion"/>
  </si>
  <si>
    <t>2018/4/10</t>
    <phoneticPr fontId="1" type="noConversion"/>
  </si>
  <si>
    <t>2018/4/30</t>
    <phoneticPr fontId="1" type="noConversion"/>
  </si>
  <si>
    <t>JYS0409</t>
    <phoneticPr fontId="1" type="noConversion"/>
  </si>
  <si>
    <t>吴炯</t>
    <phoneticPr fontId="1" type="noConversion"/>
  </si>
  <si>
    <t>王灿</t>
    <phoneticPr fontId="1" type="noConversion"/>
  </si>
  <si>
    <t>2017/12/17</t>
    <phoneticPr fontId="1" type="noConversion"/>
  </si>
  <si>
    <t>2018/4/30</t>
    <phoneticPr fontId="1" type="noConversion"/>
  </si>
  <si>
    <t>朱福钱</t>
    <phoneticPr fontId="1" type="noConversion"/>
  </si>
  <si>
    <t>金科世界城B区52#2803</t>
  </si>
  <si>
    <t>魏艳丹</t>
    <phoneticPr fontId="1" type="noConversion"/>
  </si>
  <si>
    <t>2017/12/18</t>
    <phoneticPr fontId="1" type="noConversion"/>
  </si>
  <si>
    <t>2018/4/18</t>
    <phoneticPr fontId="1" type="noConversion"/>
  </si>
  <si>
    <t>JYS0410</t>
    <phoneticPr fontId="1" type="noConversion"/>
  </si>
  <si>
    <t>殷政重</t>
    <phoneticPr fontId="1" type="noConversion"/>
  </si>
  <si>
    <t>中海凤凰熙岸18#702</t>
  </si>
  <si>
    <t>JYS0411</t>
  </si>
  <si>
    <t>宋学功</t>
    <phoneticPr fontId="1" type="noConversion"/>
  </si>
  <si>
    <t>2018/4/19</t>
    <phoneticPr fontId="1" type="noConversion"/>
  </si>
  <si>
    <t>曾健</t>
    <phoneticPr fontId="1" type="noConversion"/>
  </si>
  <si>
    <t>金科中心3#2801</t>
    <phoneticPr fontId="1" type="noConversion"/>
  </si>
  <si>
    <t>江阴雅盛嘉园49#503</t>
  </si>
  <si>
    <t>JYS0413</t>
    <phoneticPr fontId="1" type="noConversion"/>
  </si>
  <si>
    <t>陈华</t>
    <phoneticPr fontId="1" type="noConversion"/>
  </si>
  <si>
    <t>江阴</t>
    <phoneticPr fontId="1" type="noConversion"/>
  </si>
  <si>
    <t>魏艳丹</t>
    <phoneticPr fontId="1" type="noConversion"/>
  </si>
  <si>
    <t>2017/12/23</t>
    <phoneticPr fontId="1" type="noConversion"/>
  </si>
  <si>
    <t>2018/5/30</t>
    <phoneticPr fontId="1" type="noConversion"/>
  </si>
  <si>
    <t>张茂华</t>
    <phoneticPr fontId="1" type="noConversion"/>
  </si>
  <si>
    <t>陈礼本</t>
    <phoneticPr fontId="1" type="noConversion"/>
  </si>
  <si>
    <t>春潮二区230#1001</t>
    <phoneticPr fontId="1" type="noConversion"/>
  </si>
  <si>
    <t>JYS0414</t>
  </si>
  <si>
    <t>徐先生</t>
    <phoneticPr fontId="1" type="noConversion"/>
  </si>
  <si>
    <t>江阴</t>
    <phoneticPr fontId="1" type="noConversion"/>
  </si>
  <si>
    <t>茆占成</t>
    <phoneticPr fontId="1" type="noConversion"/>
  </si>
  <si>
    <t>2017/12/23</t>
    <phoneticPr fontId="1" type="noConversion"/>
  </si>
  <si>
    <t>2018/5/23</t>
    <phoneticPr fontId="1" type="noConversion"/>
  </si>
  <si>
    <t>JYS0415</t>
  </si>
  <si>
    <t>黄建国</t>
    <phoneticPr fontId="1" type="noConversion"/>
  </si>
  <si>
    <t>江阴</t>
    <phoneticPr fontId="1" type="noConversion"/>
  </si>
  <si>
    <t>陶晶</t>
    <phoneticPr fontId="1" type="noConversion"/>
  </si>
  <si>
    <t>2017/12/26</t>
    <phoneticPr fontId="1" type="noConversion"/>
  </si>
  <si>
    <t>2018/5/26</t>
    <phoneticPr fontId="1" type="noConversion"/>
  </si>
  <si>
    <t>小天鹅乐园334#1404</t>
  </si>
  <si>
    <t>李川峰</t>
    <phoneticPr fontId="1" type="noConversion"/>
  </si>
  <si>
    <t>卞杰</t>
    <phoneticPr fontId="1" type="noConversion"/>
  </si>
  <si>
    <t>贲友平</t>
    <phoneticPr fontId="1" type="noConversion"/>
  </si>
  <si>
    <t>2017/12/25</t>
    <phoneticPr fontId="1" type="noConversion"/>
  </si>
  <si>
    <t>JYS0416</t>
  </si>
  <si>
    <t>金科世界城16#1503</t>
  </si>
  <si>
    <t>金科世界城16#1504</t>
  </si>
  <si>
    <t>JYS0417</t>
    <phoneticPr fontId="1" type="noConversion"/>
  </si>
  <si>
    <t>JYS0418</t>
  </si>
  <si>
    <t>张建春</t>
    <phoneticPr fontId="1" type="noConversion"/>
  </si>
  <si>
    <t>2017/12/10</t>
    <phoneticPr fontId="1" type="noConversion"/>
  </si>
  <si>
    <t>季忱</t>
    <phoneticPr fontId="1" type="noConversion"/>
  </si>
  <si>
    <t>宜兴英伦尊邸16-37-1001</t>
  </si>
  <si>
    <t>JYS0419</t>
    <phoneticPr fontId="1" type="noConversion"/>
  </si>
  <si>
    <t>李夕军</t>
    <phoneticPr fontId="1" type="noConversion"/>
  </si>
  <si>
    <t>孙芹</t>
    <phoneticPr fontId="1" type="noConversion"/>
  </si>
  <si>
    <t>2017/12/29</t>
    <phoneticPr fontId="1" type="noConversion"/>
  </si>
  <si>
    <t>碧桂园二期7#1703</t>
  </si>
  <si>
    <t>胡先生</t>
    <phoneticPr fontId="1" type="noConversion"/>
  </si>
  <si>
    <t>殷飞</t>
    <phoneticPr fontId="1" type="noConversion"/>
  </si>
  <si>
    <t>2017/11/28</t>
    <phoneticPr fontId="1" type="noConversion"/>
  </si>
  <si>
    <t>2018/4/28</t>
    <phoneticPr fontId="1" type="noConversion"/>
  </si>
  <si>
    <t>JYS0420</t>
    <phoneticPr fontId="1" type="noConversion"/>
  </si>
  <si>
    <t>红星紫郡17#302</t>
  </si>
  <si>
    <t>JYS0421</t>
    <phoneticPr fontId="1" type="noConversion"/>
  </si>
  <si>
    <t>陆宁</t>
    <phoneticPr fontId="1" type="noConversion"/>
  </si>
  <si>
    <t>锡山区</t>
    <phoneticPr fontId="1" type="noConversion"/>
  </si>
  <si>
    <t>魏艳丹</t>
    <phoneticPr fontId="1" type="noConversion"/>
  </si>
  <si>
    <t>2018/1/3</t>
    <phoneticPr fontId="1" type="noConversion"/>
  </si>
  <si>
    <t>2018/6/3</t>
    <phoneticPr fontId="1" type="noConversion"/>
  </si>
  <si>
    <t>九龙仓碧玺44#1001</t>
  </si>
  <si>
    <t>JYS0422</t>
    <phoneticPr fontId="1" type="noConversion"/>
  </si>
  <si>
    <t>张建忠</t>
    <phoneticPr fontId="1" type="noConversion"/>
  </si>
  <si>
    <t>江阴黄山华都2#1001</t>
    <phoneticPr fontId="1" type="noConversion"/>
  </si>
  <si>
    <t>预计竣工日期</t>
    <phoneticPr fontId="1" type="noConversion"/>
  </si>
  <si>
    <t>2018/4/5</t>
  </si>
  <si>
    <t>2018/4/8</t>
  </si>
  <si>
    <t>2018/4/7</t>
  </si>
  <si>
    <t>2018/5/8</t>
  </si>
  <si>
    <t>2018/4/18</t>
  </si>
  <si>
    <t>2018/4/19</t>
  </si>
  <si>
    <t>2018/4/17</t>
  </si>
  <si>
    <t>2018/5/1</t>
  </si>
  <si>
    <t>2018/6/1</t>
  </si>
  <si>
    <t>2018/5/2</t>
  </si>
  <si>
    <t>2018/7/19</t>
  </si>
  <si>
    <t>2018/5/6</t>
  </si>
  <si>
    <t>2018/6/17</t>
    <phoneticPr fontId="1" type="noConversion"/>
  </si>
  <si>
    <t>2018/5/13</t>
    <phoneticPr fontId="1" type="noConversion"/>
  </si>
  <si>
    <t>2018/4/20</t>
  </si>
  <si>
    <t>2018/5/26</t>
  </si>
  <si>
    <t>2018/5/4</t>
  </si>
  <si>
    <t>2018/6/28</t>
    <phoneticPr fontId="1" type="noConversion"/>
  </si>
  <si>
    <t>2018/5/9</t>
    <phoneticPr fontId="1" type="noConversion"/>
  </si>
  <si>
    <t>JYS0423</t>
    <phoneticPr fontId="1" type="noConversion"/>
  </si>
  <si>
    <t>水清木华127#101</t>
    <phoneticPr fontId="1" type="noConversion"/>
  </si>
  <si>
    <t>孙晓兵</t>
    <phoneticPr fontId="1" type="noConversion"/>
  </si>
  <si>
    <t>2018/1/17</t>
    <phoneticPr fontId="1" type="noConversion"/>
  </si>
  <si>
    <t>2018/7/31</t>
    <phoneticPr fontId="1" type="noConversion"/>
  </si>
  <si>
    <t>JYS0424</t>
  </si>
  <si>
    <t>苏畅</t>
    <phoneticPr fontId="1" type="noConversion"/>
  </si>
  <si>
    <t>吴平</t>
    <phoneticPr fontId="1" type="noConversion"/>
  </si>
  <si>
    <t>2018/1/8</t>
    <phoneticPr fontId="1" type="noConversion"/>
  </si>
  <si>
    <t>2018/6/8</t>
    <phoneticPr fontId="1" type="noConversion"/>
  </si>
  <si>
    <t>JYS0337</t>
    <phoneticPr fontId="1" type="noConversion"/>
  </si>
  <si>
    <t>尚锦城61#202</t>
    <phoneticPr fontId="1" type="noConversion"/>
  </si>
  <si>
    <t>JYS0270</t>
    <phoneticPr fontId="1" type="noConversion"/>
  </si>
  <si>
    <t>融侨观邸63#3202</t>
    <phoneticPr fontId="1" type="noConversion"/>
  </si>
  <si>
    <t>JYS0234</t>
    <phoneticPr fontId="1" type="noConversion"/>
  </si>
  <si>
    <t>JYS0151</t>
    <phoneticPr fontId="1" type="noConversion"/>
  </si>
  <si>
    <t>碧桂园91#401</t>
    <phoneticPr fontId="1" type="noConversion"/>
  </si>
  <si>
    <t>JYS0187</t>
    <phoneticPr fontId="1" type="noConversion"/>
  </si>
  <si>
    <t>顾真艺</t>
    <phoneticPr fontId="1" type="noConversion"/>
  </si>
  <si>
    <t>JYS0069</t>
    <phoneticPr fontId="1" type="noConversion"/>
  </si>
  <si>
    <t>和睦家园3#2201</t>
    <phoneticPr fontId="1" type="noConversion"/>
  </si>
  <si>
    <t>付亮之</t>
    <phoneticPr fontId="1" type="noConversion"/>
  </si>
  <si>
    <t>JYS0273</t>
    <phoneticPr fontId="1" type="noConversion"/>
  </si>
  <si>
    <t>广晟苑30#2701</t>
    <phoneticPr fontId="1" type="noConversion"/>
  </si>
  <si>
    <t>香溢紫郡5#902</t>
    <phoneticPr fontId="1" type="noConversion"/>
  </si>
  <si>
    <t>JYS0250</t>
    <phoneticPr fontId="1" type="noConversion"/>
  </si>
  <si>
    <t>华仁凤凰郡81#601</t>
    <phoneticPr fontId="1" type="noConversion"/>
  </si>
  <si>
    <t>JYS0284</t>
    <phoneticPr fontId="1" type="noConversion"/>
  </si>
  <si>
    <t>JYS0220</t>
    <phoneticPr fontId="1" type="noConversion"/>
  </si>
  <si>
    <t>东城一品22#802</t>
    <phoneticPr fontId="1" type="noConversion"/>
  </si>
  <si>
    <t>JYS0071</t>
    <phoneticPr fontId="1" type="noConversion"/>
  </si>
  <si>
    <t>苏宁悦城D1-8-3004</t>
    <phoneticPr fontId="1" type="noConversion"/>
  </si>
  <si>
    <t>陈超</t>
    <phoneticPr fontId="1" type="noConversion"/>
  </si>
  <si>
    <t>JYS0165</t>
    <phoneticPr fontId="1" type="noConversion"/>
  </si>
  <si>
    <t>首创悦府7#601</t>
    <phoneticPr fontId="1" type="noConversion"/>
  </si>
  <si>
    <t>JYS0256</t>
    <phoneticPr fontId="1" type="noConversion"/>
  </si>
  <si>
    <t>新城金郡25#601</t>
    <phoneticPr fontId="1" type="noConversion"/>
  </si>
  <si>
    <t>JYS0227</t>
    <phoneticPr fontId="1" type="noConversion"/>
  </si>
  <si>
    <t>JYS0267</t>
    <phoneticPr fontId="1" type="noConversion"/>
  </si>
  <si>
    <t>JYS0286</t>
    <phoneticPr fontId="1" type="noConversion"/>
  </si>
  <si>
    <t>五星家园720#502</t>
    <phoneticPr fontId="1" type="noConversion"/>
  </si>
  <si>
    <t>愉憬湾85#1702</t>
    <phoneticPr fontId="1" type="noConversion"/>
  </si>
  <si>
    <t>徐颖</t>
    <phoneticPr fontId="1" type="noConversion"/>
  </si>
  <si>
    <t>JYS0114</t>
    <phoneticPr fontId="1" type="noConversion"/>
  </si>
  <si>
    <t>国信世家76#101</t>
    <phoneticPr fontId="1" type="noConversion"/>
  </si>
  <si>
    <t>JYS0279</t>
    <phoneticPr fontId="1" type="noConversion"/>
  </si>
  <si>
    <t>蓝光COCO蜜园14#603</t>
    <phoneticPr fontId="1" type="noConversion"/>
  </si>
  <si>
    <t>JYS0065</t>
    <phoneticPr fontId="1" type="noConversion"/>
  </si>
  <si>
    <t>玫瑰香堤4#3003</t>
    <phoneticPr fontId="1" type="noConversion"/>
  </si>
  <si>
    <t>陈坤</t>
    <phoneticPr fontId="1" type="noConversion"/>
  </si>
  <si>
    <t>JYS0121</t>
    <phoneticPr fontId="1" type="noConversion"/>
  </si>
  <si>
    <t>世贸首府21#3701</t>
    <phoneticPr fontId="1" type="noConversion"/>
  </si>
  <si>
    <t>张来爱</t>
    <phoneticPr fontId="1" type="noConversion"/>
  </si>
  <si>
    <t>JYS0289</t>
    <phoneticPr fontId="1" type="noConversion"/>
  </si>
  <si>
    <t>JYS0339</t>
    <phoneticPr fontId="1" type="noConversion"/>
  </si>
  <si>
    <t>JYS0239</t>
    <phoneticPr fontId="1" type="noConversion"/>
  </si>
  <si>
    <t>东方时代大厦B座3503</t>
    <phoneticPr fontId="1" type="noConversion"/>
  </si>
  <si>
    <t xml:space="preserve">邵玉华 </t>
    <phoneticPr fontId="1" type="noConversion"/>
  </si>
  <si>
    <t>JYS0082</t>
    <phoneticPr fontId="1" type="noConversion"/>
  </si>
  <si>
    <t>小天鹅乐园323#1104</t>
    <phoneticPr fontId="1" type="noConversion"/>
  </si>
  <si>
    <t>吴椿峰</t>
    <phoneticPr fontId="1" type="noConversion"/>
  </si>
  <si>
    <t>JYS0264</t>
    <phoneticPr fontId="1" type="noConversion"/>
  </si>
  <si>
    <t>波士顿公馆736#402</t>
    <phoneticPr fontId="1" type="noConversion"/>
  </si>
  <si>
    <t>JYS0307</t>
    <phoneticPr fontId="1" type="noConversion"/>
  </si>
  <si>
    <t>江阴长泾镇恒生府邸20#802</t>
    <phoneticPr fontId="1" type="noConversion"/>
  </si>
  <si>
    <t>JYS0298</t>
    <phoneticPr fontId="1" type="noConversion"/>
  </si>
  <si>
    <t>惠丽苑115#1403</t>
    <phoneticPr fontId="1" type="noConversion"/>
  </si>
  <si>
    <t>JYS0238</t>
    <phoneticPr fontId="1" type="noConversion"/>
  </si>
  <si>
    <t>JYS0247</t>
    <phoneticPr fontId="1" type="noConversion"/>
  </si>
  <si>
    <t>JYS0237</t>
    <phoneticPr fontId="1" type="noConversion"/>
  </si>
  <si>
    <t>景阳华府1#901</t>
    <phoneticPr fontId="1" type="noConversion"/>
  </si>
  <si>
    <t>JYS0204</t>
    <phoneticPr fontId="1" type="noConversion"/>
  </si>
  <si>
    <t>JYS0246</t>
    <phoneticPr fontId="1" type="noConversion"/>
  </si>
  <si>
    <t>奥兰半岛134#201</t>
    <phoneticPr fontId="1" type="noConversion"/>
  </si>
  <si>
    <t>JYS0172</t>
    <phoneticPr fontId="1" type="noConversion"/>
  </si>
  <si>
    <t>五爱苑B区3#1902</t>
    <phoneticPr fontId="1" type="noConversion"/>
  </si>
  <si>
    <t>JYS0215</t>
    <phoneticPr fontId="1" type="noConversion"/>
  </si>
  <si>
    <t>中诚誉品12#1002</t>
    <phoneticPr fontId="1" type="noConversion"/>
  </si>
  <si>
    <t>黄江林</t>
    <phoneticPr fontId="1" type="noConversion"/>
  </si>
  <si>
    <t>完工</t>
    <phoneticPr fontId="1" type="noConversion"/>
  </si>
  <si>
    <t>JYS0318</t>
    <phoneticPr fontId="1" type="noConversion"/>
  </si>
  <si>
    <t>金科世界城B区49#2302</t>
    <phoneticPr fontId="1" type="noConversion"/>
  </si>
  <si>
    <t>JYS0263</t>
    <phoneticPr fontId="1" type="noConversion"/>
  </si>
  <si>
    <t>JYS0258</t>
    <phoneticPr fontId="1" type="noConversion"/>
  </si>
  <si>
    <t>尚锦城52#1701</t>
    <phoneticPr fontId="1" type="noConversion"/>
  </si>
  <si>
    <t>JYS0174</t>
    <phoneticPr fontId="1" type="noConversion"/>
  </si>
  <si>
    <t>JYS0193</t>
    <phoneticPr fontId="1" type="noConversion"/>
  </si>
  <si>
    <t>观山名筑433-1-901</t>
    <phoneticPr fontId="1" type="noConversion"/>
  </si>
  <si>
    <t>栖霞栖庭7#404</t>
    <phoneticPr fontId="1" type="noConversion"/>
  </si>
  <si>
    <t>JYS0301</t>
    <phoneticPr fontId="1" type="noConversion"/>
  </si>
  <si>
    <t>JYS0166</t>
    <phoneticPr fontId="1" type="noConversion"/>
  </si>
  <si>
    <t>JYS0282</t>
    <phoneticPr fontId="1" type="noConversion"/>
  </si>
  <si>
    <t>建乐家园55#2002</t>
    <phoneticPr fontId="1" type="noConversion"/>
  </si>
  <si>
    <t>JYS0308</t>
    <phoneticPr fontId="1" type="noConversion"/>
  </si>
  <si>
    <t>JYS0316</t>
    <phoneticPr fontId="1" type="noConversion"/>
  </si>
  <si>
    <t>JYS0241</t>
    <phoneticPr fontId="1" type="noConversion"/>
  </si>
  <si>
    <t>丽景苑三期290#603</t>
    <phoneticPr fontId="1" type="noConversion"/>
  </si>
  <si>
    <t>JYS0285</t>
    <phoneticPr fontId="1" type="noConversion"/>
  </si>
  <si>
    <t>JYS0110</t>
    <phoneticPr fontId="1" type="noConversion"/>
  </si>
  <si>
    <t>城南世家11#2002</t>
    <phoneticPr fontId="1" type="noConversion"/>
  </si>
  <si>
    <t>樊女士</t>
    <phoneticPr fontId="1" type="noConversion"/>
  </si>
  <si>
    <t>JYS0077</t>
    <phoneticPr fontId="1" type="noConversion"/>
  </si>
  <si>
    <t>金科世界城78#601</t>
    <phoneticPr fontId="1" type="noConversion"/>
  </si>
  <si>
    <t>JYS0134</t>
    <phoneticPr fontId="1" type="noConversion"/>
  </si>
  <si>
    <t>蠡湖名邸3#2101</t>
    <phoneticPr fontId="1" type="noConversion"/>
  </si>
  <si>
    <t>JYS0198</t>
    <phoneticPr fontId="1" type="noConversion"/>
  </si>
  <si>
    <t>中诚誉品10#2202</t>
    <phoneticPr fontId="1" type="noConversion"/>
  </si>
  <si>
    <t>JYS0230</t>
    <phoneticPr fontId="1" type="noConversion"/>
  </si>
  <si>
    <t>JYS0262</t>
    <phoneticPr fontId="1" type="noConversion"/>
  </si>
  <si>
    <t>孔雀城二区11#902</t>
    <phoneticPr fontId="1" type="noConversion"/>
  </si>
  <si>
    <t>JYS0265</t>
    <phoneticPr fontId="1" type="noConversion"/>
  </si>
  <si>
    <t>栖霞栖庭10#1103</t>
    <phoneticPr fontId="1" type="noConversion"/>
  </si>
  <si>
    <t>JYS0155</t>
    <phoneticPr fontId="1" type="noConversion"/>
  </si>
  <si>
    <t>蒋余忠</t>
    <phoneticPr fontId="1" type="noConversion"/>
  </si>
  <si>
    <t>JYS0061</t>
    <phoneticPr fontId="1" type="noConversion"/>
  </si>
  <si>
    <t>华仁凤凰城17#2803</t>
    <phoneticPr fontId="1" type="noConversion"/>
  </si>
  <si>
    <t>宋黄建</t>
    <phoneticPr fontId="1" type="noConversion"/>
  </si>
  <si>
    <t>JYS0268</t>
    <phoneticPr fontId="1" type="noConversion"/>
  </si>
  <si>
    <t>保利香槟国际20#301</t>
    <phoneticPr fontId="1" type="noConversion"/>
  </si>
  <si>
    <t>施威宏</t>
    <phoneticPr fontId="1" type="noConversion"/>
  </si>
  <si>
    <t>JYS0212</t>
    <phoneticPr fontId="1" type="noConversion"/>
  </si>
  <si>
    <t>JYS0176</t>
    <phoneticPr fontId="1" type="noConversion"/>
  </si>
  <si>
    <t>金岸世家22#201</t>
    <phoneticPr fontId="1" type="noConversion"/>
  </si>
  <si>
    <t>郁宇清</t>
    <phoneticPr fontId="1" type="noConversion"/>
  </si>
  <si>
    <t>锡星苑25#802</t>
    <phoneticPr fontId="1" type="noConversion"/>
  </si>
  <si>
    <t>2018/5/8</t>
    <phoneticPr fontId="1" type="noConversion"/>
  </si>
  <si>
    <t>江阴新梅华府6#1601</t>
  </si>
  <si>
    <t>JYS0425</t>
    <phoneticPr fontId="1" type="noConversion"/>
  </si>
  <si>
    <t>何总</t>
    <phoneticPr fontId="1" type="noConversion"/>
  </si>
  <si>
    <t>江阴</t>
    <phoneticPr fontId="1" type="noConversion"/>
  </si>
  <si>
    <t>殷飞</t>
    <phoneticPr fontId="1" type="noConversion"/>
  </si>
  <si>
    <t>2018/1/4</t>
    <phoneticPr fontId="1" type="noConversion"/>
  </si>
  <si>
    <t>2018/7/2</t>
    <phoneticPr fontId="1" type="noConversion"/>
  </si>
  <si>
    <t>JYS0426</t>
  </si>
  <si>
    <t>魏艳丹</t>
    <phoneticPr fontId="1" type="noConversion"/>
  </si>
  <si>
    <t>2018/1/8</t>
    <phoneticPr fontId="1" type="noConversion"/>
  </si>
  <si>
    <t>2018/5/30</t>
    <phoneticPr fontId="1" type="noConversion"/>
  </si>
  <si>
    <t>沈莉琴</t>
    <phoneticPr fontId="1" type="noConversion"/>
  </si>
  <si>
    <t>小天鹅乐园324#703</t>
    <phoneticPr fontId="1" type="noConversion"/>
  </si>
  <si>
    <t>溪湾雅苑三期14#503</t>
    <phoneticPr fontId="1" type="noConversion"/>
  </si>
  <si>
    <t>JYS0095</t>
    <phoneticPr fontId="1" type="noConversion"/>
  </si>
  <si>
    <t>保利达江湾城19#1402</t>
    <phoneticPr fontId="1" type="noConversion"/>
  </si>
  <si>
    <t>潘菡旦</t>
    <phoneticPr fontId="1" type="noConversion"/>
  </si>
  <si>
    <t>张文</t>
    <phoneticPr fontId="1" type="noConversion"/>
  </si>
  <si>
    <t>江阴利港丽景花园32#802</t>
  </si>
  <si>
    <t>JYS0427</t>
  </si>
  <si>
    <t>黄美丽</t>
    <phoneticPr fontId="1" type="noConversion"/>
  </si>
  <si>
    <t>江阴</t>
    <phoneticPr fontId="1" type="noConversion"/>
  </si>
  <si>
    <t>张蓉蓉</t>
    <phoneticPr fontId="1" type="noConversion"/>
  </si>
  <si>
    <t>2018/1/10</t>
    <phoneticPr fontId="1" type="noConversion"/>
  </si>
  <si>
    <t>2018/6/25</t>
    <phoneticPr fontId="1" type="noConversion"/>
  </si>
  <si>
    <t>JYS0428</t>
    <phoneticPr fontId="1" type="noConversion"/>
  </si>
  <si>
    <t>谢中南</t>
    <phoneticPr fontId="1" type="noConversion"/>
  </si>
  <si>
    <t>2018/6/1</t>
    <phoneticPr fontId="1" type="noConversion"/>
  </si>
  <si>
    <t>JYS0096</t>
    <phoneticPr fontId="1" type="noConversion"/>
  </si>
  <si>
    <t>万裕苑74#202</t>
    <phoneticPr fontId="1" type="noConversion"/>
  </si>
  <si>
    <t>王芯茹</t>
    <phoneticPr fontId="1" type="noConversion"/>
  </si>
  <si>
    <t>邵光宇</t>
    <phoneticPr fontId="1" type="noConversion"/>
  </si>
  <si>
    <t>丁建伟</t>
    <phoneticPr fontId="1" type="noConversion"/>
  </si>
  <si>
    <t>住友家园22#303</t>
    <phoneticPr fontId="1" type="noConversion"/>
  </si>
  <si>
    <t>JYS0429</t>
    <phoneticPr fontId="1" type="noConversion"/>
  </si>
  <si>
    <t>毛女士</t>
    <phoneticPr fontId="1" type="noConversion"/>
  </si>
  <si>
    <t>张蓉蓉</t>
    <phoneticPr fontId="1" type="noConversion"/>
  </si>
  <si>
    <t>2018/1/13</t>
    <phoneticPr fontId="1" type="noConversion"/>
  </si>
  <si>
    <t>JYS0430</t>
    <phoneticPr fontId="1" type="noConversion"/>
  </si>
  <si>
    <t>王正南</t>
    <phoneticPr fontId="1" type="noConversion"/>
  </si>
  <si>
    <t>惠山区</t>
    <phoneticPr fontId="1" type="noConversion"/>
  </si>
  <si>
    <t>过驾阳</t>
    <phoneticPr fontId="1" type="noConversion"/>
  </si>
  <si>
    <t>JYS0104</t>
    <phoneticPr fontId="1" type="noConversion"/>
  </si>
  <si>
    <t>阳光城市花园C区21#201</t>
    <phoneticPr fontId="1" type="noConversion"/>
  </si>
  <si>
    <t>朱伟渊</t>
    <phoneticPr fontId="1" type="noConversion"/>
  </si>
  <si>
    <t>2018/1/16</t>
    <phoneticPr fontId="1" type="noConversion"/>
  </si>
  <si>
    <t>2018/6/16</t>
    <phoneticPr fontId="1" type="noConversion"/>
  </si>
  <si>
    <t>JYS0412</t>
    <phoneticPr fontId="1" type="noConversion"/>
  </si>
  <si>
    <t>建仪新村2#102</t>
    <phoneticPr fontId="1" type="noConversion"/>
  </si>
  <si>
    <t>傅毅</t>
    <phoneticPr fontId="1" type="noConversion"/>
  </si>
  <si>
    <t>陶晶</t>
    <phoneticPr fontId="1" type="noConversion"/>
  </si>
  <si>
    <t>2018/1/5</t>
    <phoneticPr fontId="1" type="noConversion"/>
  </si>
  <si>
    <t>王群</t>
    <phoneticPr fontId="1" type="noConversion"/>
  </si>
  <si>
    <t>梅荆花苑523#202</t>
  </si>
  <si>
    <t>JYS0431</t>
    <phoneticPr fontId="1" type="noConversion"/>
  </si>
  <si>
    <t>吕夏平</t>
    <phoneticPr fontId="1" type="noConversion"/>
  </si>
  <si>
    <t>新吴区</t>
    <phoneticPr fontId="1" type="noConversion"/>
  </si>
  <si>
    <t>何周进</t>
    <phoneticPr fontId="1" type="noConversion"/>
  </si>
  <si>
    <t>2018/1/19</t>
    <phoneticPr fontId="1" type="noConversion"/>
  </si>
  <si>
    <t>2018/5/18</t>
    <phoneticPr fontId="1" type="noConversion"/>
  </si>
  <si>
    <t>锡惠园19#201</t>
    <phoneticPr fontId="1" type="noConversion"/>
  </si>
  <si>
    <t>张镇家园319#1704</t>
    <phoneticPr fontId="1" type="noConversion"/>
  </si>
  <si>
    <t>JYS0432</t>
    <phoneticPr fontId="1" type="noConversion"/>
  </si>
  <si>
    <t>吴小伢</t>
    <phoneticPr fontId="1" type="noConversion"/>
  </si>
  <si>
    <t>常州</t>
    <phoneticPr fontId="1" type="noConversion"/>
  </si>
  <si>
    <t>张嘉旺</t>
    <phoneticPr fontId="1" type="noConversion"/>
  </si>
  <si>
    <t>2018/1/17</t>
    <phoneticPr fontId="1" type="noConversion"/>
  </si>
  <si>
    <t>2018/6/17</t>
    <phoneticPr fontId="1" type="noConversion"/>
  </si>
  <si>
    <t>JYS0434</t>
  </si>
  <si>
    <t>JYS0433</t>
    <phoneticPr fontId="1" type="noConversion"/>
  </si>
  <si>
    <t>金科世界城38-16-903</t>
    <phoneticPr fontId="1" type="noConversion"/>
  </si>
  <si>
    <t>黄爱群</t>
    <phoneticPr fontId="1" type="noConversion"/>
  </si>
  <si>
    <t>2018/1/18</t>
    <phoneticPr fontId="1" type="noConversion"/>
  </si>
  <si>
    <t>柏木南苑31#1501</t>
    <phoneticPr fontId="1" type="noConversion"/>
  </si>
  <si>
    <t>张磊</t>
    <phoneticPr fontId="1" type="noConversion"/>
  </si>
  <si>
    <t>吕妮娜</t>
    <phoneticPr fontId="1" type="noConversion"/>
  </si>
  <si>
    <t>2018/1/17</t>
    <phoneticPr fontId="1" type="noConversion"/>
  </si>
  <si>
    <t>2018/6/17</t>
    <phoneticPr fontId="1" type="noConversion"/>
  </si>
  <si>
    <t>刘小海</t>
    <phoneticPr fontId="1" type="noConversion"/>
  </si>
  <si>
    <t>常州水晶城14#1801</t>
    <phoneticPr fontId="1" type="noConversion"/>
  </si>
  <si>
    <t>冯冲</t>
    <phoneticPr fontId="1" type="noConversion"/>
  </si>
  <si>
    <t>2018/1/18</t>
  </si>
  <si>
    <t>JYS0435</t>
    <phoneticPr fontId="1" type="noConversion"/>
  </si>
  <si>
    <t>协信未来城34#2901</t>
    <phoneticPr fontId="1" type="noConversion"/>
  </si>
  <si>
    <t>穆淩霄</t>
    <phoneticPr fontId="1" type="noConversion"/>
  </si>
  <si>
    <t>北塘区</t>
    <phoneticPr fontId="1" type="noConversion"/>
  </si>
  <si>
    <t>吕妮娜</t>
    <phoneticPr fontId="1" type="noConversion"/>
  </si>
  <si>
    <t>2018/5/18</t>
    <phoneticPr fontId="1" type="noConversion"/>
  </si>
  <si>
    <t>JYS0436</t>
    <phoneticPr fontId="1" type="noConversion"/>
  </si>
  <si>
    <t>华复</t>
    <phoneticPr fontId="1" type="noConversion"/>
  </si>
  <si>
    <t>卞杰</t>
    <phoneticPr fontId="1" type="noConversion"/>
  </si>
  <si>
    <t>2018/1/18</t>
    <phoneticPr fontId="1" type="noConversion"/>
  </si>
  <si>
    <t>红豆财富广场8#1803</t>
    <phoneticPr fontId="1" type="noConversion"/>
  </si>
  <si>
    <t>张照华</t>
    <phoneticPr fontId="1" type="noConversion"/>
  </si>
  <si>
    <t>JYS0437</t>
    <phoneticPr fontId="1" type="noConversion"/>
  </si>
  <si>
    <t>宜兴丽水花园10#304</t>
    <phoneticPr fontId="1" type="noConversion"/>
  </si>
  <si>
    <t>赵昌静</t>
    <phoneticPr fontId="1" type="noConversion"/>
  </si>
  <si>
    <t>宜兴</t>
    <phoneticPr fontId="1" type="noConversion"/>
  </si>
  <si>
    <t>曾明辉</t>
    <phoneticPr fontId="1" type="noConversion"/>
  </si>
  <si>
    <t>2018/1/20</t>
    <phoneticPr fontId="1" type="noConversion"/>
  </si>
  <si>
    <t>2018/6/20</t>
    <phoneticPr fontId="1" type="noConversion"/>
  </si>
  <si>
    <t>JYS0438</t>
    <phoneticPr fontId="1" type="noConversion"/>
  </si>
  <si>
    <t>惠丰苑50#402</t>
    <phoneticPr fontId="1" type="noConversion"/>
  </si>
  <si>
    <t>高先生</t>
    <phoneticPr fontId="1" type="noConversion"/>
  </si>
  <si>
    <t>惠山区</t>
    <phoneticPr fontId="1" type="noConversion"/>
  </si>
  <si>
    <t>孙益祥</t>
    <phoneticPr fontId="1" type="noConversion"/>
  </si>
  <si>
    <t>2018/1/28</t>
    <phoneticPr fontId="1" type="noConversion"/>
  </si>
  <si>
    <t>2018/7/15</t>
    <phoneticPr fontId="1" type="noConversion"/>
  </si>
  <si>
    <t>JYS0439</t>
    <phoneticPr fontId="1" type="noConversion"/>
  </si>
  <si>
    <t>溪湾雅苑18#704</t>
    <phoneticPr fontId="1" type="noConversion"/>
  </si>
  <si>
    <t>徐卫秋</t>
    <phoneticPr fontId="1" type="noConversion"/>
  </si>
  <si>
    <t>孙芹</t>
    <phoneticPr fontId="1" type="noConversion"/>
  </si>
  <si>
    <t>2018/1/22</t>
    <phoneticPr fontId="1" type="noConversion"/>
  </si>
  <si>
    <t>2018/6/7</t>
    <phoneticPr fontId="1" type="noConversion"/>
  </si>
  <si>
    <t>陆文</t>
    <phoneticPr fontId="1" type="noConversion"/>
  </si>
  <si>
    <t>2018/1/20</t>
    <phoneticPr fontId="1" type="noConversion"/>
  </si>
  <si>
    <t>JYS0440</t>
    <phoneticPr fontId="1" type="noConversion"/>
  </si>
  <si>
    <t>华仁凤凰郡53#201</t>
    <phoneticPr fontId="1" type="noConversion"/>
  </si>
  <si>
    <t>李文志</t>
    <phoneticPr fontId="1" type="noConversion"/>
  </si>
  <si>
    <t>2018/8/20</t>
    <phoneticPr fontId="1" type="noConversion"/>
  </si>
  <si>
    <t>江阴蟠龙湾27#701</t>
  </si>
  <si>
    <t>JYS0441</t>
    <phoneticPr fontId="1" type="noConversion"/>
  </si>
  <si>
    <t>栾玲</t>
    <phoneticPr fontId="1" type="noConversion"/>
  </si>
  <si>
    <t>江阴</t>
    <phoneticPr fontId="1" type="noConversion"/>
  </si>
  <si>
    <t>张嘉旺</t>
    <phoneticPr fontId="1" type="noConversion"/>
  </si>
  <si>
    <t>2018/1/22</t>
    <phoneticPr fontId="1" type="noConversion"/>
  </si>
  <si>
    <t>2018/6/22</t>
    <phoneticPr fontId="1" type="noConversion"/>
  </si>
  <si>
    <t>JYS0442</t>
    <phoneticPr fontId="1" type="noConversion"/>
  </si>
  <si>
    <t>东望景苑268#2902</t>
    <phoneticPr fontId="1" type="noConversion"/>
  </si>
  <si>
    <t>江利民</t>
    <phoneticPr fontId="1" type="noConversion"/>
  </si>
  <si>
    <t>孙益祥</t>
    <phoneticPr fontId="1" type="noConversion"/>
  </si>
  <si>
    <t>2018/1/23</t>
    <phoneticPr fontId="1" type="noConversion"/>
  </si>
  <si>
    <t>张瑞清</t>
  </si>
  <si>
    <t>宜兴</t>
    <phoneticPr fontId="1" type="noConversion"/>
  </si>
  <si>
    <t>章颂波</t>
    <phoneticPr fontId="1" type="noConversion"/>
  </si>
  <si>
    <t>2018/1/24</t>
    <phoneticPr fontId="1" type="noConversion"/>
  </si>
  <si>
    <t>JYS0443</t>
    <phoneticPr fontId="1" type="noConversion"/>
  </si>
  <si>
    <t>宜兴优湖美地11#203</t>
  </si>
  <si>
    <t>JYS0444</t>
    <phoneticPr fontId="1" type="noConversion"/>
  </si>
  <si>
    <t>俞青</t>
    <phoneticPr fontId="1" type="noConversion"/>
  </si>
  <si>
    <t>宜兴</t>
    <phoneticPr fontId="1" type="noConversion"/>
  </si>
  <si>
    <t>肖雨</t>
    <phoneticPr fontId="1" type="noConversion"/>
  </si>
  <si>
    <t>2018/1/25</t>
    <phoneticPr fontId="1" type="noConversion"/>
  </si>
  <si>
    <t>JYS0445</t>
  </si>
  <si>
    <t>小天鹅乐园329#2804</t>
    <phoneticPr fontId="1" type="noConversion"/>
  </si>
  <si>
    <t>边</t>
    <phoneticPr fontId="1" type="noConversion"/>
  </si>
  <si>
    <t>北塘区</t>
    <phoneticPr fontId="1" type="noConversion"/>
  </si>
  <si>
    <t>过驾阳</t>
    <phoneticPr fontId="1" type="noConversion"/>
  </si>
  <si>
    <t>2018/1/28</t>
    <phoneticPr fontId="1" type="noConversion"/>
  </si>
  <si>
    <t>2018/7/28</t>
    <phoneticPr fontId="1" type="noConversion"/>
  </si>
  <si>
    <t>JYS0446</t>
    <phoneticPr fontId="1" type="noConversion"/>
  </si>
  <si>
    <t>金桂尚苑6#502</t>
    <phoneticPr fontId="1" type="noConversion"/>
  </si>
  <si>
    <t>朱海波</t>
    <phoneticPr fontId="1" type="noConversion"/>
  </si>
  <si>
    <t>周旸</t>
    <phoneticPr fontId="1" type="noConversion"/>
  </si>
  <si>
    <t>刘大海</t>
    <phoneticPr fontId="1" type="noConversion"/>
  </si>
  <si>
    <t>2018/1/25</t>
    <phoneticPr fontId="1" type="noConversion"/>
  </si>
  <si>
    <t>JYS0447</t>
  </si>
  <si>
    <t>华仁凤凰城7#1302</t>
  </si>
  <si>
    <t>丁雪培</t>
    <phoneticPr fontId="1" type="noConversion"/>
  </si>
  <si>
    <t>张飘飘</t>
    <phoneticPr fontId="1" type="noConversion"/>
  </si>
  <si>
    <t>2018/1/27</t>
    <phoneticPr fontId="1" type="noConversion"/>
  </si>
  <si>
    <t>孙先生</t>
  </si>
  <si>
    <t>张嘉旺</t>
    <phoneticPr fontId="1" type="noConversion"/>
  </si>
  <si>
    <t>2018/1/4</t>
    <phoneticPr fontId="1" type="noConversion"/>
  </si>
  <si>
    <t>丰涵家园113#803</t>
    <phoneticPr fontId="1" type="noConversion"/>
  </si>
  <si>
    <t>JYS0448</t>
    <phoneticPr fontId="1" type="noConversion"/>
  </si>
  <si>
    <t>李闯</t>
    <phoneticPr fontId="1" type="noConversion"/>
  </si>
  <si>
    <t>2018/5/19</t>
    <phoneticPr fontId="1" type="noConversion"/>
  </si>
  <si>
    <t>邹银银</t>
    <phoneticPr fontId="1" type="noConversion"/>
  </si>
  <si>
    <t>退单</t>
    <phoneticPr fontId="1" type="noConversion"/>
  </si>
  <si>
    <t>JYS0303</t>
    <phoneticPr fontId="1" type="noConversion"/>
  </si>
  <si>
    <t>世纪嘉城178#1101</t>
    <phoneticPr fontId="1" type="noConversion"/>
  </si>
  <si>
    <t>JYS0281</t>
    <phoneticPr fontId="1" type="noConversion"/>
  </si>
  <si>
    <t>JYS0296</t>
    <phoneticPr fontId="1" type="noConversion"/>
  </si>
  <si>
    <t>JYS0156</t>
    <phoneticPr fontId="1" type="noConversion"/>
  </si>
  <si>
    <t>JYS0310</t>
    <phoneticPr fontId="1" type="noConversion"/>
  </si>
  <si>
    <t>安镇冠达豪景东苑10#301</t>
    <phoneticPr fontId="1" type="noConversion"/>
  </si>
  <si>
    <t>JYS0143</t>
    <phoneticPr fontId="1" type="noConversion"/>
  </si>
  <si>
    <t>春雷嘉苑57#501</t>
    <phoneticPr fontId="1" type="noConversion"/>
  </si>
  <si>
    <t>JYS0148</t>
    <phoneticPr fontId="1" type="noConversion"/>
  </si>
  <si>
    <t>JYS0178</t>
    <phoneticPr fontId="1" type="noConversion"/>
  </si>
  <si>
    <t>JYS0351</t>
    <phoneticPr fontId="1" type="noConversion"/>
  </si>
  <si>
    <t>JYS0221</t>
    <phoneticPr fontId="1" type="noConversion"/>
  </si>
  <si>
    <t>凌云公寓8#802</t>
    <phoneticPr fontId="1" type="noConversion"/>
  </si>
  <si>
    <t>杨海春</t>
    <phoneticPr fontId="1" type="noConversion"/>
  </si>
  <si>
    <t>JYS0243</t>
    <phoneticPr fontId="1" type="noConversion"/>
  </si>
  <si>
    <t>JYS0122</t>
    <phoneticPr fontId="1" type="noConversion"/>
  </si>
  <si>
    <t>中隆广场1#802</t>
    <phoneticPr fontId="1" type="noConversion"/>
  </si>
  <si>
    <t>JYS0294</t>
    <phoneticPr fontId="1" type="noConversion"/>
  </si>
  <si>
    <t>JYS0111</t>
    <phoneticPr fontId="1" type="noConversion"/>
  </si>
  <si>
    <t>华夏名都40#1301</t>
    <phoneticPr fontId="1" type="noConversion"/>
  </si>
  <si>
    <t>JYS0223</t>
    <phoneticPr fontId="1" type="noConversion"/>
  </si>
  <si>
    <t>红豆财富广场5#1001</t>
    <phoneticPr fontId="1" type="noConversion"/>
  </si>
  <si>
    <t>徐强</t>
    <phoneticPr fontId="1" type="noConversion"/>
  </si>
  <si>
    <t>JYS0356</t>
    <phoneticPr fontId="1" type="noConversion"/>
  </si>
  <si>
    <t>JYS0344</t>
    <phoneticPr fontId="1" type="noConversion"/>
  </si>
  <si>
    <t>梅荆花苑370#1101</t>
    <phoneticPr fontId="1" type="noConversion"/>
  </si>
  <si>
    <t>JYS0334</t>
    <phoneticPr fontId="1" type="noConversion"/>
  </si>
  <si>
    <t>广益佳苑二期645#201</t>
    <phoneticPr fontId="1" type="noConversion"/>
  </si>
  <si>
    <t>JYS0209</t>
    <phoneticPr fontId="1" type="noConversion"/>
  </si>
  <si>
    <t>JYS0190</t>
    <phoneticPr fontId="1" type="noConversion"/>
  </si>
  <si>
    <t>万达广场C区17#2004</t>
    <phoneticPr fontId="1" type="noConversion"/>
  </si>
  <si>
    <t>JYS0139</t>
    <phoneticPr fontId="1" type="noConversion"/>
  </si>
  <si>
    <t>JYS0260</t>
    <phoneticPr fontId="1" type="noConversion"/>
  </si>
  <si>
    <t>高浪嘉苑215#802</t>
    <phoneticPr fontId="1" type="noConversion"/>
  </si>
  <si>
    <t>华仁凤凰城16#2802</t>
    <phoneticPr fontId="1" type="noConversion"/>
  </si>
  <si>
    <t>谈武红</t>
    <phoneticPr fontId="1" type="noConversion"/>
  </si>
  <si>
    <t>JYS0292</t>
    <phoneticPr fontId="1" type="noConversion"/>
  </si>
  <si>
    <t>观山名筑222#2704</t>
    <phoneticPr fontId="1" type="noConversion"/>
  </si>
  <si>
    <t>JYS0255</t>
    <phoneticPr fontId="1" type="noConversion"/>
  </si>
  <si>
    <t>JYS0327</t>
    <phoneticPr fontId="1" type="noConversion"/>
  </si>
  <si>
    <t>JYS0188</t>
    <phoneticPr fontId="1" type="noConversion"/>
  </si>
  <si>
    <t>孔雀城15#1702</t>
    <phoneticPr fontId="1" type="noConversion"/>
  </si>
  <si>
    <t>郑旭辉</t>
    <phoneticPr fontId="1" type="noConversion"/>
  </si>
  <si>
    <t>JYS0169</t>
    <phoneticPr fontId="1" type="noConversion"/>
  </si>
  <si>
    <t>常州旷达太湖花园22#402</t>
    <phoneticPr fontId="1" type="noConversion"/>
  </si>
  <si>
    <t>孙利芹</t>
    <phoneticPr fontId="1" type="noConversion"/>
  </si>
  <si>
    <t>JYS0196</t>
    <phoneticPr fontId="1" type="noConversion"/>
  </si>
  <si>
    <t>JYS0201</t>
    <phoneticPr fontId="1" type="noConversion"/>
  </si>
  <si>
    <t>JYS0254</t>
    <phoneticPr fontId="1" type="noConversion"/>
  </si>
  <si>
    <t>协信阿卡迪亚225#101</t>
    <phoneticPr fontId="1" type="noConversion"/>
  </si>
  <si>
    <t>JYS0329</t>
    <phoneticPr fontId="1" type="noConversion"/>
  </si>
  <si>
    <t>JYS0235</t>
    <phoneticPr fontId="1" type="noConversion"/>
  </si>
  <si>
    <t>JYS0323</t>
    <phoneticPr fontId="1" type="noConversion"/>
  </si>
  <si>
    <t>JYS0353</t>
    <phoneticPr fontId="1" type="noConversion"/>
  </si>
  <si>
    <t>堰湾OK城3#1804</t>
    <phoneticPr fontId="1" type="noConversion"/>
  </si>
  <si>
    <t>JYS0275</t>
    <phoneticPr fontId="1" type="noConversion"/>
  </si>
  <si>
    <t>洛龙湾5#2301</t>
    <phoneticPr fontId="1" type="noConversion"/>
  </si>
  <si>
    <t>JYS0222</t>
    <phoneticPr fontId="1" type="noConversion"/>
  </si>
  <si>
    <t>JYS0251</t>
    <phoneticPr fontId="1" type="noConversion"/>
  </si>
  <si>
    <t>JYS0332</t>
    <phoneticPr fontId="1" type="noConversion"/>
  </si>
  <si>
    <t>宜兴市丁蜀镇彩陶新村4#401</t>
    <phoneticPr fontId="1" type="noConversion"/>
  </si>
  <si>
    <t>JYS0357</t>
    <phoneticPr fontId="1" type="noConversion"/>
  </si>
  <si>
    <t>新桥花园28#102</t>
    <phoneticPr fontId="1" type="noConversion"/>
  </si>
  <si>
    <t>JYS0290</t>
    <phoneticPr fontId="1" type="noConversion"/>
  </si>
  <si>
    <t>悦湖国际43#2001</t>
    <phoneticPr fontId="1" type="noConversion"/>
  </si>
  <si>
    <t>江阴潘龙湾24#401</t>
    <phoneticPr fontId="1" type="noConversion"/>
  </si>
  <si>
    <t>喻丽芳</t>
    <phoneticPr fontId="1" type="noConversion"/>
  </si>
  <si>
    <t>2018.1.11</t>
    <phoneticPr fontId="1" type="noConversion"/>
  </si>
  <si>
    <t>JYS0195</t>
    <phoneticPr fontId="1" type="noConversion"/>
  </si>
  <si>
    <t>江阴祝塘景阳华府10#702</t>
    <phoneticPr fontId="1" type="noConversion"/>
  </si>
  <si>
    <t>孔军</t>
    <phoneticPr fontId="1" type="noConversion"/>
  </si>
  <si>
    <t>JYS0346</t>
    <phoneticPr fontId="1" type="noConversion"/>
  </si>
  <si>
    <t>JYS0144</t>
    <phoneticPr fontId="1" type="noConversion"/>
  </si>
  <si>
    <t>JYS0167</t>
    <phoneticPr fontId="1" type="noConversion"/>
  </si>
  <si>
    <t>一号公馆3#2103</t>
    <phoneticPr fontId="1" type="noConversion"/>
  </si>
  <si>
    <t>JYS0236</t>
    <phoneticPr fontId="1" type="noConversion"/>
  </si>
  <si>
    <t>富城湾58#902</t>
    <phoneticPr fontId="1" type="noConversion"/>
  </si>
  <si>
    <t>JYS0269</t>
    <phoneticPr fontId="1" type="noConversion"/>
  </si>
  <si>
    <t>绿城帝景6#502</t>
    <phoneticPr fontId="1" type="noConversion"/>
  </si>
  <si>
    <t>JYS0449</t>
  </si>
  <si>
    <t>史雪萍</t>
    <phoneticPr fontId="1" type="noConversion"/>
  </si>
  <si>
    <t>卞杰</t>
    <phoneticPr fontId="1" type="noConversion"/>
  </si>
  <si>
    <t>2018/1/28</t>
    <phoneticPr fontId="1" type="noConversion"/>
  </si>
  <si>
    <t>宜兴</t>
    <phoneticPr fontId="1" type="noConversion"/>
  </si>
  <si>
    <t>JYS0450</t>
    <phoneticPr fontId="1" type="noConversion"/>
  </si>
  <si>
    <t>周大中</t>
    <phoneticPr fontId="1" type="noConversion"/>
  </si>
  <si>
    <t>张雪</t>
    <phoneticPr fontId="1" type="noConversion"/>
  </si>
  <si>
    <t>2018/3/3</t>
    <phoneticPr fontId="1" type="noConversion"/>
  </si>
  <si>
    <t>栖霞栖庭1#104</t>
    <phoneticPr fontId="1" type="noConversion"/>
  </si>
  <si>
    <t>JYS0451</t>
    <phoneticPr fontId="1" type="noConversion"/>
  </si>
  <si>
    <t>蒋先生</t>
    <phoneticPr fontId="1" type="noConversion"/>
  </si>
  <si>
    <t>2018/2/28</t>
    <phoneticPr fontId="1" type="noConversion"/>
  </si>
  <si>
    <t>宜兴</t>
    <phoneticPr fontId="1" type="noConversion"/>
  </si>
  <si>
    <t>张蓉蓉</t>
    <phoneticPr fontId="1" type="noConversion"/>
  </si>
  <si>
    <t>宜兴张渚福地桃溪20#702</t>
    <phoneticPr fontId="1" type="noConversion"/>
  </si>
  <si>
    <t>黄厅上新村7#402</t>
    <phoneticPr fontId="1" type="noConversion"/>
  </si>
  <si>
    <t>JYS0452</t>
    <phoneticPr fontId="1" type="noConversion"/>
  </si>
  <si>
    <t>扬名花园258#1301</t>
    <phoneticPr fontId="1" type="noConversion"/>
  </si>
  <si>
    <t>孙忠骏</t>
    <phoneticPr fontId="1" type="noConversion"/>
  </si>
  <si>
    <t>吕妮娜</t>
    <phoneticPr fontId="1" type="noConversion"/>
  </si>
  <si>
    <t>JYS0454</t>
    <phoneticPr fontId="1" type="noConversion"/>
  </si>
  <si>
    <t>江阴澄堡11#704</t>
    <phoneticPr fontId="1" type="noConversion"/>
  </si>
  <si>
    <t>胡福君</t>
    <phoneticPr fontId="1" type="noConversion"/>
  </si>
  <si>
    <t>肖雨</t>
    <phoneticPr fontId="1" type="noConversion"/>
  </si>
  <si>
    <t>2018/3/3</t>
    <phoneticPr fontId="1" type="noConversion"/>
  </si>
  <si>
    <t>2018/7/3</t>
    <phoneticPr fontId="1" type="noConversion"/>
  </si>
  <si>
    <t>江阴</t>
    <phoneticPr fontId="1" type="noConversion"/>
  </si>
  <si>
    <t>JYS0453</t>
    <phoneticPr fontId="1" type="noConversion"/>
  </si>
  <si>
    <t>春江花园145#202</t>
    <phoneticPr fontId="1" type="noConversion"/>
  </si>
  <si>
    <t>宋执奎</t>
    <phoneticPr fontId="1" type="noConversion"/>
  </si>
  <si>
    <t>孙芹</t>
    <phoneticPr fontId="1" type="noConversion"/>
  </si>
  <si>
    <t>2018/3/3</t>
    <phoneticPr fontId="1" type="noConversion"/>
  </si>
  <si>
    <t>2018/6/30</t>
    <phoneticPr fontId="1" type="noConversion"/>
  </si>
  <si>
    <t>JYS0455</t>
    <phoneticPr fontId="1" type="noConversion"/>
  </si>
  <si>
    <t>金洋奥澜123#701</t>
    <phoneticPr fontId="1" type="noConversion"/>
  </si>
  <si>
    <t>陈霄</t>
    <phoneticPr fontId="1" type="noConversion"/>
  </si>
  <si>
    <t>2018/3/8</t>
    <phoneticPr fontId="1" type="noConversion"/>
  </si>
  <si>
    <t>2018/7/1</t>
    <phoneticPr fontId="1" type="noConversion"/>
  </si>
  <si>
    <t>JYS0456</t>
    <phoneticPr fontId="1" type="noConversion"/>
  </si>
  <si>
    <t>海岸城32#2103</t>
    <phoneticPr fontId="1" type="noConversion"/>
  </si>
  <si>
    <t>刘永良</t>
    <phoneticPr fontId="1" type="noConversion"/>
  </si>
  <si>
    <t>刘玉</t>
    <phoneticPr fontId="1" type="noConversion"/>
  </si>
  <si>
    <t>滨湖区</t>
    <phoneticPr fontId="1" type="noConversion"/>
  </si>
  <si>
    <t>JYS0457</t>
    <phoneticPr fontId="1" type="noConversion"/>
  </si>
  <si>
    <t>景阳华府3#1102</t>
    <phoneticPr fontId="1" type="noConversion"/>
  </si>
  <si>
    <t>陈先生</t>
    <phoneticPr fontId="1" type="noConversion"/>
  </si>
  <si>
    <t>2018/3/10</t>
    <phoneticPr fontId="1" type="noConversion"/>
  </si>
  <si>
    <t>2018/6/20</t>
    <phoneticPr fontId="1" type="noConversion"/>
  </si>
  <si>
    <t>江阴</t>
    <phoneticPr fontId="1" type="noConversion"/>
  </si>
  <si>
    <t>魏艳丹</t>
    <phoneticPr fontId="1" type="noConversion"/>
  </si>
  <si>
    <t>JYS0458</t>
    <phoneticPr fontId="1" type="noConversion"/>
  </si>
  <si>
    <t>梁先生</t>
    <phoneticPr fontId="1" type="noConversion"/>
  </si>
  <si>
    <t>2018/7/10</t>
    <phoneticPr fontId="1" type="noConversion"/>
  </si>
  <si>
    <t>江阴外滩名门3单元502</t>
    <phoneticPr fontId="1" type="noConversion"/>
  </si>
  <si>
    <t>江阴</t>
    <phoneticPr fontId="1" type="noConversion"/>
  </si>
  <si>
    <t>孙芹</t>
    <phoneticPr fontId="1" type="noConversion"/>
  </si>
  <si>
    <t>2018/3/10</t>
    <phoneticPr fontId="1" type="noConversion"/>
  </si>
  <si>
    <t>张建华</t>
    <phoneticPr fontId="1" type="noConversion"/>
  </si>
  <si>
    <t>邵玉华</t>
    <phoneticPr fontId="1" type="noConversion"/>
  </si>
  <si>
    <t>JYS0459</t>
    <phoneticPr fontId="1" type="noConversion"/>
  </si>
  <si>
    <t>保利江湾城36#1902</t>
    <phoneticPr fontId="1" type="noConversion"/>
  </si>
  <si>
    <t>诸和生</t>
    <phoneticPr fontId="1" type="noConversion"/>
  </si>
  <si>
    <t>王灿</t>
    <phoneticPr fontId="1" type="noConversion"/>
  </si>
  <si>
    <t>2018/3/11</t>
    <phoneticPr fontId="1" type="noConversion"/>
  </si>
  <si>
    <t>2018/6/30</t>
    <phoneticPr fontId="1" type="noConversion"/>
  </si>
  <si>
    <t>刘大海</t>
    <phoneticPr fontId="1" type="noConversion"/>
  </si>
  <si>
    <t>JYS0460</t>
    <phoneticPr fontId="1" type="noConversion"/>
  </si>
  <si>
    <t>中南家园58#2101</t>
    <phoneticPr fontId="1" type="noConversion"/>
  </si>
  <si>
    <t>江丰</t>
    <phoneticPr fontId="1" type="noConversion"/>
  </si>
  <si>
    <t>陶晶</t>
    <phoneticPr fontId="1" type="noConversion"/>
  </si>
  <si>
    <t>孙志伟</t>
    <phoneticPr fontId="1" type="noConversion"/>
  </si>
  <si>
    <t>陈礼本</t>
    <phoneticPr fontId="1" type="noConversion"/>
  </si>
  <si>
    <t>江阴西大街74-2-108</t>
  </si>
  <si>
    <t>JYS0461</t>
    <phoneticPr fontId="1" type="noConversion"/>
  </si>
  <si>
    <t>高澄红</t>
    <phoneticPr fontId="1" type="noConversion"/>
  </si>
  <si>
    <t>何周进</t>
    <phoneticPr fontId="1" type="noConversion"/>
  </si>
  <si>
    <t>2018/3/14</t>
    <phoneticPr fontId="1" type="noConversion"/>
  </si>
  <si>
    <t>2018/7/13</t>
    <phoneticPr fontId="1" type="noConversion"/>
  </si>
  <si>
    <t>JYS0462</t>
    <phoneticPr fontId="1" type="noConversion"/>
  </si>
  <si>
    <t>张女士</t>
    <phoneticPr fontId="1" type="noConversion"/>
  </si>
  <si>
    <t>丁建伟</t>
    <phoneticPr fontId="1" type="noConversion"/>
  </si>
  <si>
    <t>JYS0463</t>
    <phoneticPr fontId="1" type="noConversion"/>
  </si>
  <si>
    <t>新乐苑28#2102</t>
    <phoneticPr fontId="1" type="noConversion"/>
  </si>
  <si>
    <t>王静</t>
    <phoneticPr fontId="1" type="noConversion"/>
  </si>
  <si>
    <t>JYS0464</t>
    <phoneticPr fontId="1" type="noConversion"/>
  </si>
  <si>
    <t>新乐苑27#2102</t>
    <phoneticPr fontId="1" type="noConversion"/>
  </si>
  <si>
    <t>JYS0465</t>
    <phoneticPr fontId="1" type="noConversion"/>
  </si>
  <si>
    <t>优湖美地8#2306</t>
    <phoneticPr fontId="1" type="noConversion"/>
  </si>
  <si>
    <t>花女士</t>
    <phoneticPr fontId="1" type="noConversion"/>
  </si>
  <si>
    <t>2018/3/13</t>
    <phoneticPr fontId="1" type="noConversion"/>
  </si>
  <si>
    <t>宜兴</t>
    <phoneticPr fontId="1" type="noConversion"/>
  </si>
  <si>
    <t>张蓉蓉</t>
    <phoneticPr fontId="1" type="noConversion"/>
  </si>
  <si>
    <t>2018/7/13</t>
    <phoneticPr fontId="1" type="noConversion"/>
  </si>
  <si>
    <t>JYS0467</t>
    <phoneticPr fontId="1" type="noConversion"/>
  </si>
  <si>
    <t>清扬新村169#301</t>
    <phoneticPr fontId="1" type="noConversion"/>
  </si>
  <si>
    <t>姚婵娟</t>
    <phoneticPr fontId="1" type="noConversion"/>
  </si>
  <si>
    <t>刘玉</t>
    <phoneticPr fontId="1" type="noConversion"/>
  </si>
  <si>
    <t>刘玉</t>
    <phoneticPr fontId="1" type="noConversion"/>
  </si>
  <si>
    <t>JYS0466</t>
    <phoneticPr fontId="1" type="noConversion"/>
  </si>
  <si>
    <t>迎秀花园37#401</t>
    <phoneticPr fontId="1" type="noConversion"/>
  </si>
  <si>
    <t>徐红亚</t>
    <phoneticPr fontId="1" type="noConversion"/>
  </si>
  <si>
    <t>2018/3/16</t>
    <phoneticPr fontId="1" type="noConversion"/>
  </si>
  <si>
    <t>2018/7/16</t>
    <phoneticPr fontId="1" type="noConversion"/>
  </si>
  <si>
    <t>江阴</t>
    <phoneticPr fontId="1" type="noConversion"/>
  </si>
  <si>
    <t>JYS0468</t>
    <phoneticPr fontId="1" type="noConversion"/>
  </si>
  <si>
    <t>吴先生</t>
    <phoneticPr fontId="1" type="noConversion"/>
  </si>
  <si>
    <t>邹银银</t>
    <phoneticPr fontId="1" type="noConversion"/>
  </si>
  <si>
    <t>2018/8/31</t>
    <phoneticPr fontId="1" type="noConversion"/>
  </si>
  <si>
    <t>北塘区</t>
    <phoneticPr fontId="1" type="noConversion"/>
  </si>
  <si>
    <t>张蓉蓉</t>
    <phoneticPr fontId="1" type="noConversion"/>
  </si>
  <si>
    <t>2018/3/14</t>
    <phoneticPr fontId="1" type="noConversion"/>
  </si>
  <si>
    <t>百乐和园24#102</t>
    <phoneticPr fontId="1" type="noConversion"/>
  </si>
  <si>
    <t>过驾阳</t>
    <phoneticPr fontId="1" type="noConversion"/>
  </si>
  <si>
    <t>JYS0469</t>
  </si>
  <si>
    <t>协信未来城116-43-1604</t>
    <phoneticPr fontId="1" type="noConversion"/>
  </si>
  <si>
    <t>蒋先生</t>
    <phoneticPr fontId="1" type="noConversion"/>
  </si>
  <si>
    <t>张飘飘</t>
    <phoneticPr fontId="1" type="noConversion"/>
  </si>
  <si>
    <t>北塘区</t>
    <phoneticPr fontId="1" type="noConversion"/>
  </si>
  <si>
    <t>2018/3/16</t>
    <phoneticPr fontId="1" type="noConversion"/>
  </si>
  <si>
    <t>JYS0470</t>
    <phoneticPr fontId="1" type="noConversion"/>
  </si>
  <si>
    <t>中诚誉品122#1501</t>
    <phoneticPr fontId="1" type="noConversion"/>
  </si>
  <si>
    <t>2018/3/15</t>
    <phoneticPr fontId="1" type="noConversion"/>
  </si>
  <si>
    <t>邓素萍</t>
    <phoneticPr fontId="1" type="noConversion"/>
  </si>
  <si>
    <t>滨湖区</t>
    <phoneticPr fontId="1" type="noConversion"/>
  </si>
  <si>
    <t>张飘飘</t>
    <phoneticPr fontId="1" type="noConversion"/>
  </si>
  <si>
    <t>2018/6/30</t>
    <phoneticPr fontId="1" type="noConversion"/>
  </si>
  <si>
    <t>江阴石牌三村26-1-602</t>
  </si>
  <si>
    <t>陆先生</t>
  </si>
  <si>
    <t>江阴</t>
    <phoneticPr fontId="1" type="noConversion"/>
  </si>
  <si>
    <t>张蓉蓉</t>
    <phoneticPr fontId="1" type="noConversion"/>
  </si>
  <si>
    <t>2018/3/15</t>
    <phoneticPr fontId="1" type="noConversion"/>
  </si>
  <si>
    <t>2018/8/15</t>
    <phoneticPr fontId="1" type="noConversion"/>
  </si>
  <si>
    <t>JYS0471</t>
    <phoneticPr fontId="1" type="noConversion"/>
  </si>
  <si>
    <t>JYS0472</t>
  </si>
  <si>
    <t>正明花园38#3201</t>
    <phoneticPr fontId="1" type="noConversion"/>
  </si>
  <si>
    <t>奚坚彪</t>
    <phoneticPr fontId="1" type="noConversion"/>
  </si>
  <si>
    <t>吕妮娜</t>
    <phoneticPr fontId="1" type="noConversion"/>
  </si>
  <si>
    <t>JYS0473</t>
    <phoneticPr fontId="1" type="noConversion"/>
  </si>
  <si>
    <t>瑞扬家园10#402</t>
    <phoneticPr fontId="1" type="noConversion"/>
  </si>
  <si>
    <t>丁海萍</t>
    <phoneticPr fontId="1" type="noConversion"/>
  </si>
  <si>
    <t>2018/3/17</t>
    <phoneticPr fontId="1" type="noConversion"/>
  </si>
  <si>
    <t>滨湖区</t>
    <phoneticPr fontId="1" type="noConversion"/>
  </si>
  <si>
    <t>2018/7/17</t>
    <phoneticPr fontId="1" type="noConversion"/>
  </si>
  <si>
    <t>王群</t>
    <phoneticPr fontId="1" type="noConversion"/>
  </si>
  <si>
    <t>周海华</t>
    <phoneticPr fontId="1" type="noConversion"/>
  </si>
  <si>
    <t>杨俊华</t>
    <phoneticPr fontId="1" type="noConversion"/>
  </si>
  <si>
    <t>JYS0474</t>
    <phoneticPr fontId="1" type="noConversion"/>
  </si>
  <si>
    <t>孙建芳</t>
    <phoneticPr fontId="1" type="noConversion"/>
  </si>
  <si>
    <t>陶晶</t>
    <phoneticPr fontId="1" type="noConversion"/>
  </si>
  <si>
    <t>2018/3/19</t>
    <phoneticPr fontId="1" type="noConversion"/>
  </si>
  <si>
    <t>宜兴</t>
    <phoneticPr fontId="1" type="noConversion"/>
  </si>
  <si>
    <t>JYS0475</t>
    <phoneticPr fontId="1" type="noConversion"/>
  </si>
  <si>
    <t>清扬御庭6#2201</t>
  </si>
  <si>
    <t>褚建波</t>
    <phoneticPr fontId="1" type="noConversion"/>
  </si>
  <si>
    <t>宋铁娇</t>
    <phoneticPr fontId="1" type="noConversion"/>
  </si>
  <si>
    <t>2018/7/31</t>
    <phoneticPr fontId="1" type="noConversion"/>
  </si>
  <si>
    <t>南长区</t>
    <phoneticPr fontId="1" type="noConversion"/>
  </si>
  <si>
    <t>2018/3/17</t>
    <phoneticPr fontId="1" type="noConversion"/>
  </si>
  <si>
    <t>JYS0477</t>
    <phoneticPr fontId="1" type="noConversion"/>
  </si>
  <si>
    <t>东湖塘宜东苑98#301</t>
    <phoneticPr fontId="1" type="noConversion"/>
  </si>
  <si>
    <t>杨晓伟</t>
    <phoneticPr fontId="1" type="noConversion"/>
  </si>
  <si>
    <t>宋铁娇</t>
    <phoneticPr fontId="1" type="noConversion"/>
  </si>
  <si>
    <t>2018/3/28</t>
    <phoneticPr fontId="1" type="noConversion"/>
  </si>
  <si>
    <t>2018/8/18</t>
    <phoneticPr fontId="1" type="noConversion"/>
  </si>
  <si>
    <t>JYS0476</t>
    <phoneticPr fontId="1" type="noConversion"/>
  </si>
  <si>
    <t>住友家园22#601</t>
    <phoneticPr fontId="1" type="noConversion"/>
  </si>
  <si>
    <t>刘伟民</t>
    <phoneticPr fontId="1" type="noConversion"/>
  </si>
  <si>
    <t>宋铁娇</t>
    <phoneticPr fontId="1" type="noConversion"/>
  </si>
  <si>
    <t>滨湖区</t>
    <phoneticPr fontId="1" type="noConversion"/>
  </si>
  <si>
    <t>JYS0478</t>
    <phoneticPr fontId="1" type="noConversion"/>
  </si>
  <si>
    <t>新惠苑94#301</t>
    <phoneticPr fontId="1" type="noConversion"/>
  </si>
  <si>
    <t>张蓉蓉</t>
    <phoneticPr fontId="1" type="noConversion"/>
  </si>
  <si>
    <t>2018/3/17</t>
    <phoneticPr fontId="1" type="noConversion"/>
  </si>
  <si>
    <t>2018/9/1</t>
    <phoneticPr fontId="1" type="noConversion"/>
  </si>
  <si>
    <t>贲秀兰</t>
    <phoneticPr fontId="1" type="noConversion"/>
  </si>
  <si>
    <t>惠山区</t>
    <phoneticPr fontId="1" type="noConversion"/>
  </si>
  <si>
    <t>邵光宇</t>
    <phoneticPr fontId="1" type="noConversion"/>
  </si>
  <si>
    <t>崔世平</t>
    <phoneticPr fontId="1" type="noConversion"/>
  </si>
  <si>
    <t>孙菁业</t>
    <phoneticPr fontId="1" type="noConversion"/>
  </si>
  <si>
    <t>JYS0479</t>
  </si>
  <si>
    <t>2018/3/20</t>
    <phoneticPr fontId="1" type="noConversion"/>
  </si>
  <si>
    <t>2018/7/20</t>
    <phoneticPr fontId="1" type="noConversion"/>
  </si>
  <si>
    <t>江阴称心阁15#1202</t>
    <phoneticPr fontId="1" type="noConversion"/>
  </si>
  <si>
    <t>江阴</t>
    <phoneticPr fontId="1" type="noConversion"/>
  </si>
  <si>
    <t>丰涵家园81#1804</t>
    <phoneticPr fontId="1" type="noConversion"/>
  </si>
  <si>
    <t>崇安区</t>
    <phoneticPr fontId="1" type="noConversion"/>
  </si>
  <si>
    <t>扬名一村906#402</t>
    <phoneticPr fontId="1" type="noConversion"/>
  </si>
  <si>
    <t>金星家园8#2701</t>
    <phoneticPr fontId="1" type="noConversion"/>
  </si>
  <si>
    <t>新乐苑28#2101</t>
    <phoneticPr fontId="1" type="noConversion"/>
  </si>
  <si>
    <t>东宝康园42#702</t>
    <phoneticPr fontId="1" type="noConversion"/>
  </si>
  <si>
    <t>南长区</t>
    <phoneticPr fontId="1" type="noConversion"/>
  </si>
  <si>
    <t>北塘区</t>
    <phoneticPr fontId="1" type="noConversion"/>
  </si>
  <si>
    <t>吉品名人苑15#202</t>
    <phoneticPr fontId="1" type="noConversion"/>
  </si>
  <si>
    <t>康诗丹郡35#502</t>
    <phoneticPr fontId="1" type="noConversion"/>
  </si>
  <si>
    <t>锡山区</t>
    <phoneticPr fontId="1" type="noConversion"/>
  </si>
  <si>
    <t>新乐苑13#1002</t>
    <phoneticPr fontId="1" type="noConversion"/>
  </si>
  <si>
    <t>宜兴今日星城3-9-306</t>
    <phoneticPr fontId="1" type="noConversion"/>
  </si>
  <si>
    <t>JYS0480</t>
    <phoneticPr fontId="1" type="noConversion"/>
  </si>
  <si>
    <t>保利达江湾城32#603</t>
    <phoneticPr fontId="1" type="noConversion"/>
  </si>
  <si>
    <t>夏建刚</t>
    <phoneticPr fontId="1" type="noConversion"/>
  </si>
  <si>
    <t>陶晶</t>
    <phoneticPr fontId="1" type="noConversion"/>
  </si>
  <si>
    <t>2018/3/22</t>
    <phoneticPr fontId="1" type="noConversion"/>
  </si>
  <si>
    <t>2018/7/22</t>
    <phoneticPr fontId="1" type="noConversion"/>
  </si>
  <si>
    <t>崇安区</t>
    <phoneticPr fontId="1" type="noConversion"/>
  </si>
  <si>
    <t>JYS0481</t>
  </si>
  <si>
    <t>溪南里38#1603</t>
    <phoneticPr fontId="1" type="noConversion"/>
  </si>
  <si>
    <t>倪先生</t>
    <phoneticPr fontId="1" type="noConversion"/>
  </si>
  <si>
    <t>2018/7/31</t>
    <phoneticPr fontId="1" type="noConversion"/>
  </si>
  <si>
    <t>滨湖区</t>
    <phoneticPr fontId="1" type="noConversion"/>
  </si>
  <si>
    <t>吕妮娜</t>
    <phoneticPr fontId="1" type="noConversion"/>
  </si>
  <si>
    <t>2018/3/22</t>
    <phoneticPr fontId="1" type="noConversion"/>
  </si>
  <si>
    <t>曾健</t>
    <phoneticPr fontId="1" type="noConversion"/>
  </si>
  <si>
    <t>崔世平</t>
    <phoneticPr fontId="1" type="noConversion"/>
  </si>
  <si>
    <t>JYS0482</t>
    <phoneticPr fontId="1" type="noConversion"/>
  </si>
  <si>
    <t>蔡欧</t>
    <phoneticPr fontId="1" type="noConversion"/>
  </si>
  <si>
    <t>张蓉蓉</t>
    <phoneticPr fontId="1" type="noConversion"/>
  </si>
  <si>
    <t>宜兴</t>
    <phoneticPr fontId="1" type="noConversion"/>
  </si>
  <si>
    <t>周海华</t>
    <phoneticPr fontId="1" type="noConversion"/>
  </si>
  <si>
    <t>2018/3/19</t>
    <phoneticPr fontId="1" type="noConversion"/>
  </si>
  <si>
    <t>2018/7/20</t>
    <phoneticPr fontId="1" type="noConversion"/>
  </si>
  <si>
    <t>江阴盈嘉翰庭26#401</t>
  </si>
  <si>
    <t>JYS0483</t>
  </si>
  <si>
    <t>刘先生</t>
    <phoneticPr fontId="1" type="noConversion"/>
  </si>
  <si>
    <t>2018/7/16</t>
    <phoneticPr fontId="1" type="noConversion"/>
  </si>
  <si>
    <t>江阴</t>
    <phoneticPr fontId="1" type="noConversion"/>
  </si>
  <si>
    <t>魏艳丹</t>
    <phoneticPr fontId="1" type="noConversion"/>
  </si>
  <si>
    <t>张建华</t>
    <phoneticPr fontId="1" type="noConversion"/>
  </si>
  <si>
    <t>2018/3/16</t>
    <phoneticPr fontId="1" type="noConversion"/>
  </si>
  <si>
    <t>春江花园322#1001</t>
  </si>
  <si>
    <t>张云芳</t>
    <phoneticPr fontId="1" type="noConversion"/>
  </si>
  <si>
    <t>JYS0484</t>
    <phoneticPr fontId="1" type="noConversion"/>
  </si>
  <si>
    <t>张飘飘</t>
    <phoneticPr fontId="1" type="noConversion"/>
  </si>
  <si>
    <t>2018/3/27</t>
    <phoneticPr fontId="1" type="noConversion"/>
  </si>
  <si>
    <t>杨先生</t>
  </si>
  <si>
    <t>JYS0485</t>
    <phoneticPr fontId="1" type="noConversion"/>
  </si>
  <si>
    <t>江阴</t>
    <phoneticPr fontId="1" type="noConversion"/>
  </si>
  <si>
    <t>2018/3/28</t>
    <phoneticPr fontId="1" type="noConversion"/>
  </si>
  <si>
    <t>2018/8/28</t>
    <phoneticPr fontId="1" type="noConversion"/>
  </si>
  <si>
    <t>张先生</t>
    <phoneticPr fontId="1" type="noConversion"/>
  </si>
  <si>
    <t>JYS0486</t>
  </si>
  <si>
    <t>宜兴</t>
    <phoneticPr fontId="1" type="noConversion"/>
  </si>
  <si>
    <t>周新苑506#402</t>
  </si>
  <si>
    <t>JYS0487</t>
    <phoneticPr fontId="1" type="noConversion"/>
  </si>
  <si>
    <t>徐忠才</t>
    <phoneticPr fontId="1" type="noConversion"/>
  </si>
  <si>
    <t>张雪</t>
    <phoneticPr fontId="1" type="noConversion"/>
  </si>
  <si>
    <t>滨湖区</t>
    <phoneticPr fontId="1" type="noConversion"/>
  </si>
  <si>
    <t>金色港湾16-44-501</t>
  </si>
  <si>
    <t>JYS0488</t>
    <phoneticPr fontId="1" type="noConversion"/>
  </si>
  <si>
    <t>薛红燕</t>
    <phoneticPr fontId="1" type="noConversion"/>
  </si>
  <si>
    <t>孙益祥</t>
    <phoneticPr fontId="1" type="noConversion"/>
  </si>
  <si>
    <t>2018/3/31</t>
    <phoneticPr fontId="1" type="noConversion"/>
  </si>
  <si>
    <t>2018/8/31</t>
    <phoneticPr fontId="1" type="noConversion"/>
  </si>
  <si>
    <t>紫云台F03-401</t>
  </si>
  <si>
    <t>JYS0489</t>
    <phoneticPr fontId="1" type="noConversion"/>
  </si>
  <si>
    <t>金艳</t>
    <phoneticPr fontId="1" type="noConversion"/>
  </si>
  <si>
    <t>张竞</t>
    <phoneticPr fontId="1" type="noConversion"/>
  </si>
  <si>
    <t>宜兴</t>
    <phoneticPr fontId="1" type="noConversion"/>
  </si>
  <si>
    <t>2018/3/28</t>
    <phoneticPr fontId="1" type="noConversion"/>
  </si>
  <si>
    <t>2018/8/28</t>
    <phoneticPr fontId="1" type="noConversion"/>
  </si>
  <si>
    <t>新洲家园44#601</t>
  </si>
  <si>
    <t>JYS0490</t>
  </si>
  <si>
    <t>周伟兴</t>
    <phoneticPr fontId="1" type="noConversion"/>
  </si>
  <si>
    <t>小天鹅恒园317#2604</t>
  </si>
  <si>
    <t>JYS0491</t>
    <phoneticPr fontId="1" type="noConversion"/>
  </si>
  <si>
    <t>尤翔</t>
    <phoneticPr fontId="1" type="noConversion"/>
  </si>
  <si>
    <t>张雪</t>
    <phoneticPr fontId="1" type="noConversion"/>
  </si>
  <si>
    <t>2018/3/30</t>
    <phoneticPr fontId="1" type="noConversion"/>
  </si>
  <si>
    <t>2018/7/30</t>
    <phoneticPr fontId="1" type="noConversion"/>
  </si>
  <si>
    <t>溪北新村20-8-202</t>
  </si>
  <si>
    <t>JYS0492</t>
    <phoneticPr fontId="1" type="noConversion"/>
  </si>
  <si>
    <t>俞女士</t>
    <phoneticPr fontId="1" type="noConversion"/>
  </si>
  <si>
    <t>陶晶</t>
    <phoneticPr fontId="1" type="noConversion"/>
  </si>
  <si>
    <t>2018/3/29</t>
  </si>
  <si>
    <t>2018/7/31</t>
    <phoneticPr fontId="1" type="noConversion"/>
  </si>
  <si>
    <t>滨湖区</t>
    <phoneticPr fontId="1" type="noConversion"/>
  </si>
  <si>
    <t>JYS0493</t>
  </si>
  <si>
    <t>赵先生</t>
    <phoneticPr fontId="1" type="noConversion"/>
  </si>
  <si>
    <t>殷飞</t>
    <phoneticPr fontId="1" type="noConversion"/>
  </si>
  <si>
    <t>2018/3/28</t>
    <phoneticPr fontId="1" type="noConversion"/>
  </si>
  <si>
    <t>2018/7/31</t>
    <phoneticPr fontId="1" type="noConversion"/>
  </si>
  <si>
    <t>龙湖九墅49#504</t>
    <phoneticPr fontId="1" type="noConversion"/>
  </si>
  <si>
    <t>刘小海</t>
    <phoneticPr fontId="1" type="noConversion"/>
  </si>
  <si>
    <t>宏基国际80#1003</t>
  </si>
  <si>
    <t>JYS0494</t>
    <phoneticPr fontId="1" type="noConversion"/>
  </si>
  <si>
    <t>徐雪琴</t>
    <phoneticPr fontId="1" type="noConversion"/>
  </si>
  <si>
    <t>2018/3/31</t>
  </si>
  <si>
    <t>2018/7/31</t>
    <phoneticPr fontId="1" type="noConversion"/>
  </si>
  <si>
    <t>江阴</t>
    <phoneticPr fontId="1" type="noConversion"/>
  </si>
  <si>
    <t>刘玉</t>
    <phoneticPr fontId="1" type="noConversion"/>
  </si>
  <si>
    <t>弘建国际163#1201</t>
    <phoneticPr fontId="1" type="noConversion"/>
  </si>
  <si>
    <t>张照华</t>
    <phoneticPr fontId="1" type="noConversion"/>
  </si>
  <si>
    <t>缪世青</t>
    <phoneticPr fontId="1" type="noConversion"/>
  </si>
  <si>
    <t>尚书苑二区214#1001</t>
  </si>
  <si>
    <t>JYS0495</t>
    <phoneticPr fontId="1" type="noConversion"/>
  </si>
  <si>
    <t>华女士</t>
    <phoneticPr fontId="1" type="noConversion"/>
  </si>
  <si>
    <t>吴平</t>
    <phoneticPr fontId="1" type="noConversion"/>
  </si>
  <si>
    <t>2018/3/31</t>
    <phoneticPr fontId="1" type="noConversion"/>
  </si>
  <si>
    <t>2018/8/10</t>
    <phoneticPr fontId="1" type="noConversion"/>
  </si>
  <si>
    <t>华亭苑2#302</t>
    <phoneticPr fontId="1" type="noConversion"/>
  </si>
  <si>
    <t>宜滨新村46#501</t>
  </si>
  <si>
    <t>JYS0496</t>
    <phoneticPr fontId="1" type="noConversion"/>
  </si>
  <si>
    <t>顾女士</t>
  </si>
  <si>
    <t>宜兴</t>
    <phoneticPr fontId="1" type="noConversion"/>
  </si>
  <si>
    <t>过驾阳</t>
    <phoneticPr fontId="1" type="noConversion"/>
  </si>
  <si>
    <t>2018/3/30</t>
    <phoneticPr fontId="1" type="noConversion"/>
  </si>
  <si>
    <t>2018/7/30</t>
    <phoneticPr fontId="1" type="noConversion"/>
  </si>
  <si>
    <t>李程</t>
    <phoneticPr fontId="1" type="noConversion"/>
  </si>
  <si>
    <t>鸿景雅园166#201</t>
    <phoneticPr fontId="1" type="noConversion"/>
  </si>
  <si>
    <t>鸿景雅园166#301</t>
    <phoneticPr fontId="1" type="noConversion"/>
  </si>
  <si>
    <t>JYS0497</t>
    <phoneticPr fontId="1" type="noConversion"/>
  </si>
  <si>
    <t>JYS0498</t>
  </si>
  <si>
    <t>顾晓君</t>
  </si>
  <si>
    <t>2018/4/4</t>
    <phoneticPr fontId="1" type="noConversion"/>
  </si>
  <si>
    <t>春江花园一期42#401</t>
  </si>
  <si>
    <t>JYS0499</t>
  </si>
  <si>
    <t>莫晓晖</t>
    <phoneticPr fontId="1" type="noConversion"/>
  </si>
  <si>
    <t>紫霞山庄63-24-305</t>
  </si>
  <si>
    <t>JYS0500</t>
    <phoneticPr fontId="1" type="noConversion"/>
  </si>
  <si>
    <t>肖先生</t>
    <phoneticPr fontId="1" type="noConversion"/>
  </si>
  <si>
    <t>何周进</t>
    <phoneticPr fontId="1" type="noConversion"/>
  </si>
  <si>
    <t>JYS0501</t>
    <phoneticPr fontId="1" type="noConversion"/>
  </si>
  <si>
    <t>JYS0502</t>
  </si>
  <si>
    <t>JYS0503</t>
  </si>
  <si>
    <t>瑞扬家园6#903</t>
    <phoneticPr fontId="1" type="noConversion"/>
  </si>
  <si>
    <t>柏女士</t>
    <phoneticPr fontId="1" type="noConversion"/>
  </si>
  <si>
    <t>王灿</t>
    <phoneticPr fontId="1" type="noConversion"/>
  </si>
  <si>
    <t>2018/8/15</t>
    <phoneticPr fontId="1" type="noConversion"/>
  </si>
  <si>
    <t>王灿</t>
    <phoneticPr fontId="1" type="noConversion"/>
  </si>
  <si>
    <t>滨湖区</t>
    <phoneticPr fontId="1" type="noConversion"/>
  </si>
  <si>
    <t>2018/3/31</t>
    <phoneticPr fontId="1" type="noConversion"/>
  </si>
  <si>
    <t>瑞扬家园18#1601</t>
    <phoneticPr fontId="1" type="noConversion"/>
  </si>
  <si>
    <t>王女士</t>
    <phoneticPr fontId="1" type="noConversion"/>
  </si>
  <si>
    <t>王女士</t>
    <phoneticPr fontId="1" type="noConversion"/>
  </si>
  <si>
    <t>2018/7/31</t>
    <phoneticPr fontId="1" type="noConversion"/>
  </si>
  <si>
    <t>瑞扬家园18#1602</t>
    <phoneticPr fontId="1" type="noConversion"/>
  </si>
  <si>
    <t>山湾水榭52#702</t>
  </si>
  <si>
    <t>JYS0504</t>
    <phoneticPr fontId="1" type="noConversion"/>
  </si>
  <si>
    <t>林先生</t>
  </si>
  <si>
    <t>江阴</t>
    <phoneticPr fontId="1" type="noConversion"/>
  </si>
  <si>
    <t>魏艳丹</t>
    <phoneticPr fontId="1" type="noConversion"/>
  </si>
  <si>
    <t>2018/3/30</t>
    <phoneticPr fontId="1" type="noConversion"/>
  </si>
  <si>
    <t>2018/8/30</t>
    <phoneticPr fontId="1" type="noConversion"/>
  </si>
  <si>
    <t>JYS0505</t>
    <phoneticPr fontId="1" type="noConversion"/>
  </si>
  <si>
    <t>朱芳</t>
  </si>
  <si>
    <t>魏艳丹</t>
    <phoneticPr fontId="1" type="noConversion"/>
  </si>
  <si>
    <t>2018/4/1</t>
    <phoneticPr fontId="1" type="noConversion"/>
  </si>
  <si>
    <t>2018/7/31</t>
    <phoneticPr fontId="1" type="noConversion"/>
  </si>
  <si>
    <t>JYS0506</t>
    <phoneticPr fontId="1" type="noConversion"/>
  </si>
  <si>
    <t>李女士</t>
    <phoneticPr fontId="1" type="noConversion"/>
  </si>
  <si>
    <t>吴平</t>
    <phoneticPr fontId="1" type="noConversion"/>
  </si>
  <si>
    <t>江阴</t>
    <phoneticPr fontId="1" type="noConversion"/>
  </si>
  <si>
    <t>2018/3/30</t>
    <phoneticPr fontId="1" type="noConversion"/>
  </si>
  <si>
    <t>2018/8/30</t>
    <phoneticPr fontId="1" type="noConversion"/>
  </si>
  <si>
    <t>和兴佳苑北区66#101</t>
    <phoneticPr fontId="1" type="noConversion"/>
  </si>
  <si>
    <t>碧桂园21栋41号</t>
  </si>
  <si>
    <t>尚城国际花园19#1101</t>
  </si>
  <si>
    <t>JYS0507</t>
  </si>
  <si>
    <t>JYS0508</t>
  </si>
  <si>
    <t>方女士</t>
    <phoneticPr fontId="1" type="noConversion"/>
  </si>
  <si>
    <t>张竞</t>
    <phoneticPr fontId="1" type="noConversion"/>
  </si>
  <si>
    <t>2018/9/30</t>
    <phoneticPr fontId="1" type="noConversion"/>
  </si>
  <si>
    <t>冯先生</t>
    <phoneticPr fontId="1" type="noConversion"/>
  </si>
  <si>
    <t>宜兴</t>
    <phoneticPr fontId="1" type="noConversion"/>
  </si>
  <si>
    <t>阳光假日花园76-193-202</t>
  </si>
  <si>
    <t>JYS0509</t>
    <phoneticPr fontId="1" type="noConversion"/>
  </si>
  <si>
    <t>钱先生</t>
  </si>
  <si>
    <t>江阴</t>
    <phoneticPr fontId="1" type="noConversion"/>
  </si>
  <si>
    <t>魏艳丹</t>
    <phoneticPr fontId="1" type="noConversion"/>
  </si>
  <si>
    <t>2018/3/29</t>
    <phoneticPr fontId="1" type="noConversion"/>
  </si>
  <si>
    <t>2018/7/29</t>
    <phoneticPr fontId="1" type="noConversion"/>
  </si>
  <si>
    <t>JYS0510</t>
    <phoneticPr fontId="1" type="noConversion"/>
  </si>
  <si>
    <t>奥澜半岛208#402</t>
  </si>
  <si>
    <t>郭永恒</t>
    <phoneticPr fontId="1" type="noConversion"/>
  </si>
  <si>
    <t>苏宁天氿御城52#1402</t>
  </si>
  <si>
    <t>许佳</t>
    <phoneticPr fontId="1" type="noConversion"/>
  </si>
  <si>
    <t>陶晶</t>
    <phoneticPr fontId="1" type="noConversion"/>
  </si>
  <si>
    <t>2018/8/4</t>
    <phoneticPr fontId="1" type="noConversion"/>
  </si>
  <si>
    <t>JYS0511</t>
  </si>
  <si>
    <t>宜兴</t>
    <phoneticPr fontId="1" type="noConversion"/>
  </si>
  <si>
    <t>2018/4/1</t>
    <phoneticPr fontId="1" type="noConversion"/>
  </si>
  <si>
    <t>红豆清华苑118#202</t>
    <phoneticPr fontId="1" type="noConversion"/>
  </si>
  <si>
    <t>等收款</t>
    <phoneticPr fontId="1" type="noConversion"/>
  </si>
  <si>
    <t>标画</t>
    <phoneticPr fontId="1" type="noConversion"/>
  </si>
  <si>
    <t>五星家园5期1#203</t>
  </si>
  <si>
    <t>曹林</t>
    <phoneticPr fontId="1" type="noConversion"/>
  </si>
  <si>
    <t>何周进</t>
    <phoneticPr fontId="1" type="noConversion"/>
  </si>
  <si>
    <t>2018/4/3</t>
    <phoneticPr fontId="1" type="noConversion"/>
  </si>
  <si>
    <t>2018/7/30</t>
    <phoneticPr fontId="1" type="noConversion"/>
  </si>
  <si>
    <t>JYS0512</t>
  </si>
  <si>
    <t>宜兴</t>
    <phoneticPr fontId="1" type="noConversion"/>
  </si>
  <si>
    <t>新惠家园151#104</t>
  </si>
  <si>
    <t>JYS0513</t>
  </si>
  <si>
    <t>徐拥军</t>
    <phoneticPr fontId="1" type="noConversion"/>
  </si>
  <si>
    <t>张飘飘</t>
    <phoneticPr fontId="1" type="noConversion"/>
  </si>
  <si>
    <t>2018/4/7</t>
    <phoneticPr fontId="1" type="noConversion"/>
  </si>
  <si>
    <t>2018/8/6</t>
    <phoneticPr fontId="1" type="noConversion"/>
  </si>
  <si>
    <t>北塘区</t>
    <phoneticPr fontId="1" type="noConversion"/>
  </si>
  <si>
    <t>顾金鑫</t>
    <phoneticPr fontId="1" type="noConversion"/>
  </si>
  <si>
    <t>退单已结清</t>
    <phoneticPr fontId="1" type="noConversion"/>
  </si>
  <si>
    <t>太湖国际128#2903</t>
    <phoneticPr fontId="1" type="noConversion"/>
  </si>
  <si>
    <t>李云叶</t>
    <phoneticPr fontId="1" type="noConversion"/>
  </si>
  <si>
    <t>中央御景21#801</t>
    <phoneticPr fontId="1" type="noConversion"/>
  </si>
  <si>
    <t>沈荷琴</t>
    <phoneticPr fontId="1" type="noConversion"/>
  </si>
  <si>
    <t>通惠花苑11#502</t>
  </si>
  <si>
    <t>JYS0514</t>
  </si>
  <si>
    <t>姚女士</t>
  </si>
  <si>
    <t>张蓉蓉</t>
    <phoneticPr fontId="1" type="noConversion"/>
  </si>
  <si>
    <t>2018/4/11</t>
    <phoneticPr fontId="1" type="noConversion"/>
  </si>
  <si>
    <t>2018/10/10</t>
    <phoneticPr fontId="1" type="noConversion"/>
  </si>
  <si>
    <t>江阴</t>
    <phoneticPr fontId="1" type="noConversion"/>
  </si>
  <si>
    <t>名雅居35#603</t>
  </si>
  <si>
    <t>JYS0515</t>
  </si>
  <si>
    <t>杜先生</t>
  </si>
  <si>
    <t>2018/9/10</t>
    <phoneticPr fontId="1" type="noConversion"/>
  </si>
  <si>
    <t>水畔兰庭7-110-1101</t>
  </si>
  <si>
    <t>须中华</t>
    <phoneticPr fontId="1" type="noConversion"/>
  </si>
  <si>
    <t>魏艳丹</t>
    <phoneticPr fontId="1" type="noConversion"/>
  </si>
  <si>
    <t>JYS0516</t>
  </si>
  <si>
    <t>江阴</t>
    <phoneticPr fontId="1" type="noConversion"/>
  </si>
  <si>
    <t>2018/4/11</t>
    <phoneticPr fontId="1" type="noConversion"/>
  </si>
  <si>
    <t>JYS0517</t>
    <phoneticPr fontId="1" type="noConversion"/>
  </si>
  <si>
    <t>周依群</t>
    <phoneticPr fontId="1" type="noConversion"/>
  </si>
  <si>
    <t>孙益祥</t>
    <phoneticPr fontId="1" type="noConversion"/>
  </si>
  <si>
    <t>天竺花园西苑85#1703</t>
    <phoneticPr fontId="1" type="noConversion"/>
  </si>
  <si>
    <t>滨湖区</t>
    <phoneticPr fontId="1" type="noConversion"/>
  </si>
  <si>
    <t>2018/9/20</t>
    <phoneticPr fontId="1" type="noConversion"/>
  </si>
  <si>
    <t>邵光宇</t>
    <phoneticPr fontId="1" type="noConversion"/>
  </si>
  <si>
    <t>邵玉华</t>
    <phoneticPr fontId="1" type="noConversion"/>
  </si>
  <si>
    <t>缪世青</t>
    <phoneticPr fontId="1" type="noConversion"/>
  </si>
  <si>
    <t>张建华</t>
    <phoneticPr fontId="1" type="noConversion"/>
  </si>
  <si>
    <t>周海华</t>
    <phoneticPr fontId="1" type="noConversion"/>
  </si>
  <si>
    <t>冯冲</t>
    <phoneticPr fontId="1" type="noConversion"/>
  </si>
  <si>
    <t>结算送家具</t>
    <phoneticPr fontId="1" type="noConversion"/>
  </si>
  <si>
    <t>华晔</t>
    <phoneticPr fontId="1" type="noConversion"/>
  </si>
  <si>
    <t>李闯</t>
    <phoneticPr fontId="1" type="noConversion"/>
  </si>
  <si>
    <t>阿维侬327#1201</t>
  </si>
  <si>
    <t>JYS0518</t>
  </si>
  <si>
    <t>张女士</t>
    <phoneticPr fontId="1" type="noConversion"/>
  </si>
  <si>
    <t>孙芹</t>
    <phoneticPr fontId="1" type="noConversion"/>
  </si>
  <si>
    <t>滨湖区</t>
    <phoneticPr fontId="1" type="noConversion"/>
  </si>
  <si>
    <t>JYS0519</t>
    <phoneticPr fontId="1" type="noConversion"/>
  </si>
  <si>
    <t>时代上城繁华里3#3203</t>
    <phoneticPr fontId="1" type="noConversion"/>
  </si>
  <si>
    <t>奚星波</t>
    <phoneticPr fontId="1" type="noConversion"/>
  </si>
  <si>
    <t>倪壮</t>
    <phoneticPr fontId="1" type="noConversion"/>
  </si>
  <si>
    <t>2018/4/14</t>
    <phoneticPr fontId="1" type="noConversion"/>
  </si>
  <si>
    <t>2018/8/14</t>
    <phoneticPr fontId="1" type="noConversion"/>
  </si>
  <si>
    <t>滨湖区</t>
    <phoneticPr fontId="1" type="noConversion"/>
  </si>
  <si>
    <t>JYS0520</t>
  </si>
  <si>
    <t>陈女士</t>
    <phoneticPr fontId="1" type="noConversion"/>
  </si>
  <si>
    <t>张雪</t>
    <phoneticPr fontId="1" type="noConversion"/>
  </si>
  <si>
    <t>2018/4/12</t>
    <phoneticPr fontId="1" type="noConversion"/>
  </si>
  <si>
    <t>2018/9/1</t>
    <phoneticPr fontId="1" type="noConversion"/>
  </si>
  <si>
    <t>滨湖区</t>
    <phoneticPr fontId="1" type="noConversion"/>
  </si>
  <si>
    <t>李程</t>
    <phoneticPr fontId="1" type="noConversion"/>
  </si>
  <si>
    <t>映月苑27#302</t>
  </si>
  <si>
    <t>JYS0521</t>
  </si>
  <si>
    <t>何爱君</t>
    <phoneticPr fontId="1" type="noConversion"/>
  </si>
  <si>
    <t>张斌</t>
    <phoneticPr fontId="1" type="noConversion"/>
  </si>
  <si>
    <t>李亮</t>
    <phoneticPr fontId="1" type="noConversion"/>
  </si>
  <si>
    <t>2018/8/13</t>
    <phoneticPr fontId="1" type="noConversion"/>
  </si>
  <si>
    <t>保利中央公园15#1601</t>
  </si>
  <si>
    <t>华璟家园44#1702</t>
    <phoneticPr fontId="1" type="noConversion"/>
  </si>
  <si>
    <t>≤180</t>
  </si>
  <si>
    <t>≤140</t>
  </si>
  <si>
    <t>≤100</t>
  </si>
  <si>
    <t>JYS0523</t>
    <phoneticPr fontId="1" type="noConversion"/>
  </si>
  <si>
    <t>湖山庭37#501</t>
  </si>
  <si>
    <t>夏先生</t>
  </si>
  <si>
    <t>2018/4/13</t>
    <phoneticPr fontId="1" type="noConversion"/>
  </si>
  <si>
    <t>2018/9/12</t>
    <phoneticPr fontId="1" type="noConversion"/>
  </si>
  <si>
    <t>江阴</t>
    <phoneticPr fontId="1" type="noConversion"/>
  </si>
  <si>
    <t>张蓉蓉</t>
    <phoneticPr fontId="1" type="noConversion"/>
  </si>
  <si>
    <t>张建华</t>
    <phoneticPr fontId="1" type="noConversion"/>
  </si>
  <si>
    <t>JYS0524</t>
    <phoneticPr fontId="1" type="noConversion"/>
  </si>
  <si>
    <t>吴方</t>
    <phoneticPr fontId="1" type="noConversion"/>
  </si>
  <si>
    <t>肖雨</t>
    <phoneticPr fontId="1" type="noConversion"/>
  </si>
  <si>
    <t>新桥花园110#402</t>
    <phoneticPr fontId="1" type="noConversion"/>
  </si>
  <si>
    <t>北塘区</t>
    <phoneticPr fontId="1" type="noConversion"/>
  </si>
  <si>
    <t>王正军</t>
    <phoneticPr fontId="1" type="noConversion"/>
  </si>
  <si>
    <t>鸿景华庭二期53#502</t>
  </si>
  <si>
    <t>JYS0525</t>
    <phoneticPr fontId="1" type="noConversion"/>
  </si>
  <si>
    <t>徐翊生</t>
    <phoneticPr fontId="1" type="noConversion"/>
  </si>
  <si>
    <t>吴平</t>
    <phoneticPr fontId="1" type="noConversion"/>
  </si>
  <si>
    <t>2018/4/21</t>
    <phoneticPr fontId="1" type="noConversion"/>
  </si>
  <si>
    <t>2018/8/21</t>
    <phoneticPr fontId="1" type="noConversion"/>
  </si>
  <si>
    <t>张先生</t>
    <phoneticPr fontId="1" type="noConversion"/>
  </si>
  <si>
    <t>张雪</t>
    <phoneticPr fontId="1" type="noConversion"/>
  </si>
  <si>
    <t>陈礼本</t>
    <phoneticPr fontId="1" type="noConversion"/>
  </si>
  <si>
    <t>JYS0526</t>
    <phoneticPr fontId="1" type="noConversion"/>
  </si>
  <si>
    <t>环湖苑7#1101</t>
    <phoneticPr fontId="1" type="noConversion"/>
  </si>
  <si>
    <t>滨湖区</t>
    <phoneticPr fontId="1" type="noConversion"/>
  </si>
  <si>
    <t>山韵佳苑14#1702</t>
  </si>
  <si>
    <t>杜小平</t>
    <phoneticPr fontId="1" type="noConversion"/>
  </si>
  <si>
    <t>JYS0527</t>
    <phoneticPr fontId="1" type="noConversion"/>
  </si>
  <si>
    <t>孙益祥</t>
    <phoneticPr fontId="1" type="noConversion"/>
  </si>
  <si>
    <t>2018/4/19</t>
    <phoneticPr fontId="1" type="noConversion"/>
  </si>
  <si>
    <t>2018/9/18</t>
    <phoneticPr fontId="1" type="noConversion"/>
  </si>
  <si>
    <t>张照华</t>
    <phoneticPr fontId="1" type="noConversion"/>
  </si>
  <si>
    <t>李程</t>
    <phoneticPr fontId="1" type="noConversion"/>
  </si>
  <si>
    <t>水电</t>
    <phoneticPr fontId="1" type="noConversion"/>
  </si>
  <si>
    <t>上品花园24#402</t>
  </si>
  <si>
    <t>JYS0528</t>
  </si>
  <si>
    <t>谢杏红</t>
    <phoneticPr fontId="1" type="noConversion"/>
  </si>
  <si>
    <t>2018/4/23</t>
    <phoneticPr fontId="1" type="noConversion"/>
  </si>
  <si>
    <t>2018/8/23</t>
    <phoneticPr fontId="1" type="noConversion"/>
  </si>
  <si>
    <t>滨湖区</t>
    <phoneticPr fontId="1" type="noConversion"/>
  </si>
  <si>
    <t>张飘飘</t>
    <phoneticPr fontId="1" type="noConversion"/>
  </si>
  <si>
    <t>梧桐水岸27#1803</t>
  </si>
  <si>
    <t>JYS0529</t>
    <phoneticPr fontId="1" type="noConversion"/>
  </si>
  <si>
    <t>徐玲</t>
    <phoneticPr fontId="1" type="noConversion"/>
  </si>
  <si>
    <t xml:space="preserve">刘玉 </t>
    <phoneticPr fontId="1" type="noConversion"/>
  </si>
  <si>
    <t>北塘区</t>
    <phoneticPr fontId="1" type="noConversion"/>
  </si>
  <si>
    <t>江凤</t>
    <phoneticPr fontId="1" type="noConversion"/>
  </si>
  <si>
    <t>2018/4/22</t>
    <phoneticPr fontId="1" type="noConversion"/>
  </si>
  <si>
    <t>2018/8/22</t>
    <phoneticPr fontId="1" type="noConversion"/>
  </si>
  <si>
    <t>JYS0530</t>
    <phoneticPr fontId="1" type="noConversion"/>
  </si>
  <si>
    <t>海州御园17#901</t>
    <phoneticPr fontId="1" type="noConversion"/>
  </si>
  <si>
    <t>赵芝敬</t>
    <phoneticPr fontId="1" type="noConversion"/>
  </si>
  <si>
    <t>JYS0091</t>
    <phoneticPr fontId="1" type="noConversion"/>
  </si>
  <si>
    <t>玫瑰香堤5#201</t>
    <phoneticPr fontId="1" type="noConversion"/>
  </si>
  <si>
    <t>常静</t>
    <phoneticPr fontId="1" type="noConversion"/>
  </si>
  <si>
    <t>李亮</t>
    <phoneticPr fontId="1" type="noConversion"/>
  </si>
  <si>
    <t>糜巷桥家园179#601</t>
  </si>
  <si>
    <t>JYS0531</t>
    <phoneticPr fontId="1" type="noConversion"/>
  </si>
  <si>
    <t>胡小姐</t>
    <phoneticPr fontId="1" type="noConversion"/>
  </si>
  <si>
    <t>吕妮娜</t>
    <phoneticPr fontId="1" type="noConversion"/>
  </si>
  <si>
    <t>滨湖区</t>
    <phoneticPr fontId="1" type="noConversion"/>
  </si>
  <si>
    <t>观山名筑113#301</t>
  </si>
  <si>
    <t>JYS0532</t>
    <phoneticPr fontId="1" type="noConversion"/>
  </si>
  <si>
    <t>杨广</t>
    <phoneticPr fontId="1" type="noConversion"/>
  </si>
  <si>
    <t>吴平</t>
    <phoneticPr fontId="1" type="noConversion"/>
  </si>
  <si>
    <t>滨湖区</t>
    <phoneticPr fontId="1" type="noConversion"/>
  </si>
  <si>
    <t>瓦木</t>
    <phoneticPr fontId="1" type="noConversion"/>
  </si>
  <si>
    <t>JYS0533</t>
    <phoneticPr fontId="1" type="noConversion"/>
  </si>
  <si>
    <t>赵梦觉</t>
    <phoneticPr fontId="1" type="noConversion"/>
  </si>
  <si>
    <t>李韵娇</t>
    <phoneticPr fontId="1" type="noConversion"/>
  </si>
  <si>
    <t>2018/4/26</t>
    <phoneticPr fontId="1" type="noConversion"/>
  </si>
  <si>
    <t>2018/8/24</t>
    <phoneticPr fontId="1" type="noConversion"/>
  </si>
  <si>
    <t>江阴</t>
    <phoneticPr fontId="1" type="noConversion"/>
  </si>
  <si>
    <t>尚锦城131#1703</t>
  </si>
  <si>
    <t>JYS0534</t>
    <phoneticPr fontId="1" type="noConversion"/>
  </si>
  <si>
    <t>周女士</t>
    <phoneticPr fontId="1" type="noConversion"/>
  </si>
  <si>
    <t>滨湖区</t>
    <phoneticPr fontId="1" type="noConversion"/>
  </si>
  <si>
    <t>吕妮娜</t>
    <phoneticPr fontId="1" type="noConversion"/>
  </si>
  <si>
    <t>戴国洪</t>
    <phoneticPr fontId="1" type="noConversion"/>
  </si>
  <si>
    <t>2018/4/28</t>
    <phoneticPr fontId="1" type="noConversion"/>
  </si>
  <si>
    <t>2018/10/15</t>
    <phoneticPr fontId="1" type="noConversion"/>
  </si>
  <si>
    <t>JYS0535</t>
    <phoneticPr fontId="1" type="noConversion"/>
  </si>
  <si>
    <t>华士镇华悦尚品5#1101</t>
    <phoneticPr fontId="1" type="noConversion"/>
  </si>
  <si>
    <t>江阴</t>
    <phoneticPr fontId="1" type="noConversion"/>
  </si>
  <si>
    <t>魏艳丹</t>
    <phoneticPr fontId="1" type="noConversion"/>
  </si>
  <si>
    <t>吴安</t>
    <phoneticPr fontId="1" type="noConversion"/>
  </si>
  <si>
    <t>王书华</t>
    <phoneticPr fontId="1" type="noConversion"/>
  </si>
  <si>
    <t>水韵金阁6#1502</t>
  </si>
  <si>
    <t>JYS0536</t>
    <phoneticPr fontId="1" type="noConversion"/>
  </si>
  <si>
    <t>沈女士</t>
  </si>
  <si>
    <t>滨湖区</t>
    <phoneticPr fontId="1" type="noConversion"/>
  </si>
  <si>
    <t>李韵娇</t>
    <phoneticPr fontId="1" type="noConversion"/>
  </si>
  <si>
    <t>江阴幸福里9#1004</t>
    <phoneticPr fontId="1" type="noConversion"/>
  </si>
  <si>
    <t>储建国</t>
  </si>
  <si>
    <t>宜兴堂前人家40#1002</t>
  </si>
  <si>
    <t>JYS0537</t>
    <phoneticPr fontId="1" type="noConversion"/>
  </si>
  <si>
    <t>杨建军</t>
    <phoneticPr fontId="1" type="noConversion"/>
  </si>
  <si>
    <t>王振华</t>
    <phoneticPr fontId="1" type="noConversion"/>
  </si>
  <si>
    <t>2018/8/28</t>
    <phoneticPr fontId="1" type="noConversion"/>
  </si>
  <si>
    <t>宜兴</t>
    <phoneticPr fontId="1" type="noConversion"/>
  </si>
  <si>
    <t>2018/4/28</t>
    <phoneticPr fontId="1" type="noConversion"/>
  </si>
  <si>
    <t>JYS0538</t>
  </si>
  <si>
    <t>陈女士</t>
    <phoneticPr fontId="1" type="noConversion"/>
  </si>
  <si>
    <t>2018/9/28</t>
    <phoneticPr fontId="1" type="noConversion"/>
  </si>
  <si>
    <t>陶晶</t>
    <phoneticPr fontId="1" type="noConversion"/>
  </si>
  <si>
    <t>2018/9/28</t>
    <phoneticPr fontId="1" type="noConversion"/>
  </si>
  <si>
    <t>江阴</t>
    <phoneticPr fontId="1" type="noConversion"/>
  </si>
  <si>
    <t>锡惠园21#903</t>
  </si>
  <si>
    <t>JYS0540</t>
  </si>
  <si>
    <t>程远</t>
    <phoneticPr fontId="1" type="noConversion"/>
  </si>
  <si>
    <t>惠山区</t>
    <phoneticPr fontId="1" type="noConversion"/>
  </si>
  <si>
    <t>肖雨</t>
    <phoneticPr fontId="1" type="noConversion"/>
  </si>
  <si>
    <t>2018/5/1</t>
    <phoneticPr fontId="1" type="noConversion"/>
  </si>
  <si>
    <t>2018/9/15</t>
    <phoneticPr fontId="1" type="noConversion"/>
  </si>
  <si>
    <t>龙塘西苑14#3203</t>
    <phoneticPr fontId="1" type="noConversion"/>
  </si>
  <si>
    <t>JYS0539</t>
    <phoneticPr fontId="1" type="noConversion"/>
  </si>
  <si>
    <t>JYS0541</t>
    <phoneticPr fontId="1" type="noConversion"/>
  </si>
  <si>
    <t>周峰</t>
    <phoneticPr fontId="1" type="noConversion"/>
  </si>
  <si>
    <t>孙芹</t>
    <phoneticPr fontId="1" type="noConversion"/>
  </si>
  <si>
    <t>姚懋梅</t>
  </si>
  <si>
    <t>紫云台C04-115</t>
    <phoneticPr fontId="1" type="noConversion"/>
  </si>
  <si>
    <t>潘先生</t>
  </si>
  <si>
    <t>宜兴</t>
    <phoneticPr fontId="1" type="noConversion"/>
  </si>
  <si>
    <t>张蓉蓉</t>
    <phoneticPr fontId="1" type="noConversion"/>
  </si>
  <si>
    <t>2018/4/30</t>
    <phoneticPr fontId="1" type="noConversion"/>
  </si>
  <si>
    <t>2018/9/30</t>
    <phoneticPr fontId="1" type="noConversion"/>
  </si>
  <si>
    <t>JYS0542</t>
    <phoneticPr fontId="1" type="noConversion"/>
  </si>
  <si>
    <t>金宸国际73#1401</t>
    <phoneticPr fontId="1" type="noConversion"/>
  </si>
  <si>
    <t>宜兴张渚福地桃溪12-23-1201</t>
    <phoneticPr fontId="1" type="noConversion"/>
  </si>
  <si>
    <t>福地桃溪福地桃溪12-24-901</t>
    <phoneticPr fontId="1" type="noConversion"/>
  </si>
  <si>
    <t>JYS0543</t>
    <phoneticPr fontId="1" type="noConversion"/>
  </si>
  <si>
    <t>广益佳苑52#502</t>
    <phoneticPr fontId="1" type="noConversion"/>
  </si>
  <si>
    <t>张可然</t>
    <phoneticPr fontId="1" type="noConversion"/>
  </si>
  <si>
    <t>崇安区</t>
    <phoneticPr fontId="1" type="noConversion"/>
  </si>
  <si>
    <t>吕妮娜</t>
    <phoneticPr fontId="1" type="noConversion"/>
  </si>
  <si>
    <t>2018/4/29</t>
    <phoneticPr fontId="1" type="noConversion"/>
  </si>
  <si>
    <t>2018/9/1</t>
    <phoneticPr fontId="1" type="noConversion"/>
  </si>
  <si>
    <t>刘小海</t>
    <phoneticPr fontId="1" type="noConversion"/>
  </si>
  <si>
    <t>JYS0544</t>
    <phoneticPr fontId="1" type="noConversion"/>
  </si>
  <si>
    <t>益都苑14#101</t>
  </si>
  <si>
    <t>李女士</t>
  </si>
  <si>
    <t>崇安区</t>
    <phoneticPr fontId="1" type="noConversion"/>
  </si>
  <si>
    <t>何周进</t>
    <phoneticPr fontId="1" type="noConversion"/>
  </si>
  <si>
    <t>JYS0522</t>
    <phoneticPr fontId="1" type="noConversion"/>
  </si>
  <si>
    <t>滨湖区</t>
    <phoneticPr fontId="1" type="noConversion"/>
  </si>
  <si>
    <t>张飘飘</t>
    <phoneticPr fontId="1" type="noConversion"/>
  </si>
  <si>
    <t>陈礼本</t>
    <phoneticPr fontId="1" type="noConversion"/>
  </si>
  <si>
    <t>绿城馨苑26#901</t>
    <phoneticPr fontId="1" type="noConversion"/>
  </si>
  <si>
    <t>西水东169#2803</t>
  </si>
  <si>
    <t>胡伯颖</t>
    <phoneticPr fontId="1" type="noConversion"/>
  </si>
  <si>
    <t>李韵娇</t>
    <phoneticPr fontId="1" type="noConversion"/>
  </si>
  <si>
    <t>JYS0545</t>
    <phoneticPr fontId="1" type="noConversion"/>
  </si>
  <si>
    <t>滨湖区</t>
    <phoneticPr fontId="1" type="noConversion"/>
  </si>
  <si>
    <t>宗兵</t>
    <phoneticPr fontId="1" type="noConversion"/>
  </si>
  <si>
    <t>孔雀城41#1003</t>
  </si>
  <si>
    <t>JYS0546</t>
  </si>
  <si>
    <t>夏远松</t>
    <phoneticPr fontId="1" type="noConversion"/>
  </si>
  <si>
    <t>王灿</t>
    <phoneticPr fontId="1" type="noConversion"/>
  </si>
  <si>
    <t>滨湖区</t>
    <phoneticPr fontId="1" type="noConversion"/>
  </si>
  <si>
    <t>JYS0547</t>
    <phoneticPr fontId="1" type="noConversion"/>
  </si>
  <si>
    <t>新盛花园53#2501</t>
  </si>
  <si>
    <t>秦女士</t>
    <phoneticPr fontId="1" type="noConversion"/>
  </si>
  <si>
    <t>2018/5/6</t>
    <phoneticPr fontId="1" type="noConversion"/>
  </si>
  <si>
    <t>2018/9/6</t>
    <phoneticPr fontId="1" type="noConversion"/>
  </si>
  <si>
    <t>王云媛</t>
    <phoneticPr fontId="1" type="noConversion"/>
  </si>
  <si>
    <t>JYS0548</t>
    <phoneticPr fontId="1" type="noConversion"/>
  </si>
  <si>
    <t>香岛御墅42#502</t>
  </si>
  <si>
    <t>2018/5/8</t>
    <phoneticPr fontId="1" type="noConversion"/>
  </si>
  <si>
    <t>王婷婷</t>
    <phoneticPr fontId="1" type="noConversion"/>
  </si>
  <si>
    <t>新吴区</t>
    <phoneticPr fontId="1" type="noConversion"/>
  </si>
  <si>
    <t>2018/10/8</t>
    <phoneticPr fontId="1" type="noConversion"/>
  </si>
  <si>
    <t>肖兆猛</t>
  </si>
  <si>
    <t>毛湾家园104#3403</t>
  </si>
  <si>
    <t>JYS0549</t>
    <phoneticPr fontId="1" type="noConversion"/>
  </si>
  <si>
    <t>刘金虎</t>
    <phoneticPr fontId="1" type="noConversion"/>
  </si>
  <si>
    <t>何周进</t>
    <phoneticPr fontId="1" type="noConversion"/>
  </si>
  <si>
    <t>2018/5/6</t>
    <phoneticPr fontId="1" type="noConversion"/>
  </si>
  <si>
    <t>2018/9/6</t>
    <phoneticPr fontId="1" type="noConversion"/>
  </si>
  <si>
    <t>崇安区</t>
    <phoneticPr fontId="1" type="noConversion"/>
  </si>
  <si>
    <t>俞厚云</t>
    <phoneticPr fontId="1" type="noConversion"/>
  </si>
  <si>
    <t>JYS0550</t>
    <phoneticPr fontId="1" type="noConversion"/>
  </si>
  <si>
    <t>宜兴</t>
    <phoneticPr fontId="1" type="noConversion"/>
  </si>
  <si>
    <t>东方雅园9#103</t>
    <phoneticPr fontId="1" type="noConversion"/>
  </si>
  <si>
    <t>等收款</t>
    <phoneticPr fontId="1" type="noConversion"/>
  </si>
  <si>
    <t>等二期款</t>
    <phoneticPr fontId="1" type="noConversion"/>
  </si>
  <si>
    <t>常州百大康桥9#3201</t>
  </si>
  <si>
    <t>JYS0551</t>
    <phoneticPr fontId="1" type="noConversion"/>
  </si>
  <si>
    <t>蒋女士</t>
  </si>
  <si>
    <t>2018/9/8</t>
    <phoneticPr fontId="1" type="noConversion"/>
  </si>
  <si>
    <t>广石家园二期202#2501</t>
  </si>
  <si>
    <t>陈女士</t>
    <phoneticPr fontId="1" type="noConversion"/>
  </si>
  <si>
    <t>2018/5/8</t>
    <phoneticPr fontId="1" type="noConversion"/>
  </si>
  <si>
    <t>2018/9/30</t>
    <phoneticPr fontId="1" type="noConversion"/>
  </si>
  <si>
    <t>JYS0552</t>
    <phoneticPr fontId="1" type="noConversion"/>
  </si>
  <si>
    <t>惠山区</t>
    <phoneticPr fontId="1" type="noConversion"/>
  </si>
  <si>
    <t>吕妮娜</t>
    <phoneticPr fontId="1" type="noConversion"/>
  </si>
  <si>
    <t>徐根松</t>
    <phoneticPr fontId="1" type="noConversion"/>
  </si>
  <si>
    <t>JYS0553</t>
    <phoneticPr fontId="1" type="noConversion"/>
  </si>
  <si>
    <t>华建荣</t>
    <phoneticPr fontId="1" type="noConversion"/>
  </si>
  <si>
    <t>魏艳丹</t>
    <phoneticPr fontId="1" type="noConversion"/>
  </si>
  <si>
    <t>水秀新村617#902</t>
    <phoneticPr fontId="1" type="noConversion"/>
  </si>
  <si>
    <t>滨湖区</t>
    <phoneticPr fontId="1" type="noConversion"/>
  </si>
  <si>
    <t>王正军</t>
    <phoneticPr fontId="1" type="noConversion"/>
  </si>
  <si>
    <t>袁女士</t>
    <phoneticPr fontId="1" type="noConversion"/>
  </si>
  <si>
    <t>2018/5/9</t>
    <phoneticPr fontId="1" type="noConversion"/>
  </si>
  <si>
    <t>JYS0554</t>
    <phoneticPr fontId="1" type="noConversion"/>
  </si>
  <si>
    <t>2018/9/30</t>
    <phoneticPr fontId="1" type="noConversion"/>
  </si>
  <si>
    <t>JYS0555</t>
  </si>
  <si>
    <t>江阴蓝天豪庭36#601</t>
    <phoneticPr fontId="1" type="noConversion"/>
  </si>
  <si>
    <t>华先生</t>
    <phoneticPr fontId="1" type="noConversion"/>
  </si>
  <si>
    <t>江阴</t>
    <phoneticPr fontId="1" type="noConversion"/>
  </si>
  <si>
    <t>孙芹</t>
    <phoneticPr fontId="1" type="noConversion"/>
  </si>
  <si>
    <t>李亮</t>
    <phoneticPr fontId="1" type="noConversion"/>
  </si>
  <si>
    <t>中富美林湖171#501</t>
    <phoneticPr fontId="1" type="noConversion"/>
  </si>
  <si>
    <t>备注</t>
    <phoneticPr fontId="1" type="noConversion"/>
  </si>
  <si>
    <t>延期</t>
    <phoneticPr fontId="1" type="noConversion"/>
  </si>
  <si>
    <t>钱李菊</t>
    <phoneticPr fontId="1" type="noConversion"/>
  </si>
  <si>
    <t>JYS0556</t>
  </si>
  <si>
    <t>张蓉蓉</t>
    <phoneticPr fontId="1" type="noConversion"/>
  </si>
  <si>
    <t>2018/5/11</t>
    <phoneticPr fontId="1" type="noConversion"/>
  </si>
  <si>
    <t>2018/10/11</t>
    <phoneticPr fontId="1" type="noConversion"/>
  </si>
  <si>
    <t>阳光国际花园15#2202</t>
    <phoneticPr fontId="1" type="noConversion"/>
  </si>
  <si>
    <t>江阴</t>
    <phoneticPr fontId="1" type="noConversion"/>
  </si>
  <si>
    <t>编号</t>
    <phoneticPr fontId="1" type="noConversion"/>
  </si>
  <si>
    <t>广石家园三期207#708</t>
  </si>
  <si>
    <t>夏娟</t>
    <phoneticPr fontId="1" type="noConversion"/>
  </si>
  <si>
    <t>JYS0557</t>
  </si>
  <si>
    <t>惠山区</t>
    <phoneticPr fontId="1" type="noConversion"/>
  </si>
  <si>
    <t>孙益祥</t>
    <phoneticPr fontId="1" type="noConversion"/>
  </si>
  <si>
    <t>2018/5/11</t>
    <phoneticPr fontId="1" type="noConversion"/>
  </si>
  <si>
    <t>2018/9/30</t>
    <phoneticPr fontId="1" type="noConversion"/>
  </si>
  <si>
    <t>长江国际31#502</t>
  </si>
  <si>
    <t>JYS0558</t>
    <phoneticPr fontId="1" type="noConversion"/>
  </si>
  <si>
    <t>俞建洪</t>
    <phoneticPr fontId="1" type="noConversion"/>
  </si>
  <si>
    <t>2018/4/29</t>
    <phoneticPr fontId="1" type="noConversion"/>
  </si>
  <si>
    <t>江阴</t>
    <phoneticPr fontId="1" type="noConversion"/>
  </si>
  <si>
    <t>何周进</t>
    <phoneticPr fontId="1" type="noConversion"/>
  </si>
  <si>
    <t>邵玉华</t>
    <phoneticPr fontId="1" type="noConversion"/>
  </si>
  <si>
    <t>2018/8/28</t>
    <phoneticPr fontId="1" type="noConversion"/>
  </si>
  <si>
    <t>JYS0559</t>
    <phoneticPr fontId="1" type="noConversion"/>
  </si>
  <si>
    <t>星虹苑5#502</t>
  </si>
  <si>
    <t>曹伟</t>
    <phoneticPr fontId="1" type="noConversion"/>
  </si>
  <si>
    <t>何周进</t>
    <phoneticPr fontId="1" type="noConversion"/>
  </si>
  <si>
    <t>2018/9/11</t>
    <phoneticPr fontId="1" type="noConversion"/>
  </si>
  <si>
    <t>江阴</t>
    <phoneticPr fontId="1" type="noConversion"/>
  </si>
  <si>
    <t>2018/5/11</t>
    <phoneticPr fontId="1" type="noConversion"/>
  </si>
  <si>
    <t>邵光宇</t>
    <phoneticPr fontId="1" type="noConversion"/>
  </si>
  <si>
    <t>主材安装</t>
  </si>
  <si>
    <t>后期安装</t>
  </si>
  <si>
    <t>结账</t>
  </si>
  <si>
    <t>瓦木</t>
    <phoneticPr fontId="1" type="noConversion"/>
  </si>
  <si>
    <t>油漆</t>
    <phoneticPr fontId="1" type="noConversion"/>
  </si>
  <si>
    <t>结束尾款难收</t>
    <phoneticPr fontId="1" type="noConversion"/>
  </si>
  <si>
    <t>瓦木</t>
    <phoneticPr fontId="1" type="noConversion"/>
  </si>
  <si>
    <t>瓦木整改</t>
    <phoneticPr fontId="1" type="noConversion"/>
  </si>
  <si>
    <t>停工</t>
    <phoneticPr fontId="1" type="noConversion"/>
  </si>
  <si>
    <t>油漆</t>
    <phoneticPr fontId="1" type="noConversion"/>
  </si>
  <si>
    <t>土建</t>
    <phoneticPr fontId="1" type="noConversion"/>
  </si>
  <si>
    <t>水电</t>
    <phoneticPr fontId="1" type="noConversion"/>
  </si>
  <si>
    <t>水电</t>
    <phoneticPr fontId="1" type="noConversion"/>
  </si>
  <si>
    <t>装空调</t>
    <phoneticPr fontId="1" type="noConversion"/>
  </si>
  <si>
    <t>张建华</t>
    <phoneticPr fontId="1" type="noConversion"/>
  </si>
  <si>
    <t>2016年</t>
    <phoneticPr fontId="1" type="noConversion"/>
  </si>
  <si>
    <t>11月开工</t>
    <phoneticPr fontId="1" type="noConversion"/>
  </si>
  <si>
    <t>11月完工</t>
    <phoneticPr fontId="1" type="noConversion"/>
  </si>
  <si>
    <t>12月开工</t>
    <phoneticPr fontId="1" type="noConversion"/>
  </si>
  <si>
    <t>12月完工</t>
    <phoneticPr fontId="1" type="noConversion"/>
  </si>
  <si>
    <t>2017年</t>
    <phoneticPr fontId="1" type="noConversion"/>
  </si>
  <si>
    <t>1月开工</t>
    <phoneticPr fontId="1" type="noConversion"/>
  </si>
  <si>
    <t>1月完工</t>
    <phoneticPr fontId="1" type="noConversion"/>
  </si>
  <si>
    <t>2月开工</t>
    <phoneticPr fontId="1" type="noConversion"/>
  </si>
  <si>
    <t>2月完工</t>
    <phoneticPr fontId="1" type="noConversion"/>
  </si>
  <si>
    <t>3月开工</t>
    <phoneticPr fontId="1" type="noConversion"/>
  </si>
  <si>
    <t>3月完工</t>
    <phoneticPr fontId="1" type="noConversion"/>
  </si>
  <si>
    <t>4月开工</t>
    <phoneticPr fontId="1" type="noConversion"/>
  </si>
  <si>
    <t>4月完工</t>
    <phoneticPr fontId="1" type="noConversion"/>
  </si>
  <si>
    <t>5月开工</t>
    <phoneticPr fontId="1" type="noConversion"/>
  </si>
  <si>
    <t>5月完工</t>
    <phoneticPr fontId="1" type="noConversion"/>
  </si>
  <si>
    <t>6月开工</t>
    <phoneticPr fontId="1" type="noConversion"/>
  </si>
  <si>
    <t>6月完工</t>
    <phoneticPr fontId="1" type="noConversion"/>
  </si>
  <si>
    <t>7月开工</t>
    <phoneticPr fontId="1" type="noConversion"/>
  </si>
  <si>
    <t>7月完工</t>
    <phoneticPr fontId="1" type="noConversion"/>
  </si>
  <si>
    <t>8月开工</t>
    <phoneticPr fontId="1" type="noConversion"/>
  </si>
  <si>
    <t>8月完工</t>
    <phoneticPr fontId="1" type="noConversion"/>
  </si>
  <si>
    <t>9月开工</t>
    <phoneticPr fontId="1" type="noConversion"/>
  </si>
  <si>
    <t>9月完工</t>
    <phoneticPr fontId="1" type="noConversion"/>
  </si>
  <si>
    <t>10月开工</t>
    <phoneticPr fontId="1" type="noConversion"/>
  </si>
  <si>
    <t>10月完工</t>
    <phoneticPr fontId="1" type="noConversion"/>
  </si>
  <si>
    <t>2018年</t>
    <phoneticPr fontId="1" type="noConversion"/>
  </si>
  <si>
    <t>开工统计</t>
    <phoneticPr fontId="1" type="noConversion"/>
  </si>
  <si>
    <t>完工统计</t>
    <phoneticPr fontId="1" type="noConversion"/>
  </si>
  <si>
    <t>年份</t>
    <phoneticPr fontId="1" type="noConversion"/>
  </si>
  <si>
    <t>开工月份</t>
    <phoneticPr fontId="1" type="noConversion"/>
  </si>
  <si>
    <t>开工数量</t>
    <phoneticPr fontId="1" type="noConversion"/>
  </si>
  <si>
    <t>一部</t>
    <phoneticPr fontId="1" type="noConversion"/>
  </si>
  <si>
    <t>二部</t>
    <phoneticPr fontId="1" type="noConversion"/>
  </si>
  <si>
    <t>三部</t>
    <phoneticPr fontId="1" type="noConversion"/>
  </si>
  <si>
    <t>四部</t>
    <phoneticPr fontId="1" type="noConversion"/>
  </si>
  <si>
    <t>总计</t>
    <phoneticPr fontId="1" type="noConversion"/>
  </si>
  <si>
    <t>完工月份</t>
    <phoneticPr fontId="1" type="noConversion"/>
  </si>
  <si>
    <t>完工数量</t>
    <phoneticPr fontId="1" type="noConversion"/>
  </si>
  <si>
    <t>景湖天城12#102</t>
  </si>
  <si>
    <t>刘赛</t>
  </si>
  <si>
    <t>张斌</t>
    <phoneticPr fontId="1" type="noConversion"/>
  </si>
  <si>
    <t>2018/5/11</t>
    <phoneticPr fontId="1" type="noConversion"/>
  </si>
  <si>
    <t>2018/9/8</t>
    <phoneticPr fontId="1" type="noConversion"/>
  </si>
  <si>
    <t>JYS0560</t>
    <phoneticPr fontId="1" type="noConversion"/>
  </si>
  <si>
    <t>宜兴</t>
    <phoneticPr fontId="1" type="noConversion"/>
  </si>
  <si>
    <t>周海华</t>
    <phoneticPr fontId="1" type="noConversion"/>
  </si>
  <si>
    <t>序</t>
    <phoneticPr fontId="1" type="noConversion"/>
  </si>
  <si>
    <t>序</t>
    <phoneticPr fontId="1" type="noConversion"/>
  </si>
  <si>
    <t>一部唐铜圣在建工地</t>
    <phoneticPr fontId="1" type="noConversion"/>
  </si>
  <si>
    <t>二部顾永欢在建工地</t>
    <phoneticPr fontId="1" type="noConversion"/>
  </si>
  <si>
    <t>三部殷小祥在建工地</t>
    <phoneticPr fontId="1" type="noConversion"/>
  </si>
  <si>
    <t>四部马也在建工地</t>
    <phoneticPr fontId="1" type="noConversion"/>
  </si>
  <si>
    <t>一部唐铜圣完工工地</t>
    <phoneticPr fontId="1" type="noConversion"/>
  </si>
  <si>
    <t>序</t>
    <phoneticPr fontId="1" type="noConversion"/>
  </si>
  <si>
    <t>二部顾永欢完工工地</t>
    <phoneticPr fontId="1" type="noConversion"/>
  </si>
  <si>
    <t>三部殷小祥完工工地</t>
    <phoneticPr fontId="1" type="noConversion"/>
  </si>
  <si>
    <t>四部马也完工工地</t>
    <phoneticPr fontId="1" type="noConversion"/>
  </si>
  <si>
    <t>刘春华</t>
  </si>
  <si>
    <t>JYS0561</t>
    <phoneticPr fontId="1" type="noConversion"/>
  </si>
  <si>
    <t>长江御园16#401</t>
    <phoneticPr fontId="1" type="noConversion"/>
  </si>
  <si>
    <t>江阴</t>
    <phoneticPr fontId="1" type="noConversion"/>
  </si>
  <si>
    <t>李韵娇</t>
    <phoneticPr fontId="1" type="noConversion"/>
  </si>
  <si>
    <t>2018/5/16</t>
    <phoneticPr fontId="1" type="noConversion"/>
  </si>
  <si>
    <t>2018/8/24</t>
    <phoneticPr fontId="1" type="noConversion"/>
  </si>
  <si>
    <t>赵能</t>
    <phoneticPr fontId="1" type="noConversion"/>
  </si>
  <si>
    <t>2018/5/8</t>
    <phoneticPr fontId="1" type="noConversion"/>
  </si>
  <si>
    <t>2018/10/7</t>
    <phoneticPr fontId="1" type="noConversion"/>
  </si>
  <si>
    <t>JYS0562</t>
    <phoneticPr fontId="1" type="noConversion"/>
  </si>
  <si>
    <t>江阴</t>
    <phoneticPr fontId="1" type="noConversion"/>
  </si>
  <si>
    <t>殷飞</t>
    <phoneticPr fontId="1" type="noConversion"/>
  </si>
  <si>
    <t>邵玉华</t>
    <phoneticPr fontId="1" type="noConversion"/>
  </si>
  <si>
    <t>华西青年公社22#901</t>
  </si>
  <si>
    <t>JYS0563</t>
    <phoneticPr fontId="1" type="noConversion"/>
  </si>
  <si>
    <t>顾蓉江</t>
  </si>
  <si>
    <t>水韵花园88#601</t>
    <phoneticPr fontId="1" type="noConversion"/>
  </si>
  <si>
    <t>2018/5/15</t>
    <phoneticPr fontId="1" type="noConversion"/>
  </si>
  <si>
    <t>2018/10/12</t>
    <phoneticPr fontId="1" type="noConversion"/>
  </si>
  <si>
    <t>万达旅游城2-11-1201</t>
    <phoneticPr fontId="1" type="noConversion"/>
  </si>
  <si>
    <t>中海珑玺16#2304</t>
  </si>
  <si>
    <t>JYS0564</t>
    <phoneticPr fontId="1" type="noConversion"/>
  </si>
  <si>
    <t>李俊华</t>
  </si>
  <si>
    <t>滨湖区</t>
    <phoneticPr fontId="1" type="noConversion"/>
  </si>
  <si>
    <t>宋铁娇</t>
    <phoneticPr fontId="1" type="noConversion"/>
  </si>
  <si>
    <t>孙宁</t>
    <phoneticPr fontId="1" type="noConversion"/>
  </si>
  <si>
    <t>梁溪区</t>
    <phoneticPr fontId="1" type="noConversion"/>
  </si>
  <si>
    <t>张飘飘</t>
    <phoneticPr fontId="1" type="noConversion"/>
  </si>
  <si>
    <t>JYS0565</t>
    <phoneticPr fontId="1" type="noConversion"/>
  </si>
  <si>
    <t>五爱家园127#202</t>
    <phoneticPr fontId="1" type="noConversion"/>
  </si>
  <si>
    <t>刘大海</t>
    <phoneticPr fontId="1" type="noConversion"/>
  </si>
  <si>
    <t>2018/5/16</t>
    <phoneticPr fontId="1" type="noConversion"/>
  </si>
  <si>
    <t>2018/9/30</t>
    <phoneticPr fontId="1" type="noConversion"/>
  </si>
  <si>
    <t>钱绅</t>
    <phoneticPr fontId="1" type="noConversion"/>
  </si>
  <si>
    <t>JYS0566</t>
    <phoneticPr fontId="1" type="noConversion"/>
  </si>
  <si>
    <t>绿城馨苑27#501</t>
  </si>
  <si>
    <t>顾亚龙</t>
    <phoneticPr fontId="1" type="noConversion"/>
  </si>
  <si>
    <t>2018/5/17</t>
  </si>
  <si>
    <t>2018/9/17</t>
    <phoneticPr fontId="1" type="noConversion"/>
  </si>
  <si>
    <t>江阴</t>
    <phoneticPr fontId="1" type="noConversion"/>
  </si>
  <si>
    <t>何周进</t>
    <phoneticPr fontId="1" type="noConversion"/>
  </si>
  <si>
    <t>世贸首府22#3402</t>
  </si>
  <si>
    <t>JYS0567</t>
  </si>
  <si>
    <t>戈正茂</t>
    <phoneticPr fontId="1" type="noConversion"/>
  </si>
  <si>
    <t>薛子恺</t>
    <phoneticPr fontId="1" type="noConversion"/>
  </si>
  <si>
    <t>2018/5/21</t>
    <phoneticPr fontId="1" type="noConversion"/>
  </si>
  <si>
    <t>等交尾款</t>
    <phoneticPr fontId="1" type="noConversion"/>
  </si>
  <si>
    <t>水电</t>
    <phoneticPr fontId="1" type="noConversion"/>
  </si>
  <si>
    <t>新乐苑24#3004</t>
  </si>
  <si>
    <t>周顺</t>
    <phoneticPr fontId="1" type="noConversion"/>
  </si>
  <si>
    <t>周桂涛</t>
    <phoneticPr fontId="1" type="noConversion"/>
  </si>
  <si>
    <t>JYS0568</t>
    <phoneticPr fontId="1" type="noConversion"/>
  </si>
  <si>
    <t>2018/6/19</t>
    <phoneticPr fontId="1" type="noConversion"/>
  </si>
  <si>
    <t>2018/7/31</t>
    <phoneticPr fontId="1" type="noConversion"/>
  </si>
  <si>
    <t>山湾水榭58#1302</t>
  </si>
  <si>
    <t>JYS0569</t>
    <phoneticPr fontId="1" type="noConversion"/>
  </si>
  <si>
    <t>江阴</t>
    <phoneticPr fontId="1" type="noConversion"/>
  </si>
  <si>
    <t>刘洋</t>
    <phoneticPr fontId="1" type="noConversion"/>
  </si>
  <si>
    <t>2018/5/21</t>
    <phoneticPr fontId="1" type="noConversion"/>
  </si>
  <si>
    <t>2018/10/16</t>
    <phoneticPr fontId="1" type="noConversion"/>
  </si>
  <si>
    <t>JYS0570</t>
  </si>
  <si>
    <t>沈女士</t>
    <phoneticPr fontId="1" type="noConversion"/>
  </si>
  <si>
    <t>孙芹</t>
    <phoneticPr fontId="1" type="noConversion"/>
  </si>
  <si>
    <t>吴怀生</t>
    <phoneticPr fontId="1" type="noConversion"/>
  </si>
  <si>
    <t>2018/5/23</t>
    <phoneticPr fontId="1" type="noConversion"/>
  </si>
  <si>
    <t>2018/9/20</t>
    <phoneticPr fontId="1" type="noConversion"/>
  </si>
  <si>
    <t>瓦木</t>
    <phoneticPr fontId="1" type="noConversion"/>
  </si>
  <si>
    <t>水电</t>
    <phoneticPr fontId="1" type="noConversion"/>
  </si>
  <si>
    <t>东风家园116#1403-1404</t>
    <phoneticPr fontId="1" type="noConversion"/>
  </si>
  <si>
    <t>新吴区</t>
    <phoneticPr fontId="1" type="noConversion"/>
  </si>
  <si>
    <t>JYS0571</t>
  </si>
  <si>
    <t>居新华</t>
    <phoneticPr fontId="1" type="noConversion"/>
  </si>
  <si>
    <t>何周进</t>
    <phoneticPr fontId="1" type="noConversion"/>
  </si>
  <si>
    <t>2018/5/25</t>
    <phoneticPr fontId="1" type="noConversion"/>
  </si>
  <si>
    <t>2018/10/25</t>
    <phoneticPr fontId="1" type="noConversion"/>
  </si>
  <si>
    <t>华诚悦府5#1802</t>
    <phoneticPr fontId="1" type="noConversion"/>
  </si>
  <si>
    <t>江阴</t>
    <phoneticPr fontId="1" type="noConversion"/>
  </si>
  <si>
    <t>等二期款</t>
    <phoneticPr fontId="1" type="noConversion"/>
  </si>
  <si>
    <t>油漆</t>
    <phoneticPr fontId="1" type="noConversion"/>
  </si>
  <si>
    <t>搭钢架</t>
    <phoneticPr fontId="1" type="noConversion"/>
  </si>
  <si>
    <t>砌墙</t>
    <phoneticPr fontId="1" type="noConversion"/>
  </si>
  <si>
    <t>敲墙</t>
    <phoneticPr fontId="1" type="noConversion"/>
  </si>
  <si>
    <t>水电</t>
    <phoneticPr fontId="1" type="noConversion"/>
  </si>
  <si>
    <t>融侨观邸68#1503</t>
  </si>
  <si>
    <t>周晓丰</t>
    <phoneticPr fontId="1" type="noConversion"/>
  </si>
  <si>
    <t>肖雨</t>
    <phoneticPr fontId="1" type="noConversion"/>
  </si>
  <si>
    <t>2018/9/15</t>
    <phoneticPr fontId="1" type="noConversion"/>
  </si>
  <si>
    <t>JYS0572</t>
  </si>
  <si>
    <t>新吴区</t>
    <phoneticPr fontId="1" type="noConversion"/>
  </si>
  <si>
    <t>长江御园二期5#102</t>
  </si>
  <si>
    <t>徐先生</t>
  </si>
  <si>
    <t>JYS0573</t>
    <phoneticPr fontId="1" type="noConversion"/>
  </si>
  <si>
    <t>江阴</t>
    <phoneticPr fontId="1" type="noConversion"/>
  </si>
  <si>
    <t>殷飞</t>
    <phoneticPr fontId="1" type="noConversion"/>
  </si>
  <si>
    <t>2018/5/26</t>
    <phoneticPr fontId="1" type="noConversion"/>
  </si>
  <si>
    <t>2018/11/30</t>
    <phoneticPr fontId="1" type="noConversion"/>
  </si>
  <si>
    <t>标画</t>
    <phoneticPr fontId="1" type="noConversion"/>
  </si>
  <si>
    <t>油漆</t>
    <phoneticPr fontId="1" type="noConversion"/>
  </si>
  <si>
    <t>圣龙山庄2-5</t>
  </si>
  <si>
    <t>JYS0574</t>
    <phoneticPr fontId="1" type="noConversion"/>
  </si>
  <si>
    <t>朱女士</t>
  </si>
  <si>
    <t>2018/5/24</t>
    <phoneticPr fontId="1" type="noConversion"/>
  </si>
  <si>
    <t>2019/1/23</t>
    <phoneticPr fontId="1" type="noConversion"/>
  </si>
  <si>
    <t>陆文</t>
    <phoneticPr fontId="1" type="noConversion"/>
  </si>
  <si>
    <t>完工</t>
    <phoneticPr fontId="1" type="noConversion"/>
  </si>
  <si>
    <t>JYS0358</t>
    <phoneticPr fontId="1" type="noConversion"/>
  </si>
  <si>
    <t>丁建伟</t>
    <phoneticPr fontId="1" type="noConversion"/>
  </si>
  <si>
    <t>完工</t>
    <phoneticPr fontId="1" type="noConversion"/>
  </si>
  <si>
    <t>敲墙</t>
    <phoneticPr fontId="1" type="noConversion"/>
  </si>
  <si>
    <t>2018/6/27</t>
    <phoneticPr fontId="1" type="noConversion"/>
  </si>
  <si>
    <t>2018/6/17</t>
    <phoneticPr fontId="1" type="noConversion"/>
  </si>
  <si>
    <t>2018/7/1</t>
    <phoneticPr fontId="1" type="noConversion"/>
  </si>
  <si>
    <t>孙星星</t>
    <phoneticPr fontId="1" type="noConversion"/>
  </si>
  <si>
    <t>童日强</t>
    <phoneticPr fontId="1" type="noConversion"/>
  </si>
  <si>
    <t>完工</t>
    <phoneticPr fontId="1" type="noConversion"/>
  </si>
  <si>
    <t>朗诗新郡20#3204</t>
    <phoneticPr fontId="1" type="noConversion"/>
  </si>
  <si>
    <t>孙芹</t>
    <phoneticPr fontId="1" type="noConversion"/>
  </si>
  <si>
    <t>童日强</t>
    <phoneticPr fontId="1" type="noConversion"/>
  </si>
  <si>
    <t>完工</t>
    <phoneticPr fontId="1" type="noConversion"/>
  </si>
  <si>
    <t>完工</t>
    <phoneticPr fontId="1" type="noConversion"/>
  </si>
  <si>
    <t>有</t>
    <phoneticPr fontId="1" type="noConversion"/>
  </si>
  <si>
    <t>长欣公寓40#502</t>
  </si>
  <si>
    <t>JYS0575</t>
    <phoneticPr fontId="1" type="noConversion"/>
  </si>
  <si>
    <t>新吴区</t>
    <phoneticPr fontId="1" type="noConversion"/>
  </si>
  <si>
    <t>王灿</t>
    <phoneticPr fontId="1" type="noConversion"/>
  </si>
  <si>
    <t>梁小军</t>
    <phoneticPr fontId="1" type="noConversion"/>
  </si>
  <si>
    <t>2018/5/29</t>
    <phoneticPr fontId="1" type="noConversion"/>
  </si>
  <si>
    <t>2018/9/26</t>
    <phoneticPr fontId="1" type="noConversion"/>
  </si>
  <si>
    <t>张飘飘</t>
    <phoneticPr fontId="1" type="noConversion"/>
  </si>
  <si>
    <t>童日强</t>
    <phoneticPr fontId="1" type="noConversion"/>
  </si>
  <si>
    <t>2017/12/7</t>
    <phoneticPr fontId="1" type="noConversion"/>
  </si>
  <si>
    <t>2018/4/30</t>
    <phoneticPr fontId="1" type="noConversion"/>
  </si>
  <si>
    <t>完工</t>
    <phoneticPr fontId="1" type="noConversion"/>
  </si>
  <si>
    <t>JYS0576</t>
    <phoneticPr fontId="1" type="noConversion"/>
  </si>
  <si>
    <t>陆女士</t>
    <phoneticPr fontId="1" type="noConversion"/>
  </si>
  <si>
    <t>梁溪区</t>
    <phoneticPr fontId="1" type="noConversion"/>
  </si>
  <si>
    <t>殷飞</t>
    <phoneticPr fontId="1" type="noConversion"/>
  </si>
  <si>
    <t>2018/5/29</t>
    <phoneticPr fontId="1" type="noConversion"/>
  </si>
  <si>
    <t>2018/11/30</t>
    <phoneticPr fontId="1" type="noConversion"/>
  </si>
  <si>
    <t>爱家金河湾22#3002</t>
    <phoneticPr fontId="1" type="noConversion"/>
  </si>
  <si>
    <t>收尾</t>
    <phoneticPr fontId="1" type="noConversion"/>
  </si>
  <si>
    <t>2018/7/2</t>
    <phoneticPr fontId="1" type="noConversion"/>
  </si>
  <si>
    <t>2018/6/16</t>
    <phoneticPr fontId="1" type="noConversion"/>
  </si>
  <si>
    <t>2018/6/22</t>
    <phoneticPr fontId="1" type="noConversion"/>
  </si>
  <si>
    <t>2018/8/17</t>
    <phoneticPr fontId="1" type="noConversion"/>
  </si>
  <si>
    <t>2018/8/12</t>
    <phoneticPr fontId="1" type="noConversion"/>
  </si>
  <si>
    <t>2018/7/10</t>
    <phoneticPr fontId="1" type="noConversion"/>
  </si>
  <si>
    <t>2019/2/9</t>
    <phoneticPr fontId="1" type="noConversion"/>
  </si>
  <si>
    <t>2018/12/30</t>
    <phoneticPr fontId="1" type="noConversion"/>
  </si>
  <si>
    <t>2018/11/27</t>
    <phoneticPr fontId="1" type="noConversion"/>
  </si>
  <si>
    <t>2018/7/5</t>
    <phoneticPr fontId="1" type="noConversion"/>
  </si>
  <si>
    <t>王振华</t>
    <phoneticPr fontId="1" type="noConversion"/>
  </si>
  <si>
    <t>杨光建</t>
    <phoneticPr fontId="1" type="noConversion"/>
  </si>
  <si>
    <t>JYS0577</t>
    <phoneticPr fontId="1" type="noConversion"/>
  </si>
  <si>
    <t>尚城绿园20#902</t>
    <phoneticPr fontId="1" type="noConversion"/>
  </si>
  <si>
    <t>梁溪区</t>
    <phoneticPr fontId="1" type="noConversion"/>
  </si>
  <si>
    <t>孔雀城32#1604</t>
  </si>
  <si>
    <t>JYS0578</t>
    <phoneticPr fontId="1" type="noConversion"/>
  </si>
  <si>
    <t>2018/7/27</t>
    <phoneticPr fontId="1" type="noConversion"/>
  </si>
  <si>
    <t>藕乐苑三期252#202</t>
    <phoneticPr fontId="1" type="noConversion"/>
  </si>
  <si>
    <t>JYS0579</t>
    <phoneticPr fontId="1" type="noConversion"/>
  </si>
  <si>
    <t>季岗</t>
    <phoneticPr fontId="1" type="noConversion"/>
  </si>
  <si>
    <t>张雪</t>
    <phoneticPr fontId="1" type="noConversion"/>
  </si>
  <si>
    <t>2018/6/11</t>
    <phoneticPr fontId="1" type="noConversion"/>
  </si>
  <si>
    <t>2018/7/25</t>
    <phoneticPr fontId="1" type="noConversion"/>
  </si>
  <si>
    <t>2018/7/4</t>
    <phoneticPr fontId="1" type="noConversion"/>
  </si>
  <si>
    <t>2018/7/28</t>
    <phoneticPr fontId="1" type="noConversion"/>
  </si>
  <si>
    <t>宜兴金城花园59-221-1404</t>
    <phoneticPr fontId="1" type="noConversion"/>
  </si>
  <si>
    <t>2018/8/27</t>
    <phoneticPr fontId="1" type="noConversion"/>
  </si>
  <si>
    <t>融创熙园113#1903</t>
  </si>
  <si>
    <t>JYS0580</t>
    <phoneticPr fontId="1" type="noConversion"/>
  </si>
  <si>
    <t>华总</t>
    <phoneticPr fontId="1" type="noConversion"/>
  </si>
  <si>
    <t>王科</t>
    <phoneticPr fontId="1" type="noConversion"/>
  </si>
  <si>
    <t>锡山区</t>
    <phoneticPr fontId="1" type="noConversion"/>
  </si>
  <si>
    <t>卞彦玲</t>
    <phoneticPr fontId="1" type="noConversion"/>
  </si>
  <si>
    <t>丁传芳</t>
    <phoneticPr fontId="1" type="noConversion"/>
  </si>
  <si>
    <t>2018/10/11</t>
    <phoneticPr fontId="1" type="noConversion"/>
  </si>
  <si>
    <t>JYS0581</t>
    <phoneticPr fontId="1" type="noConversion"/>
  </si>
  <si>
    <t>红豆清华苑123#602</t>
  </si>
  <si>
    <t>蔡贺曦</t>
  </si>
  <si>
    <t>2018/11/2</t>
    <phoneticPr fontId="1" type="noConversion"/>
  </si>
  <si>
    <t>董辉</t>
  </si>
  <si>
    <t>2018/6/5</t>
    <phoneticPr fontId="1" type="noConversion"/>
  </si>
  <si>
    <t>悦湖国际35#901</t>
  </si>
  <si>
    <t>桃香苑41-112-202</t>
    <phoneticPr fontId="1" type="noConversion"/>
  </si>
  <si>
    <t>虞德峰</t>
    <phoneticPr fontId="1" type="noConversion"/>
  </si>
  <si>
    <t>倪壮</t>
    <phoneticPr fontId="1" type="noConversion"/>
  </si>
  <si>
    <t>2018/6/15</t>
    <phoneticPr fontId="1" type="noConversion"/>
  </si>
  <si>
    <t>2018/10/31</t>
    <phoneticPr fontId="1" type="noConversion"/>
  </si>
  <si>
    <t>JYS0582</t>
  </si>
  <si>
    <t>JYS0583</t>
    <phoneticPr fontId="1" type="noConversion"/>
  </si>
  <si>
    <t>汪林生</t>
  </si>
  <si>
    <t>锡山区</t>
    <phoneticPr fontId="1" type="noConversion"/>
  </si>
  <si>
    <t>肖雨</t>
    <phoneticPr fontId="1" type="noConversion"/>
  </si>
  <si>
    <t>刘小海</t>
    <phoneticPr fontId="1" type="noConversion"/>
  </si>
  <si>
    <t>2018/6/15</t>
    <phoneticPr fontId="1" type="noConversion"/>
  </si>
  <si>
    <t>绿地璀璨269#3301</t>
    <phoneticPr fontId="1" type="noConversion"/>
  </si>
  <si>
    <t>2018/11/2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</si>
</sst>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0_ 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ajor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inor"/>
    </font>
    <font>
      <b/>
      <sz val="18"/>
      <color theme="1"/>
      <name val="华文楷体"/>
      <family val="3"/>
      <charset val="134"/>
    </font>
    <font>
      <sz val="1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华文楷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176" fontId="0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>
      <alignment vertical="center"/>
    </xf>
  </cellStyleXfs>
  <cellXfs count="118">
    <xf numFmtId="176" fontId="0" fillId="0" borderId="0" xfId="0">
      <alignment vertical="center"/>
    </xf>
    <xf numFmtId="176" fontId="0" fillId="0" borderId="0" xfId="0" applyAlignment="1">
      <alignment horizontal="left" vertical="center"/>
    </xf>
    <xf numFmtId="176" fontId="2" fillId="0" borderId="0" xfId="0" applyFont="1" applyAlignment="1">
      <alignment horizontal="center" vertical="center"/>
    </xf>
    <xf numFmtId="176" fontId="2" fillId="2" borderId="0" xfId="0" applyFont="1" applyFill="1" applyAlignment="1">
      <alignment horizontal="center" vertical="center"/>
    </xf>
    <xf numFmtId="176" fontId="2" fillId="3" borderId="0" xfId="0" applyFont="1" applyFill="1" applyAlignment="1">
      <alignment horizontal="center" vertical="center"/>
    </xf>
    <xf numFmtId="176" fontId="2" fillId="4" borderId="0" xfId="0" applyFont="1" applyFill="1" applyAlignment="1">
      <alignment horizontal="center" vertical="center"/>
    </xf>
    <xf numFmtId="176" fontId="0" fillId="5" borderId="0" xfId="0" applyFill="1" applyAlignment="1">
      <alignment horizontal="left" vertical="center"/>
    </xf>
    <xf numFmtId="176" fontId="2" fillId="5" borderId="0" xfId="0" applyFont="1" applyFill="1" applyAlignment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5" borderId="0" xfId="0" applyFont="1" applyFill="1" applyAlignment="1">
      <alignment horizontal="center" vertical="justify"/>
    </xf>
    <xf numFmtId="176" fontId="2" fillId="5" borderId="0" xfId="0" applyFont="1" applyFill="1" applyBorder="1" applyAlignment="1">
      <alignment horizontal="center" vertical="center"/>
    </xf>
    <xf numFmtId="176" fontId="0" fillId="5" borderId="0" xfId="0" applyFill="1" applyAlignment="1">
      <alignment horizontal="center" vertical="center"/>
    </xf>
    <xf numFmtId="176" fontId="0" fillId="0" borderId="0" xfId="0" applyAlignment="1">
      <alignment horizontal="center" vertical="center"/>
    </xf>
    <xf numFmtId="176" fontId="12" fillId="5" borderId="0" xfId="0" applyFont="1" applyFill="1" applyAlignment="1">
      <alignment horizontal="center" vertical="center"/>
    </xf>
    <xf numFmtId="176" fontId="12" fillId="0" borderId="0" xfId="0" applyFont="1" applyAlignment="1">
      <alignment horizontal="center" vertical="center"/>
    </xf>
    <xf numFmtId="176" fontId="2" fillId="5" borderId="1" xfId="0" applyFont="1" applyFill="1" applyBorder="1" applyAlignment="1">
      <alignment horizontal="left" vertical="center"/>
    </xf>
    <xf numFmtId="176" fontId="2" fillId="5" borderId="0" xfId="0" applyFont="1" applyFill="1" applyAlignment="1">
      <alignment horizontal="left" vertical="center"/>
    </xf>
    <xf numFmtId="176" fontId="16" fillId="5" borderId="0" xfId="0" applyFont="1" applyFill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left" vertical="justify"/>
    </xf>
    <xf numFmtId="0" fontId="4" fillId="5" borderId="1" xfId="0" applyNumberFormat="1" applyFont="1" applyFill="1" applyBorder="1" applyAlignment="1">
      <alignment horizontal="left" vertical="center"/>
    </xf>
    <xf numFmtId="0" fontId="14" fillId="5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0" fontId="2" fillId="5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/>
    </xf>
    <xf numFmtId="0" fontId="3" fillId="0" borderId="0" xfId="0" applyNumberFormat="1" applyFont="1">
      <alignment vertical="center"/>
    </xf>
    <xf numFmtId="0" fontId="13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14" fontId="2" fillId="5" borderId="1" xfId="0" applyNumberFormat="1" applyFon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0" borderId="1" xfId="1" applyNumberFormat="1" applyFont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 wrapText="1"/>
    </xf>
    <xf numFmtId="176" fontId="2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76" fontId="2" fillId="0" borderId="1" xfId="0" applyFont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5" borderId="0" xfId="0" applyNumberFormat="1" applyFill="1" applyAlignment="1">
      <alignment horizontal="left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16" fillId="5" borderId="1" xfId="0" applyNumberFormat="1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20" fillId="5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76" fontId="0" fillId="5" borderId="1" xfId="0" applyFill="1" applyBorder="1" applyAlignment="1">
      <alignment horizontal="left" vertical="center"/>
    </xf>
    <xf numFmtId="176" fontId="0" fillId="5" borderId="1" xfId="0" applyFill="1" applyBorder="1" applyAlignment="1">
      <alignment horizontal="center" vertical="center"/>
    </xf>
    <xf numFmtId="176" fontId="0" fillId="0" borderId="1" xfId="0" applyBorder="1" applyAlignment="1">
      <alignment horizontal="left" vertical="center"/>
    </xf>
    <xf numFmtId="0" fontId="12" fillId="5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76" fontId="2" fillId="6" borderId="0" xfId="0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4" fillId="7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176" fontId="3" fillId="5" borderId="0" xfId="0" applyFont="1" applyFill="1" applyAlignment="1">
      <alignment horizontal="center" vertical="center"/>
    </xf>
    <xf numFmtId="176" fontId="22" fillId="5" borderId="0" xfId="0" applyFont="1" applyFill="1" applyAlignment="1">
      <alignment horizontal="center" vertical="center"/>
    </xf>
    <xf numFmtId="0" fontId="4" fillId="7" borderId="1" xfId="0" applyNumberFormat="1" applyFont="1" applyFill="1" applyBorder="1" applyAlignment="1">
      <alignment horizontal="left" vertical="center"/>
    </xf>
    <xf numFmtId="0" fontId="2" fillId="7" borderId="1" xfId="0" applyNumberFormat="1" applyFont="1" applyFill="1" applyBorder="1" applyAlignment="1">
      <alignment horizontal="left" vertical="center" wrapText="1"/>
    </xf>
    <xf numFmtId="0" fontId="2" fillId="7" borderId="1" xfId="0" applyNumberFormat="1" applyFont="1" applyFill="1" applyBorder="1" applyAlignment="1">
      <alignment horizontal="left" vertical="center"/>
    </xf>
    <xf numFmtId="14" fontId="2" fillId="7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/>
    </xf>
    <xf numFmtId="0" fontId="2" fillId="5" borderId="3" xfId="0" applyNumberFormat="1" applyFont="1" applyFill="1" applyBorder="1" applyAlignment="1">
      <alignment horizontal="left" vertical="center" wrapText="1"/>
    </xf>
    <xf numFmtId="0" fontId="2" fillId="5" borderId="3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horizontal="left" vertical="center" wrapText="1"/>
    </xf>
    <xf numFmtId="0" fontId="21" fillId="5" borderId="1" xfId="0" applyNumberFormat="1" applyFont="1" applyFill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justify" wrapText="1"/>
    </xf>
    <xf numFmtId="0" fontId="2" fillId="5" borderId="1" xfId="0" applyNumberFormat="1" applyFont="1" applyFill="1" applyBorder="1" applyAlignment="1">
      <alignment horizontal="left" vertical="justify" wrapText="1"/>
    </xf>
    <xf numFmtId="14" fontId="2" fillId="5" borderId="1" xfId="0" applyNumberFormat="1" applyFont="1" applyFill="1" applyBorder="1" applyAlignment="1">
      <alignment horizontal="left" vertical="justify"/>
    </xf>
    <xf numFmtId="14" fontId="5" fillId="5" borderId="1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0" fontId="18" fillId="5" borderId="1" xfId="0" applyNumberFormat="1" applyFont="1" applyFill="1" applyBorder="1" applyAlignment="1">
      <alignment horizontal="left" vertical="center" wrapText="1"/>
    </xf>
    <xf numFmtId="177" fontId="2" fillId="5" borderId="1" xfId="0" applyNumberFormat="1" applyFont="1" applyFill="1" applyBorder="1" applyAlignment="1">
      <alignment horizontal="left" vertical="center" wrapText="1"/>
    </xf>
    <xf numFmtId="176" fontId="16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6" fillId="5" borderId="3" xfId="0" applyNumberFormat="1" applyFont="1" applyFill="1" applyBorder="1" applyAlignment="1">
      <alignment horizontal="center" vertical="center"/>
    </xf>
    <xf numFmtId="49" fontId="27" fillId="5" borderId="1" xfId="0" applyNumberFormat="1" applyFont="1" applyFill="1" applyBorder="1" applyAlignment="1">
      <alignment horizontal="center" vertical="center"/>
    </xf>
    <xf numFmtId="0" fontId="27" fillId="5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0" fontId="2" fillId="5" borderId="0" xfId="0" applyNumberFormat="1" applyFont="1" applyFill="1" applyAlignment="1">
      <alignment horizontal="left" vertical="center"/>
    </xf>
    <xf numFmtId="0" fontId="28" fillId="5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9" fillId="5" borderId="1" xfId="0" applyNumberFormat="1" applyFont="1" applyFill="1" applyBorder="1" applyAlignment="1">
      <alignment horizontal="center" vertical="center" wrapText="1"/>
    </xf>
    <xf numFmtId="176" fontId="25" fillId="5" borderId="4" xfId="0" applyFont="1" applyFill="1" applyBorder="1" applyAlignment="1">
      <alignment horizontal="center" vertical="center"/>
    </xf>
    <xf numFmtId="176" fontId="26" fillId="5" borderId="4" xfId="0" applyFont="1" applyFill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9" defaultPivotStyle="PivotStyleLight16"/>
  <colors>
    <mruColors>
      <color rgb="FF66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\Desktop\&#24037;&#31243;&#37096;&#24037;&#31243;&#28165;&#21333;V1.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栏表"/>
      <sheetName val="Sheet1"/>
      <sheetName val="数据库"/>
    </sheetNames>
    <sheetDataSet>
      <sheetData sheetId="0"/>
      <sheetData sheetId="1" refreshError="1"/>
      <sheetData sheetId="2">
        <row r="2">
          <cell r="A2" t="str">
            <v>铂金</v>
          </cell>
          <cell r="B2" t="str">
            <v>蓝钻</v>
          </cell>
          <cell r="C2" t="str">
            <v>翡翠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3"/>
  <sheetViews>
    <sheetView topLeftCell="A2" workbookViewId="0">
      <pane ySplit="1" topLeftCell="A39" activePane="bottomLeft" state="frozen"/>
      <selection activeCell="A2" sqref="A2"/>
      <selection pane="bottomLeft" activeCell="E64" sqref="E64"/>
    </sheetView>
  </sheetViews>
  <sheetFormatPr defaultColWidth="10.625" defaultRowHeight="14.25"/>
  <cols>
    <col min="1" max="1" width="4.625" style="6" customWidth="1"/>
    <col min="2" max="2" width="8.25" style="6" customWidth="1"/>
    <col min="3" max="3" width="23.625" style="6" customWidth="1"/>
    <col min="4" max="4" width="8.875" style="6" customWidth="1"/>
    <col min="5" max="5" width="13" style="6" customWidth="1"/>
    <col min="6" max="6" width="9.125" style="6" customWidth="1"/>
    <col min="7" max="7" width="6.625" style="6" customWidth="1"/>
    <col min="8" max="8" width="7" style="6" customWidth="1"/>
    <col min="9" max="9" width="7.375" style="6" customWidth="1"/>
    <col min="10" max="10" width="9.25" style="6" customWidth="1"/>
    <col min="11" max="11" width="8.125" style="6" customWidth="1"/>
    <col min="12" max="12" width="7.375" style="6" customWidth="1"/>
    <col min="13" max="13" width="13.5" style="6" bestFit="1" customWidth="1"/>
    <col min="14" max="14" width="11.75" style="6" customWidth="1"/>
    <col min="15" max="15" width="12.875" style="6" customWidth="1"/>
    <col min="16" max="16" width="11.5" style="6" customWidth="1"/>
    <col min="17" max="17" width="5.125" style="6" customWidth="1"/>
    <col min="18" max="18" width="10.75" style="16" customWidth="1"/>
    <col min="19" max="16384" width="10.625" style="6"/>
  </cols>
  <sheetData>
    <row r="1" spans="1:19" ht="19.5" customHeight="1">
      <c r="A1" s="112" t="s">
        <v>2480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s="17" customFormat="1" ht="27.75" customHeight="1">
      <c r="A2" s="98" t="s">
        <v>2478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9" t="s">
        <v>1125</v>
      </c>
      <c r="Q2" s="58" t="s">
        <v>1126</v>
      </c>
      <c r="R2" s="18" t="s">
        <v>260</v>
      </c>
      <c r="S2" s="98" t="s">
        <v>2383</v>
      </c>
    </row>
    <row r="3" spans="1:19" s="56" customFormat="1" ht="20.100000000000001" customHeight="1">
      <c r="A3" s="45">
        <v>1</v>
      </c>
      <c r="B3" s="20" t="s">
        <v>19</v>
      </c>
      <c r="C3" s="21" t="s">
        <v>325</v>
      </c>
      <c r="D3" s="22" t="s">
        <v>326</v>
      </c>
      <c r="E3" s="22">
        <v>13771192275</v>
      </c>
      <c r="F3" s="23">
        <v>80</v>
      </c>
      <c r="G3" s="23" t="str">
        <f t="shared" ref="G3:G31" si="0">IF(F3&lt;=100,"≤100",IF(F3&lt;=140,"≤140",IF(F3&lt;=180,"≤180",IF(F3&gt;180,"＞180"))))</f>
        <v>≤100</v>
      </c>
      <c r="H3" s="23" t="str">
        <f t="shared" ref="H3:H31" si="1">IF(F3&lt;=100,"90",IF(F3&lt;=140,"100",IF(F3&lt;=180,"120",IF(F3&gt;180,"150"))))</f>
        <v>90</v>
      </c>
      <c r="I3" s="23" t="s">
        <v>282</v>
      </c>
      <c r="J3" s="22">
        <v>135000</v>
      </c>
      <c r="K3" s="22" t="s">
        <v>327</v>
      </c>
      <c r="L3" s="20" t="s">
        <v>202</v>
      </c>
      <c r="M3" s="39">
        <v>42715</v>
      </c>
      <c r="N3" s="39">
        <v>42835</v>
      </c>
      <c r="O3" s="39">
        <v>42804</v>
      </c>
      <c r="P3" s="39">
        <f t="shared" ref="P3:P31" ca="1" si="2">TODAY()</f>
        <v>43265</v>
      </c>
      <c r="Q3" s="22">
        <f t="shared" ref="Q3:Q31" ca="1" si="3">P3-N3</f>
        <v>430</v>
      </c>
      <c r="R3" s="23" t="s">
        <v>2416</v>
      </c>
      <c r="S3" s="55" t="s">
        <v>2384</v>
      </c>
    </row>
    <row r="4" spans="1:19" s="56" customFormat="1" ht="20.100000000000001" customHeight="1">
      <c r="A4" s="22">
        <v>2</v>
      </c>
      <c r="B4" s="22" t="s">
        <v>361</v>
      </c>
      <c r="C4" s="23" t="s">
        <v>362</v>
      </c>
      <c r="D4" s="22" t="s">
        <v>363</v>
      </c>
      <c r="E4" s="22">
        <v>18961812066</v>
      </c>
      <c r="F4" s="23">
        <v>260</v>
      </c>
      <c r="G4" s="23" t="str">
        <f t="shared" si="0"/>
        <v>＞180</v>
      </c>
      <c r="H4" s="23" t="str">
        <f t="shared" si="1"/>
        <v>150</v>
      </c>
      <c r="I4" s="23" t="s">
        <v>284</v>
      </c>
      <c r="J4" s="22">
        <v>567847</v>
      </c>
      <c r="K4" s="22" t="s">
        <v>315</v>
      </c>
      <c r="L4" s="22" t="s">
        <v>355</v>
      </c>
      <c r="M4" s="39">
        <v>42793</v>
      </c>
      <c r="N4" s="39">
        <v>43220</v>
      </c>
      <c r="O4" s="39">
        <v>43220</v>
      </c>
      <c r="P4" s="39">
        <f t="shared" ca="1" si="2"/>
        <v>43265</v>
      </c>
      <c r="Q4" s="22">
        <f t="shared" ca="1" si="3"/>
        <v>45</v>
      </c>
      <c r="R4" s="23" t="s">
        <v>2416</v>
      </c>
      <c r="S4" s="55" t="s">
        <v>2384</v>
      </c>
    </row>
    <row r="5" spans="1:19" s="11" customFormat="1" ht="20.100000000000001" customHeight="1">
      <c r="A5" s="45">
        <v>3</v>
      </c>
      <c r="B5" s="27" t="s">
        <v>884</v>
      </c>
      <c r="C5" s="23" t="s">
        <v>887</v>
      </c>
      <c r="D5" s="23" t="s">
        <v>885</v>
      </c>
      <c r="E5" s="23">
        <v>13812069212</v>
      </c>
      <c r="F5" s="23">
        <v>130</v>
      </c>
      <c r="G5" s="23" t="str">
        <f t="shared" si="0"/>
        <v>≤140</v>
      </c>
      <c r="H5" s="23" t="str">
        <f t="shared" si="1"/>
        <v>100</v>
      </c>
      <c r="I5" s="23" t="s">
        <v>886</v>
      </c>
      <c r="J5" s="22">
        <v>272740</v>
      </c>
      <c r="K5" s="22" t="s">
        <v>711</v>
      </c>
      <c r="L5" s="22" t="s">
        <v>889</v>
      </c>
      <c r="M5" s="39">
        <v>42994</v>
      </c>
      <c r="N5" s="39">
        <v>43117</v>
      </c>
      <c r="O5" s="39">
        <v>43085</v>
      </c>
      <c r="P5" s="39">
        <f t="shared" ca="1" si="2"/>
        <v>43265</v>
      </c>
      <c r="Q5" s="22">
        <f t="shared" ca="1" si="3"/>
        <v>148</v>
      </c>
      <c r="R5" s="23" t="s">
        <v>2416</v>
      </c>
      <c r="S5" s="55" t="s">
        <v>2384</v>
      </c>
    </row>
    <row r="6" spans="1:19" s="11" customFormat="1" ht="20.100000000000001" customHeight="1">
      <c r="A6" s="22">
        <v>4</v>
      </c>
      <c r="B6" s="27" t="s">
        <v>940</v>
      </c>
      <c r="C6" s="23" t="s">
        <v>938</v>
      </c>
      <c r="D6" s="23" t="s">
        <v>939</v>
      </c>
      <c r="E6" s="23">
        <v>15306187315</v>
      </c>
      <c r="F6" s="23">
        <v>130</v>
      </c>
      <c r="G6" s="23" t="str">
        <f t="shared" si="0"/>
        <v>≤140</v>
      </c>
      <c r="H6" s="23" t="str">
        <f t="shared" si="1"/>
        <v>100</v>
      </c>
      <c r="I6" s="23" t="s">
        <v>284</v>
      </c>
      <c r="J6" s="22">
        <v>286200</v>
      </c>
      <c r="K6" s="22" t="s">
        <v>296</v>
      </c>
      <c r="L6" s="22" t="s">
        <v>202</v>
      </c>
      <c r="M6" s="39">
        <v>43008</v>
      </c>
      <c r="N6" s="39">
        <v>43137</v>
      </c>
      <c r="O6" s="39">
        <v>43099</v>
      </c>
      <c r="P6" s="39">
        <f t="shared" ca="1" si="2"/>
        <v>43265</v>
      </c>
      <c r="Q6" s="22">
        <f t="shared" ca="1" si="3"/>
        <v>128</v>
      </c>
      <c r="R6" s="23" t="s">
        <v>2416</v>
      </c>
      <c r="S6" s="55" t="s">
        <v>2384</v>
      </c>
    </row>
    <row r="7" spans="1:19" s="11" customFormat="1" ht="20.100000000000001" customHeight="1">
      <c r="A7" s="45">
        <v>5</v>
      </c>
      <c r="B7" s="27" t="s">
        <v>1011</v>
      </c>
      <c r="C7" s="23" t="s">
        <v>1012</v>
      </c>
      <c r="D7" s="23" t="s">
        <v>943</v>
      </c>
      <c r="E7" s="23">
        <v>15863030122</v>
      </c>
      <c r="F7" s="23">
        <v>140.19</v>
      </c>
      <c r="G7" s="23" t="str">
        <f t="shared" si="0"/>
        <v>≤180</v>
      </c>
      <c r="H7" s="23" t="str">
        <f t="shared" si="1"/>
        <v>120</v>
      </c>
      <c r="I7" s="23" t="s">
        <v>284</v>
      </c>
      <c r="J7" s="22">
        <v>187000</v>
      </c>
      <c r="K7" s="22" t="s">
        <v>722</v>
      </c>
      <c r="L7" s="22" t="s">
        <v>331</v>
      </c>
      <c r="M7" s="39">
        <v>43033</v>
      </c>
      <c r="N7" s="39">
        <v>43123</v>
      </c>
      <c r="O7" s="39">
        <v>43184</v>
      </c>
      <c r="P7" s="39">
        <f t="shared" ca="1" si="2"/>
        <v>43265</v>
      </c>
      <c r="Q7" s="22">
        <f t="shared" ca="1" si="3"/>
        <v>142</v>
      </c>
      <c r="R7" s="23" t="s">
        <v>2416</v>
      </c>
      <c r="S7" s="55" t="s">
        <v>2384</v>
      </c>
    </row>
    <row r="8" spans="1:19" s="11" customFormat="1" ht="20.100000000000001" customHeight="1">
      <c r="A8" s="22">
        <v>6</v>
      </c>
      <c r="B8" s="27" t="s">
        <v>1066</v>
      </c>
      <c r="C8" s="23" t="s">
        <v>1078</v>
      </c>
      <c r="D8" s="23" t="s">
        <v>1067</v>
      </c>
      <c r="E8" s="23">
        <v>13961787139</v>
      </c>
      <c r="F8" s="23">
        <v>277.39999999999998</v>
      </c>
      <c r="G8" s="23" t="str">
        <f t="shared" si="0"/>
        <v>＞180</v>
      </c>
      <c r="H8" s="23" t="str">
        <f t="shared" si="1"/>
        <v>150</v>
      </c>
      <c r="I8" s="23" t="s">
        <v>1068</v>
      </c>
      <c r="J8" s="22">
        <v>491179</v>
      </c>
      <c r="K8" s="22" t="s">
        <v>1069</v>
      </c>
      <c r="L8" s="22" t="s">
        <v>94</v>
      </c>
      <c r="M8" s="39">
        <v>43051</v>
      </c>
      <c r="N8" s="39">
        <v>43160</v>
      </c>
      <c r="O8" s="39">
        <v>43263</v>
      </c>
      <c r="P8" s="39">
        <f t="shared" ca="1" si="2"/>
        <v>43265</v>
      </c>
      <c r="Q8" s="22">
        <f t="shared" ca="1" si="3"/>
        <v>105</v>
      </c>
      <c r="R8" s="22" t="s">
        <v>2568</v>
      </c>
      <c r="S8" s="55" t="s">
        <v>2384</v>
      </c>
    </row>
    <row r="9" spans="1:19" s="11" customFormat="1" ht="20.100000000000001" customHeight="1">
      <c r="A9" s="45">
        <v>7</v>
      </c>
      <c r="B9" s="22" t="s">
        <v>1114</v>
      </c>
      <c r="C9" s="23" t="s">
        <v>1113</v>
      </c>
      <c r="D9" s="23" t="s">
        <v>1115</v>
      </c>
      <c r="E9" s="23">
        <v>15949257883</v>
      </c>
      <c r="F9" s="23">
        <v>141</v>
      </c>
      <c r="G9" s="23" t="str">
        <f t="shared" si="0"/>
        <v>≤180</v>
      </c>
      <c r="H9" s="23" t="str">
        <f t="shared" si="1"/>
        <v>120</v>
      </c>
      <c r="I9" s="23" t="s">
        <v>282</v>
      </c>
      <c r="J9" s="22">
        <v>246804.5</v>
      </c>
      <c r="K9" s="22" t="s">
        <v>711</v>
      </c>
      <c r="L9" s="22" t="s">
        <v>355</v>
      </c>
      <c r="M9" s="39">
        <v>43069</v>
      </c>
      <c r="N9" s="39">
        <v>43251</v>
      </c>
      <c r="O9" s="39">
        <v>43251</v>
      </c>
      <c r="P9" s="39">
        <f t="shared" ca="1" si="2"/>
        <v>43265</v>
      </c>
      <c r="Q9" s="22">
        <f t="shared" ca="1" si="3"/>
        <v>14</v>
      </c>
      <c r="R9" s="23" t="s">
        <v>2416</v>
      </c>
      <c r="S9" s="55" t="s">
        <v>2384</v>
      </c>
    </row>
    <row r="10" spans="1:19" s="11" customFormat="1" ht="20.100000000000001" customHeight="1">
      <c r="A10" s="22">
        <v>8</v>
      </c>
      <c r="B10" s="22" t="s">
        <v>1154</v>
      </c>
      <c r="C10" s="46" t="s">
        <v>1155</v>
      </c>
      <c r="D10" s="46" t="s">
        <v>1156</v>
      </c>
      <c r="E10" s="23">
        <v>18901516025</v>
      </c>
      <c r="F10" s="23">
        <v>85.5</v>
      </c>
      <c r="G10" s="23" t="str">
        <f t="shared" si="0"/>
        <v>≤100</v>
      </c>
      <c r="H10" s="23" t="str">
        <f t="shared" si="1"/>
        <v>90</v>
      </c>
      <c r="I10" s="23" t="s">
        <v>282</v>
      </c>
      <c r="J10" s="22">
        <v>148991</v>
      </c>
      <c r="K10" s="45" t="s">
        <v>1157</v>
      </c>
      <c r="L10" s="22" t="s">
        <v>432</v>
      </c>
      <c r="M10" s="45" t="s">
        <v>1158</v>
      </c>
      <c r="N10" s="45" t="s">
        <v>1308</v>
      </c>
      <c r="O10" s="45" t="s">
        <v>1181</v>
      </c>
      <c r="P10" s="39">
        <f t="shared" ca="1" si="2"/>
        <v>43265</v>
      </c>
      <c r="Q10" s="22">
        <f t="shared" ca="1" si="3"/>
        <v>67</v>
      </c>
      <c r="R10" s="22" t="s">
        <v>2418</v>
      </c>
      <c r="S10" s="55" t="s">
        <v>2384</v>
      </c>
    </row>
    <row r="11" spans="1:19" s="11" customFormat="1" ht="20.100000000000001" customHeight="1">
      <c r="A11" s="45">
        <v>9</v>
      </c>
      <c r="B11" s="22" t="s">
        <v>1164</v>
      </c>
      <c r="C11" s="46" t="s">
        <v>1163</v>
      </c>
      <c r="D11" s="46" t="s">
        <v>1165</v>
      </c>
      <c r="E11" s="23">
        <v>13376240025</v>
      </c>
      <c r="F11" s="23">
        <v>100</v>
      </c>
      <c r="G11" s="23" t="str">
        <f t="shared" si="0"/>
        <v>≤100</v>
      </c>
      <c r="H11" s="23" t="str">
        <f t="shared" si="1"/>
        <v>90</v>
      </c>
      <c r="I11" s="46" t="s">
        <v>1166</v>
      </c>
      <c r="J11" s="22">
        <v>216008</v>
      </c>
      <c r="K11" s="45" t="s">
        <v>1167</v>
      </c>
      <c r="L11" s="45" t="s">
        <v>1178</v>
      </c>
      <c r="M11" s="45" t="s">
        <v>1168</v>
      </c>
      <c r="N11" s="45" t="s">
        <v>1308</v>
      </c>
      <c r="O11" s="45" t="s">
        <v>1169</v>
      </c>
      <c r="P11" s="39">
        <f t="shared" ca="1" si="2"/>
        <v>43265</v>
      </c>
      <c r="Q11" s="22">
        <f t="shared" ca="1" si="3"/>
        <v>67</v>
      </c>
      <c r="R11" s="23" t="s">
        <v>2416</v>
      </c>
      <c r="S11" s="55" t="s">
        <v>2384</v>
      </c>
    </row>
    <row r="12" spans="1:19" s="11" customFormat="1" ht="20.100000000000001" customHeight="1">
      <c r="A12" s="22">
        <v>10</v>
      </c>
      <c r="B12" s="27" t="s">
        <v>1206</v>
      </c>
      <c r="C12" s="46" t="s">
        <v>1205</v>
      </c>
      <c r="D12" s="46" t="s">
        <v>1207</v>
      </c>
      <c r="E12" s="23">
        <v>15861410191</v>
      </c>
      <c r="F12" s="23">
        <v>97</v>
      </c>
      <c r="G12" s="23" t="str">
        <f t="shared" si="0"/>
        <v>≤100</v>
      </c>
      <c r="H12" s="23" t="str">
        <f t="shared" si="1"/>
        <v>90</v>
      </c>
      <c r="I12" s="23" t="s">
        <v>284</v>
      </c>
      <c r="J12" s="22">
        <v>170000</v>
      </c>
      <c r="K12" s="45" t="s">
        <v>1208</v>
      </c>
      <c r="L12" s="22" t="s">
        <v>906</v>
      </c>
      <c r="M12" s="45" t="s">
        <v>1209</v>
      </c>
      <c r="N12" s="45" t="s">
        <v>2633</v>
      </c>
      <c r="O12" s="45" t="s">
        <v>2633</v>
      </c>
      <c r="P12" s="39">
        <f t="shared" ca="1" si="2"/>
        <v>43265</v>
      </c>
      <c r="Q12" s="22">
        <f t="shared" ca="1" si="3"/>
        <v>-8</v>
      </c>
      <c r="R12" s="23" t="s">
        <v>2416</v>
      </c>
      <c r="S12" s="55"/>
    </row>
    <row r="13" spans="1:19" s="11" customFormat="1" ht="20.100000000000001" customHeight="1">
      <c r="A13" s="45">
        <v>11</v>
      </c>
      <c r="B13" s="22" t="s">
        <v>1214</v>
      </c>
      <c r="C13" s="46" t="s">
        <v>1213</v>
      </c>
      <c r="D13" s="46" t="s">
        <v>1215</v>
      </c>
      <c r="E13" s="23">
        <v>15052295958</v>
      </c>
      <c r="F13" s="23">
        <v>140</v>
      </c>
      <c r="G13" s="23" t="str">
        <f t="shared" si="0"/>
        <v>≤140</v>
      </c>
      <c r="H13" s="23" t="str">
        <f t="shared" si="1"/>
        <v>100</v>
      </c>
      <c r="I13" s="46" t="s">
        <v>1216</v>
      </c>
      <c r="J13" s="22">
        <v>260800</v>
      </c>
      <c r="K13" s="45" t="s">
        <v>1208</v>
      </c>
      <c r="L13" s="22" t="s">
        <v>906</v>
      </c>
      <c r="M13" s="45" t="s">
        <v>1217</v>
      </c>
      <c r="N13" s="45" t="s">
        <v>1310</v>
      </c>
      <c r="O13" s="45" t="s">
        <v>1218</v>
      </c>
      <c r="P13" s="39">
        <f t="shared" ca="1" si="2"/>
        <v>43265</v>
      </c>
      <c r="Q13" s="22">
        <f t="shared" ca="1" si="3"/>
        <v>37</v>
      </c>
      <c r="R13" s="22" t="s">
        <v>2416</v>
      </c>
      <c r="S13" s="55" t="s">
        <v>2384</v>
      </c>
    </row>
    <row r="14" spans="1:19" s="11" customFormat="1" ht="20.100000000000001" customHeight="1">
      <c r="A14" s="22">
        <v>12</v>
      </c>
      <c r="B14" s="22" t="s">
        <v>1241</v>
      </c>
      <c r="C14" s="22" t="s">
        <v>1237</v>
      </c>
      <c r="D14" s="46" t="s">
        <v>1242</v>
      </c>
      <c r="E14" s="23">
        <v>13771112233</v>
      </c>
      <c r="F14" s="23">
        <v>90.07</v>
      </c>
      <c r="G14" s="23" t="str">
        <f t="shared" si="0"/>
        <v>≤100</v>
      </c>
      <c r="H14" s="23" t="str">
        <f t="shared" si="1"/>
        <v>90</v>
      </c>
      <c r="I14" s="23" t="s">
        <v>282</v>
      </c>
      <c r="J14" s="22">
        <v>162436</v>
      </c>
      <c r="K14" s="45" t="s">
        <v>1238</v>
      </c>
      <c r="L14" s="45" t="s">
        <v>1257</v>
      </c>
      <c r="M14" s="45" t="s">
        <v>1239</v>
      </c>
      <c r="N14" s="45" t="s">
        <v>1311</v>
      </c>
      <c r="O14" s="45" t="s">
        <v>1240</v>
      </c>
      <c r="P14" s="39">
        <f t="shared" ca="1" si="2"/>
        <v>43265</v>
      </c>
      <c r="Q14" s="22">
        <f t="shared" ca="1" si="3"/>
        <v>57</v>
      </c>
      <c r="R14" s="23" t="s">
        <v>2416</v>
      </c>
      <c r="S14" s="55" t="s">
        <v>2384</v>
      </c>
    </row>
    <row r="15" spans="1:19" s="11" customFormat="1" ht="20.100000000000001" customHeight="1">
      <c r="A15" s="45">
        <v>13</v>
      </c>
      <c r="B15" s="22" t="s">
        <v>75</v>
      </c>
      <c r="C15" s="23" t="s">
        <v>359</v>
      </c>
      <c r="D15" s="22" t="s">
        <v>360</v>
      </c>
      <c r="E15" s="22">
        <v>13196577922</v>
      </c>
      <c r="F15" s="23">
        <v>105</v>
      </c>
      <c r="G15" s="23" t="str">
        <f t="shared" si="0"/>
        <v>≤140</v>
      </c>
      <c r="H15" s="23" t="str">
        <f t="shared" si="1"/>
        <v>100</v>
      </c>
      <c r="I15" s="23" t="s">
        <v>675</v>
      </c>
      <c r="J15" s="22">
        <v>223000</v>
      </c>
      <c r="K15" s="22" t="s">
        <v>113</v>
      </c>
      <c r="L15" s="22" t="s">
        <v>324</v>
      </c>
      <c r="M15" s="39">
        <v>42794</v>
      </c>
      <c r="N15" s="39">
        <v>42929</v>
      </c>
      <c r="O15" s="39">
        <v>42887</v>
      </c>
      <c r="P15" s="39">
        <f t="shared" ca="1" si="2"/>
        <v>43265</v>
      </c>
      <c r="Q15" s="22">
        <f t="shared" ca="1" si="3"/>
        <v>336</v>
      </c>
      <c r="R15" s="22" t="s">
        <v>2416</v>
      </c>
      <c r="S15" s="55" t="s">
        <v>2384</v>
      </c>
    </row>
    <row r="16" spans="1:19" s="11" customFormat="1" ht="20.100000000000001" customHeight="1">
      <c r="A16" s="22">
        <v>14</v>
      </c>
      <c r="B16" s="22" t="s">
        <v>385</v>
      </c>
      <c r="C16" s="23" t="s">
        <v>386</v>
      </c>
      <c r="D16" s="22" t="s">
        <v>118</v>
      </c>
      <c r="E16" s="22">
        <v>15240468008</v>
      </c>
      <c r="F16" s="23">
        <v>142.57</v>
      </c>
      <c r="G16" s="23" t="str">
        <f t="shared" si="0"/>
        <v>≤180</v>
      </c>
      <c r="H16" s="23" t="str">
        <f t="shared" si="1"/>
        <v>120</v>
      </c>
      <c r="I16" s="23" t="s">
        <v>707</v>
      </c>
      <c r="J16" s="22">
        <v>265904</v>
      </c>
      <c r="K16" s="22" t="s">
        <v>119</v>
      </c>
      <c r="L16" s="22" t="s">
        <v>311</v>
      </c>
      <c r="M16" s="39">
        <v>42834</v>
      </c>
      <c r="N16" s="39">
        <v>42983</v>
      </c>
      <c r="O16" s="39">
        <v>42955</v>
      </c>
      <c r="P16" s="39">
        <f t="shared" ca="1" si="2"/>
        <v>43265</v>
      </c>
      <c r="Q16" s="22">
        <f t="shared" ca="1" si="3"/>
        <v>282</v>
      </c>
      <c r="R16" s="23" t="s">
        <v>2416</v>
      </c>
      <c r="S16" s="55" t="s">
        <v>2384</v>
      </c>
    </row>
    <row r="17" spans="1:19" s="11" customFormat="1" ht="20.100000000000001" customHeight="1">
      <c r="A17" s="45">
        <v>15</v>
      </c>
      <c r="B17" s="22" t="s">
        <v>401</v>
      </c>
      <c r="C17" s="23" t="s">
        <v>1890</v>
      </c>
      <c r="D17" s="22" t="s">
        <v>157</v>
      </c>
      <c r="E17" s="22">
        <v>18906185887</v>
      </c>
      <c r="F17" s="23">
        <v>96</v>
      </c>
      <c r="G17" s="23" t="str">
        <f t="shared" si="0"/>
        <v>≤100</v>
      </c>
      <c r="H17" s="23" t="str">
        <f t="shared" si="1"/>
        <v>90</v>
      </c>
      <c r="I17" s="23" t="s">
        <v>707</v>
      </c>
      <c r="J17" s="22">
        <v>180991</v>
      </c>
      <c r="K17" s="22" t="s">
        <v>339</v>
      </c>
      <c r="L17" s="22" t="s">
        <v>324</v>
      </c>
      <c r="M17" s="39">
        <v>42853</v>
      </c>
      <c r="N17" s="39">
        <v>43011</v>
      </c>
      <c r="O17" s="39">
        <v>42943</v>
      </c>
      <c r="P17" s="39">
        <f t="shared" ca="1" si="2"/>
        <v>43265</v>
      </c>
      <c r="Q17" s="22">
        <f t="shared" ca="1" si="3"/>
        <v>254</v>
      </c>
      <c r="R17" s="23" t="s">
        <v>2416</v>
      </c>
      <c r="S17" s="55" t="s">
        <v>2384</v>
      </c>
    </row>
    <row r="18" spans="1:19" s="11" customFormat="1" ht="20.100000000000001" customHeight="1">
      <c r="A18" s="22">
        <v>16</v>
      </c>
      <c r="B18" s="22" t="s">
        <v>402</v>
      </c>
      <c r="C18" s="23" t="s">
        <v>159</v>
      </c>
      <c r="D18" s="22" t="s">
        <v>158</v>
      </c>
      <c r="E18" s="22">
        <v>18906185887</v>
      </c>
      <c r="F18" s="23">
        <v>80</v>
      </c>
      <c r="G18" s="23" t="str">
        <f t="shared" si="0"/>
        <v>≤100</v>
      </c>
      <c r="H18" s="23" t="str">
        <f t="shared" si="1"/>
        <v>90</v>
      </c>
      <c r="I18" s="23" t="s">
        <v>707</v>
      </c>
      <c r="J18" s="22">
        <v>130452</v>
      </c>
      <c r="K18" s="22" t="s">
        <v>339</v>
      </c>
      <c r="L18" s="22" t="s">
        <v>324</v>
      </c>
      <c r="M18" s="39">
        <v>42853</v>
      </c>
      <c r="N18" s="39">
        <v>42984</v>
      </c>
      <c r="O18" s="39">
        <v>42943</v>
      </c>
      <c r="P18" s="39">
        <f t="shared" ca="1" si="2"/>
        <v>43265</v>
      </c>
      <c r="Q18" s="22">
        <f t="shared" ca="1" si="3"/>
        <v>281</v>
      </c>
      <c r="R18" s="23" t="s">
        <v>2416</v>
      </c>
      <c r="S18" s="55" t="s">
        <v>2384</v>
      </c>
    </row>
    <row r="19" spans="1:19" s="11" customFormat="1" ht="20.100000000000001" customHeight="1">
      <c r="A19" s="45">
        <v>17</v>
      </c>
      <c r="B19" s="22" t="s">
        <v>203</v>
      </c>
      <c r="C19" s="23" t="s">
        <v>681</v>
      </c>
      <c r="D19" s="22" t="s">
        <v>923</v>
      </c>
      <c r="E19" s="22">
        <v>18961885058</v>
      </c>
      <c r="F19" s="23">
        <v>301</v>
      </c>
      <c r="G19" s="23" t="str">
        <f t="shared" si="0"/>
        <v>＞180</v>
      </c>
      <c r="H19" s="23" t="str">
        <f t="shared" si="1"/>
        <v>150</v>
      </c>
      <c r="I19" s="23" t="s">
        <v>283</v>
      </c>
      <c r="J19" s="22">
        <v>779562</v>
      </c>
      <c r="K19" s="22" t="s">
        <v>281</v>
      </c>
      <c r="L19" s="22" t="s">
        <v>311</v>
      </c>
      <c r="M19" s="39">
        <v>42869</v>
      </c>
      <c r="N19" s="39">
        <v>43000</v>
      </c>
      <c r="O19" s="39">
        <v>43021</v>
      </c>
      <c r="P19" s="39">
        <f t="shared" ca="1" si="2"/>
        <v>43265</v>
      </c>
      <c r="Q19" s="22">
        <f t="shared" ca="1" si="3"/>
        <v>265</v>
      </c>
      <c r="R19" s="23" t="s">
        <v>2416</v>
      </c>
      <c r="S19" s="55" t="s">
        <v>2384</v>
      </c>
    </row>
    <row r="20" spans="1:19" s="11" customFormat="1" ht="20.100000000000001" customHeight="1">
      <c r="A20" s="22">
        <v>18</v>
      </c>
      <c r="B20" s="22" t="s">
        <v>413</v>
      </c>
      <c r="C20" s="23" t="s">
        <v>414</v>
      </c>
      <c r="D20" s="22" t="s">
        <v>225</v>
      </c>
      <c r="E20" s="22">
        <v>15961745097</v>
      </c>
      <c r="F20" s="23">
        <v>124.53</v>
      </c>
      <c r="G20" s="23" t="str">
        <f t="shared" si="0"/>
        <v>≤140</v>
      </c>
      <c r="H20" s="23" t="str">
        <f t="shared" si="1"/>
        <v>100</v>
      </c>
      <c r="I20" s="23" t="s">
        <v>282</v>
      </c>
      <c r="J20" s="22">
        <v>169800</v>
      </c>
      <c r="K20" s="22" t="s">
        <v>310</v>
      </c>
      <c r="L20" s="22" t="s">
        <v>311</v>
      </c>
      <c r="M20" s="39">
        <v>42881</v>
      </c>
      <c r="N20" s="39">
        <v>43043</v>
      </c>
      <c r="O20" s="39">
        <v>43008</v>
      </c>
      <c r="P20" s="39">
        <f t="shared" ca="1" si="2"/>
        <v>43265</v>
      </c>
      <c r="Q20" s="22">
        <f t="shared" ca="1" si="3"/>
        <v>222</v>
      </c>
      <c r="R20" s="23" t="s">
        <v>2536</v>
      </c>
      <c r="S20" s="55" t="s">
        <v>2384</v>
      </c>
    </row>
    <row r="21" spans="1:19" s="11" customFormat="1" ht="20.100000000000001" customHeight="1">
      <c r="A21" s="45">
        <v>19</v>
      </c>
      <c r="B21" s="22" t="s">
        <v>438</v>
      </c>
      <c r="C21" s="23" t="s">
        <v>439</v>
      </c>
      <c r="D21" s="23" t="s">
        <v>280</v>
      </c>
      <c r="E21" s="23">
        <v>13400013831</v>
      </c>
      <c r="F21" s="23">
        <v>141</v>
      </c>
      <c r="G21" s="23" t="str">
        <f t="shared" si="0"/>
        <v>≤180</v>
      </c>
      <c r="H21" s="23" t="str">
        <f t="shared" si="1"/>
        <v>120</v>
      </c>
      <c r="I21" s="23" t="s">
        <v>282</v>
      </c>
      <c r="J21" s="22">
        <v>195195</v>
      </c>
      <c r="K21" s="22" t="s">
        <v>330</v>
      </c>
      <c r="L21" s="22" t="s">
        <v>311</v>
      </c>
      <c r="M21" s="39">
        <v>42906</v>
      </c>
      <c r="N21" s="39">
        <v>43044</v>
      </c>
      <c r="O21" s="39">
        <v>43018</v>
      </c>
      <c r="P21" s="39">
        <f t="shared" ca="1" si="2"/>
        <v>43265</v>
      </c>
      <c r="Q21" s="22">
        <f t="shared" ca="1" si="3"/>
        <v>221</v>
      </c>
      <c r="R21" s="23" t="s">
        <v>2536</v>
      </c>
      <c r="S21" s="55" t="s">
        <v>2384</v>
      </c>
    </row>
    <row r="22" spans="1:19" s="11" customFormat="1" ht="20.100000000000001" customHeight="1">
      <c r="A22" s="22">
        <v>20</v>
      </c>
      <c r="B22" s="22" t="s">
        <v>847</v>
      </c>
      <c r="C22" s="23" t="s">
        <v>848</v>
      </c>
      <c r="D22" s="23" t="s">
        <v>849</v>
      </c>
      <c r="E22" s="23">
        <v>13961806738</v>
      </c>
      <c r="F22" s="23">
        <v>193.46</v>
      </c>
      <c r="G22" s="23" t="str">
        <f t="shared" si="0"/>
        <v>＞180</v>
      </c>
      <c r="H22" s="23" t="str">
        <f t="shared" si="1"/>
        <v>150</v>
      </c>
      <c r="I22" s="23" t="s">
        <v>284</v>
      </c>
      <c r="J22" s="22">
        <v>460600</v>
      </c>
      <c r="K22" s="22" t="s">
        <v>779</v>
      </c>
      <c r="L22" s="22" t="s">
        <v>311</v>
      </c>
      <c r="M22" s="39">
        <v>42988</v>
      </c>
      <c r="N22" s="39">
        <v>43106</v>
      </c>
      <c r="O22" s="39">
        <v>43169</v>
      </c>
      <c r="P22" s="39">
        <f t="shared" ca="1" si="2"/>
        <v>43265</v>
      </c>
      <c r="Q22" s="22">
        <f t="shared" ca="1" si="3"/>
        <v>159</v>
      </c>
      <c r="R22" s="23" t="s">
        <v>2416</v>
      </c>
      <c r="S22" s="55" t="s">
        <v>2384</v>
      </c>
    </row>
    <row r="23" spans="1:19" s="11" customFormat="1" ht="20.100000000000001" customHeight="1">
      <c r="A23" s="45">
        <v>21</v>
      </c>
      <c r="B23" s="22" t="s">
        <v>1159</v>
      </c>
      <c r="C23" s="46" t="s">
        <v>1160</v>
      </c>
      <c r="D23" s="46" t="s">
        <v>1161</v>
      </c>
      <c r="E23" s="23">
        <v>13093058288</v>
      </c>
      <c r="F23" s="23">
        <v>166</v>
      </c>
      <c r="G23" s="23" t="str">
        <f t="shared" si="0"/>
        <v>≤180</v>
      </c>
      <c r="H23" s="23" t="str">
        <f t="shared" si="1"/>
        <v>120</v>
      </c>
      <c r="I23" s="23" t="s">
        <v>284</v>
      </c>
      <c r="J23" s="22">
        <v>351804</v>
      </c>
      <c r="K23" s="45" t="s">
        <v>364</v>
      </c>
      <c r="L23" s="22" t="s">
        <v>324</v>
      </c>
      <c r="M23" s="45" t="s">
        <v>1162</v>
      </c>
      <c r="N23" s="45" t="s">
        <v>2543</v>
      </c>
      <c r="O23" s="45" t="s">
        <v>2543</v>
      </c>
      <c r="P23" s="39">
        <f t="shared" ca="1" si="2"/>
        <v>43265</v>
      </c>
      <c r="Q23" s="22">
        <f t="shared" ca="1" si="3"/>
        <v>-47</v>
      </c>
      <c r="R23" s="22" t="s">
        <v>2419</v>
      </c>
      <c r="S23" s="63"/>
    </row>
    <row r="24" spans="1:19" s="11" customFormat="1" ht="20.100000000000001" customHeight="1">
      <c r="A24" s="22">
        <v>22</v>
      </c>
      <c r="B24" s="27" t="s">
        <v>1326</v>
      </c>
      <c r="C24" s="46" t="s">
        <v>1327</v>
      </c>
      <c r="D24" s="46" t="s">
        <v>1328</v>
      </c>
      <c r="E24" s="23">
        <v>13395138098</v>
      </c>
      <c r="F24" s="23">
        <v>231.38</v>
      </c>
      <c r="G24" s="23" t="str">
        <f t="shared" si="0"/>
        <v>＞180</v>
      </c>
      <c r="H24" s="23" t="str">
        <f t="shared" si="1"/>
        <v>150</v>
      </c>
      <c r="I24" s="23" t="s">
        <v>284</v>
      </c>
      <c r="J24" s="22">
        <v>283006</v>
      </c>
      <c r="K24" s="45" t="s">
        <v>364</v>
      </c>
      <c r="L24" s="45" t="s">
        <v>324</v>
      </c>
      <c r="M24" s="45" t="s">
        <v>1329</v>
      </c>
      <c r="N24" s="45" t="s">
        <v>1330</v>
      </c>
      <c r="O24" s="45" t="s">
        <v>1218</v>
      </c>
      <c r="P24" s="39">
        <f t="shared" ca="1" si="2"/>
        <v>43265</v>
      </c>
      <c r="Q24" s="22">
        <f t="shared" ca="1" si="3"/>
        <v>-47</v>
      </c>
      <c r="R24" s="22" t="s">
        <v>2417</v>
      </c>
      <c r="S24" s="63"/>
    </row>
    <row r="25" spans="1:19" s="11" customFormat="1" ht="20.100000000000001" customHeight="1">
      <c r="A25" s="45">
        <v>23</v>
      </c>
      <c r="B25" s="27" t="s">
        <v>1331</v>
      </c>
      <c r="C25" s="46" t="s">
        <v>1465</v>
      </c>
      <c r="D25" s="46" t="s">
        <v>1332</v>
      </c>
      <c r="E25" s="23">
        <v>18762674763</v>
      </c>
      <c r="F25" s="23">
        <v>115.2</v>
      </c>
      <c r="G25" s="23" t="str">
        <f t="shared" si="0"/>
        <v>≤140</v>
      </c>
      <c r="H25" s="23" t="str">
        <f t="shared" si="1"/>
        <v>100</v>
      </c>
      <c r="I25" s="23" t="s">
        <v>284</v>
      </c>
      <c r="J25" s="22">
        <v>214520</v>
      </c>
      <c r="K25" s="45" t="s">
        <v>1333</v>
      </c>
      <c r="L25" s="45" t="s">
        <v>1484</v>
      </c>
      <c r="M25" s="45" t="s">
        <v>1334</v>
      </c>
      <c r="N25" s="45" t="s">
        <v>1335</v>
      </c>
      <c r="O25" s="45" t="s">
        <v>1335</v>
      </c>
      <c r="P25" s="39">
        <f t="shared" ca="1" si="2"/>
        <v>43265</v>
      </c>
      <c r="Q25" s="22">
        <f t="shared" ca="1" si="3"/>
        <v>6</v>
      </c>
      <c r="R25" s="22" t="s">
        <v>2417</v>
      </c>
      <c r="S25" s="63"/>
    </row>
    <row r="26" spans="1:19" s="11" customFormat="1" ht="20.100000000000001" customHeight="1">
      <c r="A26" s="22">
        <v>24</v>
      </c>
      <c r="B26" s="27" t="s">
        <v>1486</v>
      </c>
      <c r="C26" s="46" t="s">
        <v>1485</v>
      </c>
      <c r="D26" s="46" t="s">
        <v>1487</v>
      </c>
      <c r="E26" s="23">
        <v>13616183133</v>
      </c>
      <c r="F26" s="23">
        <v>85</v>
      </c>
      <c r="G26" s="23" t="str">
        <f t="shared" si="0"/>
        <v>≤100</v>
      </c>
      <c r="H26" s="23" t="str">
        <f t="shared" si="1"/>
        <v>90</v>
      </c>
      <c r="I26" s="23" t="s">
        <v>284</v>
      </c>
      <c r="J26" s="22">
        <v>171612</v>
      </c>
      <c r="K26" s="45" t="s">
        <v>1488</v>
      </c>
      <c r="L26" s="45" t="s">
        <v>906</v>
      </c>
      <c r="M26" s="45" t="s">
        <v>1489</v>
      </c>
      <c r="N26" s="45" t="s">
        <v>1320</v>
      </c>
      <c r="O26" s="45" t="s">
        <v>1320</v>
      </c>
      <c r="P26" s="39">
        <f t="shared" ca="1" si="2"/>
        <v>43265</v>
      </c>
      <c r="Q26" s="22">
        <f t="shared" ca="1" si="3"/>
        <v>32</v>
      </c>
      <c r="R26" s="22" t="s">
        <v>2417</v>
      </c>
      <c r="S26" s="55" t="s">
        <v>2384</v>
      </c>
    </row>
    <row r="27" spans="1:19" s="11" customFormat="1" ht="20.100000000000001" customHeight="1">
      <c r="A27" s="45">
        <v>25</v>
      </c>
      <c r="B27" s="22" t="s">
        <v>1560</v>
      </c>
      <c r="C27" s="46" t="s">
        <v>1561</v>
      </c>
      <c r="D27" s="46" t="s">
        <v>1562</v>
      </c>
      <c r="E27" s="23">
        <v>13812081030</v>
      </c>
      <c r="F27" s="23">
        <v>131.44</v>
      </c>
      <c r="G27" s="23" t="str">
        <f t="shared" si="0"/>
        <v>≤140</v>
      </c>
      <c r="H27" s="23" t="str">
        <f t="shared" si="1"/>
        <v>100</v>
      </c>
      <c r="I27" s="23" t="s">
        <v>284</v>
      </c>
      <c r="J27" s="22">
        <v>229587</v>
      </c>
      <c r="K27" s="45" t="s">
        <v>1563</v>
      </c>
      <c r="L27" s="22" t="s">
        <v>432</v>
      </c>
      <c r="M27" s="45" t="s">
        <v>1564</v>
      </c>
      <c r="N27" s="45" t="s">
        <v>1565</v>
      </c>
      <c r="O27" s="45" t="s">
        <v>1565</v>
      </c>
      <c r="P27" s="39">
        <f t="shared" ca="1" si="2"/>
        <v>43265</v>
      </c>
      <c r="Q27" s="22">
        <f t="shared" ca="1" si="3"/>
        <v>7</v>
      </c>
      <c r="R27" s="22" t="s">
        <v>2417</v>
      </c>
      <c r="S27" s="63"/>
    </row>
    <row r="28" spans="1:19" s="11" customFormat="1" ht="20.100000000000001" customHeight="1">
      <c r="A28" s="22">
        <v>26</v>
      </c>
      <c r="B28" s="22" t="s">
        <v>1279</v>
      </c>
      <c r="C28" s="46" t="s">
        <v>1277</v>
      </c>
      <c r="D28" s="46" t="s">
        <v>1281</v>
      </c>
      <c r="E28" s="22">
        <v>13771199320</v>
      </c>
      <c r="F28" s="30">
        <v>83</v>
      </c>
      <c r="G28" s="23" t="str">
        <f t="shared" si="0"/>
        <v>≤100</v>
      </c>
      <c r="H28" s="23" t="str">
        <f t="shared" si="1"/>
        <v>90</v>
      </c>
      <c r="I28" s="23" t="s">
        <v>547</v>
      </c>
      <c r="J28" s="30">
        <v>137078</v>
      </c>
      <c r="K28" s="45" t="s">
        <v>281</v>
      </c>
      <c r="L28" s="22" t="s">
        <v>752</v>
      </c>
      <c r="M28" s="45" t="s">
        <v>1282</v>
      </c>
      <c r="N28" s="45" t="s">
        <v>2600</v>
      </c>
      <c r="O28" s="45" t="s">
        <v>1230</v>
      </c>
      <c r="P28" s="39">
        <f t="shared" ca="1" si="2"/>
        <v>43265</v>
      </c>
      <c r="Q28" s="22">
        <f t="shared" ca="1" si="3"/>
        <v>-3</v>
      </c>
      <c r="R28" s="22" t="s">
        <v>2417</v>
      </c>
      <c r="S28" s="55"/>
    </row>
    <row r="29" spans="1:19" ht="20.100000000000001" customHeight="1">
      <c r="A29" s="45">
        <v>27</v>
      </c>
      <c r="B29" s="22" t="s">
        <v>1280</v>
      </c>
      <c r="C29" s="46" t="s">
        <v>1278</v>
      </c>
      <c r="D29" s="46" t="s">
        <v>1283</v>
      </c>
      <c r="E29" s="22">
        <v>13914133384</v>
      </c>
      <c r="F29" s="30">
        <v>122</v>
      </c>
      <c r="G29" s="23" t="str">
        <f t="shared" si="0"/>
        <v>≤140</v>
      </c>
      <c r="H29" s="23" t="str">
        <f t="shared" si="1"/>
        <v>100</v>
      </c>
      <c r="I29" s="23" t="s">
        <v>547</v>
      </c>
      <c r="J29" s="30">
        <v>210435</v>
      </c>
      <c r="K29" s="45" t="s">
        <v>281</v>
      </c>
      <c r="L29" s="22" t="s">
        <v>752</v>
      </c>
      <c r="M29" s="45" t="s">
        <v>1282</v>
      </c>
      <c r="N29" s="45" t="s">
        <v>2599</v>
      </c>
      <c r="O29" s="45" t="s">
        <v>1185</v>
      </c>
      <c r="P29" s="39">
        <f t="shared" ca="1" si="2"/>
        <v>43265</v>
      </c>
      <c r="Q29" s="22">
        <f t="shared" ca="1" si="3"/>
        <v>-13</v>
      </c>
      <c r="R29" s="22" t="s">
        <v>2417</v>
      </c>
      <c r="S29" s="55"/>
    </row>
    <row r="30" spans="1:19" s="16" customFormat="1" ht="20.100000000000001" customHeight="1">
      <c r="A30" s="22">
        <v>28</v>
      </c>
      <c r="B30" s="22" t="s">
        <v>1719</v>
      </c>
      <c r="C30" s="15" t="s">
        <v>1720</v>
      </c>
      <c r="D30" s="15" t="s">
        <v>1721</v>
      </c>
      <c r="E30" s="22">
        <v>13083515181</v>
      </c>
      <c r="F30" s="22">
        <v>86</v>
      </c>
      <c r="G30" s="23" t="str">
        <f t="shared" si="0"/>
        <v>≤100</v>
      </c>
      <c r="H30" s="23" t="str">
        <f t="shared" si="1"/>
        <v>90</v>
      </c>
      <c r="I30" s="23" t="s">
        <v>282</v>
      </c>
      <c r="J30" s="22">
        <v>157470</v>
      </c>
      <c r="K30" s="15" t="s">
        <v>1722</v>
      </c>
      <c r="L30" s="45" t="s">
        <v>752</v>
      </c>
      <c r="M30" s="39">
        <v>43162</v>
      </c>
      <c r="N30" s="39">
        <v>43284</v>
      </c>
      <c r="O30" s="39">
        <v>43284</v>
      </c>
      <c r="P30" s="39">
        <f t="shared" ca="1" si="2"/>
        <v>43265</v>
      </c>
      <c r="Q30" s="22">
        <f t="shared" ca="1" si="3"/>
        <v>-19</v>
      </c>
      <c r="R30" s="22" t="s">
        <v>2417</v>
      </c>
      <c r="S30" s="15"/>
    </row>
    <row r="31" spans="1:19" s="16" customFormat="1" ht="20.100000000000001" customHeight="1">
      <c r="A31" s="45">
        <v>29</v>
      </c>
      <c r="B31" s="27" t="s">
        <v>1741</v>
      </c>
      <c r="C31" s="15" t="s">
        <v>1742</v>
      </c>
      <c r="D31" s="15" t="s">
        <v>1743</v>
      </c>
      <c r="E31" s="22">
        <v>13328110268</v>
      </c>
      <c r="F31" s="22">
        <v>126</v>
      </c>
      <c r="G31" s="23" t="str">
        <f t="shared" si="0"/>
        <v>≤140</v>
      </c>
      <c r="H31" s="23" t="str">
        <f t="shared" si="1"/>
        <v>100</v>
      </c>
      <c r="I31" s="23" t="s">
        <v>1745</v>
      </c>
      <c r="J31" s="22">
        <v>258413</v>
      </c>
      <c r="K31" s="15" t="s">
        <v>1744</v>
      </c>
      <c r="L31" s="15" t="s">
        <v>1774</v>
      </c>
      <c r="M31" s="39">
        <v>43172</v>
      </c>
      <c r="N31" s="39">
        <v>43294</v>
      </c>
      <c r="O31" s="39">
        <v>43294</v>
      </c>
      <c r="P31" s="39">
        <f t="shared" ca="1" si="2"/>
        <v>43265</v>
      </c>
      <c r="Q31" s="22">
        <f t="shared" ca="1" si="3"/>
        <v>-29</v>
      </c>
      <c r="R31" s="15" t="s">
        <v>2419</v>
      </c>
      <c r="S31" s="15"/>
    </row>
    <row r="32" spans="1:19" s="16" customFormat="1" ht="20.100000000000001" customHeight="1">
      <c r="A32" s="22">
        <v>30</v>
      </c>
      <c r="B32" s="27" t="s">
        <v>1769</v>
      </c>
      <c r="C32" s="15" t="s">
        <v>1770</v>
      </c>
      <c r="D32" s="15" t="s">
        <v>1771</v>
      </c>
      <c r="E32" s="22">
        <v>13861892501</v>
      </c>
      <c r="F32" s="22">
        <v>88</v>
      </c>
      <c r="G32" s="15" t="str">
        <f t="shared" ref="G32:G52" si="4">IF(F32&lt;=100,"≤100",IF(F32&lt;=140,"≤140",IF(F32&lt;=180,"≤180",IF(F32&gt;180,"＞180"))))</f>
        <v>≤100</v>
      </c>
      <c r="H32" s="15" t="str">
        <f t="shared" ref="H32:H52" si="5">IF(F32&lt;=100,"90",IF(F32&lt;=140,"100",IF(F32&lt;=180,"120",IF(F32&gt;180,"150"))))</f>
        <v>90</v>
      </c>
      <c r="I32" s="23" t="s">
        <v>282</v>
      </c>
      <c r="J32" s="22">
        <v>161000</v>
      </c>
      <c r="K32" s="15" t="s">
        <v>1772</v>
      </c>
      <c r="L32" s="15" t="s">
        <v>1773</v>
      </c>
      <c r="M32" s="39">
        <v>43171</v>
      </c>
      <c r="N32" s="39">
        <v>43291</v>
      </c>
      <c r="O32" s="39">
        <v>43291</v>
      </c>
      <c r="P32" s="39">
        <f t="shared" ref="P32:P56" ca="1" si="6">TODAY()</f>
        <v>43265</v>
      </c>
      <c r="Q32" s="22">
        <f t="shared" ref="Q32:Q52" ca="1" si="7">P32-N32</f>
        <v>-26</v>
      </c>
      <c r="R32" s="15" t="s">
        <v>2420</v>
      </c>
      <c r="S32" s="15"/>
    </row>
    <row r="33" spans="1:19" s="16" customFormat="1" ht="20.100000000000001" customHeight="1">
      <c r="A33" s="45">
        <v>31</v>
      </c>
      <c r="B33" s="27" t="s">
        <v>1781</v>
      </c>
      <c r="C33" s="15" t="s">
        <v>1891</v>
      </c>
      <c r="D33" s="15" t="s">
        <v>1782</v>
      </c>
      <c r="E33" s="22">
        <v>15306175057</v>
      </c>
      <c r="F33" s="22">
        <v>94.87</v>
      </c>
      <c r="G33" s="15" t="str">
        <f t="shared" si="4"/>
        <v>≤100</v>
      </c>
      <c r="H33" s="15" t="str">
        <f t="shared" si="5"/>
        <v>90</v>
      </c>
      <c r="I33" s="23" t="s">
        <v>282</v>
      </c>
      <c r="J33" s="22">
        <v>158308</v>
      </c>
      <c r="K33" s="15" t="s">
        <v>1815</v>
      </c>
      <c r="L33" s="45" t="s">
        <v>1783</v>
      </c>
      <c r="M33" s="39">
        <v>43173</v>
      </c>
      <c r="N33" s="39">
        <v>43281</v>
      </c>
      <c r="O33" s="39">
        <v>43281</v>
      </c>
      <c r="P33" s="39">
        <f t="shared" ca="1" si="6"/>
        <v>43265</v>
      </c>
      <c r="Q33" s="22">
        <f t="shared" ca="1" si="7"/>
        <v>-16</v>
      </c>
      <c r="R33" s="23" t="s">
        <v>2416</v>
      </c>
      <c r="S33" s="15"/>
    </row>
    <row r="34" spans="1:19" s="16" customFormat="1" ht="20.100000000000001" customHeight="1">
      <c r="A34" s="22">
        <v>32</v>
      </c>
      <c r="B34" s="22" t="s">
        <v>1784</v>
      </c>
      <c r="C34" s="15" t="s">
        <v>1785</v>
      </c>
      <c r="D34" s="15" t="s">
        <v>1786</v>
      </c>
      <c r="E34" s="22">
        <v>13814219689</v>
      </c>
      <c r="F34" s="22">
        <v>97.11</v>
      </c>
      <c r="G34" s="15" t="str">
        <f t="shared" si="4"/>
        <v>≤100</v>
      </c>
      <c r="H34" s="15" t="str">
        <f t="shared" si="5"/>
        <v>90</v>
      </c>
      <c r="I34" s="23" t="s">
        <v>282</v>
      </c>
      <c r="J34" s="22">
        <v>178513</v>
      </c>
      <c r="K34" s="15" t="s">
        <v>1815</v>
      </c>
      <c r="L34" s="45" t="s">
        <v>1783</v>
      </c>
      <c r="M34" s="39">
        <v>43173</v>
      </c>
      <c r="N34" s="39">
        <v>43281</v>
      </c>
      <c r="O34" s="39">
        <v>43281</v>
      </c>
      <c r="P34" s="39">
        <f t="shared" ca="1" si="6"/>
        <v>43265</v>
      </c>
      <c r="Q34" s="22">
        <f t="shared" ca="1" si="7"/>
        <v>-16</v>
      </c>
      <c r="R34" s="23" t="s">
        <v>2416</v>
      </c>
      <c r="S34" s="15"/>
    </row>
    <row r="35" spans="1:19" s="16" customFormat="1" ht="20.100000000000001" customHeight="1">
      <c r="A35" s="45">
        <v>33</v>
      </c>
      <c r="B35" s="22" t="s">
        <v>1787</v>
      </c>
      <c r="C35" s="15" t="s">
        <v>1788</v>
      </c>
      <c r="D35" s="15" t="s">
        <v>1786</v>
      </c>
      <c r="E35" s="22">
        <v>13921198845</v>
      </c>
      <c r="F35" s="22">
        <v>97.11</v>
      </c>
      <c r="G35" s="15" t="str">
        <f t="shared" si="4"/>
        <v>≤100</v>
      </c>
      <c r="H35" s="15" t="str">
        <f t="shared" si="5"/>
        <v>90</v>
      </c>
      <c r="I35" s="23" t="s">
        <v>282</v>
      </c>
      <c r="J35" s="22">
        <v>174885</v>
      </c>
      <c r="K35" s="15" t="s">
        <v>1815</v>
      </c>
      <c r="L35" s="45" t="s">
        <v>1783</v>
      </c>
      <c r="M35" s="39">
        <v>43173</v>
      </c>
      <c r="N35" s="39">
        <v>43281</v>
      </c>
      <c r="O35" s="39">
        <v>43281</v>
      </c>
      <c r="P35" s="39">
        <f t="shared" ca="1" si="6"/>
        <v>43265</v>
      </c>
      <c r="Q35" s="22">
        <f t="shared" ca="1" si="7"/>
        <v>-16</v>
      </c>
      <c r="R35" s="23" t="s">
        <v>2416</v>
      </c>
      <c r="S35" s="15"/>
    </row>
    <row r="36" spans="1:19" s="16" customFormat="1" ht="20.100000000000001" customHeight="1">
      <c r="A36" s="22">
        <v>34</v>
      </c>
      <c r="B36" s="27" t="s">
        <v>1796</v>
      </c>
      <c r="C36" s="15" t="s">
        <v>1797</v>
      </c>
      <c r="D36" s="15" t="s">
        <v>1798</v>
      </c>
      <c r="E36" s="22">
        <v>18921141161</v>
      </c>
      <c r="F36" s="22">
        <v>80</v>
      </c>
      <c r="G36" s="15" t="str">
        <f t="shared" si="4"/>
        <v>≤100</v>
      </c>
      <c r="H36" s="15" t="str">
        <f t="shared" si="5"/>
        <v>90</v>
      </c>
      <c r="I36" s="23" t="s">
        <v>282</v>
      </c>
      <c r="J36" s="22">
        <v>147714</v>
      </c>
      <c r="K36" s="15" t="s">
        <v>1800</v>
      </c>
      <c r="L36" s="15" t="s">
        <v>1848</v>
      </c>
      <c r="M36" s="39">
        <v>43174</v>
      </c>
      <c r="N36" s="39">
        <v>43281</v>
      </c>
      <c r="O36" s="39">
        <v>43281</v>
      </c>
      <c r="P36" s="39">
        <f t="shared" ca="1" si="6"/>
        <v>43265</v>
      </c>
      <c r="Q36" s="22">
        <f t="shared" ca="1" si="7"/>
        <v>-16</v>
      </c>
      <c r="R36" s="23" t="s">
        <v>2416</v>
      </c>
      <c r="S36" s="15"/>
    </row>
    <row r="37" spans="1:19" s="16" customFormat="1" ht="20.100000000000001" customHeight="1">
      <c r="A37" s="45">
        <v>35</v>
      </c>
      <c r="B37" s="27" t="s">
        <v>1867</v>
      </c>
      <c r="C37" s="22" t="s">
        <v>1868</v>
      </c>
      <c r="D37" s="22" t="s">
        <v>1869</v>
      </c>
      <c r="E37" s="22">
        <v>13606176688</v>
      </c>
      <c r="F37" s="22">
        <v>130</v>
      </c>
      <c r="G37" s="15" t="str">
        <f t="shared" si="4"/>
        <v>≤140</v>
      </c>
      <c r="H37" s="15" t="str">
        <f t="shared" si="5"/>
        <v>100</v>
      </c>
      <c r="I37" s="23" t="s">
        <v>1871</v>
      </c>
      <c r="J37" s="22">
        <v>238819</v>
      </c>
      <c r="K37" s="15" t="s">
        <v>1870</v>
      </c>
      <c r="L37" s="15" t="s">
        <v>1773</v>
      </c>
      <c r="M37" s="39">
        <v>43178</v>
      </c>
      <c r="N37" s="39">
        <v>43316</v>
      </c>
      <c r="O37" s="39">
        <v>43316</v>
      </c>
      <c r="P37" s="39">
        <f t="shared" ca="1" si="6"/>
        <v>43265</v>
      </c>
      <c r="Q37" s="22">
        <f t="shared" ca="1" si="7"/>
        <v>-51</v>
      </c>
      <c r="R37" s="15" t="s">
        <v>2420</v>
      </c>
      <c r="S37" s="15"/>
    </row>
    <row r="38" spans="1:19" s="16" customFormat="1" ht="20.100000000000001" customHeight="1">
      <c r="A38" s="22">
        <v>36</v>
      </c>
      <c r="B38" s="27" t="s">
        <v>1945</v>
      </c>
      <c r="C38" s="22" t="s">
        <v>1944</v>
      </c>
      <c r="D38" s="22" t="s">
        <v>1946</v>
      </c>
      <c r="E38" s="22">
        <v>13621527627</v>
      </c>
      <c r="F38" s="22">
        <v>93.6</v>
      </c>
      <c r="G38" s="15" t="str">
        <f t="shared" si="4"/>
        <v>≤100</v>
      </c>
      <c r="H38" s="15" t="str">
        <f t="shared" si="5"/>
        <v>90</v>
      </c>
      <c r="I38" s="23" t="s">
        <v>1948</v>
      </c>
      <c r="J38" s="22">
        <v>173300</v>
      </c>
      <c r="K38" s="22" t="s">
        <v>1947</v>
      </c>
      <c r="L38" s="15" t="s">
        <v>1848</v>
      </c>
      <c r="M38" s="39">
        <v>43187</v>
      </c>
      <c r="N38" s="39">
        <v>43309</v>
      </c>
      <c r="O38" s="39">
        <v>43309</v>
      </c>
      <c r="P38" s="39">
        <f t="shared" ca="1" si="6"/>
        <v>43265</v>
      </c>
      <c r="Q38" s="22">
        <f t="shared" ca="1" si="7"/>
        <v>-44</v>
      </c>
      <c r="R38" s="23" t="s">
        <v>2416</v>
      </c>
      <c r="S38" s="15"/>
    </row>
    <row r="39" spans="1:19" s="16" customFormat="1" ht="20.100000000000001" customHeight="1">
      <c r="A39" s="45">
        <v>37</v>
      </c>
      <c r="B39" s="27" t="s">
        <v>2123</v>
      </c>
      <c r="C39" s="22" t="s">
        <v>2126</v>
      </c>
      <c r="D39" s="22" t="s">
        <v>2124</v>
      </c>
      <c r="E39" s="22">
        <v>18961811632</v>
      </c>
      <c r="F39" s="22">
        <v>100.1</v>
      </c>
      <c r="G39" s="15" t="str">
        <f t="shared" si="4"/>
        <v>≤140</v>
      </c>
      <c r="H39" s="15" t="str">
        <f t="shared" si="5"/>
        <v>100</v>
      </c>
      <c r="I39" s="23" t="s">
        <v>2127</v>
      </c>
      <c r="J39" s="22">
        <v>188662</v>
      </c>
      <c r="K39" s="22" t="s">
        <v>2125</v>
      </c>
      <c r="L39" s="45" t="s">
        <v>752</v>
      </c>
      <c r="M39" s="39">
        <v>43200</v>
      </c>
      <c r="N39" s="39">
        <v>43342</v>
      </c>
      <c r="O39" s="39">
        <v>43342</v>
      </c>
      <c r="P39" s="39">
        <f t="shared" ca="1" si="6"/>
        <v>43265</v>
      </c>
      <c r="Q39" s="22">
        <f t="shared" ca="1" si="7"/>
        <v>-77</v>
      </c>
      <c r="R39" s="15" t="s">
        <v>2419</v>
      </c>
      <c r="S39" s="15"/>
    </row>
    <row r="40" spans="1:19" s="16" customFormat="1" ht="20.100000000000001" customHeight="1">
      <c r="A40" s="22">
        <v>38</v>
      </c>
      <c r="B40" s="27" t="s">
        <v>2139</v>
      </c>
      <c r="C40" s="22" t="s">
        <v>2138</v>
      </c>
      <c r="D40" s="22" t="s">
        <v>2140</v>
      </c>
      <c r="E40" s="22">
        <v>13957327199</v>
      </c>
      <c r="F40" s="22">
        <v>164</v>
      </c>
      <c r="G40" s="15" t="str">
        <f t="shared" si="4"/>
        <v>≤180</v>
      </c>
      <c r="H40" s="15" t="str">
        <f t="shared" si="5"/>
        <v>120</v>
      </c>
      <c r="I40" s="23" t="s">
        <v>2142</v>
      </c>
      <c r="J40" s="22">
        <v>483160</v>
      </c>
      <c r="K40" s="22" t="s">
        <v>2141</v>
      </c>
      <c r="L40" s="15" t="s">
        <v>1848</v>
      </c>
      <c r="M40" s="39">
        <v>43203</v>
      </c>
      <c r="N40" s="39">
        <v>43353</v>
      </c>
      <c r="O40" s="39">
        <v>43353</v>
      </c>
      <c r="P40" s="39">
        <f t="shared" ca="1" si="6"/>
        <v>43265</v>
      </c>
      <c r="Q40" s="22">
        <f t="shared" ca="1" si="7"/>
        <v>-88</v>
      </c>
      <c r="R40" s="15" t="s">
        <v>2419</v>
      </c>
      <c r="S40" s="15"/>
    </row>
    <row r="41" spans="1:19" s="16" customFormat="1" ht="20.100000000000001" customHeight="1">
      <c r="A41" s="45">
        <v>39</v>
      </c>
      <c r="B41" s="27" t="s">
        <v>2176</v>
      </c>
      <c r="C41" s="22" t="s">
        <v>2179</v>
      </c>
      <c r="D41" s="22" t="s">
        <v>2177</v>
      </c>
      <c r="E41" s="22">
        <v>18662503581</v>
      </c>
      <c r="F41" s="22">
        <v>135</v>
      </c>
      <c r="G41" s="15" t="str">
        <f t="shared" si="4"/>
        <v>≤140</v>
      </c>
      <c r="H41" s="15" t="str">
        <f t="shared" si="5"/>
        <v>100</v>
      </c>
      <c r="I41" s="46" t="s">
        <v>2180</v>
      </c>
      <c r="J41" s="22">
        <v>244321</v>
      </c>
      <c r="K41" s="22" t="s">
        <v>2178</v>
      </c>
      <c r="L41" s="22" t="s">
        <v>2181</v>
      </c>
      <c r="M41" s="39">
        <v>43207</v>
      </c>
      <c r="N41" s="39">
        <v>43327</v>
      </c>
      <c r="O41" s="39">
        <v>43327</v>
      </c>
      <c r="P41" s="39">
        <f t="shared" ca="1" si="6"/>
        <v>43265</v>
      </c>
      <c r="Q41" s="22">
        <f t="shared" ca="1" si="7"/>
        <v>-62</v>
      </c>
      <c r="R41" s="15" t="s">
        <v>1182</v>
      </c>
      <c r="S41" s="15"/>
    </row>
    <row r="42" spans="1:19" s="16" customFormat="1" ht="20.100000000000001" customHeight="1">
      <c r="A42" s="22">
        <v>40</v>
      </c>
      <c r="B42" s="27" t="s">
        <v>2191</v>
      </c>
      <c r="C42" s="22" t="s">
        <v>2192</v>
      </c>
      <c r="D42" s="22" t="s">
        <v>2188</v>
      </c>
      <c r="E42" s="22">
        <v>18921130750</v>
      </c>
      <c r="F42" s="22">
        <v>91</v>
      </c>
      <c r="G42" s="15" t="str">
        <f t="shared" si="4"/>
        <v>≤100</v>
      </c>
      <c r="H42" s="15" t="str">
        <f t="shared" si="5"/>
        <v>90</v>
      </c>
      <c r="I42" s="23" t="s">
        <v>2193</v>
      </c>
      <c r="J42" s="22">
        <v>160512</v>
      </c>
      <c r="K42" s="22" t="s">
        <v>2189</v>
      </c>
      <c r="L42" s="22" t="s">
        <v>2190</v>
      </c>
      <c r="M42" s="39">
        <v>43209</v>
      </c>
      <c r="N42" s="39">
        <v>43331</v>
      </c>
      <c r="O42" s="39">
        <v>43331</v>
      </c>
      <c r="P42" s="39">
        <f t="shared" ca="1" si="6"/>
        <v>43265</v>
      </c>
      <c r="Q42" s="22">
        <f t="shared" ca="1" si="7"/>
        <v>-66</v>
      </c>
      <c r="R42" s="15" t="s">
        <v>2419</v>
      </c>
      <c r="S42" s="15"/>
    </row>
    <row r="43" spans="1:19" s="16" customFormat="1" ht="20.100000000000001" customHeight="1">
      <c r="A43" s="45">
        <v>41</v>
      </c>
      <c r="B43" s="27" t="s">
        <v>2211</v>
      </c>
      <c r="C43" s="22" t="s">
        <v>2210</v>
      </c>
      <c r="D43" s="22" t="s">
        <v>2212</v>
      </c>
      <c r="E43" s="22">
        <v>13915355755</v>
      </c>
      <c r="F43" s="22">
        <v>117.65</v>
      </c>
      <c r="G43" s="15" t="str">
        <f t="shared" si="4"/>
        <v>≤140</v>
      </c>
      <c r="H43" s="15" t="str">
        <f t="shared" si="5"/>
        <v>100</v>
      </c>
      <c r="I43" s="46" t="s">
        <v>2214</v>
      </c>
      <c r="J43" s="22">
        <v>210040</v>
      </c>
      <c r="K43" s="22" t="s">
        <v>2213</v>
      </c>
      <c r="L43" s="15" t="s">
        <v>1848</v>
      </c>
      <c r="M43" s="39">
        <v>43212</v>
      </c>
      <c r="N43" s="39">
        <v>43334</v>
      </c>
      <c r="O43" s="39">
        <v>43334</v>
      </c>
      <c r="P43" s="39">
        <f t="shared" ca="1" si="6"/>
        <v>43265</v>
      </c>
      <c r="Q43" s="22">
        <f t="shared" ca="1" si="7"/>
        <v>-69</v>
      </c>
      <c r="R43" s="15" t="s">
        <v>2419</v>
      </c>
      <c r="S43" s="15"/>
    </row>
    <row r="44" spans="1:19" s="16" customFormat="1" ht="20.100000000000001" customHeight="1">
      <c r="A44" s="22">
        <v>42</v>
      </c>
      <c r="B44" s="27" t="s">
        <v>2226</v>
      </c>
      <c r="C44" s="22" t="s">
        <v>2225</v>
      </c>
      <c r="D44" s="22" t="s">
        <v>2227</v>
      </c>
      <c r="E44" s="22">
        <v>15261540099</v>
      </c>
      <c r="F44" s="22">
        <v>120</v>
      </c>
      <c r="G44" s="15" t="str">
        <f t="shared" si="4"/>
        <v>≤140</v>
      </c>
      <c r="H44" s="15" t="str">
        <f t="shared" si="5"/>
        <v>100</v>
      </c>
      <c r="I44" s="23" t="s">
        <v>2229</v>
      </c>
      <c r="J44" s="22">
        <v>229914</v>
      </c>
      <c r="K44" s="22" t="s">
        <v>2228</v>
      </c>
      <c r="L44" s="45" t="s">
        <v>752</v>
      </c>
      <c r="M44" s="39">
        <v>43214</v>
      </c>
      <c r="N44" s="39">
        <v>43336</v>
      </c>
      <c r="O44" s="39">
        <v>43336</v>
      </c>
      <c r="P44" s="39">
        <f t="shared" ca="1" si="6"/>
        <v>43265</v>
      </c>
      <c r="Q44" s="22">
        <f t="shared" ca="1" si="7"/>
        <v>-71</v>
      </c>
      <c r="R44" s="15" t="s">
        <v>907</v>
      </c>
      <c r="S44" s="15"/>
    </row>
    <row r="45" spans="1:19" s="16" customFormat="1" ht="20.100000000000001" customHeight="1">
      <c r="A45" s="45">
        <v>43</v>
      </c>
      <c r="B45" s="27" t="s">
        <v>2231</v>
      </c>
      <c r="C45" s="22" t="s">
        <v>2230</v>
      </c>
      <c r="D45" s="22" t="s">
        <v>2232</v>
      </c>
      <c r="E45" s="22">
        <v>18501351198</v>
      </c>
      <c r="F45" s="22">
        <v>129.22999999999999</v>
      </c>
      <c r="G45" s="15" t="str">
        <f t="shared" si="4"/>
        <v>≤140</v>
      </c>
      <c r="H45" s="15" t="str">
        <f t="shared" si="5"/>
        <v>100</v>
      </c>
      <c r="I45" s="23" t="s">
        <v>2234</v>
      </c>
      <c r="J45" s="22">
        <v>233827</v>
      </c>
      <c r="K45" s="22" t="s">
        <v>2233</v>
      </c>
      <c r="L45" s="22" t="s">
        <v>2254</v>
      </c>
      <c r="M45" s="39">
        <v>43216</v>
      </c>
      <c r="N45" s="39">
        <v>43358</v>
      </c>
      <c r="O45" s="39">
        <v>43358</v>
      </c>
      <c r="P45" s="39">
        <f t="shared" ca="1" si="6"/>
        <v>43265</v>
      </c>
      <c r="Q45" s="22">
        <f t="shared" ca="1" si="7"/>
        <v>-93</v>
      </c>
      <c r="R45" s="15" t="s">
        <v>907</v>
      </c>
      <c r="S45" s="15"/>
    </row>
    <row r="46" spans="1:19" s="16" customFormat="1" ht="20.100000000000001" customHeight="1">
      <c r="A46" s="22">
        <v>44</v>
      </c>
      <c r="B46" s="27" t="s">
        <v>2243</v>
      </c>
      <c r="C46" s="22" t="s">
        <v>2242</v>
      </c>
      <c r="D46" s="22" t="s">
        <v>2244</v>
      </c>
      <c r="E46" s="22">
        <v>13912363089</v>
      </c>
      <c r="F46" s="22">
        <v>128</v>
      </c>
      <c r="G46" s="15" t="str">
        <f t="shared" si="4"/>
        <v>≤140</v>
      </c>
      <c r="H46" s="15" t="str">
        <f t="shared" si="5"/>
        <v>100</v>
      </c>
      <c r="I46" s="23" t="s">
        <v>2245</v>
      </c>
      <c r="J46" s="22">
        <v>251199</v>
      </c>
      <c r="K46" s="22" t="s">
        <v>2246</v>
      </c>
      <c r="L46" s="22" t="s">
        <v>2255</v>
      </c>
      <c r="M46" s="39">
        <v>43216</v>
      </c>
      <c r="N46" s="39">
        <v>43358</v>
      </c>
      <c r="O46" s="39">
        <v>43358</v>
      </c>
      <c r="P46" s="39">
        <f t="shared" ca="1" si="6"/>
        <v>43265</v>
      </c>
      <c r="Q46" s="22">
        <f t="shared" ca="1" si="7"/>
        <v>-93</v>
      </c>
      <c r="R46" s="15" t="s">
        <v>2419</v>
      </c>
      <c r="S46" s="15"/>
    </row>
    <row r="47" spans="1:19" s="16" customFormat="1" ht="20.100000000000001" customHeight="1">
      <c r="A47" s="45">
        <v>45</v>
      </c>
      <c r="B47" s="22" t="s">
        <v>2257</v>
      </c>
      <c r="C47" s="22" t="s">
        <v>2256</v>
      </c>
      <c r="D47" s="22" t="s">
        <v>2258</v>
      </c>
      <c r="E47" s="22">
        <v>15358005795</v>
      </c>
      <c r="F47" s="22">
        <v>102</v>
      </c>
      <c r="G47" s="15" t="str">
        <f t="shared" si="4"/>
        <v>≤140</v>
      </c>
      <c r="H47" s="15" t="str">
        <f t="shared" si="5"/>
        <v>100</v>
      </c>
      <c r="I47" s="23" t="s">
        <v>2259</v>
      </c>
      <c r="J47" s="22">
        <v>175703</v>
      </c>
      <c r="K47" s="30" t="s">
        <v>2260</v>
      </c>
      <c r="L47" s="22" t="s">
        <v>2262</v>
      </c>
      <c r="M47" s="39">
        <v>43217</v>
      </c>
      <c r="N47" s="39">
        <v>43339</v>
      </c>
      <c r="O47" s="39">
        <v>43339</v>
      </c>
      <c r="P47" s="39">
        <f t="shared" ca="1" si="6"/>
        <v>43265</v>
      </c>
      <c r="Q47" s="22">
        <f t="shared" ca="1" si="7"/>
        <v>-74</v>
      </c>
      <c r="R47" s="15" t="s">
        <v>907</v>
      </c>
      <c r="S47" s="15"/>
    </row>
    <row r="48" spans="1:19" s="16" customFormat="1" ht="20.100000000000001" customHeight="1">
      <c r="A48" s="22">
        <v>46</v>
      </c>
      <c r="B48" s="27" t="s">
        <v>2307</v>
      </c>
      <c r="C48" s="22" t="s">
        <v>2308</v>
      </c>
      <c r="D48" s="22" t="s">
        <v>2309</v>
      </c>
      <c r="E48" s="22">
        <v>13921399693</v>
      </c>
      <c r="F48" s="22">
        <v>108</v>
      </c>
      <c r="G48" s="15" t="str">
        <f t="shared" si="4"/>
        <v>≤140</v>
      </c>
      <c r="H48" s="15" t="str">
        <f t="shared" si="5"/>
        <v>100</v>
      </c>
      <c r="I48" s="22" t="s">
        <v>2310</v>
      </c>
      <c r="J48" s="22">
        <v>187345</v>
      </c>
      <c r="K48" s="22" t="s">
        <v>2311</v>
      </c>
      <c r="L48" s="22" t="s">
        <v>440</v>
      </c>
      <c r="M48" s="39">
        <v>43220</v>
      </c>
      <c r="N48" s="39">
        <v>43340</v>
      </c>
      <c r="O48" s="39">
        <v>43340</v>
      </c>
      <c r="P48" s="39">
        <f t="shared" ca="1" si="6"/>
        <v>43265</v>
      </c>
      <c r="Q48" s="22">
        <f t="shared" ca="1" si="7"/>
        <v>-75</v>
      </c>
      <c r="R48" s="15" t="s">
        <v>907</v>
      </c>
      <c r="S48" s="15"/>
    </row>
    <row r="49" spans="1:19" s="16" customFormat="1" ht="20.100000000000001" customHeight="1">
      <c r="A49" s="45">
        <v>47</v>
      </c>
      <c r="B49" s="22" t="s">
        <v>2312</v>
      </c>
      <c r="C49" s="22" t="s">
        <v>2163</v>
      </c>
      <c r="D49" s="22" t="s">
        <v>2333</v>
      </c>
      <c r="E49" s="22">
        <v>13357901753</v>
      </c>
      <c r="F49" s="22">
        <v>125</v>
      </c>
      <c r="G49" s="15" t="str">
        <f t="shared" si="4"/>
        <v>≤140</v>
      </c>
      <c r="H49" s="15" t="str">
        <f t="shared" si="5"/>
        <v>100</v>
      </c>
      <c r="I49" s="23" t="s">
        <v>2313</v>
      </c>
      <c r="J49" s="22">
        <v>215683</v>
      </c>
      <c r="K49" s="22" t="s">
        <v>2314</v>
      </c>
      <c r="L49" s="15" t="s">
        <v>2315</v>
      </c>
      <c r="M49" s="39">
        <v>43226</v>
      </c>
      <c r="N49" s="39">
        <v>43373</v>
      </c>
      <c r="O49" s="39">
        <v>43373</v>
      </c>
      <c r="P49" s="39">
        <f t="shared" ca="1" si="6"/>
        <v>43265</v>
      </c>
      <c r="Q49" s="22">
        <f t="shared" ca="1" si="7"/>
        <v>-108</v>
      </c>
      <c r="R49" s="15" t="s">
        <v>907</v>
      </c>
      <c r="S49" s="15"/>
    </row>
    <row r="50" spans="1:19" s="16" customFormat="1" ht="20.100000000000001" customHeight="1">
      <c r="A50" s="22">
        <v>48</v>
      </c>
      <c r="B50" s="27" t="s">
        <v>2320</v>
      </c>
      <c r="C50" s="22" t="s">
        <v>2317</v>
      </c>
      <c r="D50" s="22" t="s">
        <v>2318</v>
      </c>
      <c r="E50" s="22">
        <v>18552181230</v>
      </c>
      <c r="F50" s="22">
        <v>121.96</v>
      </c>
      <c r="G50" s="15" t="str">
        <f t="shared" si="4"/>
        <v>≤140</v>
      </c>
      <c r="H50" s="15" t="str">
        <f t="shared" si="5"/>
        <v>100</v>
      </c>
      <c r="I50" s="23" t="s">
        <v>2321</v>
      </c>
      <c r="J50" s="22">
        <v>173850</v>
      </c>
      <c r="K50" s="22" t="s">
        <v>2319</v>
      </c>
      <c r="L50" s="22" t="s">
        <v>2322</v>
      </c>
      <c r="M50" s="39">
        <v>43224</v>
      </c>
      <c r="N50" s="39">
        <v>43344</v>
      </c>
      <c r="O50" s="39">
        <v>43344</v>
      </c>
      <c r="P50" s="39">
        <f t="shared" ca="1" si="6"/>
        <v>43265</v>
      </c>
      <c r="Q50" s="22">
        <f t="shared" ca="1" si="7"/>
        <v>-79</v>
      </c>
      <c r="R50" s="15" t="s">
        <v>2572</v>
      </c>
      <c r="S50" s="15"/>
    </row>
    <row r="51" spans="1:19" s="16" customFormat="1" ht="20.100000000000001" customHeight="1">
      <c r="A51" s="45">
        <v>49</v>
      </c>
      <c r="B51" s="27" t="s">
        <v>2324</v>
      </c>
      <c r="C51" s="22" t="s">
        <v>2323</v>
      </c>
      <c r="D51" s="22" t="s">
        <v>2325</v>
      </c>
      <c r="E51" s="22">
        <v>15251612270</v>
      </c>
      <c r="F51" s="22">
        <v>108.42</v>
      </c>
      <c r="G51" s="15" t="str">
        <f t="shared" si="4"/>
        <v>≤140</v>
      </c>
      <c r="H51" s="15" t="str">
        <f t="shared" si="5"/>
        <v>100</v>
      </c>
      <c r="I51" s="23" t="s">
        <v>2327</v>
      </c>
      <c r="J51" s="22">
        <v>180000</v>
      </c>
      <c r="K51" s="22" t="s">
        <v>2326</v>
      </c>
      <c r="L51" s="45" t="s">
        <v>752</v>
      </c>
      <c r="M51" s="39">
        <v>43226</v>
      </c>
      <c r="N51" s="39">
        <v>43318</v>
      </c>
      <c r="O51" s="39">
        <v>43318</v>
      </c>
      <c r="P51" s="39">
        <f t="shared" ca="1" si="6"/>
        <v>43265</v>
      </c>
      <c r="Q51" s="22">
        <f t="shared" ca="1" si="7"/>
        <v>-53</v>
      </c>
      <c r="R51" s="15" t="s">
        <v>2537</v>
      </c>
      <c r="S51" s="15"/>
    </row>
    <row r="52" spans="1:19" s="16" customFormat="1" ht="21" customHeight="1">
      <c r="A52" s="22">
        <v>50</v>
      </c>
      <c r="B52" s="27" t="s">
        <v>2366</v>
      </c>
      <c r="C52" s="22" t="s">
        <v>2369</v>
      </c>
      <c r="D52" s="22" t="s">
        <v>2367</v>
      </c>
      <c r="E52" s="22">
        <v>18961761108</v>
      </c>
      <c r="F52" s="22">
        <v>123.5</v>
      </c>
      <c r="G52" s="15" t="str">
        <f t="shared" si="4"/>
        <v>≤140</v>
      </c>
      <c r="H52" s="15" t="str">
        <f t="shared" si="5"/>
        <v>100</v>
      </c>
      <c r="I52" s="23" t="s">
        <v>2370</v>
      </c>
      <c r="J52" s="22">
        <v>205350</v>
      </c>
      <c r="K52" s="22" t="s">
        <v>2368</v>
      </c>
      <c r="L52" s="22" t="s">
        <v>2371</v>
      </c>
      <c r="M52" s="39">
        <v>43229</v>
      </c>
      <c r="N52" s="39">
        <v>43373</v>
      </c>
      <c r="O52" s="39">
        <v>43373</v>
      </c>
      <c r="P52" s="39">
        <f t="shared" ca="1" si="6"/>
        <v>43265</v>
      </c>
      <c r="Q52" s="22">
        <f t="shared" ca="1" si="7"/>
        <v>-108</v>
      </c>
      <c r="R52" s="15" t="s">
        <v>2202</v>
      </c>
      <c r="S52" s="15"/>
    </row>
    <row r="53" spans="1:19" s="16" customFormat="1" ht="20.100000000000001" customHeight="1">
      <c r="A53" s="45">
        <v>51</v>
      </c>
      <c r="B53" s="22" t="s">
        <v>2511</v>
      </c>
      <c r="C53" s="22" t="s">
        <v>2510</v>
      </c>
      <c r="D53" s="22" t="s">
        <v>2512</v>
      </c>
      <c r="E53" s="22">
        <v>13806171692</v>
      </c>
      <c r="F53" s="22">
        <v>109</v>
      </c>
      <c r="G53" s="15" t="str">
        <f t="shared" ref="G53:G55" si="8">IF(F53&lt;=100,"≤100",IF(F53&lt;=140,"≤140",IF(F53&lt;=180,"≤180",IF(F53&gt;180,"＞180"))))</f>
        <v>≤140</v>
      </c>
      <c r="H53" s="15" t="str">
        <f t="shared" ref="H53:H55" si="9">IF(F53&lt;=100,"90",IF(F53&lt;=140,"100",IF(F53&lt;=180,"120",IF(F53&gt;180,"150"))))</f>
        <v>100</v>
      </c>
      <c r="I53" s="23" t="s">
        <v>2513</v>
      </c>
      <c r="J53" s="22">
        <v>252788.49</v>
      </c>
      <c r="K53" s="15" t="s">
        <v>2514</v>
      </c>
      <c r="L53" s="22" t="s">
        <v>2523</v>
      </c>
      <c r="M53" s="39">
        <v>43236</v>
      </c>
      <c r="N53" s="39">
        <v>43383</v>
      </c>
      <c r="O53" s="39">
        <v>43383</v>
      </c>
      <c r="P53" s="39">
        <f t="shared" ca="1" si="6"/>
        <v>43265</v>
      </c>
      <c r="Q53" s="22">
        <f t="shared" ref="Q53" ca="1" si="10">P53-N53</f>
        <v>-118</v>
      </c>
      <c r="R53" s="15" t="s">
        <v>2202</v>
      </c>
      <c r="S53" s="15"/>
    </row>
    <row r="54" spans="1:19" s="16" customFormat="1" ht="20.100000000000001" customHeight="1">
      <c r="A54" s="22">
        <v>52</v>
      </c>
      <c r="B54" s="22" t="s">
        <v>2541</v>
      </c>
      <c r="C54" s="22" t="s">
        <v>2538</v>
      </c>
      <c r="D54" s="22" t="s">
        <v>2539</v>
      </c>
      <c r="E54" s="22">
        <v>13812076575</v>
      </c>
      <c r="F54" s="22">
        <v>147.16999999999999</v>
      </c>
      <c r="G54" s="15" t="str">
        <f t="shared" si="8"/>
        <v>≤180</v>
      </c>
      <c r="H54" s="15" t="str">
        <f t="shared" si="9"/>
        <v>120</v>
      </c>
      <c r="I54" s="23" t="s">
        <v>282</v>
      </c>
      <c r="J54" s="22">
        <v>258936.43</v>
      </c>
      <c r="K54" s="22" t="s">
        <v>2540</v>
      </c>
      <c r="L54" s="15" t="s">
        <v>1848</v>
      </c>
      <c r="M54" s="39">
        <v>43241</v>
      </c>
      <c r="N54" s="39">
        <v>43393</v>
      </c>
      <c r="O54" s="39">
        <v>43393</v>
      </c>
      <c r="P54" s="39">
        <f t="shared" ca="1" si="6"/>
        <v>43265</v>
      </c>
      <c r="Q54" s="22">
        <f t="shared" ref="Q54" ca="1" si="11">P54-N54</f>
        <v>-128</v>
      </c>
      <c r="R54" s="15" t="s">
        <v>2085</v>
      </c>
      <c r="S54" s="15"/>
    </row>
    <row r="55" spans="1:19" s="16" customFormat="1" ht="20.100000000000001" customHeight="1">
      <c r="A55" s="45">
        <v>53</v>
      </c>
      <c r="B55" s="22" t="s">
        <v>2647</v>
      </c>
      <c r="C55" s="22" t="s">
        <v>2646</v>
      </c>
      <c r="D55" s="22" t="s">
        <v>2671</v>
      </c>
      <c r="E55" s="22">
        <v>18626093413</v>
      </c>
      <c r="F55" s="22">
        <v>111.4</v>
      </c>
      <c r="G55" s="15" t="str">
        <f t="shared" si="8"/>
        <v>≤140</v>
      </c>
      <c r="H55" s="15" t="str">
        <f t="shared" si="9"/>
        <v>100</v>
      </c>
      <c r="I55" s="23" t="s">
        <v>547</v>
      </c>
      <c r="J55" s="22">
        <v>234568.17</v>
      </c>
      <c r="K55" s="22" t="s">
        <v>2266</v>
      </c>
      <c r="L55" s="22" t="s">
        <v>2254</v>
      </c>
      <c r="M55" s="39">
        <v>43256</v>
      </c>
      <c r="N55" s="39">
        <v>43346</v>
      </c>
      <c r="O55" s="39">
        <v>43346</v>
      </c>
      <c r="P55" s="39">
        <f t="shared" ca="1" si="6"/>
        <v>43265</v>
      </c>
      <c r="Q55" s="22">
        <f t="shared" ref="Q55" ca="1" si="12">P55-N55</f>
        <v>-81</v>
      </c>
      <c r="R55" s="15" t="s">
        <v>2085</v>
      </c>
      <c r="S55" s="15"/>
    </row>
    <row r="56" spans="1:19" s="16" customFormat="1" ht="20.100000000000001" customHeight="1">
      <c r="A56" s="22">
        <v>54</v>
      </c>
      <c r="B56" s="22" t="s">
        <v>2660</v>
      </c>
      <c r="C56" s="22" t="s">
        <v>2659</v>
      </c>
      <c r="D56" s="22" t="s">
        <v>2661</v>
      </c>
      <c r="E56" s="22">
        <v>15951561610</v>
      </c>
      <c r="F56" s="22">
        <v>141</v>
      </c>
      <c r="G56" s="15" t="str">
        <f t="shared" ref="G56" si="13">IF(F56&lt;=100,"≤100",IF(F56&lt;=140,"≤140",IF(F56&lt;=180,"≤180",IF(F56&gt;180,"＞180"))))</f>
        <v>≤180</v>
      </c>
      <c r="H56" s="15" t="str">
        <f t="shared" ref="H56" si="14">IF(F56&lt;=100,"90",IF(F56&lt;=140,"100",IF(F56&lt;=180,"120",IF(F56&gt;180,"150"))))</f>
        <v>120</v>
      </c>
      <c r="I56" s="23" t="s">
        <v>547</v>
      </c>
      <c r="J56" s="22">
        <v>285196</v>
      </c>
      <c r="K56" s="22" t="s">
        <v>2238</v>
      </c>
      <c r="L56" s="22" t="s">
        <v>2181</v>
      </c>
      <c r="M56" s="39">
        <v>43262</v>
      </c>
      <c r="N56" s="39">
        <v>43414</v>
      </c>
      <c r="O56" s="39">
        <v>43414</v>
      </c>
      <c r="P56" s="39">
        <f t="shared" ca="1" si="6"/>
        <v>43265</v>
      </c>
      <c r="Q56" s="22">
        <f t="shared" ref="Q56" ca="1" si="15">P56-N56</f>
        <v>-149</v>
      </c>
      <c r="R56" s="15" t="s">
        <v>2085</v>
      </c>
      <c r="S56" s="15"/>
    </row>
    <row r="57" spans="1:19" ht="20.100000000000001" customHeight="1">
      <c r="A57" s="45">
        <v>55</v>
      </c>
      <c r="B57" s="80"/>
      <c r="C57" s="80"/>
      <c r="D57" s="80"/>
      <c r="E57" s="80"/>
      <c r="F57" s="80"/>
      <c r="G57" s="62"/>
      <c r="H57" s="62"/>
      <c r="I57" s="80"/>
      <c r="J57" s="80"/>
      <c r="K57" s="80"/>
      <c r="L57" s="80"/>
      <c r="M57" s="62"/>
      <c r="N57" s="62"/>
      <c r="O57" s="62"/>
      <c r="P57" s="62"/>
      <c r="Q57" s="62"/>
      <c r="R57" s="15"/>
      <c r="S57" s="62"/>
    </row>
    <row r="58" spans="1:19" ht="20.100000000000001" customHeight="1">
      <c r="A58" s="22">
        <v>56</v>
      </c>
      <c r="B58" s="80"/>
      <c r="C58" s="80"/>
      <c r="D58" s="80"/>
      <c r="E58" s="80"/>
      <c r="F58" s="80"/>
      <c r="G58" s="62"/>
      <c r="H58" s="62"/>
      <c r="I58" s="80"/>
      <c r="J58" s="80"/>
      <c r="K58" s="80"/>
      <c r="L58" s="80"/>
      <c r="M58" s="62"/>
      <c r="N58" s="62"/>
      <c r="O58" s="62"/>
      <c r="P58" s="62"/>
      <c r="Q58" s="62"/>
      <c r="R58" s="15"/>
      <c r="S58" s="62"/>
    </row>
    <row r="59" spans="1:19" ht="20.100000000000001" customHeight="1">
      <c r="A59" s="45">
        <v>57</v>
      </c>
      <c r="B59" s="80"/>
      <c r="C59" s="80"/>
      <c r="D59" s="80"/>
      <c r="E59" s="80"/>
      <c r="F59" s="80"/>
      <c r="G59" s="62"/>
      <c r="H59" s="62"/>
      <c r="I59" s="80"/>
      <c r="J59" s="80"/>
      <c r="K59" s="80"/>
      <c r="L59" s="80"/>
      <c r="M59" s="62"/>
      <c r="N59" s="62"/>
      <c r="O59" s="62"/>
      <c r="P59" s="62"/>
      <c r="Q59" s="62"/>
      <c r="R59" s="15"/>
      <c r="S59" s="62"/>
    </row>
    <row r="60" spans="1:19" ht="20.100000000000001" customHeight="1">
      <c r="A60" s="22">
        <v>58</v>
      </c>
      <c r="B60" s="80"/>
      <c r="C60" s="80"/>
      <c r="D60" s="80"/>
      <c r="E60" s="80"/>
      <c r="F60" s="80"/>
      <c r="G60" s="62"/>
      <c r="H60" s="62"/>
      <c r="I60" s="80"/>
      <c r="J60" s="80"/>
      <c r="K60" s="80"/>
      <c r="L60" s="80"/>
      <c r="M60" s="62"/>
      <c r="N60" s="62"/>
      <c r="O60" s="62"/>
      <c r="P60" s="62"/>
      <c r="Q60" s="62"/>
      <c r="R60" s="15"/>
      <c r="S60" s="62"/>
    </row>
    <row r="61" spans="1:19" ht="20.100000000000001" customHeight="1">
      <c r="A61" s="45">
        <v>59</v>
      </c>
      <c r="B61" s="80"/>
      <c r="C61" s="80"/>
      <c r="D61" s="80"/>
      <c r="E61" s="80"/>
      <c r="F61" s="80"/>
      <c r="G61" s="62"/>
      <c r="H61" s="62"/>
      <c r="I61" s="80"/>
      <c r="J61" s="80"/>
      <c r="K61" s="80"/>
      <c r="L61" s="80"/>
      <c r="M61" s="62"/>
      <c r="N61" s="62"/>
      <c r="O61" s="62"/>
      <c r="P61" s="62"/>
      <c r="Q61" s="62"/>
      <c r="R61" s="15"/>
      <c r="S61" s="62"/>
    </row>
    <row r="62" spans="1:19" ht="20.100000000000001" customHeight="1">
      <c r="A62" s="22">
        <v>60</v>
      </c>
      <c r="B62" s="80"/>
      <c r="C62" s="80"/>
      <c r="D62" s="80"/>
      <c r="E62" s="80"/>
      <c r="F62" s="80"/>
      <c r="G62" s="62"/>
      <c r="H62" s="62"/>
      <c r="I62" s="80"/>
      <c r="J62" s="80"/>
      <c r="K62" s="80"/>
      <c r="L62" s="80"/>
      <c r="M62" s="62"/>
      <c r="N62" s="62"/>
      <c r="O62" s="62"/>
      <c r="P62" s="62"/>
      <c r="Q62" s="62"/>
      <c r="R62" s="15"/>
      <c r="S62" s="62"/>
    </row>
    <row r="63" spans="1:19" ht="20.100000000000001" customHeight="1">
      <c r="A63" s="45">
        <v>61</v>
      </c>
      <c r="B63" s="80"/>
      <c r="C63" s="80"/>
      <c r="D63" s="80"/>
      <c r="E63" s="80"/>
      <c r="F63" s="80"/>
      <c r="G63" s="62"/>
      <c r="H63" s="62"/>
      <c r="I63" s="80"/>
      <c r="J63" s="80"/>
      <c r="K63" s="80"/>
      <c r="L63" s="80"/>
      <c r="M63" s="62"/>
      <c r="N63" s="62"/>
      <c r="O63" s="62"/>
      <c r="P63" s="62"/>
      <c r="Q63" s="62"/>
      <c r="R63" s="15"/>
      <c r="S63" s="62"/>
    </row>
    <row r="64" spans="1:19" ht="20.100000000000001" customHeight="1">
      <c r="A64" s="22">
        <v>62</v>
      </c>
      <c r="B64" s="80"/>
      <c r="C64" s="80"/>
      <c r="D64" s="80"/>
      <c r="E64" s="80"/>
      <c r="F64" s="80"/>
      <c r="G64" s="62"/>
      <c r="H64" s="62"/>
      <c r="I64" s="80"/>
      <c r="J64" s="80"/>
      <c r="K64" s="80"/>
      <c r="L64" s="80"/>
      <c r="M64" s="62"/>
      <c r="N64" s="62"/>
      <c r="O64" s="62"/>
      <c r="P64" s="62"/>
      <c r="Q64" s="62"/>
      <c r="R64" s="15"/>
      <c r="S64" s="62"/>
    </row>
    <row r="65" spans="1:19" ht="20.100000000000001" customHeight="1">
      <c r="A65" s="45">
        <v>63</v>
      </c>
      <c r="B65" s="80"/>
      <c r="C65" s="80"/>
      <c r="D65" s="80"/>
      <c r="E65" s="80"/>
      <c r="F65" s="80"/>
      <c r="G65" s="62"/>
      <c r="H65" s="62"/>
      <c r="I65" s="80"/>
      <c r="J65" s="80"/>
      <c r="K65" s="80"/>
      <c r="L65" s="80"/>
      <c r="M65" s="62"/>
      <c r="N65" s="62"/>
      <c r="O65" s="62"/>
      <c r="P65" s="62"/>
      <c r="Q65" s="62"/>
      <c r="R65" s="15"/>
      <c r="S65" s="62"/>
    </row>
    <row r="66" spans="1:19" ht="20.100000000000001" customHeight="1">
      <c r="A66" s="22">
        <v>64</v>
      </c>
      <c r="B66" s="80"/>
      <c r="C66" s="80"/>
      <c r="D66" s="80"/>
      <c r="E66" s="80"/>
      <c r="F66" s="80"/>
      <c r="G66" s="62"/>
      <c r="H66" s="62"/>
      <c r="I66" s="80"/>
      <c r="J66" s="80"/>
      <c r="K66" s="80"/>
      <c r="L66" s="80"/>
      <c r="M66" s="62"/>
      <c r="N66" s="62"/>
      <c r="O66" s="62"/>
      <c r="P66" s="62"/>
      <c r="Q66" s="62"/>
      <c r="R66" s="15"/>
      <c r="S66" s="62"/>
    </row>
    <row r="67" spans="1:19" ht="20.100000000000001" customHeight="1">
      <c r="A67" s="45">
        <v>65</v>
      </c>
      <c r="B67" s="80"/>
      <c r="C67" s="80"/>
      <c r="D67" s="80"/>
      <c r="E67" s="80"/>
      <c r="F67" s="80"/>
      <c r="G67" s="62"/>
      <c r="H67" s="62"/>
      <c r="I67" s="80"/>
      <c r="J67" s="80"/>
      <c r="K67" s="80"/>
      <c r="L67" s="80"/>
      <c r="M67" s="62"/>
      <c r="N67" s="62"/>
      <c r="O67" s="62"/>
      <c r="P67" s="62"/>
      <c r="Q67" s="62"/>
      <c r="R67" s="15"/>
      <c r="S67" s="62"/>
    </row>
    <row r="68" spans="1:19" ht="20.100000000000001" customHeight="1">
      <c r="A68" s="22">
        <v>66</v>
      </c>
      <c r="B68" s="80"/>
      <c r="C68" s="80"/>
      <c r="D68" s="80"/>
      <c r="E68" s="80"/>
      <c r="F68" s="80"/>
      <c r="G68" s="62"/>
      <c r="H68" s="62"/>
      <c r="I68" s="80"/>
      <c r="J68" s="80"/>
      <c r="K68" s="80"/>
      <c r="L68" s="80"/>
      <c r="M68" s="62"/>
      <c r="N68" s="62"/>
      <c r="O68" s="62"/>
      <c r="P68" s="62"/>
      <c r="Q68" s="62"/>
      <c r="R68" s="15"/>
      <c r="S68" s="62"/>
    </row>
    <row r="69" spans="1:19" ht="20.100000000000001" customHeight="1">
      <c r="A69" s="45">
        <v>67</v>
      </c>
      <c r="B69" s="80"/>
      <c r="C69" s="80"/>
      <c r="D69" s="80"/>
      <c r="E69" s="80"/>
      <c r="F69" s="80"/>
      <c r="G69" s="62"/>
      <c r="H69" s="62"/>
      <c r="I69" s="80"/>
      <c r="J69" s="80"/>
      <c r="K69" s="80"/>
      <c r="L69" s="80"/>
      <c r="M69" s="62"/>
      <c r="N69" s="62"/>
      <c r="O69" s="62"/>
      <c r="P69" s="62"/>
      <c r="Q69" s="62"/>
      <c r="R69" s="15"/>
      <c r="S69" s="62"/>
    </row>
    <row r="70" spans="1:19" ht="20.100000000000001" customHeight="1">
      <c r="A70" s="22">
        <v>68</v>
      </c>
      <c r="B70" s="80"/>
      <c r="C70" s="80"/>
      <c r="D70" s="80"/>
      <c r="E70" s="80"/>
      <c r="F70" s="80"/>
      <c r="G70" s="62"/>
      <c r="H70" s="62"/>
      <c r="I70" s="80"/>
      <c r="J70" s="80"/>
      <c r="K70" s="80"/>
      <c r="L70" s="80"/>
      <c r="M70" s="62"/>
      <c r="N70" s="62"/>
      <c r="O70" s="62"/>
      <c r="P70" s="62"/>
      <c r="Q70" s="62"/>
      <c r="R70" s="15"/>
      <c r="S70" s="62"/>
    </row>
    <row r="71" spans="1:19" ht="20.100000000000001" customHeight="1">
      <c r="A71" s="45">
        <v>69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15"/>
      <c r="S71" s="62"/>
    </row>
    <row r="72" spans="1:19" ht="20.100000000000001" customHeight="1">
      <c r="A72" s="22">
        <v>70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15"/>
      <c r="S72" s="62"/>
    </row>
    <row r="73" spans="1:19" ht="20.100000000000001" customHeight="1">
      <c r="A73" s="45">
        <v>71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15"/>
      <c r="S73" s="62"/>
    </row>
    <row r="74" spans="1:19" ht="20.100000000000001" customHeight="1">
      <c r="A74" s="22">
        <v>72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15"/>
      <c r="S74" s="62"/>
    </row>
    <row r="75" spans="1:19" ht="20.100000000000001" customHeight="1">
      <c r="A75" s="45">
        <v>73</v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15"/>
      <c r="S75" s="62"/>
    </row>
    <row r="76" spans="1:19" ht="20.100000000000001" customHeight="1">
      <c r="A76" s="22">
        <v>74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15"/>
      <c r="S76" s="62"/>
    </row>
    <row r="77" spans="1:19" ht="20.100000000000001" customHeight="1">
      <c r="A77" s="45">
        <v>75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15"/>
      <c r="S77" s="62"/>
    </row>
    <row r="78" spans="1:19" ht="20.100000000000001" customHeight="1">
      <c r="A78" s="22">
        <v>76</v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15"/>
      <c r="S78" s="62"/>
    </row>
    <row r="79" spans="1:19" ht="20.100000000000001" customHeight="1">
      <c r="A79" s="45">
        <v>77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15"/>
      <c r="S79" s="62"/>
    </row>
    <row r="80" spans="1:19" ht="20.100000000000001" customHeight="1">
      <c r="A80" s="22">
        <v>78</v>
      </c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15"/>
      <c r="S80" s="62"/>
    </row>
    <row r="81" spans="1:19" ht="20.100000000000001" customHeight="1">
      <c r="A81" s="45">
        <v>79</v>
      </c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15"/>
      <c r="S81" s="62"/>
    </row>
    <row r="82" spans="1:19" ht="20.100000000000001" customHeight="1">
      <c r="A82" s="22">
        <v>80</v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15"/>
      <c r="S82" s="62"/>
    </row>
    <row r="83" spans="1:19" ht="20.100000000000001" customHeight="1">
      <c r="A83" s="45">
        <v>81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15"/>
      <c r="S83" s="62"/>
    </row>
    <row r="84" spans="1:19" ht="20.100000000000001" customHeight="1">
      <c r="A84" s="22">
        <v>82</v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15"/>
      <c r="S84" s="62"/>
    </row>
    <row r="85" spans="1:19" ht="20.100000000000001" customHeight="1">
      <c r="A85" s="45">
        <v>83</v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15"/>
      <c r="S85" s="62"/>
    </row>
    <row r="86" spans="1:19" ht="20.100000000000001" customHeight="1">
      <c r="A86" s="22">
        <v>84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15"/>
      <c r="S86" s="62"/>
    </row>
    <row r="87" spans="1:19" ht="20.100000000000001" customHeight="1">
      <c r="A87" s="45">
        <v>85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15"/>
      <c r="S87" s="62"/>
    </row>
    <row r="88" spans="1:19" ht="20.100000000000001" customHeight="1">
      <c r="A88" s="22">
        <v>86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15"/>
      <c r="S88" s="62"/>
    </row>
    <row r="89" spans="1:19" ht="20.100000000000001" customHeight="1">
      <c r="A89" s="45">
        <v>87</v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15"/>
      <c r="S89" s="62"/>
    </row>
    <row r="90" spans="1:19" ht="20.100000000000001" customHeight="1">
      <c r="A90" s="22">
        <v>88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15"/>
      <c r="S90" s="62"/>
    </row>
    <row r="91" spans="1:19" ht="20.100000000000001" customHeight="1">
      <c r="A91" s="45">
        <v>89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15"/>
      <c r="S91" s="62"/>
    </row>
    <row r="92" spans="1:19" ht="20.100000000000001" customHeight="1">
      <c r="A92" s="22">
        <v>90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15"/>
      <c r="S92" s="62"/>
    </row>
    <row r="93" spans="1:19" ht="20.100000000000001" customHeight="1">
      <c r="A93" s="45">
        <v>91</v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15"/>
      <c r="S93" s="62"/>
    </row>
  </sheetData>
  <autoFilter ref="B2:R93"/>
  <mergeCells count="1">
    <mergeCell ref="A1:S1"/>
  </mergeCells>
  <phoneticPr fontId="1" type="noConversion"/>
  <pageMargins left="0.47" right="7.874015748031496E-2" top="7.874015748031496E-2" bottom="7.874015748031496E-2" header="0.31496062992125984" footer="0.31496062992125984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D134"/>
  <sheetViews>
    <sheetView topLeftCell="A2" workbookViewId="0">
      <pane ySplit="1" topLeftCell="A83" activePane="bottomLeft" state="frozen"/>
      <selection activeCell="A2" sqref="A2"/>
      <selection pane="bottomLeft" activeCell="D106" sqref="D106"/>
    </sheetView>
  </sheetViews>
  <sheetFormatPr defaultRowHeight="13.5"/>
  <cols>
    <col min="1" max="1" width="4.75" style="100" customWidth="1"/>
    <col min="2" max="2" width="10.375" style="1" customWidth="1"/>
    <col min="3" max="3" width="27.75" style="1" customWidth="1"/>
    <col min="4" max="4" width="8.625" style="1" customWidth="1"/>
    <col min="5" max="5" width="13.625" style="1" customWidth="1"/>
    <col min="6" max="6" width="9" style="1" customWidth="1"/>
    <col min="7" max="7" width="6.875" style="1" customWidth="1"/>
    <col min="8" max="8" width="6.625" style="1" customWidth="1"/>
    <col min="9" max="9" width="8" style="1" customWidth="1"/>
    <col min="10" max="10" width="9.5" style="1" customWidth="1"/>
    <col min="11" max="11" width="8.375" style="1" customWidth="1"/>
    <col min="12" max="12" width="8.125" style="1" customWidth="1"/>
    <col min="13" max="13" width="12.25" style="6" customWidth="1"/>
    <col min="14" max="14" width="12.25" style="1" customWidth="1"/>
    <col min="15" max="15" width="13.625" style="1" customWidth="1"/>
    <col min="16" max="16" width="11.375" style="1" customWidth="1"/>
    <col min="17" max="17" width="5.125" style="1" customWidth="1"/>
    <col min="18" max="18" width="14.25" style="1" customWidth="1"/>
    <col min="19" max="238" width="9" style="6"/>
    <col min="239" max="16384" width="9" style="1"/>
  </cols>
  <sheetData>
    <row r="1" spans="1:238" ht="18.75">
      <c r="A1" s="112" t="s">
        <v>2481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238" s="17" customFormat="1" ht="27.75" customHeight="1">
      <c r="A2" s="99" t="s">
        <v>2478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9" t="s">
        <v>1125</v>
      </c>
      <c r="Q2" s="58" t="s">
        <v>1126</v>
      </c>
      <c r="R2" s="18" t="s">
        <v>260</v>
      </c>
      <c r="S2" s="98" t="s">
        <v>2383</v>
      </c>
    </row>
    <row r="3" spans="1:238" s="7" customFormat="1" ht="20.100000000000001" customHeight="1">
      <c r="A3" s="45">
        <v>1</v>
      </c>
      <c r="B3" s="22" t="s">
        <v>42</v>
      </c>
      <c r="C3" s="21" t="s">
        <v>460</v>
      </c>
      <c r="D3" s="22" t="s">
        <v>461</v>
      </c>
      <c r="E3" s="22">
        <v>13585083457</v>
      </c>
      <c r="F3" s="23">
        <v>80</v>
      </c>
      <c r="G3" s="23" t="str">
        <f t="shared" ref="G3:G9" si="0">IF(F3&lt;=100,"≤100",IF(F3&lt;=140,"≤140",IF(F3&lt;=180,"≤180",IF(F3&gt;180,"＞180"))))</f>
        <v>≤100</v>
      </c>
      <c r="H3" s="23" t="str">
        <f t="shared" ref="H3:H9" si="1">IF(F3&lt;=100,"90",IF(F3&lt;=140,"100",IF(F3&lt;=180,"120",IF(F3&gt;180,"150"))))</f>
        <v>90</v>
      </c>
      <c r="I3" s="23" t="s">
        <v>286</v>
      </c>
      <c r="J3" s="22">
        <v>134018</v>
      </c>
      <c r="K3" s="22" t="s">
        <v>339</v>
      </c>
      <c r="L3" s="22" t="s">
        <v>462</v>
      </c>
      <c r="M3" s="39">
        <v>42745</v>
      </c>
      <c r="N3" s="39">
        <v>42865</v>
      </c>
      <c r="O3" s="39">
        <v>42865</v>
      </c>
      <c r="P3" s="39">
        <f t="shared" ref="P3:P9" ca="1" si="2">TODAY()</f>
        <v>43265</v>
      </c>
      <c r="Q3" s="22">
        <f t="shared" ref="Q3:Q20" ca="1" si="3">P3-N3</f>
        <v>400</v>
      </c>
      <c r="R3" s="22" t="s">
        <v>2421</v>
      </c>
      <c r="S3" s="47" t="s">
        <v>2384</v>
      </c>
    </row>
    <row r="4" spans="1:238" s="2" customFormat="1" ht="20.100000000000001" customHeight="1">
      <c r="A4" s="48">
        <v>2</v>
      </c>
      <c r="B4" s="22" t="s">
        <v>45</v>
      </c>
      <c r="C4" s="60" t="s">
        <v>13</v>
      </c>
      <c r="D4" s="22" t="s">
        <v>465</v>
      </c>
      <c r="E4" s="22">
        <v>18689902408</v>
      </c>
      <c r="F4" s="23">
        <v>123</v>
      </c>
      <c r="G4" s="23" t="str">
        <f t="shared" si="0"/>
        <v>≤140</v>
      </c>
      <c r="H4" s="23" t="str">
        <f t="shared" si="1"/>
        <v>100</v>
      </c>
      <c r="I4" s="23" t="s">
        <v>286</v>
      </c>
      <c r="J4" s="22">
        <v>225078</v>
      </c>
      <c r="K4" s="22" t="s">
        <v>396</v>
      </c>
      <c r="L4" s="22" t="s">
        <v>462</v>
      </c>
      <c r="M4" s="39">
        <v>42782</v>
      </c>
      <c r="N4" s="39">
        <v>42917</v>
      </c>
      <c r="O4" s="39">
        <v>42881</v>
      </c>
      <c r="P4" s="39">
        <f t="shared" ca="1" si="2"/>
        <v>43265</v>
      </c>
      <c r="Q4" s="22">
        <f t="shared" ca="1" si="3"/>
        <v>348</v>
      </c>
      <c r="R4" s="22" t="s">
        <v>2135</v>
      </c>
      <c r="S4" s="47" t="s">
        <v>2384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</row>
    <row r="5" spans="1:238" s="2" customFormat="1" ht="20.100000000000001" customHeight="1">
      <c r="A5" s="45">
        <v>3</v>
      </c>
      <c r="B5" s="22" t="s">
        <v>51</v>
      </c>
      <c r="C5" s="23" t="s">
        <v>471</v>
      </c>
      <c r="D5" s="22" t="s">
        <v>472</v>
      </c>
      <c r="E5" s="22">
        <v>13812598892</v>
      </c>
      <c r="F5" s="23">
        <v>142</v>
      </c>
      <c r="G5" s="23" t="str">
        <f>IF(F5&lt;=100,"≤100",IF(F5&lt;=140,"≤140",IF(F5&lt;=180,"≤180",IF(F5&gt;180,"＞180"))))</f>
        <v>≤180</v>
      </c>
      <c r="H5" s="23" t="str">
        <f>IF(F5&lt;=100,"90",IF(F5&lt;=140,"100",IF(F5&lt;=180,"120",IF(F5&gt;180,"150"))))</f>
        <v>120</v>
      </c>
      <c r="I5" s="23" t="s">
        <v>291</v>
      </c>
      <c r="J5" s="22">
        <v>291780</v>
      </c>
      <c r="K5" s="22" t="s">
        <v>319</v>
      </c>
      <c r="L5" s="22" t="s">
        <v>448</v>
      </c>
      <c r="M5" s="39">
        <v>42790</v>
      </c>
      <c r="N5" s="39">
        <v>42956</v>
      </c>
      <c r="O5" s="39">
        <v>42909</v>
      </c>
      <c r="P5" s="39">
        <f t="shared" ca="1" si="2"/>
        <v>43265</v>
      </c>
      <c r="Q5" s="22">
        <f t="shared" ca="1" si="3"/>
        <v>309</v>
      </c>
      <c r="R5" s="22" t="s">
        <v>2630</v>
      </c>
      <c r="S5" s="47" t="s">
        <v>2384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</row>
    <row r="6" spans="1:238" s="2" customFormat="1" ht="20.100000000000001" customHeight="1">
      <c r="A6" s="48">
        <v>4</v>
      </c>
      <c r="B6" s="22" t="s">
        <v>496</v>
      </c>
      <c r="C6" s="23" t="s">
        <v>497</v>
      </c>
      <c r="D6" s="22" t="s">
        <v>498</v>
      </c>
      <c r="E6" s="22">
        <v>15251689050</v>
      </c>
      <c r="F6" s="23">
        <v>120.51</v>
      </c>
      <c r="G6" s="23" t="str">
        <f>IF(F6&lt;=100,"≤100",IF(F6&lt;=140,"≤140",IF(F6&lt;=180,"≤180",IF(F6&gt;180,"＞180"))))</f>
        <v>≤140</v>
      </c>
      <c r="H6" s="23" t="str">
        <f>IF(F6&lt;=100,"90",IF(F6&lt;=140,"100",IF(F6&lt;=180,"120",IF(F6&gt;180,"150"))))</f>
        <v>100</v>
      </c>
      <c r="I6" s="23" t="s">
        <v>285</v>
      </c>
      <c r="J6" s="22">
        <v>223272</v>
      </c>
      <c r="K6" s="22" t="s">
        <v>113</v>
      </c>
      <c r="L6" s="22" t="s">
        <v>448</v>
      </c>
      <c r="M6" s="39">
        <v>42807</v>
      </c>
      <c r="N6" s="39">
        <v>42944</v>
      </c>
      <c r="O6" s="39">
        <v>42908</v>
      </c>
      <c r="P6" s="39">
        <f t="shared" ca="1" si="2"/>
        <v>43265</v>
      </c>
      <c r="Q6" s="22">
        <f t="shared" ca="1" si="3"/>
        <v>321</v>
      </c>
      <c r="R6" s="22" t="s">
        <v>2630</v>
      </c>
      <c r="S6" s="47" t="s">
        <v>2384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</row>
    <row r="7" spans="1:238" s="2" customFormat="1" ht="20.100000000000001" customHeight="1">
      <c r="A7" s="45">
        <v>5</v>
      </c>
      <c r="B7" s="22" t="s">
        <v>507</v>
      </c>
      <c r="C7" s="22" t="s">
        <v>683</v>
      </c>
      <c r="D7" s="22" t="s">
        <v>508</v>
      </c>
      <c r="E7" s="22">
        <v>13814232752</v>
      </c>
      <c r="F7" s="22">
        <v>180</v>
      </c>
      <c r="G7" s="23" t="str">
        <f>IF(F7&lt;=100,"≤100",IF(F7&lt;=140,"≤140",IF(F7&lt;=180,"≤180",IF(F7&gt;180,"＞180"))))</f>
        <v>≤180</v>
      </c>
      <c r="H7" s="23" t="str">
        <f>IF(F7&lt;=100,"90",IF(F7&lt;=140,"100",IF(F7&lt;=180,"120",IF(F7&gt;180,"150"))))</f>
        <v>120</v>
      </c>
      <c r="I7" s="22" t="s">
        <v>1009</v>
      </c>
      <c r="J7" s="22">
        <v>383000</v>
      </c>
      <c r="K7" s="22" t="s">
        <v>281</v>
      </c>
      <c r="L7" s="22" t="s">
        <v>468</v>
      </c>
      <c r="M7" s="39">
        <v>42827</v>
      </c>
      <c r="N7" s="39">
        <v>42995</v>
      </c>
      <c r="O7" s="39">
        <v>42948</v>
      </c>
      <c r="P7" s="39">
        <f t="shared" ca="1" si="2"/>
        <v>43265</v>
      </c>
      <c r="Q7" s="22">
        <f t="shared" ca="1" si="3"/>
        <v>270</v>
      </c>
      <c r="R7" s="22" t="s">
        <v>2630</v>
      </c>
      <c r="S7" s="47" t="s">
        <v>2384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</row>
    <row r="8" spans="1:238" s="2" customFormat="1" ht="20.100000000000001" customHeight="1">
      <c r="A8" s="48">
        <v>6</v>
      </c>
      <c r="B8" s="22" t="s">
        <v>43</v>
      </c>
      <c r="C8" s="23" t="s">
        <v>769</v>
      </c>
      <c r="D8" s="22" t="s">
        <v>516</v>
      </c>
      <c r="E8" s="22">
        <v>13961787832</v>
      </c>
      <c r="F8" s="23">
        <v>203.63</v>
      </c>
      <c r="G8" s="23" t="str">
        <f t="shared" si="0"/>
        <v>＞180</v>
      </c>
      <c r="H8" s="23" t="str">
        <f t="shared" si="1"/>
        <v>150</v>
      </c>
      <c r="I8" s="23" t="s">
        <v>283</v>
      </c>
      <c r="J8" s="22">
        <v>529030</v>
      </c>
      <c r="K8" s="22" t="s">
        <v>396</v>
      </c>
      <c r="L8" s="22" t="s">
        <v>476</v>
      </c>
      <c r="M8" s="39">
        <v>42750</v>
      </c>
      <c r="N8" s="39">
        <v>42962</v>
      </c>
      <c r="O8" s="39">
        <v>42900</v>
      </c>
      <c r="P8" s="39">
        <f t="shared" ca="1" si="2"/>
        <v>43265</v>
      </c>
      <c r="Q8" s="22">
        <f t="shared" ca="1" si="3"/>
        <v>303</v>
      </c>
      <c r="R8" s="22" t="s">
        <v>1127</v>
      </c>
      <c r="S8" s="47" t="s">
        <v>2384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</row>
    <row r="9" spans="1:238" s="2" customFormat="1" ht="20.100000000000001" customHeight="1">
      <c r="A9" s="45">
        <v>7</v>
      </c>
      <c r="B9" s="22" t="s">
        <v>545</v>
      </c>
      <c r="C9" s="23" t="s">
        <v>259</v>
      </c>
      <c r="D9" s="22" t="s">
        <v>258</v>
      </c>
      <c r="E9" s="22">
        <v>13915350569</v>
      </c>
      <c r="F9" s="23">
        <v>182.6</v>
      </c>
      <c r="G9" s="23" t="str">
        <f t="shared" si="0"/>
        <v>＞180</v>
      </c>
      <c r="H9" s="23" t="str">
        <f t="shared" si="1"/>
        <v>150</v>
      </c>
      <c r="I9" s="23" t="s">
        <v>286</v>
      </c>
      <c r="J9" s="22">
        <v>353441</v>
      </c>
      <c r="K9" s="22" t="s">
        <v>396</v>
      </c>
      <c r="L9" s="22" t="s">
        <v>514</v>
      </c>
      <c r="M9" s="39">
        <v>42889</v>
      </c>
      <c r="N9" s="39">
        <v>43103</v>
      </c>
      <c r="O9" s="39">
        <v>43042</v>
      </c>
      <c r="P9" s="39">
        <f t="shared" ca="1" si="2"/>
        <v>43265</v>
      </c>
      <c r="Q9" s="22">
        <f t="shared" ca="1" si="3"/>
        <v>162</v>
      </c>
      <c r="R9" s="22" t="s">
        <v>1182</v>
      </c>
      <c r="S9" s="47" t="s">
        <v>2384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</row>
    <row r="10" spans="1:238" s="2" customFormat="1" ht="20.100000000000001" customHeight="1">
      <c r="A10" s="48">
        <v>8</v>
      </c>
      <c r="B10" s="27" t="s">
        <v>718</v>
      </c>
      <c r="C10" s="23" t="s">
        <v>726</v>
      </c>
      <c r="D10" s="23" t="s">
        <v>716</v>
      </c>
      <c r="E10" s="23">
        <v>15061864487</v>
      </c>
      <c r="F10" s="23">
        <v>215.88</v>
      </c>
      <c r="G10" s="23" t="str">
        <f t="shared" ref="G10:G20" si="4">IF(F10&lt;=100,"≤100",IF(F10&lt;=140,"≤140",IF(F10&lt;=180,"≤180",IF(F10&gt;180,"＞180"))))</f>
        <v>＞180</v>
      </c>
      <c r="H10" s="23" t="str">
        <f t="shared" ref="H10:H20" si="5">IF(F10&lt;=100,"90",IF(F10&lt;=140,"100",IF(F10&lt;=180,"120",IF(F10&gt;180,"150"))))</f>
        <v>150</v>
      </c>
      <c r="I10" s="23" t="s">
        <v>286</v>
      </c>
      <c r="J10" s="22">
        <v>452748.4</v>
      </c>
      <c r="K10" s="22" t="s">
        <v>711</v>
      </c>
      <c r="L10" s="22" t="s">
        <v>717</v>
      </c>
      <c r="M10" s="39">
        <v>42930</v>
      </c>
      <c r="N10" s="39">
        <v>42780</v>
      </c>
      <c r="O10" s="39">
        <v>43114</v>
      </c>
      <c r="P10" s="39">
        <f t="shared" ref="P10:P20" ca="1" si="6">TODAY()</f>
        <v>43265</v>
      </c>
      <c r="Q10" s="22">
        <f t="shared" ca="1" si="3"/>
        <v>485</v>
      </c>
      <c r="R10" s="22" t="s">
        <v>1182</v>
      </c>
      <c r="S10" s="47" t="s">
        <v>2384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</row>
    <row r="11" spans="1:238" s="2" customFormat="1" ht="20.100000000000001" customHeight="1">
      <c r="A11" s="45">
        <v>9</v>
      </c>
      <c r="B11" s="27" t="s">
        <v>796</v>
      </c>
      <c r="C11" s="23" t="s">
        <v>805</v>
      </c>
      <c r="D11" s="23" t="s">
        <v>795</v>
      </c>
      <c r="E11" s="23">
        <v>15861596736</v>
      </c>
      <c r="F11" s="23">
        <v>241</v>
      </c>
      <c r="G11" s="23" t="str">
        <f t="shared" si="4"/>
        <v>＞180</v>
      </c>
      <c r="H11" s="23" t="str">
        <f t="shared" si="5"/>
        <v>150</v>
      </c>
      <c r="I11" s="23" t="s">
        <v>797</v>
      </c>
      <c r="J11" s="22">
        <v>458905</v>
      </c>
      <c r="K11" s="22" t="s">
        <v>691</v>
      </c>
      <c r="L11" s="22" t="s">
        <v>798</v>
      </c>
      <c r="M11" s="39">
        <v>42954</v>
      </c>
      <c r="N11" s="39">
        <v>43166</v>
      </c>
      <c r="O11" s="39">
        <v>43190</v>
      </c>
      <c r="P11" s="39">
        <f t="shared" ca="1" si="6"/>
        <v>43265</v>
      </c>
      <c r="Q11" s="22">
        <f t="shared" ca="1" si="3"/>
        <v>99</v>
      </c>
      <c r="R11" s="22" t="s">
        <v>2135</v>
      </c>
      <c r="S11" s="47" t="s">
        <v>2384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</row>
    <row r="12" spans="1:238" s="2" customFormat="1" ht="20.100000000000001" customHeight="1">
      <c r="A12" s="48">
        <v>10</v>
      </c>
      <c r="B12" s="27" t="s">
        <v>814</v>
      </c>
      <c r="C12" s="23" t="s">
        <v>815</v>
      </c>
      <c r="D12" s="23" t="s">
        <v>823</v>
      </c>
      <c r="E12" s="23">
        <v>13951692896</v>
      </c>
      <c r="F12" s="23">
        <v>141</v>
      </c>
      <c r="G12" s="23" t="str">
        <f t="shared" si="4"/>
        <v>≤180</v>
      </c>
      <c r="H12" s="23" t="str">
        <f t="shared" si="5"/>
        <v>120</v>
      </c>
      <c r="I12" s="23" t="s">
        <v>816</v>
      </c>
      <c r="J12" s="22">
        <v>269639</v>
      </c>
      <c r="K12" s="22" t="s">
        <v>817</v>
      </c>
      <c r="L12" s="22" t="s">
        <v>818</v>
      </c>
      <c r="M12" s="39">
        <v>42959</v>
      </c>
      <c r="N12" s="39">
        <v>43127</v>
      </c>
      <c r="O12" s="39">
        <v>43080</v>
      </c>
      <c r="P12" s="39">
        <f t="shared" ca="1" si="6"/>
        <v>43265</v>
      </c>
      <c r="Q12" s="22">
        <f t="shared" ca="1" si="3"/>
        <v>138</v>
      </c>
      <c r="R12" s="22" t="s">
        <v>1127</v>
      </c>
      <c r="S12" s="47" t="s">
        <v>2384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</row>
    <row r="13" spans="1:238" s="2" customFormat="1" ht="20.100000000000001" customHeight="1">
      <c r="A13" s="45">
        <v>11</v>
      </c>
      <c r="B13" s="27" t="s">
        <v>853</v>
      </c>
      <c r="C13" s="23" t="s">
        <v>850</v>
      </c>
      <c r="D13" s="23" t="s">
        <v>679</v>
      </c>
      <c r="E13" s="23">
        <v>13506185060</v>
      </c>
      <c r="F13" s="23">
        <v>129</v>
      </c>
      <c r="G13" s="23" t="str">
        <f t="shared" si="4"/>
        <v>≤140</v>
      </c>
      <c r="H13" s="23" t="str">
        <f t="shared" si="5"/>
        <v>100</v>
      </c>
      <c r="I13" s="23" t="s">
        <v>286</v>
      </c>
      <c r="J13" s="22">
        <v>255925</v>
      </c>
      <c r="K13" s="22" t="s">
        <v>851</v>
      </c>
      <c r="L13" s="22" t="s">
        <v>852</v>
      </c>
      <c r="M13" s="39">
        <v>42979</v>
      </c>
      <c r="N13" s="39">
        <v>43116</v>
      </c>
      <c r="O13" s="39">
        <v>43079</v>
      </c>
      <c r="P13" s="39">
        <f t="shared" ca="1" si="6"/>
        <v>43265</v>
      </c>
      <c r="Q13" s="22">
        <f t="shared" ca="1" si="3"/>
        <v>149</v>
      </c>
      <c r="R13" s="22" t="s">
        <v>2135</v>
      </c>
      <c r="S13" s="47" t="s">
        <v>2384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</row>
    <row r="14" spans="1:238" s="2" customFormat="1" ht="20.100000000000001" customHeight="1">
      <c r="A14" s="48">
        <v>12</v>
      </c>
      <c r="B14" s="27" t="s">
        <v>859</v>
      </c>
      <c r="C14" s="23" t="s">
        <v>857</v>
      </c>
      <c r="D14" s="29" t="s">
        <v>858</v>
      </c>
      <c r="E14" s="29">
        <v>13915349777</v>
      </c>
      <c r="F14" s="29">
        <v>146</v>
      </c>
      <c r="G14" s="23" t="str">
        <f t="shared" si="4"/>
        <v>≤180</v>
      </c>
      <c r="H14" s="23" t="str">
        <f t="shared" si="5"/>
        <v>120</v>
      </c>
      <c r="I14" s="29" t="s">
        <v>286</v>
      </c>
      <c r="J14" s="30">
        <v>368789</v>
      </c>
      <c r="K14" s="30" t="s">
        <v>296</v>
      </c>
      <c r="L14" s="22" t="s">
        <v>468</v>
      </c>
      <c r="M14" s="39">
        <v>42986</v>
      </c>
      <c r="N14" s="41">
        <v>43154</v>
      </c>
      <c r="O14" s="41">
        <v>43107</v>
      </c>
      <c r="P14" s="39">
        <f t="shared" ca="1" si="6"/>
        <v>43265</v>
      </c>
      <c r="Q14" s="22">
        <f t="shared" ca="1" si="3"/>
        <v>111</v>
      </c>
      <c r="R14" s="22" t="s">
        <v>1127</v>
      </c>
      <c r="S14" s="47" t="s">
        <v>2384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</row>
    <row r="15" spans="1:238" s="2" customFormat="1" ht="20.100000000000001" customHeight="1">
      <c r="A15" s="45">
        <v>13</v>
      </c>
      <c r="B15" s="27" t="s">
        <v>910</v>
      </c>
      <c r="C15" s="29" t="s">
        <v>957</v>
      </c>
      <c r="D15" s="29" t="s">
        <v>911</v>
      </c>
      <c r="E15" s="29">
        <v>13806115968</v>
      </c>
      <c r="F15" s="29">
        <v>290</v>
      </c>
      <c r="G15" s="23" t="str">
        <f t="shared" si="4"/>
        <v>＞180</v>
      </c>
      <c r="H15" s="23" t="str">
        <f t="shared" si="5"/>
        <v>150</v>
      </c>
      <c r="I15" s="23" t="s">
        <v>912</v>
      </c>
      <c r="J15" s="30">
        <v>758000</v>
      </c>
      <c r="K15" s="30" t="s">
        <v>691</v>
      </c>
      <c r="L15" s="22" t="s">
        <v>468</v>
      </c>
      <c r="M15" s="39">
        <v>43003</v>
      </c>
      <c r="N15" s="41">
        <v>43215</v>
      </c>
      <c r="O15" s="41">
        <v>43159</v>
      </c>
      <c r="P15" s="39">
        <f t="shared" ca="1" si="6"/>
        <v>43265</v>
      </c>
      <c r="Q15" s="22">
        <f t="shared" ca="1" si="3"/>
        <v>50</v>
      </c>
      <c r="R15" s="30" t="s">
        <v>1182</v>
      </c>
      <c r="S15" s="47" t="s">
        <v>2384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</row>
    <row r="16" spans="1:238" s="2" customFormat="1" ht="20.100000000000001" customHeight="1">
      <c r="A16" s="48">
        <v>14</v>
      </c>
      <c r="B16" s="22" t="s">
        <v>914</v>
      </c>
      <c r="C16" s="29" t="s">
        <v>921</v>
      </c>
      <c r="D16" s="29" t="s">
        <v>917</v>
      </c>
      <c r="E16" s="29">
        <v>18861577768</v>
      </c>
      <c r="F16" s="29">
        <v>145.13999999999999</v>
      </c>
      <c r="G16" s="23" t="str">
        <f t="shared" si="4"/>
        <v>≤180</v>
      </c>
      <c r="H16" s="23" t="str">
        <f t="shared" si="5"/>
        <v>120</v>
      </c>
      <c r="I16" s="29" t="s">
        <v>918</v>
      </c>
      <c r="J16" s="30">
        <v>277759</v>
      </c>
      <c r="K16" s="30" t="s">
        <v>920</v>
      </c>
      <c r="L16" s="30" t="s">
        <v>1034</v>
      </c>
      <c r="M16" s="39">
        <v>43005</v>
      </c>
      <c r="N16" s="41">
        <v>43144</v>
      </c>
      <c r="O16" s="41">
        <v>43127</v>
      </c>
      <c r="P16" s="39">
        <f t="shared" ca="1" si="6"/>
        <v>43265</v>
      </c>
      <c r="Q16" s="22">
        <f t="shared" ca="1" si="3"/>
        <v>121</v>
      </c>
      <c r="R16" s="30" t="s">
        <v>2423</v>
      </c>
      <c r="S16" s="47" t="s">
        <v>2384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</row>
    <row r="17" spans="1:238" s="2" customFormat="1" ht="20.100000000000001" customHeight="1">
      <c r="A17" s="45">
        <v>15</v>
      </c>
      <c r="B17" s="27" t="s">
        <v>932</v>
      </c>
      <c r="C17" s="23" t="s">
        <v>933</v>
      </c>
      <c r="D17" s="29" t="s">
        <v>930</v>
      </c>
      <c r="E17" s="29">
        <v>13646168158</v>
      </c>
      <c r="F17" s="29">
        <v>124</v>
      </c>
      <c r="G17" s="23" t="str">
        <f t="shared" si="4"/>
        <v>≤140</v>
      </c>
      <c r="H17" s="23" t="str">
        <f t="shared" si="5"/>
        <v>100</v>
      </c>
      <c r="I17" s="23" t="s">
        <v>931</v>
      </c>
      <c r="J17" s="30">
        <v>203516</v>
      </c>
      <c r="K17" s="30" t="s">
        <v>725</v>
      </c>
      <c r="L17" s="22" t="s">
        <v>468</v>
      </c>
      <c r="M17" s="39">
        <v>43008</v>
      </c>
      <c r="N17" s="41">
        <v>43132</v>
      </c>
      <c r="O17" s="41">
        <v>43120</v>
      </c>
      <c r="P17" s="39">
        <f t="shared" ca="1" si="6"/>
        <v>43265</v>
      </c>
      <c r="Q17" s="22">
        <f t="shared" ca="1" si="3"/>
        <v>133</v>
      </c>
      <c r="R17" s="22" t="s">
        <v>1127</v>
      </c>
      <c r="S17" s="47" t="s">
        <v>2384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</row>
    <row r="18" spans="1:238" s="2" customFormat="1" ht="20.100000000000001" customHeight="1">
      <c r="A18" s="48">
        <v>16</v>
      </c>
      <c r="B18" s="27" t="s">
        <v>947</v>
      </c>
      <c r="C18" s="23" t="s">
        <v>945</v>
      </c>
      <c r="D18" s="23" t="s">
        <v>946</v>
      </c>
      <c r="E18" s="23">
        <v>15161652333</v>
      </c>
      <c r="F18" s="23">
        <v>156.47</v>
      </c>
      <c r="G18" s="23" t="str">
        <f t="shared" si="4"/>
        <v>≤180</v>
      </c>
      <c r="H18" s="23" t="str">
        <f t="shared" si="5"/>
        <v>120</v>
      </c>
      <c r="I18" s="23" t="s">
        <v>948</v>
      </c>
      <c r="J18" s="22">
        <v>352172</v>
      </c>
      <c r="K18" s="22" t="s">
        <v>779</v>
      </c>
      <c r="L18" s="22" t="s">
        <v>966</v>
      </c>
      <c r="M18" s="39">
        <v>43018</v>
      </c>
      <c r="N18" s="39">
        <v>43169</v>
      </c>
      <c r="O18" s="39">
        <v>43169</v>
      </c>
      <c r="P18" s="39">
        <f t="shared" ca="1" si="6"/>
        <v>43265</v>
      </c>
      <c r="Q18" s="22">
        <f t="shared" ca="1" si="3"/>
        <v>96</v>
      </c>
      <c r="R18" s="22" t="s">
        <v>1127</v>
      </c>
      <c r="S18" s="47" t="s">
        <v>2384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</row>
    <row r="19" spans="1:238" s="2" customFormat="1" ht="20.100000000000001" customHeight="1">
      <c r="A19" s="45">
        <v>17</v>
      </c>
      <c r="B19" s="27" t="s">
        <v>983</v>
      </c>
      <c r="C19" s="23" t="s">
        <v>984</v>
      </c>
      <c r="D19" s="23" t="s">
        <v>985</v>
      </c>
      <c r="E19" s="23">
        <v>13771292090</v>
      </c>
      <c r="F19" s="23">
        <v>176.6</v>
      </c>
      <c r="G19" s="23" t="str">
        <f t="shared" si="4"/>
        <v>≤180</v>
      </c>
      <c r="H19" s="23" t="str">
        <f t="shared" si="5"/>
        <v>120</v>
      </c>
      <c r="I19" s="23" t="s">
        <v>986</v>
      </c>
      <c r="J19" s="22">
        <v>322000</v>
      </c>
      <c r="K19" s="22" t="s">
        <v>973</v>
      </c>
      <c r="L19" s="22" t="s">
        <v>966</v>
      </c>
      <c r="M19" s="39">
        <v>43023</v>
      </c>
      <c r="N19" s="39">
        <v>43189</v>
      </c>
      <c r="O19" s="39">
        <v>43153</v>
      </c>
      <c r="P19" s="39">
        <f t="shared" ca="1" si="6"/>
        <v>43265</v>
      </c>
      <c r="Q19" s="22">
        <f t="shared" ca="1" si="3"/>
        <v>76</v>
      </c>
      <c r="R19" s="22" t="s">
        <v>2135</v>
      </c>
      <c r="S19" s="47" t="s">
        <v>2384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</row>
    <row r="20" spans="1:238" s="2" customFormat="1" ht="20.100000000000001" customHeight="1">
      <c r="A20" s="48">
        <v>18</v>
      </c>
      <c r="B20" s="27" t="s">
        <v>1005</v>
      </c>
      <c r="C20" s="23" t="s">
        <v>1013</v>
      </c>
      <c r="D20" s="23" t="s">
        <v>1006</v>
      </c>
      <c r="E20" s="23">
        <v>15358013393</v>
      </c>
      <c r="F20" s="23">
        <v>180</v>
      </c>
      <c r="G20" s="23" t="str">
        <f t="shared" si="4"/>
        <v>≤180</v>
      </c>
      <c r="H20" s="23" t="str">
        <f t="shared" si="5"/>
        <v>120</v>
      </c>
      <c r="I20" s="23" t="s">
        <v>286</v>
      </c>
      <c r="J20" s="22">
        <v>355625</v>
      </c>
      <c r="K20" s="22" t="s">
        <v>1007</v>
      </c>
      <c r="L20" s="22" t="s">
        <v>1008</v>
      </c>
      <c r="M20" s="39">
        <v>43028</v>
      </c>
      <c r="N20" s="39">
        <v>43240</v>
      </c>
      <c r="O20" s="39">
        <v>43179</v>
      </c>
      <c r="P20" s="39">
        <f t="shared" ca="1" si="6"/>
        <v>43265</v>
      </c>
      <c r="Q20" s="22">
        <f t="shared" ca="1" si="3"/>
        <v>25</v>
      </c>
      <c r="R20" s="30" t="s">
        <v>1182</v>
      </c>
      <c r="S20" s="47" t="s">
        <v>2384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</row>
    <row r="21" spans="1:238" s="2" customFormat="1" ht="20.100000000000001" customHeight="1">
      <c r="A21" s="45">
        <v>19</v>
      </c>
      <c r="B21" s="27" t="s">
        <v>1030</v>
      </c>
      <c r="C21" s="23" t="s">
        <v>1087</v>
      </c>
      <c r="D21" s="29" t="s">
        <v>1032</v>
      </c>
      <c r="E21" s="29">
        <v>13511651511</v>
      </c>
      <c r="F21" s="29">
        <v>133</v>
      </c>
      <c r="G21" s="23" t="str">
        <f t="shared" ref="G21:G29" si="7">IF(F21&lt;=100,"≤100",IF(F21&lt;=140,"≤140",IF(F21&lt;=180,"≤180",IF(F21&gt;180,"＞180"))))</f>
        <v>≤140</v>
      </c>
      <c r="H21" s="23" t="str">
        <f t="shared" ref="H21:H29" si="8">IF(F21&lt;=100,"90",IF(F21&lt;=140,"100",IF(F21&lt;=180,"120",IF(F21&gt;180,"150"))))</f>
        <v>100</v>
      </c>
      <c r="I21" s="23" t="s">
        <v>284</v>
      </c>
      <c r="J21" s="30">
        <v>206516.81</v>
      </c>
      <c r="K21" s="30" t="s">
        <v>1031</v>
      </c>
      <c r="L21" s="22" t="s">
        <v>982</v>
      </c>
      <c r="M21" s="39">
        <v>43041</v>
      </c>
      <c r="N21" s="41">
        <v>43176</v>
      </c>
      <c r="O21" s="41">
        <v>43142</v>
      </c>
      <c r="P21" s="39">
        <f t="shared" ref="P21:P41" ca="1" si="9">TODAY()</f>
        <v>43265</v>
      </c>
      <c r="Q21" s="22">
        <f t="shared" ref="Q21:Q37" ca="1" si="10">P21-N21</f>
        <v>89</v>
      </c>
      <c r="R21" s="22" t="s">
        <v>2135</v>
      </c>
      <c r="S21" s="47" t="s">
        <v>2384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</row>
    <row r="22" spans="1:238" s="2" customFormat="1" ht="20.100000000000001" customHeight="1">
      <c r="A22" s="48">
        <v>20</v>
      </c>
      <c r="B22" s="27" t="s">
        <v>1035</v>
      </c>
      <c r="C22" s="23" t="s">
        <v>1036</v>
      </c>
      <c r="D22" s="29" t="s">
        <v>1037</v>
      </c>
      <c r="E22" s="29">
        <v>15052146412</v>
      </c>
      <c r="F22" s="29">
        <v>133</v>
      </c>
      <c r="G22" s="23" t="str">
        <f t="shared" si="7"/>
        <v>≤140</v>
      </c>
      <c r="H22" s="23" t="str">
        <f t="shared" si="8"/>
        <v>100</v>
      </c>
      <c r="I22" s="23" t="s">
        <v>1038</v>
      </c>
      <c r="J22" s="30">
        <v>236253</v>
      </c>
      <c r="K22" s="30" t="s">
        <v>1039</v>
      </c>
      <c r="L22" s="22" t="s">
        <v>966</v>
      </c>
      <c r="M22" s="39">
        <v>43040</v>
      </c>
      <c r="N22" s="41">
        <v>43175</v>
      </c>
      <c r="O22" s="41">
        <v>43141</v>
      </c>
      <c r="P22" s="39">
        <f t="shared" ca="1" si="9"/>
        <v>43265</v>
      </c>
      <c r="Q22" s="22">
        <f t="shared" ca="1" si="10"/>
        <v>90</v>
      </c>
      <c r="R22" s="22" t="s">
        <v>2135</v>
      </c>
      <c r="S22" s="47" t="s">
        <v>2384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</row>
    <row r="23" spans="1:238" s="2" customFormat="1" ht="20.100000000000001" customHeight="1">
      <c r="A23" s="45">
        <v>21</v>
      </c>
      <c r="B23" s="27" t="s">
        <v>1049</v>
      </c>
      <c r="C23" s="23" t="s">
        <v>1050</v>
      </c>
      <c r="D23" s="30" t="s">
        <v>1051</v>
      </c>
      <c r="E23" s="22">
        <v>13901516360</v>
      </c>
      <c r="F23" s="30">
        <v>100</v>
      </c>
      <c r="G23" s="23" t="str">
        <f t="shared" si="7"/>
        <v>≤100</v>
      </c>
      <c r="H23" s="23" t="str">
        <f t="shared" si="8"/>
        <v>90</v>
      </c>
      <c r="I23" s="23" t="s">
        <v>1894</v>
      </c>
      <c r="J23" s="30">
        <v>219000</v>
      </c>
      <c r="K23" s="30" t="s">
        <v>695</v>
      </c>
      <c r="L23" s="22" t="s">
        <v>967</v>
      </c>
      <c r="M23" s="39">
        <v>43048</v>
      </c>
      <c r="N23" s="41">
        <v>43168</v>
      </c>
      <c r="O23" s="41">
        <v>43179</v>
      </c>
      <c r="P23" s="39">
        <f t="shared" ca="1" si="9"/>
        <v>43265</v>
      </c>
      <c r="Q23" s="22">
        <f t="shared" ca="1" si="10"/>
        <v>97</v>
      </c>
      <c r="R23" s="22" t="s">
        <v>1127</v>
      </c>
      <c r="S23" s="47" t="s">
        <v>2384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</row>
    <row r="24" spans="1:238" s="2" customFormat="1" ht="20.100000000000001" customHeight="1">
      <c r="A24" s="48">
        <v>22</v>
      </c>
      <c r="B24" s="27" t="s">
        <v>1055</v>
      </c>
      <c r="C24" s="23" t="s">
        <v>1059</v>
      </c>
      <c r="D24" s="30" t="s">
        <v>1060</v>
      </c>
      <c r="E24" s="22">
        <v>13801537338</v>
      </c>
      <c r="F24" s="30">
        <v>110</v>
      </c>
      <c r="G24" s="23" t="str">
        <f t="shared" si="7"/>
        <v>≤140</v>
      </c>
      <c r="H24" s="23" t="str">
        <f t="shared" si="8"/>
        <v>100</v>
      </c>
      <c r="I24" s="29" t="s">
        <v>1061</v>
      </c>
      <c r="J24" s="30">
        <v>206440</v>
      </c>
      <c r="K24" s="30" t="s">
        <v>990</v>
      </c>
      <c r="L24" s="30" t="s">
        <v>1034</v>
      </c>
      <c r="M24" s="39">
        <v>43047</v>
      </c>
      <c r="N24" s="41">
        <v>43182</v>
      </c>
      <c r="O24" s="41">
        <v>43196</v>
      </c>
      <c r="P24" s="39">
        <f t="shared" ca="1" si="9"/>
        <v>43265</v>
      </c>
      <c r="Q24" s="22">
        <f t="shared" ca="1" si="10"/>
        <v>83</v>
      </c>
      <c r="R24" s="30" t="s">
        <v>2424</v>
      </c>
      <c r="S24" s="47" t="s">
        <v>2384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</row>
    <row r="25" spans="1:238" s="2" customFormat="1" ht="20.100000000000001" customHeight="1">
      <c r="A25" s="45">
        <v>23</v>
      </c>
      <c r="B25" s="27" t="s">
        <v>1084</v>
      </c>
      <c r="C25" s="23" t="s">
        <v>1088</v>
      </c>
      <c r="D25" s="30" t="s">
        <v>1085</v>
      </c>
      <c r="E25" s="22">
        <v>13806177898</v>
      </c>
      <c r="F25" s="30">
        <v>86.17</v>
      </c>
      <c r="G25" s="23" t="str">
        <f t="shared" si="7"/>
        <v>≤100</v>
      </c>
      <c r="H25" s="23" t="str">
        <f t="shared" si="8"/>
        <v>90</v>
      </c>
      <c r="I25" s="23" t="s">
        <v>1894</v>
      </c>
      <c r="J25" s="30">
        <v>150960</v>
      </c>
      <c r="K25" s="30" t="s">
        <v>1086</v>
      </c>
      <c r="L25" s="22" t="s">
        <v>982</v>
      </c>
      <c r="M25" s="39">
        <v>43064</v>
      </c>
      <c r="N25" s="41">
        <v>43184</v>
      </c>
      <c r="O25" s="41">
        <v>43155</v>
      </c>
      <c r="P25" s="39">
        <f t="shared" ca="1" si="9"/>
        <v>43265</v>
      </c>
      <c r="Q25" s="22">
        <f t="shared" ca="1" si="10"/>
        <v>81</v>
      </c>
      <c r="R25" s="22" t="s">
        <v>1127</v>
      </c>
      <c r="S25" s="47" t="s">
        <v>2384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</row>
    <row r="26" spans="1:238" s="2" customFormat="1" ht="20.100000000000001" customHeight="1">
      <c r="A26" s="48">
        <v>24</v>
      </c>
      <c r="B26" s="27" t="s">
        <v>1089</v>
      </c>
      <c r="C26" s="23" t="s">
        <v>1093</v>
      </c>
      <c r="D26" s="30" t="s">
        <v>1090</v>
      </c>
      <c r="E26" s="22">
        <v>15061896363</v>
      </c>
      <c r="F26" s="30">
        <v>121</v>
      </c>
      <c r="G26" s="23" t="str">
        <f t="shared" si="7"/>
        <v>≤140</v>
      </c>
      <c r="H26" s="23" t="str">
        <f t="shared" si="8"/>
        <v>100</v>
      </c>
      <c r="I26" s="43" t="s">
        <v>1091</v>
      </c>
      <c r="J26" s="30">
        <v>193000</v>
      </c>
      <c r="K26" s="30" t="s">
        <v>1092</v>
      </c>
      <c r="L26" s="30" t="s">
        <v>1099</v>
      </c>
      <c r="M26" s="39">
        <v>43067</v>
      </c>
      <c r="N26" s="41">
        <v>43172</v>
      </c>
      <c r="O26" s="41">
        <v>43220</v>
      </c>
      <c r="P26" s="39">
        <f t="shared" ca="1" si="9"/>
        <v>43265</v>
      </c>
      <c r="Q26" s="22">
        <f t="shared" ca="1" si="10"/>
        <v>93</v>
      </c>
      <c r="R26" s="22" t="s">
        <v>2135</v>
      </c>
      <c r="S26" s="47" t="s">
        <v>2384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</row>
    <row r="27" spans="1:238" s="2" customFormat="1" ht="20.100000000000001" customHeight="1">
      <c r="A27" s="45">
        <v>25</v>
      </c>
      <c r="B27" s="27" t="s">
        <v>1096</v>
      </c>
      <c r="C27" s="23" t="s">
        <v>1103</v>
      </c>
      <c r="D27" s="30" t="s">
        <v>1097</v>
      </c>
      <c r="E27" s="22">
        <v>13861782056</v>
      </c>
      <c r="F27" s="30">
        <v>84</v>
      </c>
      <c r="G27" s="23" t="str">
        <f t="shared" si="7"/>
        <v>≤100</v>
      </c>
      <c r="H27" s="23" t="str">
        <f t="shared" si="8"/>
        <v>90</v>
      </c>
      <c r="I27" s="23" t="s">
        <v>284</v>
      </c>
      <c r="J27" s="30">
        <v>143191.1</v>
      </c>
      <c r="K27" s="30" t="s">
        <v>713</v>
      </c>
      <c r="L27" s="22" t="s">
        <v>982</v>
      </c>
      <c r="M27" s="39">
        <v>43067</v>
      </c>
      <c r="N27" s="41">
        <v>43187</v>
      </c>
      <c r="O27" s="41">
        <v>43158</v>
      </c>
      <c r="P27" s="39">
        <f t="shared" ca="1" si="9"/>
        <v>43265</v>
      </c>
      <c r="Q27" s="22">
        <f t="shared" ca="1" si="10"/>
        <v>78</v>
      </c>
      <c r="R27" s="30" t="s">
        <v>1127</v>
      </c>
      <c r="S27" s="47" t="s">
        <v>2384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</row>
    <row r="28" spans="1:238" s="2" customFormat="1" ht="20.100000000000001" customHeight="1">
      <c r="A28" s="48">
        <v>26</v>
      </c>
      <c r="B28" s="27" t="s">
        <v>1104</v>
      </c>
      <c r="C28" s="23" t="s">
        <v>1105</v>
      </c>
      <c r="D28" s="30" t="s">
        <v>1106</v>
      </c>
      <c r="E28" s="22">
        <v>13515199020</v>
      </c>
      <c r="F28" s="30">
        <v>113</v>
      </c>
      <c r="G28" s="23" t="str">
        <f t="shared" si="7"/>
        <v>≤140</v>
      </c>
      <c r="H28" s="23" t="str">
        <f t="shared" si="8"/>
        <v>100</v>
      </c>
      <c r="I28" s="23" t="s">
        <v>737</v>
      </c>
      <c r="J28" s="30">
        <v>185000</v>
      </c>
      <c r="K28" s="30" t="s">
        <v>1107</v>
      </c>
      <c r="L28" s="30" t="s">
        <v>1109</v>
      </c>
      <c r="M28" s="39">
        <v>43066</v>
      </c>
      <c r="N28" s="41">
        <v>43202</v>
      </c>
      <c r="O28" s="41">
        <v>43186</v>
      </c>
      <c r="P28" s="39">
        <f t="shared" ca="1" si="9"/>
        <v>43265</v>
      </c>
      <c r="Q28" s="22">
        <f t="shared" ca="1" si="10"/>
        <v>63</v>
      </c>
      <c r="R28" s="30" t="s">
        <v>1127</v>
      </c>
      <c r="S28" s="47" t="s">
        <v>2384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</row>
    <row r="29" spans="1:238" s="2" customFormat="1" ht="20.100000000000001" customHeight="1">
      <c r="A29" s="45">
        <v>27</v>
      </c>
      <c r="B29" s="50" t="s">
        <v>1119</v>
      </c>
      <c r="C29" s="45" t="s">
        <v>1120</v>
      </c>
      <c r="D29" s="48" t="s">
        <v>1121</v>
      </c>
      <c r="E29" s="45">
        <v>13382223993</v>
      </c>
      <c r="F29" s="48">
        <v>318.94</v>
      </c>
      <c r="G29" s="23" t="str">
        <f t="shared" si="7"/>
        <v>＞180</v>
      </c>
      <c r="H29" s="23" t="str">
        <f t="shared" si="8"/>
        <v>150</v>
      </c>
      <c r="I29" s="23" t="s">
        <v>1122</v>
      </c>
      <c r="J29" s="48">
        <v>922986</v>
      </c>
      <c r="K29" s="49" t="s">
        <v>779</v>
      </c>
      <c r="L29" s="49" t="s">
        <v>1179</v>
      </c>
      <c r="M29" s="39">
        <v>43077</v>
      </c>
      <c r="N29" s="41">
        <v>43289</v>
      </c>
      <c r="O29" s="41">
        <v>43259</v>
      </c>
      <c r="P29" s="39">
        <f t="shared" ca="1" si="9"/>
        <v>43265</v>
      </c>
      <c r="Q29" s="22">
        <f t="shared" ca="1" si="10"/>
        <v>-24</v>
      </c>
      <c r="R29" s="48" t="s">
        <v>907</v>
      </c>
      <c r="S29" s="4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</row>
    <row r="30" spans="1:238" s="61" customFormat="1" ht="20.100000000000001" customHeight="1">
      <c r="A30" s="48">
        <v>28</v>
      </c>
      <c r="B30" s="45" t="s">
        <v>1138</v>
      </c>
      <c r="C30" s="45" t="s">
        <v>1139</v>
      </c>
      <c r="D30" s="48" t="s">
        <v>1140</v>
      </c>
      <c r="E30" s="22">
        <v>15061543502</v>
      </c>
      <c r="F30" s="30">
        <v>123.8</v>
      </c>
      <c r="G30" s="46" t="str">
        <f t="shared" ref="G30" si="11">IF(F30&lt;=100,"≤100",IF(F30&lt;=140,"≤140",IF(F30&lt;=180,"≤180",IF(F30&gt;180,"＞180"))))</f>
        <v>≤140</v>
      </c>
      <c r="H30" s="46" t="str">
        <f t="shared" ref="H30" si="12">IF(F30&lt;=100,"90",IF(F30&lt;=140,"100",IF(F30&lt;=180,"120",IF(F30&gt;180,"150"))))</f>
        <v>100</v>
      </c>
      <c r="I30" s="23" t="s">
        <v>737</v>
      </c>
      <c r="J30" s="30">
        <v>258650</v>
      </c>
      <c r="K30" s="48" t="s">
        <v>1142</v>
      </c>
      <c r="L30" s="30" t="s">
        <v>966</v>
      </c>
      <c r="M30" s="45" t="s">
        <v>1141</v>
      </c>
      <c r="N30" s="48" t="s">
        <v>1313</v>
      </c>
      <c r="O30" s="48" t="s">
        <v>1180</v>
      </c>
      <c r="P30" s="39">
        <f t="shared" ca="1" si="9"/>
        <v>43265</v>
      </c>
      <c r="Q30" s="22">
        <f t="shared" ca="1" si="10"/>
        <v>58</v>
      </c>
      <c r="R30" s="48" t="s">
        <v>2425</v>
      </c>
      <c r="S30" s="47" t="s">
        <v>2384</v>
      </c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</row>
    <row r="31" spans="1:238" s="61" customFormat="1" ht="20.100000000000001" customHeight="1">
      <c r="A31" s="45">
        <v>29</v>
      </c>
      <c r="B31" s="45" t="s">
        <v>1192</v>
      </c>
      <c r="C31" s="48" t="s">
        <v>1191</v>
      </c>
      <c r="D31" s="48" t="s">
        <v>1193</v>
      </c>
      <c r="E31" s="22">
        <v>18036010830</v>
      </c>
      <c r="F31" s="30">
        <v>109.32</v>
      </c>
      <c r="G31" s="46" t="str">
        <f t="shared" ref="G31" si="13">IF(F31&lt;=100,"≤100",IF(F31&lt;=140,"≤140",IF(F31&lt;=180,"≤180",IF(F31&gt;180,"＞180"))))</f>
        <v>≤140</v>
      </c>
      <c r="H31" s="46" t="str">
        <f t="shared" ref="H31" si="14">IF(F31&lt;=100,"90",IF(F31&lt;=140,"100",IF(F31&lt;=180,"120",IF(F31&gt;180,"150"))))</f>
        <v>100</v>
      </c>
      <c r="I31" s="23" t="s">
        <v>1194</v>
      </c>
      <c r="J31" s="30">
        <v>186272</v>
      </c>
      <c r="K31" s="48" t="s">
        <v>1195</v>
      </c>
      <c r="L31" s="48" t="s">
        <v>1198</v>
      </c>
      <c r="M31" s="45" t="s">
        <v>1196</v>
      </c>
      <c r="N31" s="48" t="s">
        <v>1314</v>
      </c>
      <c r="O31" s="48" t="s">
        <v>1197</v>
      </c>
      <c r="P31" s="39">
        <f t="shared" ca="1" si="9"/>
        <v>43265</v>
      </c>
      <c r="Q31" s="22">
        <f t="shared" ca="1" si="10"/>
        <v>44</v>
      </c>
      <c r="R31" s="30" t="s">
        <v>1182</v>
      </c>
      <c r="S31" s="47" t="s">
        <v>2384</v>
      </c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56"/>
      <c r="EC31" s="56"/>
      <c r="ED31" s="56"/>
      <c r="EE31" s="56"/>
      <c r="EF31" s="56"/>
      <c r="EG31" s="56"/>
      <c r="EH31" s="56"/>
      <c r="EI31" s="56"/>
      <c r="EJ31" s="56"/>
      <c r="EK31" s="56"/>
      <c r="EL31" s="56"/>
      <c r="EM31" s="56"/>
      <c r="EN31" s="56"/>
      <c r="EO31" s="56"/>
      <c r="EP31" s="56"/>
      <c r="EQ31" s="56"/>
      <c r="ER31" s="56"/>
      <c r="ES31" s="56"/>
      <c r="ET31" s="56"/>
      <c r="EU31" s="56"/>
      <c r="EV31" s="56"/>
      <c r="EW31" s="56"/>
      <c r="EX31" s="56"/>
      <c r="EY31" s="56"/>
      <c r="EZ31" s="56"/>
      <c r="FA31" s="56"/>
      <c r="FB31" s="56"/>
      <c r="FC31" s="56"/>
      <c r="FD31" s="56"/>
      <c r="FE31" s="56"/>
      <c r="FF31" s="56"/>
      <c r="FG31" s="56"/>
      <c r="FH31" s="56"/>
      <c r="FI31" s="56"/>
      <c r="FJ31" s="56"/>
      <c r="FK31" s="56"/>
      <c r="FL31" s="56"/>
      <c r="FM31" s="56"/>
      <c r="FN31" s="56"/>
      <c r="FO31" s="56"/>
      <c r="FP31" s="56"/>
      <c r="FQ31" s="56"/>
      <c r="FR31" s="56"/>
      <c r="FS31" s="56"/>
      <c r="FT31" s="56"/>
      <c r="FU31" s="56"/>
      <c r="FV31" s="56"/>
      <c r="FW31" s="56"/>
      <c r="FX31" s="56"/>
      <c r="FY31" s="56"/>
      <c r="FZ31" s="56"/>
      <c r="GA31" s="56"/>
      <c r="GB31" s="56"/>
      <c r="GC31" s="56"/>
      <c r="GD31" s="56"/>
      <c r="GE31" s="56"/>
      <c r="GF31" s="56"/>
      <c r="GG31" s="56"/>
      <c r="GH31" s="56"/>
      <c r="GI31" s="56"/>
      <c r="GJ31" s="56"/>
      <c r="GK31" s="56"/>
      <c r="GL31" s="56"/>
      <c r="GM31" s="56"/>
      <c r="GN31" s="56"/>
      <c r="GO31" s="56"/>
      <c r="GP31" s="56"/>
      <c r="GQ31" s="56"/>
      <c r="GR31" s="56"/>
      <c r="GS31" s="56"/>
      <c r="GT31" s="56"/>
      <c r="GU31" s="56"/>
      <c r="GV31" s="56"/>
      <c r="GW31" s="56"/>
      <c r="GX31" s="56"/>
      <c r="GY31" s="56"/>
      <c r="GZ31" s="56"/>
      <c r="HA31" s="56"/>
      <c r="HB31" s="56"/>
      <c r="HC31" s="56"/>
      <c r="HD31" s="56"/>
      <c r="HE31" s="56"/>
      <c r="HF31" s="56"/>
      <c r="HG31" s="56"/>
      <c r="HH31" s="56"/>
      <c r="HI31" s="56"/>
      <c r="HJ31" s="56"/>
      <c r="HK31" s="56"/>
      <c r="HL31" s="56"/>
      <c r="HM31" s="56"/>
      <c r="HN31" s="56"/>
      <c r="HO31" s="56"/>
      <c r="HP31" s="56"/>
      <c r="HQ31" s="56"/>
      <c r="HR31" s="56"/>
      <c r="HS31" s="56"/>
      <c r="HT31" s="56"/>
      <c r="HU31" s="56"/>
      <c r="HV31" s="56"/>
      <c r="HW31" s="56"/>
      <c r="HX31" s="56"/>
      <c r="HY31" s="56"/>
      <c r="HZ31" s="56"/>
      <c r="IA31" s="56"/>
      <c r="IB31" s="56"/>
      <c r="IC31" s="56"/>
      <c r="ID31" s="56"/>
    </row>
    <row r="32" spans="1:238" s="61" customFormat="1" ht="20.100000000000001" customHeight="1">
      <c r="A32" s="48">
        <v>30</v>
      </c>
      <c r="B32" s="45" t="s">
        <v>1199</v>
      </c>
      <c r="C32" s="48" t="s">
        <v>1200</v>
      </c>
      <c r="D32" s="48" t="s">
        <v>1201</v>
      </c>
      <c r="E32" s="22">
        <v>13656160838</v>
      </c>
      <c r="F32" s="30">
        <v>153.38</v>
      </c>
      <c r="G32" s="46" t="str">
        <f t="shared" ref="G32" si="15">IF(F32&lt;=100,"≤100",IF(F32&lt;=140,"≤140",IF(F32&lt;=180,"≤180",IF(F32&gt;180,"＞180"))))</f>
        <v>≤180</v>
      </c>
      <c r="H32" s="46" t="str">
        <f t="shared" ref="H32" si="16">IF(F32&lt;=100,"90",IF(F32&lt;=140,"100",IF(F32&lt;=180,"120",IF(F32&gt;180,"150"))))</f>
        <v>120</v>
      </c>
      <c r="I32" s="23" t="s">
        <v>737</v>
      </c>
      <c r="J32" s="30">
        <v>272123</v>
      </c>
      <c r="K32" s="48" t="s">
        <v>1202</v>
      </c>
      <c r="L32" s="48" t="s">
        <v>1198</v>
      </c>
      <c r="M32" s="45" t="s">
        <v>1203</v>
      </c>
      <c r="N32" s="48" t="s">
        <v>1315</v>
      </c>
      <c r="O32" s="48" t="s">
        <v>1204</v>
      </c>
      <c r="P32" s="39">
        <f t="shared" ca="1" si="9"/>
        <v>43265</v>
      </c>
      <c r="Q32" s="22">
        <f t="shared" ca="1" si="10"/>
        <v>13</v>
      </c>
      <c r="R32" s="30" t="s">
        <v>1182</v>
      </c>
      <c r="S32" s="47" t="s">
        <v>2384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</row>
    <row r="33" spans="1:238" s="61" customFormat="1" ht="20.100000000000001" customHeight="1">
      <c r="A33" s="45">
        <v>31</v>
      </c>
      <c r="B33" s="45" t="s">
        <v>1224</v>
      </c>
      <c r="C33" s="48" t="s">
        <v>1223</v>
      </c>
      <c r="D33" s="48" t="s">
        <v>1225</v>
      </c>
      <c r="E33" s="22">
        <v>18061560902</v>
      </c>
      <c r="F33" s="30">
        <v>236.2</v>
      </c>
      <c r="G33" s="46" t="str">
        <f t="shared" ref="G33" si="17">IF(F33&lt;=100,"≤100",IF(F33&lt;=140,"≤140",IF(F33&lt;=180,"≤180",IF(F33&gt;180,"＞180"))))</f>
        <v>＞180</v>
      </c>
      <c r="H33" s="46" t="str">
        <f t="shared" ref="H33" si="18">IF(F33&lt;=100,"90",IF(F33&lt;=140,"100",IF(F33&lt;=180,"120",IF(F33&gt;180,"150"))))</f>
        <v>150</v>
      </c>
      <c r="I33" s="29" t="s">
        <v>1226</v>
      </c>
      <c r="J33" s="30">
        <v>452372</v>
      </c>
      <c r="K33" s="48" t="s">
        <v>1227</v>
      </c>
      <c r="L33" s="48" t="s">
        <v>2220</v>
      </c>
      <c r="M33" s="45" t="s">
        <v>1228</v>
      </c>
      <c r="N33" s="48" t="s">
        <v>1317</v>
      </c>
      <c r="O33" s="48" t="s">
        <v>1229</v>
      </c>
      <c r="P33" s="39">
        <f t="shared" ca="1" si="9"/>
        <v>43265</v>
      </c>
      <c r="Q33" s="22">
        <f t="shared" ca="1" si="10"/>
        <v>-35</v>
      </c>
      <c r="R33" s="48" t="s">
        <v>907</v>
      </c>
      <c r="S33" s="55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/>
      <c r="EI33" s="56"/>
      <c r="EJ33" s="56"/>
      <c r="EK33" s="56"/>
      <c r="EL33" s="56"/>
      <c r="EM33" s="56"/>
      <c r="EN33" s="56"/>
      <c r="EO33" s="56"/>
      <c r="EP33" s="56"/>
      <c r="EQ33" s="56"/>
      <c r="ER33" s="56"/>
      <c r="ES33" s="56"/>
      <c r="ET33" s="56"/>
      <c r="EU33" s="56"/>
      <c r="EV33" s="56"/>
      <c r="EW33" s="56"/>
      <c r="EX33" s="56"/>
      <c r="EY33" s="56"/>
      <c r="EZ33" s="56"/>
      <c r="FA33" s="56"/>
      <c r="FB33" s="56"/>
      <c r="FC33" s="56"/>
      <c r="FD33" s="56"/>
      <c r="FE33" s="56"/>
      <c r="FF33" s="56"/>
      <c r="FG33" s="56"/>
      <c r="FH33" s="56"/>
      <c r="FI33" s="56"/>
      <c r="FJ33" s="56"/>
      <c r="FK33" s="56"/>
      <c r="FL33" s="56"/>
      <c r="FM33" s="56"/>
      <c r="FN33" s="56"/>
      <c r="FO33" s="56"/>
      <c r="FP33" s="56"/>
      <c r="FQ33" s="56"/>
      <c r="FR33" s="56"/>
      <c r="FS33" s="56"/>
      <c r="FT33" s="56"/>
      <c r="FU33" s="56"/>
      <c r="FV33" s="56"/>
      <c r="FW33" s="56"/>
      <c r="FX33" s="56"/>
      <c r="FY33" s="56"/>
      <c r="FZ33" s="56"/>
      <c r="GA33" s="56"/>
      <c r="GB33" s="56"/>
      <c r="GC33" s="56"/>
      <c r="GD33" s="56"/>
      <c r="GE33" s="56"/>
      <c r="GF33" s="56"/>
      <c r="GG33" s="56"/>
      <c r="GH33" s="56"/>
      <c r="GI33" s="56"/>
      <c r="GJ33" s="56"/>
      <c r="GK33" s="56"/>
      <c r="GL33" s="56"/>
      <c r="GM33" s="56"/>
      <c r="GN33" s="56"/>
      <c r="GO33" s="56"/>
      <c r="GP33" s="56"/>
      <c r="GQ33" s="56"/>
      <c r="GR33" s="56"/>
      <c r="GS33" s="56"/>
      <c r="GT33" s="56"/>
      <c r="GU33" s="56"/>
      <c r="GV33" s="56"/>
      <c r="GW33" s="56"/>
      <c r="GX33" s="56"/>
      <c r="GY33" s="56"/>
      <c r="GZ33" s="56"/>
      <c r="HA33" s="56"/>
      <c r="HB33" s="56"/>
      <c r="HC33" s="56"/>
      <c r="HD33" s="56"/>
      <c r="HE33" s="56"/>
      <c r="HF33" s="56"/>
      <c r="HG33" s="56"/>
      <c r="HH33" s="56"/>
      <c r="HI33" s="56"/>
      <c r="HJ33" s="56"/>
      <c r="HK33" s="56"/>
      <c r="HL33" s="56"/>
      <c r="HM33" s="56"/>
      <c r="HN33" s="56"/>
      <c r="HO33" s="56"/>
      <c r="HP33" s="56"/>
      <c r="HQ33" s="56"/>
      <c r="HR33" s="56"/>
      <c r="HS33" s="56"/>
      <c r="HT33" s="56"/>
      <c r="HU33" s="56"/>
      <c r="HV33" s="56"/>
      <c r="HW33" s="56"/>
      <c r="HX33" s="56"/>
      <c r="HY33" s="56"/>
      <c r="HZ33" s="56"/>
      <c r="IA33" s="56"/>
      <c r="IB33" s="56"/>
      <c r="IC33" s="56"/>
      <c r="ID33" s="56"/>
    </row>
    <row r="34" spans="1:238" s="61" customFormat="1" ht="20.100000000000001" customHeight="1">
      <c r="A34" s="48">
        <v>32</v>
      </c>
      <c r="B34" s="45" t="s">
        <v>1259</v>
      </c>
      <c r="C34" s="48" t="s">
        <v>1305</v>
      </c>
      <c r="D34" s="48" t="s">
        <v>1260</v>
      </c>
      <c r="E34" s="22">
        <v>18915336363</v>
      </c>
      <c r="F34" s="30">
        <v>110</v>
      </c>
      <c r="G34" s="46" t="str">
        <f t="shared" ref="G34" si="19">IF(F34&lt;=100,"≤100",IF(F34&lt;=140,"≤140",IF(F34&lt;=180,"≤180",IF(F34&gt;180,"＞180"))))</f>
        <v>≤140</v>
      </c>
      <c r="H34" s="46" t="str">
        <f t="shared" ref="H34" si="20">IF(F34&lt;=100,"90",IF(F34&lt;=140,"100",IF(F34&lt;=180,"120",IF(F34&gt;180,"150"))))</f>
        <v>100</v>
      </c>
      <c r="I34" s="48" t="s">
        <v>1261</v>
      </c>
      <c r="J34" s="30">
        <v>244000</v>
      </c>
      <c r="K34" s="48" t="s">
        <v>1262</v>
      </c>
      <c r="L34" s="49" t="s">
        <v>967</v>
      </c>
      <c r="M34" s="45" t="s">
        <v>1263</v>
      </c>
      <c r="N34" s="48" t="s">
        <v>1451</v>
      </c>
      <c r="O34" s="48" t="s">
        <v>1264</v>
      </c>
      <c r="P34" s="39">
        <f t="shared" ca="1" si="9"/>
        <v>43265</v>
      </c>
      <c r="Q34" s="22">
        <f t="shared" ca="1" si="10"/>
        <v>37</v>
      </c>
      <c r="R34" s="45" t="s">
        <v>1127</v>
      </c>
      <c r="S34" s="47" t="s">
        <v>2384</v>
      </c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/>
      <c r="EI34" s="56"/>
      <c r="EJ34" s="56"/>
      <c r="EK34" s="56"/>
      <c r="EL34" s="56"/>
      <c r="EM34" s="56"/>
      <c r="EN34" s="56"/>
      <c r="EO34" s="56"/>
      <c r="EP34" s="56"/>
      <c r="EQ34" s="56"/>
      <c r="ER34" s="56"/>
      <c r="ES34" s="56"/>
      <c r="ET34" s="56"/>
      <c r="EU34" s="56"/>
      <c r="EV34" s="56"/>
      <c r="EW34" s="56"/>
      <c r="EX34" s="56"/>
      <c r="EY34" s="56"/>
      <c r="EZ34" s="56"/>
      <c r="FA34" s="56"/>
      <c r="FB34" s="56"/>
      <c r="FC34" s="56"/>
      <c r="FD34" s="56"/>
      <c r="FE34" s="56"/>
      <c r="FF34" s="56"/>
      <c r="FG34" s="56"/>
      <c r="FH34" s="56"/>
      <c r="FI34" s="56"/>
      <c r="FJ34" s="56"/>
      <c r="FK34" s="56"/>
      <c r="FL34" s="56"/>
      <c r="FM34" s="56"/>
      <c r="FN34" s="56"/>
      <c r="FO34" s="56"/>
      <c r="FP34" s="56"/>
      <c r="FQ34" s="56"/>
      <c r="FR34" s="56"/>
      <c r="FS34" s="56"/>
      <c r="FT34" s="56"/>
      <c r="FU34" s="56"/>
      <c r="FV34" s="56"/>
      <c r="FW34" s="56"/>
      <c r="FX34" s="56"/>
      <c r="FY34" s="56"/>
      <c r="FZ34" s="56"/>
      <c r="GA34" s="56"/>
      <c r="GB34" s="56"/>
      <c r="GC34" s="56"/>
      <c r="GD34" s="56"/>
      <c r="GE34" s="56"/>
      <c r="GF34" s="56"/>
      <c r="GG34" s="56"/>
      <c r="GH34" s="56"/>
      <c r="GI34" s="56"/>
      <c r="GJ34" s="56"/>
      <c r="GK34" s="56"/>
      <c r="GL34" s="56"/>
      <c r="GM34" s="56"/>
      <c r="GN34" s="56"/>
      <c r="GO34" s="56"/>
      <c r="GP34" s="56"/>
      <c r="GQ34" s="56"/>
      <c r="GR34" s="56"/>
      <c r="GS34" s="56"/>
      <c r="GT34" s="56"/>
      <c r="GU34" s="56"/>
      <c r="GV34" s="56"/>
      <c r="GW34" s="56"/>
      <c r="GX34" s="56"/>
      <c r="GY34" s="56"/>
      <c r="GZ34" s="56"/>
      <c r="HA34" s="56"/>
      <c r="HB34" s="56"/>
      <c r="HC34" s="56"/>
      <c r="HD34" s="56"/>
      <c r="HE34" s="56"/>
      <c r="HF34" s="56"/>
      <c r="HG34" s="56"/>
      <c r="HH34" s="56"/>
      <c r="HI34" s="56"/>
      <c r="HJ34" s="56"/>
      <c r="HK34" s="56"/>
      <c r="HL34" s="56"/>
      <c r="HM34" s="56"/>
      <c r="HN34" s="56"/>
      <c r="HO34" s="56"/>
      <c r="HP34" s="56"/>
      <c r="HQ34" s="56"/>
      <c r="HR34" s="56"/>
      <c r="HS34" s="56"/>
      <c r="HT34" s="56"/>
      <c r="HU34" s="56"/>
      <c r="HV34" s="56"/>
      <c r="HW34" s="56"/>
      <c r="HX34" s="56"/>
      <c r="HY34" s="56"/>
      <c r="HZ34" s="56"/>
      <c r="IA34" s="56"/>
      <c r="IB34" s="56"/>
      <c r="IC34" s="56"/>
      <c r="ID34" s="56"/>
    </row>
    <row r="35" spans="1:238" s="53" customFormat="1" ht="20.100000000000001" customHeight="1">
      <c r="A35" s="45">
        <v>33</v>
      </c>
      <c r="B35" s="45" t="s">
        <v>1265</v>
      </c>
      <c r="C35" s="48" t="s">
        <v>2316</v>
      </c>
      <c r="D35" s="48" t="s">
        <v>1266</v>
      </c>
      <c r="E35" s="22">
        <v>13771296590</v>
      </c>
      <c r="F35" s="30">
        <v>120</v>
      </c>
      <c r="G35" s="46" t="str">
        <f t="shared" ref="G35:G36" si="21">IF(F35&lt;=100,"≤100",IF(F35&lt;=140,"≤140",IF(F35&lt;=180,"≤180",IF(F35&gt;180,"＞180"))))</f>
        <v>≤140</v>
      </c>
      <c r="H35" s="46" t="str">
        <f t="shared" ref="H35:H36" si="22">IF(F35&lt;=100,"90",IF(F35&lt;=140,"100",IF(F35&lt;=180,"120",IF(F35&gt;180,"150"))))</f>
        <v>100</v>
      </c>
      <c r="I35" s="48" t="s">
        <v>1267</v>
      </c>
      <c r="J35" s="30">
        <v>166582</v>
      </c>
      <c r="K35" s="48" t="s">
        <v>1268</v>
      </c>
      <c r="L35" s="49" t="s">
        <v>967</v>
      </c>
      <c r="M35" s="45" t="s">
        <v>1269</v>
      </c>
      <c r="N35" s="48" t="s">
        <v>1318</v>
      </c>
      <c r="O35" s="48" t="s">
        <v>1270</v>
      </c>
      <c r="P35" s="39">
        <f t="shared" ca="1" si="9"/>
        <v>43265</v>
      </c>
      <c r="Q35" s="22">
        <f t="shared" ca="1" si="10"/>
        <v>39</v>
      </c>
      <c r="R35" s="45" t="s">
        <v>1127</v>
      </c>
      <c r="S35" s="47" t="s">
        <v>2384</v>
      </c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</row>
    <row r="36" spans="1:238" s="53" customFormat="1" ht="20.100000000000001" customHeight="1">
      <c r="A36" s="48">
        <v>34</v>
      </c>
      <c r="B36" s="50" t="s">
        <v>1276</v>
      </c>
      <c r="C36" s="48" t="s">
        <v>1271</v>
      </c>
      <c r="D36" s="48" t="s">
        <v>1272</v>
      </c>
      <c r="E36" s="22">
        <v>13179691160</v>
      </c>
      <c r="F36" s="30">
        <v>128</v>
      </c>
      <c r="G36" s="46" t="str">
        <f t="shared" si="21"/>
        <v>≤140</v>
      </c>
      <c r="H36" s="46" t="str">
        <f t="shared" si="22"/>
        <v>100</v>
      </c>
      <c r="I36" s="48" t="s">
        <v>674</v>
      </c>
      <c r="J36" s="30">
        <v>250537</v>
      </c>
      <c r="K36" s="48" t="s">
        <v>1273</v>
      </c>
      <c r="L36" s="48" t="s">
        <v>1274</v>
      </c>
      <c r="M36" s="45" t="s">
        <v>1275</v>
      </c>
      <c r="N36" s="48" t="s">
        <v>2648</v>
      </c>
      <c r="O36" s="48" t="s">
        <v>2648</v>
      </c>
      <c r="P36" s="39">
        <f t="shared" ca="1" si="9"/>
        <v>43265</v>
      </c>
      <c r="Q36" s="22">
        <f t="shared" ca="1" si="10"/>
        <v>-43</v>
      </c>
      <c r="R36" s="48" t="s">
        <v>2587</v>
      </c>
      <c r="S36" s="47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</row>
    <row r="37" spans="1:238" s="53" customFormat="1" ht="20.100000000000001" customHeight="1">
      <c r="A37" s="45">
        <v>35</v>
      </c>
      <c r="B37" s="50" t="s">
        <v>1285</v>
      </c>
      <c r="C37" s="48" t="s">
        <v>1284</v>
      </c>
      <c r="D37" s="48" t="s">
        <v>1286</v>
      </c>
      <c r="E37" s="22">
        <v>13921335688</v>
      </c>
      <c r="F37" s="30">
        <v>126.5</v>
      </c>
      <c r="G37" s="46" t="str">
        <f t="shared" ref="G37" si="23">IF(F37&lt;=100,"≤100",IF(F37&lt;=140,"≤140",IF(F37&lt;=180,"≤180",IF(F37&gt;180,"＞180"))))</f>
        <v>≤140</v>
      </c>
      <c r="H37" s="46" t="str">
        <f t="shared" ref="H37" si="24">IF(F37&lt;=100,"90",IF(F37&lt;=140,"100",IF(F37&lt;=180,"120",IF(F37&gt;180,"150"))))</f>
        <v>100</v>
      </c>
      <c r="I37" s="29" t="s">
        <v>909</v>
      </c>
      <c r="J37" s="30">
        <v>300629</v>
      </c>
      <c r="K37" s="48" t="s">
        <v>1287</v>
      </c>
      <c r="L37" s="48" t="s">
        <v>1256</v>
      </c>
      <c r="M37" s="45" t="s">
        <v>1288</v>
      </c>
      <c r="N37" s="48" t="s">
        <v>1320</v>
      </c>
      <c r="O37" s="41">
        <v>43220</v>
      </c>
      <c r="P37" s="39">
        <f t="shared" ca="1" si="9"/>
        <v>43265</v>
      </c>
      <c r="Q37" s="22">
        <f t="shared" ca="1" si="10"/>
        <v>32</v>
      </c>
      <c r="R37" s="30" t="s">
        <v>1182</v>
      </c>
      <c r="S37" s="47" t="s">
        <v>2384</v>
      </c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52"/>
      <c r="GC37" s="52"/>
      <c r="GD37" s="52"/>
      <c r="GE37" s="52"/>
      <c r="GF37" s="52"/>
      <c r="GG37" s="52"/>
      <c r="GH37" s="52"/>
      <c r="GI37" s="52"/>
      <c r="GJ37" s="52"/>
      <c r="GK37" s="52"/>
      <c r="GL37" s="52"/>
      <c r="GM37" s="52"/>
      <c r="GN37" s="52"/>
      <c r="GO37" s="52"/>
      <c r="GP37" s="52"/>
      <c r="GQ37" s="52"/>
      <c r="GR37" s="52"/>
      <c r="GS37" s="52"/>
      <c r="GT37" s="52"/>
      <c r="GU37" s="52"/>
      <c r="GV37" s="52"/>
      <c r="GW37" s="52"/>
      <c r="GX37" s="52"/>
      <c r="GY37" s="52"/>
      <c r="GZ37" s="52"/>
      <c r="HA37" s="52"/>
      <c r="HB37" s="52"/>
      <c r="HC37" s="52"/>
      <c r="HD37" s="52"/>
      <c r="HE37" s="52"/>
      <c r="HF37" s="52"/>
      <c r="HG37" s="52"/>
      <c r="HH37" s="52"/>
      <c r="HI37" s="52"/>
      <c r="HJ37" s="52"/>
      <c r="HK37" s="52"/>
      <c r="HL37" s="52"/>
      <c r="HM37" s="52"/>
      <c r="HN37" s="52"/>
      <c r="HO37" s="52"/>
      <c r="HP37" s="52"/>
      <c r="HQ37" s="52"/>
      <c r="HR37" s="52"/>
      <c r="HS37" s="52"/>
      <c r="HT37" s="52"/>
      <c r="HU37" s="52"/>
      <c r="HV37" s="52"/>
      <c r="HW37" s="52"/>
      <c r="HX37" s="52"/>
      <c r="HY37" s="52"/>
      <c r="HZ37" s="52"/>
      <c r="IA37" s="52"/>
      <c r="IB37" s="52"/>
      <c r="IC37" s="52"/>
      <c r="ID37" s="52"/>
    </row>
    <row r="38" spans="1:238" s="61" customFormat="1" ht="20.100000000000001" customHeight="1">
      <c r="A38" s="48">
        <v>36</v>
      </c>
      <c r="B38" s="50" t="s">
        <v>1296</v>
      </c>
      <c r="C38" s="48" t="s">
        <v>1295</v>
      </c>
      <c r="D38" s="48" t="s">
        <v>1297</v>
      </c>
      <c r="E38" s="22">
        <v>13961712480</v>
      </c>
      <c r="F38" s="30">
        <v>140.01</v>
      </c>
      <c r="G38" s="46" t="str">
        <f t="shared" ref="G38" si="25">IF(F38&lt;=100,"≤100",IF(F38&lt;=140,"≤140",IF(F38&lt;=180,"≤180",IF(F38&gt;180,"＞180"))))</f>
        <v>≤180</v>
      </c>
      <c r="H38" s="46" t="str">
        <f t="shared" ref="H38" si="26">IF(F38&lt;=100,"90",IF(F38&lt;=140,"100",IF(F38&lt;=180,"120",IF(F38&gt;180,"150"))))</f>
        <v>120</v>
      </c>
      <c r="I38" s="48" t="s">
        <v>1298</v>
      </c>
      <c r="J38" s="30">
        <v>269334</v>
      </c>
      <c r="K38" s="48" t="s">
        <v>1299</v>
      </c>
      <c r="L38" s="48" t="s">
        <v>533</v>
      </c>
      <c r="M38" s="45" t="s">
        <v>1300</v>
      </c>
      <c r="N38" s="48" t="s">
        <v>1319</v>
      </c>
      <c r="O38" s="48" t="s">
        <v>1301</v>
      </c>
      <c r="P38" s="39">
        <f t="shared" ca="1" si="9"/>
        <v>43265</v>
      </c>
      <c r="Q38" s="22">
        <f t="shared" ref="Q38:Q63" ca="1" si="27">P38-N38</f>
        <v>-3</v>
      </c>
      <c r="R38" s="45" t="s">
        <v>1127</v>
      </c>
      <c r="S38" s="55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</row>
    <row r="39" spans="1:238" s="61" customFormat="1" ht="20.100000000000001" customHeight="1">
      <c r="A39" s="45">
        <v>37</v>
      </c>
      <c r="B39" s="50" t="s">
        <v>1453</v>
      </c>
      <c r="C39" s="48" t="s">
        <v>1452</v>
      </c>
      <c r="D39" s="48" t="s">
        <v>1454</v>
      </c>
      <c r="E39" s="22">
        <v>13003357505</v>
      </c>
      <c r="F39" s="30">
        <v>267</v>
      </c>
      <c r="G39" s="46" t="str">
        <f t="shared" ref="G39" si="28">IF(F39&lt;=100,"≤100",IF(F39&lt;=140,"≤140",IF(F39&lt;=180,"≤180",IF(F39&gt;180,"＞180"))))</f>
        <v>＞180</v>
      </c>
      <c r="H39" s="46" t="str">
        <f t="shared" ref="H39" si="29">IF(F39&lt;=100,"90",IF(F39&lt;=140,"100",IF(F39&lt;=180,"120",IF(F39&gt;180,"150"))))</f>
        <v>150</v>
      </c>
      <c r="I39" s="48" t="s">
        <v>1455</v>
      </c>
      <c r="J39" s="30">
        <v>560361.9</v>
      </c>
      <c r="K39" s="48" t="s">
        <v>1456</v>
      </c>
      <c r="L39" s="30" t="s">
        <v>966</v>
      </c>
      <c r="M39" s="45" t="s">
        <v>1457</v>
      </c>
      <c r="N39" s="48" t="s">
        <v>1458</v>
      </c>
      <c r="O39" s="48" t="s">
        <v>1458</v>
      </c>
      <c r="P39" s="39">
        <f t="shared" ca="1" si="9"/>
        <v>43265</v>
      </c>
      <c r="Q39" s="22">
        <f t="shared" ca="1" si="27"/>
        <v>-18</v>
      </c>
      <c r="R39" s="45" t="s">
        <v>1127</v>
      </c>
      <c r="S39" s="55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</row>
    <row r="40" spans="1:238" s="61" customFormat="1" ht="20.100000000000001" customHeight="1">
      <c r="A40" s="48">
        <v>38</v>
      </c>
      <c r="B40" s="45" t="s">
        <v>1459</v>
      </c>
      <c r="C40" s="48" t="s">
        <v>1464</v>
      </c>
      <c r="D40" s="48" t="s">
        <v>1463</v>
      </c>
      <c r="E40" s="22">
        <v>13771090912</v>
      </c>
      <c r="F40" s="30">
        <v>87.56</v>
      </c>
      <c r="G40" s="46" t="str">
        <f t="shared" ref="G40" si="30">IF(F40&lt;=100,"≤100",IF(F40&lt;=140,"≤140",IF(F40&lt;=180,"≤180",IF(F40&gt;180,"＞180"))))</f>
        <v>≤100</v>
      </c>
      <c r="H40" s="46" t="str">
        <f t="shared" ref="H40" si="31">IF(F40&lt;=100,"90",IF(F40&lt;=140,"100",IF(F40&lt;=180,"120",IF(F40&gt;180,"150"))))</f>
        <v>90</v>
      </c>
      <c r="I40" s="48" t="s">
        <v>674</v>
      </c>
      <c r="J40" s="30">
        <v>140367</v>
      </c>
      <c r="K40" s="48" t="s">
        <v>1460</v>
      </c>
      <c r="L40" s="49" t="s">
        <v>967</v>
      </c>
      <c r="M40" s="45" t="s">
        <v>1461</v>
      </c>
      <c r="N40" s="48" t="s">
        <v>1462</v>
      </c>
      <c r="O40" s="48" t="s">
        <v>1462</v>
      </c>
      <c r="P40" s="39">
        <f t="shared" ca="1" si="9"/>
        <v>43265</v>
      </c>
      <c r="Q40" s="22">
        <f t="shared" ca="1" si="27"/>
        <v>15</v>
      </c>
      <c r="R40" s="48" t="s">
        <v>1182</v>
      </c>
      <c r="S40" s="47" t="s">
        <v>2384</v>
      </c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</row>
    <row r="41" spans="1:238" s="61" customFormat="1" ht="20.100000000000001" customHeight="1">
      <c r="A41" s="45">
        <v>39</v>
      </c>
      <c r="B41" s="50" t="s">
        <v>1471</v>
      </c>
      <c r="C41" s="48" t="s">
        <v>1470</v>
      </c>
      <c r="D41" s="48" t="s">
        <v>1472</v>
      </c>
      <c r="E41" s="22">
        <v>13771595019</v>
      </c>
      <c r="F41" s="30">
        <v>149</v>
      </c>
      <c r="G41" s="46" t="str">
        <f t="shared" ref="G41" si="32">IF(F41&lt;=100,"≤100",IF(F41&lt;=140,"≤140",IF(F41&lt;=180,"≤180",IF(F41&gt;180,"＞180"))))</f>
        <v>≤180</v>
      </c>
      <c r="H41" s="46" t="str">
        <f t="shared" ref="H41" si="33">IF(F41&lt;=100,"90",IF(F41&lt;=140,"100",IF(F41&lt;=180,"120",IF(F41&gt;180,"150"))))</f>
        <v>120</v>
      </c>
      <c r="I41" s="48" t="s">
        <v>1473</v>
      </c>
      <c r="J41" s="30">
        <v>286000</v>
      </c>
      <c r="K41" s="48" t="s">
        <v>1474</v>
      </c>
      <c r="L41" s="30" t="s">
        <v>966</v>
      </c>
      <c r="M41" s="45" t="s">
        <v>1475</v>
      </c>
      <c r="N41" s="48" t="s">
        <v>1476</v>
      </c>
      <c r="O41" s="48" t="s">
        <v>1476</v>
      </c>
      <c r="P41" s="39">
        <f t="shared" ca="1" si="9"/>
        <v>43265</v>
      </c>
      <c r="Q41" s="22">
        <f t="shared" ca="1" si="27"/>
        <v>-11</v>
      </c>
      <c r="R41" s="48" t="s">
        <v>907</v>
      </c>
      <c r="S41" s="55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</row>
    <row r="42" spans="1:238" s="61" customFormat="1" ht="20.100000000000001" customHeight="1">
      <c r="A42" s="48">
        <v>40</v>
      </c>
      <c r="B42" s="27" t="s">
        <v>1490</v>
      </c>
      <c r="C42" s="48" t="s">
        <v>1513</v>
      </c>
      <c r="D42" s="48" t="s">
        <v>1491</v>
      </c>
      <c r="E42" s="22">
        <v>18018302636</v>
      </c>
      <c r="F42" s="30">
        <v>114</v>
      </c>
      <c r="G42" s="46" t="str">
        <f t="shared" ref="G42" si="34">IF(F42&lt;=100,"≤100",IF(F42&lt;=140,"≤140",IF(F42&lt;=180,"≤180",IF(F42&gt;180,"＞180"))))</f>
        <v>≤140</v>
      </c>
      <c r="H42" s="46" t="str">
        <f t="shared" ref="H42" si="35">IF(F42&lt;=100,"90",IF(F42&lt;=140,"100",IF(F42&lt;=180,"120",IF(F42&gt;180,"150"))))</f>
        <v>100</v>
      </c>
      <c r="I42" s="48" t="s">
        <v>1492</v>
      </c>
      <c r="J42" s="30">
        <v>207867</v>
      </c>
      <c r="K42" s="48" t="s">
        <v>1493</v>
      </c>
      <c r="L42" s="48" t="s">
        <v>1504</v>
      </c>
      <c r="M42" s="45" t="s">
        <v>1497</v>
      </c>
      <c r="N42" s="48" t="s">
        <v>1498</v>
      </c>
      <c r="O42" s="48" t="s">
        <v>1498</v>
      </c>
      <c r="P42" s="39">
        <f t="shared" ref="P42:P78" ca="1" si="36">TODAY()</f>
        <v>43265</v>
      </c>
      <c r="Q42" s="22">
        <f t="shared" ca="1" si="27"/>
        <v>-2</v>
      </c>
      <c r="R42" s="48" t="s">
        <v>1182</v>
      </c>
      <c r="S42" s="55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</row>
    <row r="43" spans="1:238" s="61" customFormat="1" ht="20.100000000000001" customHeight="1">
      <c r="A43" s="45">
        <v>41</v>
      </c>
      <c r="B43" s="22" t="s">
        <v>1514</v>
      </c>
      <c r="C43" s="48" t="s">
        <v>1531</v>
      </c>
      <c r="D43" s="48" t="s">
        <v>1515</v>
      </c>
      <c r="E43" s="22">
        <v>13910227446</v>
      </c>
      <c r="F43" s="30">
        <v>126.45</v>
      </c>
      <c r="G43" s="46" t="str">
        <f t="shared" ref="G43" si="37">IF(F43&lt;=100,"≤100",IF(F43&lt;=140,"≤140",IF(F43&lt;=180,"≤180",IF(F43&gt;180,"＞180"))))</f>
        <v>≤140</v>
      </c>
      <c r="H43" s="46" t="str">
        <f t="shared" ref="H43" si="38">IF(F43&lt;=100,"90",IF(F43&lt;=140,"100",IF(F43&lt;=180,"120",IF(F43&gt;180,"150"))))</f>
        <v>100</v>
      </c>
      <c r="I43" s="48" t="s">
        <v>1516</v>
      </c>
      <c r="J43" s="30">
        <v>221030</v>
      </c>
      <c r="K43" s="48" t="s">
        <v>1517</v>
      </c>
      <c r="L43" s="48" t="s">
        <v>1532</v>
      </c>
      <c r="M43" s="45" t="s">
        <v>1518</v>
      </c>
      <c r="N43" s="48" t="s">
        <v>1519</v>
      </c>
      <c r="O43" s="48" t="s">
        <v>1519</v>
      </c>
      <c r="P43" s="39">
        <f t="shared" ca="1" si="36"/>
        <v>43265</v>
      </c>
      <c r="Q43" s="22">
        <f t="shared" ca="1" si="27"/>
        <v>-3</v>
      </c>
      <c r="R43" s="48" t="s">
        <v>1182</v>
      </c>
      <c r="S43" s="55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</row>
    <row r="44" spans="1:238" s="53" customFormat="1" ht="20.100000000000001" customHeight="1">
      <c r="A44" s="48">
        <v>42</v>
      </c>
      <c r="B44" s="22" t="s">
        <v>1534</v>
      </c>
      <c r="C44" s="48" t="s">
        <v>1535</v>
      </c>
      <c r="D44" s="48" t="s">
        <v>1536</v>
      </c>
      <c r="E44" s="22">
        <v>13914100026</v>
      </c>
      <c r="F44" s="30">
        <v>86</v>
      </c>
      <c r="G44" s="46" t="str">
        <f t="shared" ref="G44" si="39">IF(F44&lt;=100,"≤100",IF(F44&lt;=140,"≤140",IF(F44&lt;=180,"≤180",IF(F44&gt;180,"＞180"))))</f>
        <v>≤100</v>
      </c>
      <c r="H44" s="46" t="str">
        <f t="shared" ref="H44" si="40">IF(F44&lt;=100,"90",IF(F44&lt;=140,"100",IF(F44&lt;=180,"120",IF(F44&gt;180,"150"))))</f>
        <v>90</v>
      </c>
      <c r="I44" s="45" t="s">
        <v>1537</v>
      </c>
      <c r="J44" s="30">
        <v>145212</v>
      </c>
      <c r="K44" s="45" t="s">
        <v>1538</v>
      </c>
      <c r="L44" s="48" t="s">
        <v>489</v>
      </c>
      <c r="M44" s="45" t="s">
        <v>1533</v>
      </c>
      <c r="N44" s="48" t="s">
        <v>1539</v>
      </c>
      <c r="O44" s="48" t="s">
        <v>1539</v>
      </c>
      <c r="P44" s="39">
        <f t="shared" ca="1" si="36"/>
        <v>43265</v>
      </c>
      <c r="Q44" s="22">
        <f t="shared" ca="1" si="27"/>
        <v>27</v>
      </c>
      <c r="R44" s="48" t="s">
        <v>1182</v>
      </c>
      <c r="S44" s="47" t="s">
        <v>2384</v>
      </c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</row>
    <row r="45" spans="1:238" s="61" customFormat="1" ht="20.100000000000001" customHeight="1">
      <c r="A45" s="45">
        <v>43</v>
      </c>
      <c r="B45" s="22" t="s">
        <v>1546</v>
      </c>
      <c r="C45" s="48" t="s">
        <v>1547</v>
      </c>
      <c r="D45" s="48" t="s">
        <v>1548</v>
      </c>
      <c r="E45" s="22">
        <v>13375180856</v>
      </c>
      <c r="F45" s="30">
        <v>122</v>
      </c>
      <c r="G45" s="46" t="str">
        <f t="shared" ref="G45" si="41">IF(F45&lt;=100,"≤100",IF(F45&lt;=140,"≤140",IF(F45&lt;=180,"≤180",IF(F45&gt;180,"＞180"))))</f>
        <v>≤140</v>
      </c>
      <c r="H45" s="46" t="str">
        <f t="shared" ref="H45" si="42">IF(F45&lt;=100,"90",IF(F45&lt;=140,"100",IF(F45&lt;=180,"120",IF(F45&gt;180,"150"))))</f>
        <v>100</v>
      </c>
      <c r="I45" s="29" t="s">
        <v>1549</v>
      </c>
      <c r="J45" s="30">
        <v>155316</v>
      </c>
      <c r="K45" s="48" t="s">
        <v>1550</v>
      </c>
      <c r="L45" s="48" t="s">
        <v>1198</v>
      </c>
      <c r="M45" s="45" t="s">
        <v>1551</v>
      </c>
      <c r="N45" s="48" t="s">
        <v>1552</v>
      </c>
      <c r="O45" s="48" t="s">
        <v>1552</v>
      </c>
      <c r="P45" s="39">
        <f t="shared" ca="1" si="36"/>
        <v>43265</v>
      </c>
      <c r="Q45" s="22">
        <f t="shared" ca="1" si="27"/>
        <v>-6</v>
      </c>
      <c r="R45" s="45" t="s">
        <v>1127</v>
      </c>
      <c r="S45" s="55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</row>
    <row r="46" spans="1:238" s="61" customFormat="1" ht="20.100000000000001" customHeight="1">
      <c r="A46" s="48">
        <v>44</v>
      </c>
      <c r="B46" s="22" t="s">
        <v>1553</v>
      </c>
      <c r="C46" s="48" t="s">
        <v>1554</v>
      </c>
      <c r="D46" s="48" t="s">
        <v>1555</v>
      </c>
      <c r="E46" s="22">
        <v>15052415830</v>
      </c>
      <c r="F46" s="30">
        <v>110</v>
      </c>
      <c r="G46" s="46" t="str">
        <f t="shared" ref="G46" si="43">IF(F46&lt;=100,"≤100",IF(F46&lt;=140,"≤140",IF(F46&lt;=180,"≤180",IF(F46&gt;180,"＞180"))))</f>
        <v>≤140</v>
      </c>
      <c r="H46" s="46" t="str">
        <f t="shared" ref="H46" si="44">IF(F46&lt;=100,"90",IF(F46&lt;=140,"100",IF(F46&lt;=180,"120",IF(F46&gt;180,"150"))))</f>
        <v>100</v>
      </c>
      <c r="I46" s="48" t="s">
        <v>1556</v>
      </c>
      <c r="J46" s="30">
        <v>170865.6</v>
      </c>
      <c r="K46" s="48" t="s">
        <v>1557</v>
      </c>
      <c r="L46" s="48" t="s">
        <v>1620</v>
      </c>
      <c r="M46" s="45" t="s">
        <v>1558</v>
      </c>
      <c r="N46" s="48" t="s">
        <v>1559</v>
      </c>
      <c r="O46" s="48" t="s">
        <v>1559</v>
      </c>
      <c r="P46" s="39">
        <f t="shared" ca="1" si="36"/>
        <v>43265</v>
      </c>
      <c r="Q46" s="22">
        <f t="shared" ca="1" si="27"/>
        <v>-31</v>
      </c>
      <c r="R46" s="45" t="s">
        <v>1127</v>
      </c>
      <c r="S46" s="55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</row>
    <row r="47" spans="1:238" s="61" customFormat="1" ht="20.100000000000001" customHeight="1">
      <c r="A47" s="45">
        <v>45</v>
      </c>
      <c r="B47" s="22" t="s">
        <v>1573</v>
      </c>
      <c r="C47" s="48" t="s">
        <v>1572</v>
      </c>
      <c r="D47" s="48" t="s">
        <v>1574</v>
      </c>
      <c r="E47" s="22">
        <v>15961654290</v>
      </c>
      <c r="F47" s="30">
        <v>107</v>
      </c>
      <c r="G47" s="46" t="str">
        <f t="shared" ref="G47" si="45">IF(F47&lt;=100,"≤100",IF(F47&lt;=140,"≤140",IF(F47&lt;=180,"≤180",IF(F47&gt;180,"＞180"))))</f>
        <v>≤140</v>
      </c>
      <c r="H47" s="46" t="str">
        <f t="shared" ref="H47" si="46">IF(F47&lt;=100,"90",IF(F47&lt;=140,"100",IF(F47&lt;=180,"120",IF(F47&gt;180,"150"))))</f>
        <v>100</v>
      </c>
      <c r="I47" s="48" t="s">
        <v>1575</v>
      </c>
      <c r="J47" s="30">
        <v>176614</v>
      </c>
      <c r="K47" s="48" t="s">
        <v>1576</v>
      </c>
      <c r="L47" s="48" t="s">
        <v>1198</v>
      </c>
      <c r="M47" s="45" t="s">
        <v>1577</v>
      </c>
      <c r="N47" s="48" t="s">
        <v>1578</v>
      </c>
      <c r="O47" s="48" t="s">
        <v>1578</v>
      </c>
      <c r="P47" s="39">
        <f t="shared" ca="1" si="36"/>
        <v>43265</v>
      </c>
      <c r="Q47" s="22">
        <f t="shared" ca="1" si="27"/>
        <v>-8</v>
      </c>
      <c r="R47" s="48" t="s">
        <v>907</v>
      </c>
      <c r="S47" s="55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</row>
    <row r="48" spans="1:238" s="53" customFormat="1" ht="20.100000000000001" customHeight="1">
      <c r="A48" s="48">
        <v>46</v>
      </c>
      <c r="B48" s="22" t="s">
        <v>1588</v>
      </c>
      <c r="C48" s="66" t="s">
        <v>2297</v>
      </c>
      <c r="D48" s="48" t="s">
        <v>1584</v>
      </c>
      <c r="E48" s="22">
        <v>13952492625</v>
      </c>
      <c r="F48" s="30">
        <v>140</v>
      </c>
      <c r="G48" s="46" t="str">
        <f t="shared" ref="G48" si="47">IF(F48&lt;=100,"≤100",IF(F48&lt;=140,"≤140",IF(F48&lt;=180,"≤180",IF(F48&gt;180,"＞180"))))</f>
        <v>≤140</v>
      </c>
      <c r="H48" s="46" t="str">
        <f t="shared" ref="H48" si="48">IF(F48&lt;=100,"90",IF(F48&lt;=140,"100",IF(F48&lt;=180,"120",IF(F48&gt;180,"150"))))</f>
        <v>100</v>
      </c>
      <c r="I48" s="29" t="s">
        <v>1585</v>
      </c>
      <c r="J48" s="30">
        <v>237734</v>
      </c>
      <c r="K48" s="48" t="s">
        <v>1586</v>
      </c>
      <c r="L48" s="49" t="s">
        <v>1847</v>
      </c>
      <c r="M48" s="45" t="s">
        <v>1587</v>
      </c>
      <c r="N48" s="48" t="s">
        <v>2655</v>
      </c>
      <c r="O48" s="48" t="s">
        <v>2655</v>
      </c>
      <c r="P48" s="39">
        <f t="shared" ca="1" si="36"/>
        <v>43265</v>
      </c>
      <c r="Q48" s="22">
        <f t="shared" ca="1" si="27"/>
        <v>-20</v>
      </c>
      <c r="R48" s="48" t="s">
        <v>1182</v>
      </c>
      <c r="S48" s="51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</row>
    <row r="49" spans="1:238" s="61" customFormat="1" ht="20.100000000000001" customHeight="1">
      <c r="A49" s="45">
        <v>47</v>
      </c>
      <c r="B49" s="27" t="s">
        <v>1590</v>
      </c>
      <c r="C49" s="48" t="s">
        <v>1589</v>
      </c>
      <c r="D49" s="48" t="s">
        <v>1591</v>
      </c>
      <c r="E49" s="30">
        <v>13961537718</v>
      </c>
      <c r="F49" s="30">
        <v>148</v>
      </c>
      <c r="G49" s="46" t="str">
        <f t="shared" ref="G49" si="49">IF(F49&lt;=100,"≤100",IF(F49&lt;=140,"≤140",IF(F49&lt;=180,"≤180",IF(F49&gt;180,"＞180"))))</f>
        <v>≤180</v>
      </c>
      <c r="H49" s="46" t="str">
        <f t="shared" ref="H49" si="50">IF(F49&lt;=100,"90",IF(F49&lt;=140,"100",IF(F49&lt;=180,"120",IF(F49&gt;180,"150"))))</f>
        <v>120</v>
      </c>
      <c r="I49" s="29" t="s">
        <v>1592</v>
      </c>
      <c r="J49" s="30">
        <v>218785</v>
      </c>
      <c r="K49" s="48" t="s">
        <v>1593</v>
      </c>
      <c r="L49" s="49" t="s">
        <v>1847</v>
      </c>
      <c r="M49" s="45" t="s">
        <v>1594</v>
      </c>
      <c r="N49" s="48" t="s">
        <v>2654</v>
      </c>
      <c r="O49" s="48" t="s">
        <v>2654</v>
      </c>
      <c r="P49" s="39">
        <f t="shared" ca="1" si="36"/>
        <v>43265</v>
      </c>
      <c r="Q49" s="22">
        <f t="shared" ca="1" si="27"/>
        <v>-41</v>
      </c>
      <c r="R49" s="48" t="s">
        <v>907</v>
      </c>
      <c r="S49" s="55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</row>
    <row r="50" spans="1:238" s="61" customFormat="1" ht="20.100000000000001" customHeight="1">
      <c r="A50" s="48">
        <v>48</v>
      </c>
      <c r="B50" s="22" t="s">
        <v>1595</v>
      </c>
      <c r="C50" s="48" t="s">
        <v>1596</v>
      </c>
      <c r="D50" s="48" t="s">
        <v>1597</v>
      </c>
      <c r="E50" s="30">
        <v>17551007225</v>
      </c>
      <c r="F50" s="30">
        <v>128</v>
      </c>
      <c r="G50" s="46" t="str">
        <f t="shared" ref="G50" si="51">IF(F50&lt;=100,"≤100",IF(F50&lt;=140,"≤140",IF(F50&lt;=180,"≤180",IF(F50&gt;180,"＞180"))))</f>
        <v>≤140</v>
      </c>
      <c r="H50" s="46" t="str">
        <f t="shared" ref="H50" si="52">IF(F50&lt;=100,"90",IF(F50&lt;=140,"100",IF(F50&lt;=180,"120",IF(F50&gt;180,"150"))))</f>
        <v>100</v>
      </c>
      <c r="I50" s="45" t="s">
        <v>1598</v>
      </c>
      <c r="J50" s="30">
        <v>222800</v>
      </c>
      <c r="K50" s="48" t="s">
        <v>1599</v>
      </c>
      <c r="L50" s="49" t="s">
        <v>967</v>
      </c>
      <c r="M50" s="45" t="s">
        <v>1600</v>
      </c>
      <c r="N50" s="48" t="s">
        <v>1601</v>
      </c>
      <c r="O50" s="48" t="s">
        <v>1601</v>
      </c>
      <c r="P50" s="39">
        <f t="shared" ca="1" si="36"/>
        <v>43265</v>
      </c>
      <c r="Q50" s="22">
        <f t="shared" ca="1" si="27"/>
        <v>-44</v>
      </c>
      <c r="R50" s="48" t="s">
        <v>1182</v>
      </c>
      <c r="S50" s="55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DH50" s="56"/>
      <c r="DI50" s="56"/>
      <c r="DJ50" s="56"/>
      <c r="DK50" s="56"/>
      <c r="DL50" s="56"/>
      <c r="DM50" s="56"/>
      <c r="DN50" s="56"/>
      <c r="DO50" s="56"/>
      <c r="DP50" s="56"/>
      <c r="DQ50" s="56"/>
      <c r="DR50" s="56"/>
      <c r="DS50" s="56"/>
      <c r="DT50" s="56"/>
      <c r="DU50" s="56"/>
      <c r="DV50" s="56"/>
      <c r="DW50" s="56"/>
      <c r="DX50" s="56"/>
      <c r="DY50" s="56"/>
      <c r="DZ50" s="56"/>
      <c r="EA50" s="56"/>
      <c r="EB50" s="56"/>
      <c r="EC50" s="56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56"/>
      <c r="FC50" s="56"/>
      <c r="FD50" s="56"/>
      <c r="FE50" s="56"/>
      <c r="FF50" s="56"/>
      <c r="FG50" s="56"/>
      <c r="FH50" s="56"/>
      <c r="FI50" s="56"/>
      <c r="FJ50" s="56"/>
      <c r="FK50" s="56"/>
      <c r="FL50" s="56"/>
      <c r="FM50" s="56"/>
      <c r="FN50" s="56"/>
      <c r="FO50" s="56"/>
      <c r="FP50" s="56"/>
      <c r="FQ50" s="56"/>
      <c r="FR50" s="56"/>
      <c r="FS50" s="56"/>
      <c r="FT50" s="56"/>
      <c r="FU50" s="56"/>
      <c r="FV50" s="56"/>
      <c r="FW50" s="56"/>
      <c r="FX50" s="56"/>
      <c r="FY50" s="56"/>
      <c r="FZ50" s="56"/>
      <c r="GA50" s="56"/>
      <c r="GB50" s="56"/>
      <c r="GC50" s="56"/>
      <c r="GD50" s="56"/>
      <c r="GE50" s="56"/>
      <c r="GF50" s="56"/>
      <c r="GG50" s="56"/>
      <c r="GH50" s="56"/>
      <c r="GI50" s="56"/>
      <c r="GJ50" s="56"/>
      <c r="GK50" s="56"/>
      <c r="GL50" s="56"/>
      <c r="GM50" s="56"/>
      <c r="GN50" s="56"/>
      <c r="GO50" s="56"/>
      <c r="GP50" s="56"/>
      <c r="GQ50" s="56"/>
      <c r="GR50" s="56"/>
      <c r="GS50" s="56"/>
      <c r="GT50" s="56"/>
      <c r="GU50" s="56"/>
      <c r="GV50" s="56"/>
      <c r="GW50" s="56"/>
      <c r="GX50" s="56"/>
      <c r="GY50" s="56"/>
      <c r="GZ50" s="56"/>
      <c r="HA50" s="56"/>
      <c r="HB50" s="56"/>
      <c r="HC50" s="56"/>
      <c r="HD50" s="56"/>
      <c r="HE50" s="56"/>
      <c r="HF50" s="56"/>
      <c r="HG50" s="56"/>
      <c r="HH50" s="56"/>
      <c r="HI50" s="56"/>
      <c r="HJ50" s="56"/>
      <c r="HK50" s="56"/>
      <c r="HL50" s="56"/>
      <c r="HM50" s="56"/>
      <c r="HN50" s="56"/>
      <c r="HO50" s="56"/>
      <c r="HP50" s="56"/>
      <c r="HQ50" s="56"/>
      <c r="HR50" s="56"/>
      <c r="HS50" s="56"/>
      <c r="HT50" s="56"/>
      <c r="HU50" s="56"/>
      <c r="HV50" s="56"/>
      <c r="HW50" s="56"/>
      <c r="HX50" s="56"/>
      <c r="HY50" s="56"/>
      <c r="HZ50" s="56"/>
      <c r="IA50" s="56"/>
      <c r="IB50" s="56"/>
      <c r="IC50" s="56"/>
      <c r="ID50" s="56"/>
    </row>
    <row r="51" spans="1:238" s="61" customFormat="1" ht="20.100000000000001" customHeight="1">
      <c r="A51" s="45">
        <v>49</v>
      </c>
      <c r="B51" s="22" t="s">
        <v>1617</v>
      </c>
      <c r="C51" s="67" t="s">
        <v>1616</v>
      </c>
      <c r="D51" s="48" t="s">
        <v>1613</v>
      </c>
      <c r="E51" s="30">
        <v>18961728532</v>
      </c>
      <c r="F51" s="30">
        <v>126</v>
      </c>
      <c r="G51" s="46" t="str">
        <f t="shared" ref="G51" si="53">IF(F51&lt;=100,"≤100",IF(F51&lt;=140,"≤140",IF(F51&lt;=180,"≤180",IF(F51&gt;180,"＞180"))))</f>
        <v>≤140</v>
      </c>
      <c r="H51" s="46" t="str">
        <f t="shared" ref="H51" si="54">IF(F51&lt;=100,"90",IF(F51&lt;=140,"100",IF(F51&lt;=180,"120",IF(F51&gt;180,"150"))))</f>
        <v>100</v>
      </c>
      <c r="I51" s="23" t="s">
        <v>1894</v>
      </c>
      <c r="J51" s="30">
        <v>208171</v>
      </c>
      <c r="K51" s="48" t="s">
        <v>1614</v>
      </c>
      <c r="L51" s="48" t="s">
        <v>1618</v>
      </c>
      <c r="M51" s="45" t="s">
        <v>1615</v>
      </c>
      <c r="N51" s="48" t="s">
        <v>1619</v>
      </c>
      <c r="O51" s="48" t="s">
        <v>1619</v>
      </c>
      <c r="P51" s="39">
        <f t="shared" ca="1" si="36"/>
        <v>43265</v>
      </c>
      <c r="Q51" s="22">
        <f t="shared" ca="1" si="27"/>
        <v>26</v>
      </c>
      <c r="R51" s="45" t="s">
        <v>1127</v>
      </c>
      <c r="S51" s="47" t="s">
        <v>2384</v>
      </c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DH51" s="56"/>
      <c r="DI51" s="56"/>
      <c r="DJ51" s="56"/>
      <c r="DK51" s="56"/>
      <c r="DL51" s="56"/>
      <c r="DM51" s="56"/>
      <c r="DN51" s="56"/>
      <c r="DO51" s="56"/>
      <c r="DP51" s="56"/>
      <c r="DQ51" s="56"/>
      <c r="DR51" s="56"/>
      <c r="DS51" s="56"/>
      <c r="DT51" s="56"/>
      <c r="DU51" s="56"/>
      <c r="DV51" s="56"/>
      <c r="DW51" s="56"/>
      <c r="DX51" s="56"/>
      <c r="DY51" s="56"/>
      <c r="DZ51" s="56"/>
      <c r="EA51" s="56"/>
      <c r="EB51" s="56"/>
      <c r="EC51" s="56"/>
      <c r="ED51" s="56"/>
      <c r="EE51" s="56"/>
      <c r="EF51" s="56"/>
      <c r="EG51" s="56"/>
      <c r="EH51" s="56"/>
      <c r="EI51" s="56"/>
      <c r="EJ51" s="56"/>
      <c r="EK51" s="56"/>
      <c r="EL51" s="56"/>
      <c r="EM51" s="56"/>
      <c r="EN51" s="56"/>
      <c r="EO51" s="56"/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56"/>
      <c r="FC51" s="56"/>
      <c r="FD51" s="56"/>
      <c r="FE51" s="56"/>
      <c r="FF51" s="56"/>
      <c r="FG51" s="56"/>
      <c r="FH51" s="56"/>
      <c r="FI51" s="56"/>
      <c r="FJ51" s="56"/>
      <c r="FK51" s="56"/>
      <c r="FL51" s="56"/>
      <c r="FM51" s="56"/>
      <c r="FN51" s="56"/>
      <c r="FO51" s="56"/>
      <c r="FP51" s="56"/>
      <c r="FQ51" s="56"/>
      <c r="FR51" s="56"/>
      <c r="FS51" s="56"/>
      <c r="FT51" s="56"/>
      <c r="FU51" s="56"/>
      <c r="FV51" s="56"/>
      <c r="FW51" s="56"/>
      <c r="FX51" s="56"/>
      <c r="FY51" s="56"/>
      <c r="FZ51" s="56"/>
      <c r="GA51" s="56"/>
      <c r="GB51" s="56"/>
      <c r="GC51" s="56"/>
      <c r="GD51" s="56"/>
      <c r="GE51" s="56"/>
      <c r="GF51" s="56"/>
      <c r="GG51" s="56"/>
      <c r="GH51" s="56"/>
      <c r="GI51" s="56"/>
      <c r="GJ51" s="56"/>
      <c r="GK51" s="56"/>
      <c r="GL51" s="56"/>
      <c r="GM51" s="56"/>
      <c r="GN51" s="56"/>
      <c r="GO51" s="56"/>
      <c r="GP51" s="56"/>
      <c r="GQ51" s="56"/>
      <c r="GR51" s="56"/>
      <c r="GS51" s="56"/>
      <c r="GT51" s="56"/>
      <c r="GU51" s="56"/>
      <c r="GV51" s="56"/>
      <c r="GW51" s="56"/>
      <c r="GX51" s="56"/>
      <c r="GY51" s="56"/>
      <c r="GZ51" s="56"/>
      <c r="HA51" s="56"/>
      <c r="HB51" s="56"/>
      <c r="HC51" s="56"/>
      <c r="HD51" s="56"/>
      <c r="HE51" s="56"/>
      <c r="HF51" s="56"/>
      <c r="HG51" s="56"/>
      <c r="HH51" s="56"/>
      <c r="HI51" s="56"/>
      <c r="HJ51" s="56"/>
      <c r="HK51" s="56"/>
      <c r="HL51" s="56"/>
      <c r="HM51" s="56"/>
      <c r="HN51" s="56"/>
      <c r="HO51" s="56"/>
      <c r="HP51" s="56"/>
      <c r="HQ51" s="56"/>
      <c r="HR51" s="56"/>
      <c r="HS51" s="56"/>
      <c r="HT51" s="56"/>
      <c r="HU51" s="56"/>
      <c r="HV51" s="56"/>
      <c r="HW51" s="56"/>
      <c r="HX51" s="56"/>
      <c r="HY51" s="56"/>
      <c r="HZ51" s="56"/>
      <c r="IA51" s="56"/>
      <c r="IB51" s="56"/>
      <c r="IC51" s="56"/>
      <c r="ID51" s="56"/>
    </row>
    <row r="52" spans="1:238" s="61" customFormat="1" ht="20.100000000000001" customHeight="1">
      <c r="A52" s="48">
        <v>50</v>
      </c>
      <c r="B52" s="22" t="s">
        <v>1702</v>
      </c>
      <c r="C52" s="48" t="s">
        <v>2657</v>
      </c>
      <c r="D52" s="48" t="s">
        <v>1703</v>
      </c>
      <c r="E52" s="30">
        <v>13961571021</v>
      </c>
      <c r="F52" s="30">
        <v>207</v>
      </c>
      <c r="G52" s="46" t="str">
        <f t="shared" ref="G52" si="55">IF(F52&lt;=100,"≤100",IF(F52&lt;=140,"≤140",IF(F52&lt;=180,"≤180",IF(F52&gt;180,"＞180"))))</f>
        <v>＞180</v>
      </c>
      <c r="H52" s="46" t="str">
        <f t="shared" ref="H52" si="56">IF(F52&lt;=100,"90",IF(F52&lt;=140,"100",IF(F52&lt;=180,"120",IF(F52&gt;180,"150"))))</f>
        <v>150</v>
      </c>
      <c r="I52" s="29" t="s">
        <v>1706</v>
      </c>
      <c r="J52" s="30">
        <v>386694</v>
      </c>
      <c r="K52" s="48" t="s">
        <v>1704</v>
      </c>
      <c r="L52" s="48" t="s">
        <v>1256</v>
      </c>
      <c r="M52" s="45" t="s">
        <v>1705</v>
      </c>
      <c r="N52" s="48" t="s">
        <v>2658</v>
      </c>
      <c r="O52" s="48" t="s">
        <v>2658</v>
      </c>
      <c r="P52" s="39">
        <f t="shared" ca="1" si="36"/>
        <v>43265</v>
      </c>
      <c r="Q52" s="22">
        <f t="shared" ca="1" si="27"/>
        <v>-74</v>
      </c>
      <c r="R52" s="48" t="s">
        <v>907</v>
      </c>
      <c r="S52" s="55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6"/>
      <c r="FD52" s="56"/>
      <c r="FE52" s="56"/>
      <c r="FF52" s="56"/>
      <c r="FG52" s="56"/>
      <c r="FH52" s="56"/>
      <c r="FI52" s="56"/>
      <c r="FJ52" s="56"/>
      <c r="FK52" s="56"/>
      <c r="FL52" s="56"/>
      <c r="FM52" s="56"/>
      <c r="FN52" s="56"/>
      <c r="FO52" s="56"/>
      <c r="FP52" s="56"/>
      <c r="FQ52" s="56"/>
      <c r="FR52" s="56"/>
      <c r="FS52" s="56"/>
      <c r="FT52" s="56"/>
      <c r="FU52" s="56"/>
      <c r="FV52" s="56"/>
      <c r="FW52" s="56"/>
      <c r="FX52" s="56"/>
      <c r="FY52" s="56"/>
      <c r="FZ52" s="56"/>
      <c r="GA52" s="56"/>
      <c r="GB52" s="56"/>
      <c r="GC52" s="56"/>
      <c r="GD52" s="56"/>
      <c r="GE52" s="56"/>
      <c r="GF52" s="56"/>
      <c r="GG52" s="56"/>
      <c r="GH52" s="56"/>
      <c r="GI52" s="56"/>
      <c r="GJ52" s="56"/>
      <c r="GK52" s="56"/>
      <c r="GL52" s="56"/>
      <c r="GM52" s="56"/>
      <c r="GN52" s="56"/>
      <c r="GO52" s="56"/>
      <c r="GP52" s="56"/>
      <c r="GQ52" s="56"/>
      <c r="GR52" s="56"/>
      <c r="GS52" s="56"/>
      <c r="GT52" s="56"/>
      <c r="GU52" s="56"/>
      <c r="GV52" s="56"/>
      <c r="GW52" s="56"/>
      <c r="GX52" s="56"/>
      <c r="GY52" s="56"/>
      <c r="GZ52" s="56"/>
      <c r="HA52" s="56"/>
      <c r="HB52" s="56"/>
      <c r="HC52" s="56"/>
      <c r="HD52" s="56"/>
      <c r="HE52" s="56"/>
      <c r="HF52" s="56"/>
      <c r="HG52" s="56"/>
      <c r="HH52" s="56"/>
      <c r="HI52" s="56"/>
      <c r="HJ52" s="56"/>
      <c r="HK52" s="56"/>
      <c r="HL52" s="56"/>
      <c r="HM52" s="56"/>
      <c r="HN52" s="56"/>
      <c r="HO52" s="56"/>
      <c r="HP52" s="56"/>
      <c r="HQ52" s="56"/>
      <c r="HR52" s="56"/>
      <c r="HS52" s="56"/>
      <c r="HT52" s="56"/>
      <c r="HU52" s="56"/>
      <c r="HV52" s="56"/>
      <c r="HW52" s="56"/>
      <c r="HX52" s="56"/>
      <c r="HY52" s="56"/>
      <c r="HZ52" s="56"/>
      <c r="IA52" s="56"/>
      <c r="IB52" s="56"/>
      <c r="IC52" s="56"/>
      <c r="ID52" s="56"/>
    </row>
    <row r="53" spans="1:238" s="61" customFormat="1" ht="20.100000000000001" customHeight="1">
      <c r="A53" s="45">
        <v>51</v>
      </c>
      <c r="B53" s="27" t="s">
        <v>1712</v>
      </c>
      <c r="C53" s="48" t="s">
        <v>1717</v>
      </c>
      <c r="D53" s="48" t="s">
        <v>1713</v>
      </c>
      <c r="E53" s="30">
        <v>18921319288</v>
      </c>
      <c r="F53" s="30">
        <v>165</v>
      </c>
      <c r="G53" s="46" t="str">
        <f t="shared" ref="G53" si="57">IF(F53&lt;=100,"≤100",IF(F53&lt;=140,"≤140",IF(F53&lt;=180,"≤180",IF(F53&gt;180,"＞180"))))</f>
        <v>≤180</v>
      </c>
      <c r="H53" s="46" t="str">
        <f t="shared" ref="H53" si="58">IF(F53&lt;=100,"90",IF(F53&lt;=140,"100",IF(F53&lt;=180,"120",IF(F53&gt;180,"150"))))</f>
        <v>120</v>
      </c>
      <c r="I53" s="29" t="s">
        <v>1715</v>
      </c>
      <c r="J53" s="30">
        <v>273225</v>
      </c>
      <c r="K53" s="48" t="s">
        <v>1716</v>
      </c>
      <c r="L53" s="49" t="s">
        <v>1847</v>
      </c>
      <c r="M53" s="45" t="s">
        <v>1714</v>
      </c>
      <c r="N53" s="48" t="s">
        <v>2656</v>
      </c>
      <c r="O53" s="48" t="s">
        <v>2656</v>
      </c>
      <c r="P53" s="39">
        <f t="shared" ca="1" si="36"/>
        <v>43265</v>
      </c>
      <c r="Q53" s="22">
        <f t="shared" ca="1" si="27"/>
        <v>-44</v>
      </c>
      <c r="R53" s="48" t="s">
        <v>907</v>
      </c>
      <c r="S53" s="55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  <c r="DV53" s="56"/>
      <c r="DW53" s="56"/>
      <c r="DX53" s="56"/>
      <c r="DY53" s="56"/>
      <c r="DZ53" s="56"/>
      <c r="EA53" s="56"/>
      <c r="EB53" s="56"/>
      <c r="EC53" s="56"/>
      <c r="ED53" s="56"/>
      <c r="EE53" s="56"/>
      <c r="EF53" s="56"/>
      <c r="EG53" s="56"/>
      <c r="EH53" s="56"/>
      <c r="EI53" s="56"/>
      <c r="EJ53" s="56"/>
      <c r="EK53" s="56"/>
      <c r="EL53" s="56"/>
      <c r="EM53" s="56"/>
      <c r="EN53" s="56"/>
      <c r="EO53" s="56"/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56"/>
      <c r="FC53" s="56"/>
      <c r="FD53" s="56"/>
      <c r="FE53" s="56"/>
      <c r="FF53" s="56"/>
      <c r="FG53" s="56"/>
      <c r="FH53" s="56"/>
      <c r="FI53" s="56"/>
      <c r="FJ53" s="56"/>
      <c r="FK53" s="56"/>
      <c r="FL53" s="56"/>
      <c r="FM53" s="56"/>
      <c r="FN53" s="56"/>
      <c r="FO53" s="56"/>
      <c r="FP53" s="56"/>
      <c r="FQ53" s="56"/>
      <c r="FR53" s="56"/>
      <c r="FS53" s="56"/>
      <c r="FT53" s="56"/>
      <c r="FU53" s="56"/>
      <c r="FV53" s="56"/>
      <c r="FW53" s="56"/>
      <c r="FX53" s="56"/>
      <c r="FY53" s="56"/>
      <c r="FZ53" s="56"/>
      <c r="GA53" s="56"/>
      <c r="GB53" s="56"/>
      <c r="GC53" s="56"/>
      <c r="GD53" s="56"/>
      <c r="GE53" s="56"/>
      <c r="GF53" s="56"/>
      <c r="GG53" s="56"/>
      <c r="GH53" s="56"/>
      <c r="GI53" s="56"/>
      <c r="GJ53" s="56"/>
      <c r="GK53" s="56"/>
      <c r="GL53" s="56"/>
      <c r="GM53" s="56"/>
      <c r="GN53" s="56"/>
      <c r="GO53" s="56"/>
      <c r="GP53" s="56"/>
      <c r="GQ53" s="56"/>
      <c r="GR53" s="56"/>
      <c r="GS53" s="56"/>
      <c r="GT53" s="56"/>
      <c r="GU53" s="56"/>
      <c r="GV53" s="56"/>
      <c r="GW53" s="56"/>
      <c r="GX53" s="56"/>
      <c r="GY53" s="56"/>
      <c r="GZ53" s="56"/>
      <c r="HA53" s="56"/>
      <c r="HB53" s="56"/>
      <c r="HC53" s="56"/>
      <c r="HD53" s="56"/>
      <c r="HE53" s="56"/>
      <c r="HF53" s="56"/>
      <c r="HG53" s="56"/>
      <c r="HH53" s="56"/>
      <c r="HI53" s="56"/>
      <c r="HJ53" s="56"/>
      <c r="HK53" s="56"/>
      <c r="HL53" s="56"/>
      <c r="HM53" s="56"/>
      <c r="HN53" s="56"/>
      <c r="HO53" s="56"/>
      <c r="HP53" s="56"/>
      <c r="HQ53" s="56"/>
      <c r="HR53" s="56"/>
      <c r="HS53" s="56"/>
      <c r="HT53" s="56"/>
      <c r="HU53" s="56"/>
      <c r="HV53" s="56"/>
      <c r="HW53" s="56"/>
      <c r="HX53" s="56"/>
      <c r="HY53" s="56"/>
      <c r="HZ53" s="56"/>
      <c r="IA53" s="56"/>
      <c r="IB53" s="56"/>
      <c r="IC53" s="56"/>
      <c r="ID53" s="56"/>
    </row>
    <row r="54" spans="1:238" s="61" customFormat="1" ht="20.100000000000001" customHeight="1">
      <c r="A54" s="48">
        <v>52</v>
      </c>
      <c r="B54" s="22" t="s">
        <v>1723</v>
      </c>
      <c r="C54" s="48" t="s">
        <v>1724</v>
      </c>
      <c r="D54" s="48" t="s">
        <v>1725</v>
      </c>
      <c r="E54" s="30">
        <v>13584196569</v>
      </c>
      <c r="F54" s="30">
        <v>133.30000000000001</v>
      </c>
      <c r="G54" s="46" t="str">
        <f t="shared" ref="G54" si="59">IF(F54&lt;=100,"≤100",IF(F54&lt;=140,"≤140",IF(F54&lt;=180,"≤180",IF(F54&gt;180,"＞180"))))</f>
        <v>≤140</v>
      </c>
      <c r="H54" s="46" t="str">
        <f t="shared" ref="H54" si="60">IF(F54&lt;=100,"90",IF(F54&lt;=140,"100",IF(F54&lt;=180,"120",IF(F54&gt;180,"150"))))</f>
        <v>100</v>
      </c>
      <c r="I54" s="48" t="s">
        <v>1729</v>
      </c>
      <c r="J54" s="30">
        <v>248000</v>
      </c>
      <c r="K54" s="48" t="s">
        <v>1726</v>
      </c>
      <c r="L54" s="30" t="s">
        <v>966</v>
      </c>
      <c r="M54" s="45" t="s">
        <v>1727</v>
      </c>
      <c r="N54" s="48" t="s">
        <v>1728</v>
      </c>
      <c r="O54" s="48" t="s">
        <v>1728</v>
      </c>
      <c r="P54" s="39">
        <f t="shared" ca="1" si="36"/>
        <v>43265</v>
      </c>
      <c r="Q54" s="22">
        <f t="shared" ca="1" si="27"/>
        <v>-19</v>
      </c>
      <c r="R54" s="45" t="s">
        <v>907</v>
      </c>
      <c r="S54" s="55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  <c r="DV54" s="56"/>
      <c r="DW54" s="56"/>
      <c r="DX54" s="56"/>
      <c r="DY54" s="56"/>
      <c r="DZ54" s="56"/>
      <c r="EA54" s="56"/>
      <c r="EB54" s="56"/>
      <c r="EC54" s="56"/>
      <c r="ED54" s="56"/>
      <c r="EE54" s="56"/>
      <c r="EF54" s="56"/>
      <c r="EG54" s="56"/>
      <c r="EH54" s="56"/>
      <c r="EI54" s="56"/>
      <c r="EJ54" s="56"/>
      <c r="EK54" s="56"/>
      <c r="EL54" s="56"/>
      <c r="EM54" s="56"/>
      <c r="EN54" s="56"/>
      <c r="EO54" s="56"/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56"/>
      <c r="FC54" s="56"/>
      <c r="FD54" s="56"/>
      <c r="FE54" s="56"/>
      <c r="FF54" s="56"/>
      <c r="FG54" s="56"/>
      <c r="FH54" s="56"/>
      <c r="FI54" s="56"/>
      <c r="FJ54" s="56"/>
      <c r="FK54" s="56"/>
      <c r="FL54" s="56"/>
      <c r="FM54" s="56"/>
      <c r="FN54" s="56"/>
      <c r="FO54" s="56"/>
      <c r="FP54" s="56"/>
      <c r="FQ54" s="56"/>
      <c r="FR54" s="56"/>
      <c r="FS54" s="56"/>
      <c r="FT54" s="56"/>
      <c r="FU54" s="56"/>
      <c r="FV54" s="56"/>
      <c r="FW54" s="56"/>
      <c r="FX54" s="56"/>
      <c r="FY54" s="56"/>
      <c r="FZ54" s="56"/>
      <c r="GA54" s="56"/>
      <c r="GB54" s="56"/>
      <c r="GC54" s="56"/>
      <c r="GD54" s="56"/>
      <c r="GE54" s="56"/>
      <c r="GF54" s="56"/>
      <c r="GG54" s="56"/>
      <c r="GH54" s="56"/>
      <c r="GI54" s="56"/>
      <c r="GJ54" s="56"/>
      <c r="GK54" s="56"/>
      <c r="GL54" s="56"/>
      <c r="GM54" s="56"/>
      <c r="GN54" s="56"/>
      <c r="GO54" s="56"/>
      <c r="GP54" s="56"/>
      <c r="GQ54" s="56"/>
      <c r="GR54" s="56"/>
      <c r="GS54" s="56"/>
      <c r="GT54" s="56"/>
      <c r="GU54" s="56"/>
      <c r="GV54" s="56"/>
      <c r="GW54" s="56"/>
      <c r="GX54" s="56"/>
      <c r="GY54" s="56"/>
      <c r="GZ54" s="56"/>
      <c r="HA54" s="56"/>
      <c r="HB54" s="56"/>
      <c r="HC54" s="56"/>
      <c r="HD54" s="56"/>
      <c r="HE54" s="56"/>
      <c r="HF54" s="56"/>
      <c r="HG54" s="56"/>
      <c r="HH54" s="56"/>
      <c r="HI54" s="56"/>
      <c r="HJ54" s="56"/>
      <c r="HK54" s="56"/>
      <c r="HL54" s="56"/>
      <c r="HM54" s="56"/>
      <c r="HN54" s="56"/>
      <c r="HO54" s="56"/>
      <c r="HP54" s="56"/>
      <c r="HQ54" s="56"/>
      <c r="HR54" s="56"/>
      <c r="HS54" s="56"/>
      <c r="HT54" s="56"/>
      <c r="HU54" s="56"/>
      <c r="HV54" s="56"/>
      <c r="HW54" s="56"/>
      <c r="HX54" s="56"/>
      <c r="HY54" s="56"/>
      <c r="HZ54" s="56"/>
      <c r="IA54" s="56"/>
      <c r="IB54" s="56"/>
      <c r="IC54" s="56"/>
      <c r="ID54" s="56"/>
    </row>
    <row r="55" spans="1:238" s="2" customFormat="1" ht="20.100000000000001" customHeight="1">
      <c r="A55" s="45">
        <v>53</v>
      </c>
      <c r="B55" s="27" t="s">
        <v>1753</v>
      </c>
      <c r="C55" s="30" t="s">
        <v>1756</v>
      </c>
      <c r="D55" s="30" t="s">
        <v>1754</v>
      </c>
      <c r="E55" s="30">
        <v>15301522776</v>
      </c>
      <c r="F55" s="30">
        <v>144.5</v>
      </c>
      <c r="G55" s="49" t="str">
        <f t="shared" ref="G55:G66" si="61">IF(F55&lt;=100,"≤100",IF(F55&lt;=140,"≤140",IF(F55&lt;=180,"≤180",IF(F55&gt;180,"＞180"))))</f>
        <v>≤180</v>
      </c>
      <c r="H55" s="49" t="str">
        <f t="shared" ref="H55:H66" si="62">IF(F55&lt;=100,"90",IF(F55&lt;=140,"100",IF(F55&lt;=180,"120",IF(F55&gt;180,"150"))))</f>
        <v>120</v>
      </c>
      <c r="I55" s="48" t="s">
        <v>1757</v>
      </c>
      <c r="J55" s="30">
        <v>281383</v>
      </c>
      <c r="K55" s="49" t="s">
        <v>1758</v>
      </c>
      <c r="L55" s="49" t="s">
        <v>1761</v>
      </c>
      <c r="M55" s="45" t="s">
        <v>1759</v>
      </c>
      <c r="N55" s="48" t="s">
        <v>1755</v>
      </c>
      <c r="O55" s="48" t="s">
        <v>1755</v>
      </c>
      <c r="P55" s="39">
        <f t="shared" ca="1" si="36"/>
        <v>43265</v>
      </c>
      <c r="Q55" s="22">
        <f t="shared" ca="1" si="27"/>
        <v>-26</v>
      </c>
      <c r="R55" s="45" t="s">
        <v>2425</v>
      </c>
      <c r="S55" s="4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</row>
    <row r="56" spans="1:238" s="2" customFormat="1" ht="20.100000000000001" customHeight="1">
      <c r="A56" s="48">
        <v>54</v>
      </c>
      <c r="B56" s="27" t="s">
        <v>1776</v>
      </c>
      <c r="C56" s="49" t="s">
        <v>1775</v>
      </c>
      <c r="D56" s="49" t="s">
        <v>1777</v>
      </c>
      <c r="E56" s="30">
        <v>13921221581</v>
      </c>
      <c r="F56" s="30">
        <v>84.41</v>
      </c>
      <c r="G56" s="49" t="str">
        <f t="shared" si="61"/>
        <v>≤100</v>
      </c>
      <c r="H56" s="49" t="str">
        <f t="shared" si="62"/>
        <v>90</v>
      </c>
      <c r="I56" s="48" t="s">
        <v>737</v>
      </c>
      <c r="J56" s="30">
        <v>169000</v>
      </c>
      <c r="K56" s="49" t="s">
        <v>1778</v>
      </c>
      <c r="L56" s="49" t="s">
        <v>966</v>
      </c>
      <c r="M56" s="45" t="s">
        <v>1779</v>
      </c>
      <c r="N56" s="48" t="s">
        <v>1780</v>
      </c>
      <c r="O56" s="48" t="s">
        <v>1780</v>
      </c>
      <c r="P56" s="39">
        <f t="shared" ca="1" si="36"/>
        <v>43265</v>
      </c>
      <c r="Q56" s="22">
        <f t="shared" ca="1" si="27"/>
        <v>-29</v>
      </c>
      <c r="R56" s="45" t="s">
        <v>907</v>
      </c>
      <c r="S56" s="4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</row>
    <row r="57" spans="1:238" s="2" customFormat="1" ht="20.100000000000001" customHeight="1">
      <c r="A57" s="45">
        <v>55</v>
      </c>
      <c r="B57" s="27" t="s">
        <v>1789</v>
      </c>
      <c r="C57" s="49" t="s">
        <v>1790</v>
      </c>
      <c r="D57" s="49" t="s">
        <v>1791</v>
      </c>
      <c r="E57" s="30">
        <v>13812235676</v>
      </c>
      <c r="F57" s="30">
        <v>150</v>
      </c>
      <c r="G57" s="49" t="str">
        <f t="shared" si="61"/>
        <v>≤180</v>
      </c>
      <c r="H57" s="49" t="str">
        <f t="shared" si="62"/>
        <v>120</v>
      </c>
      <c r="I57" s="29" t="s">
        <v>1793</v>
      </c>
      <c r="J57" s="30">
        <v>281061</v>
      </c>
      <c r="K57" s="48" t="s">
        <v>1794</v>
      </c>
      <c r="L57" s="49" t="s">
        <v>1847</v>
      </c>
      <c r="M57" s="45" t="s">
        <v>1792</v>
      </c>
      <c r="N57" s="48" t="s">
        <v>1795</v>
      </c>
      <c r="O57" s="48" t="s">
        <v>1795</v>
      </c>
      <c r="P57" s="39">
        <f t="shared" ca="1" si="36"/>
        <v>43265</v>
      </c>
      <c r="Q57" s="22">
        <f t="shared" ca="1" si="27"/>
        <v>-29</v>
      </c>
      <c r="R57" s="45" t="s">
        <v>2587</v>
      </c>
      <c r="S57" s="4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</row>
    <row r="58" spans="1:238" s="2" customFormat="1" ht="20.100000000000001" customHeight="1">
      <c r="A58" s="48">
        <v>56</v>
      </c>
      <c r="B58" s="27" t="s">
        <v>1801</v>
      </c>
      <c r="C58" s="49" t="s">
        <v>1802</v>
      </c>
      <c r="D58" s="49" t="s">
        <v>1803</v>
      </c>
      <c r="E58" s="30">
        <v>15861652024</v>
      </c>
      <c r="F58" s="30">
        <v>130</v>
      </c>
      <c r="G58" s="49" t="str">
        <f t="shared" si="61"/>
        <v>≤140</v>
      </c>
      <c r="H58" s="49" t="str">
        <f t="shared" si="62"/>
        <v>100</v>
      </c>
      <c r="I58" s="48" t="s">
        <v>1806</v>
      </c>
      <c r="J58" s="30">
        <v>270470</v>
      </c>
      <c r="K58" s="49" t="s">
        <v>1799</v>
      </c>
      <c r="L58" s="49" t="s">
        <v>1033</v>
      </c>
      <c r="M58" s="45" t="s">
        <v>1804</v>
      </c>
      <c r="N58" s="48" t="s">
        <v>1805</v>
      </c>
      <c r="O58" s="48" t="s">
        <v>1805</v>
      </c>
      <c r="P58" s="39">
        <f t="shared" ca="1" si="36"/>
        <v>43265</v>
      </c>
      <c r="Q58" s="22">
        <f t="shared" ca="1" si="27"/>
        <v>-32</v>
      </c>
      <c r="R58" s="45" t="s">
        <v>907</v>
      </c>
      <c r="S58" s="4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</row>
    <row r="59" spans="1:238" s="2" customFormat="1" ht="20.100000000000001" customHeight="1">
      <c r="A59" s="45">
        <v>57</v>
      </c>
      <c r="B59" s="27" t="s">
        <v>1807</v>
      </c>
      <c r="C59" s="49" t="s">
        <v>1814</v>
      </c>
      <c r="D59" s="49" t="s">
        <v>1808</v>
      </c>
      <c r="E59" s="30">
        <v>15371082616</v>
      </c>
      <c r="F59" s="30">
        <v>237</v>
      </c>
      <c r="G59" s="49" t="str">
        <f t="shared" si="61"/>
        <v>＞180</v>
      </c>
      <c r="H59" s="49" t="str">
        <f t="shared" si="62"/>
        <v>150</v>
      </c>
      <c r="I59" s="45" t="s">
        <v>1811</v>
      </c>
      <c r="J59" s="30">
        <v>258788</v>
      </c>
      <c r="K59" s="48" t="s">
        <v>1812</v>
      </c>
      <c r="L59" s="49" t="s">
        <v>1809</v>
      </c>
      <c r="M59" s="45" t="s">
        <v>1813</v>
      </c>
      <c r="N59" s="48" t="s">
        <v>1810</v>
      </c>
      <c r="O59" s="48" t="s">
        <v>1810</v>
      </c>
      <c r="P59" s="39">
        <f t="shared" ca="1" si="36"/>
        <v>43265</v>
      </c>
      <c r="Q59" s="22">
        <f t="shared" ca="1" si="27"/>
        <v>-78</v>
      </c>
      <c r="R59" s="45" t="s">
        <v>907</v>
      </c>
      <c r="S59" s="4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</row>
    <row r="60" spans="1:238" s="2" customFormat="1" ht="20.100000000000001" customHeight="1">
      <c r="A60" s="48">
        <v>58</v>
      </c>
      <c r="B60" s="27" t="s">
        <v>1816</v>
      </c>
      <c r="C60" s="30" t="s">
        <v>1817</v>
      </c>
      <c r="D60" s="30" t="s">
        <v>1818</v>
      </c>
      <c r="E60" s="30">
        <v>15852576939</v>
      </c>
      <c r="F60" s="30">
        <v>120</v>
      </c>
      <c r="G60" s="49" t="str">
        <f t="shared" si="61"/>
        <v>≤140</v>
      </c>
      <c r="H60" s="49" t="str">
        <f t="shared" si="62"/>
        <v>100</v>
      </c>
      <c r="I60" s="45" t="s">
        <v>1820</v>
      </c>
      <c r="J60" s="30">
        <v>224729</v>
      </c>
      <c r="K60" s="30" t="s">
        <v>1819</v>
      </c>
      <c r="L60" s="30" t="s">
        <v>1846</v>
      </c>
      <c r="M60" s="45" t="s">
        <v>1821</v>
      </c>
      <c r="N60" s="41">
        <v>43296</v>
      </c>
      <c r="O60" s="41">
        <v>43296</v>
      </c>
      <c r="P60" s="39">
        <f t="shared" ca="1" si="36"/>
        <v>43265</v>
      </c>
      <c r="Q60" s="22">
        <f t="shared" ca="1" si="27"/>
        <v>-31</v>
      </c>
      <c r="R60" s="45" t="s">
        <v>907</v>
      </c>
      <c r="S60" s="4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</row>
    <row r="61" spans="1:238" s="2" customFormat="1" ht="20.100000000000001" customHeight="1">
      <c r="A61" s="45">
        <v>59</v>
      </c>
      <c r="B61" s="27" t="s">
        <v>1835</v>
      </c>
      <c r="C61" s="30" t="s">
        <v>1829</v>
      </c>
      <c r="D61" s="30" t="s">
        <v>1830</v>
      </c>
      <c r="E61" s="30">
        <v>18861654107</v>
      </c>
      <c r="F61" s="30">
        <v>146</v>
      </c>
      <c r="G61" s="49" t="str">
        <f t="shared" si="61"/>
        <v>≤180</v>
      </c>
      <c r="H61" s="49" t="str">
        <f t="shared" si="62"/>
        <v>120</v>
      </c>
      <c r="I61" s="48" t="s">
        <v>1831</v>
      </c>
      <c r="J61" s="30">
        <v>255756</v>
      </c>
      <c r="K61" s="48" t="s">
        <v>1832</v>
      </c>
      <c r="L61" s="49" t="s">
        <v>966</v>
      </c>
      <c r="M61" s="45" t="s">
        <v>1833</v>
      </c>
      <c r="N61" s="45" t="s">
        <v>1834</v>
      </c>
      <c r="O61" s="45" t="s">
        <v>1834</v>
      </c>
      <c r="P61" s="39">
        <f t="shared" ca="1" si="36"/>
        <v>43265</v>
      </c>
      <c r="Q61" s="22">
        <f t="shared" ca="1" si="27"/>
        <v>-62</v>
      </c>
      <c r="R61" s="45" t="s">
        <v>907</v>
      </c>
      <c r="S61" s="4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</row>
    <row r="62" spans="1:238" s="2" customFormat="1" ht="20.100000000000001" customHeight="1">
      <c r="A62" s="48">
        <v>60</v>
      </c>
      <c r="B62" s="27" t="s">
        <v>1849</v>
      </c>
      <c r="C62" s="30" t="s">
        <v>1899</v>
      </c>
      <c r="D62" s="30" t="s">
        <v>1850</v>
      </c>
      <c r="E62" s="30">
        <v>13812223028</v>
      </c>
      <c r="F62" s="30">
        <v>101</v>
      </c>
      <c r="G62" s="49" t="str">
        <f t="shared" si="61"/>
        <v>≤140</v>
      </c>
      <c r="H62" s="49" t="str">
        <f t="shared" si="62"/>
        <v>100</v>
      </c>
      <c r="I62" s="29" t="s">
        <v>1853</v>
      </c>
      <c r="J62" s="30">
        <v>177000</v>
      </c>
      <c r="K62" s="30" t="s">
        <v>1851</v>
      </c>
      <c r="L62" s="49" t="s">
        <v>1847</v>
      </c>
      <c r="M62" s="45" t="s">
        <v>1852</v>
      </c>
      <c r="N62" s="41">
        <v>43290</v>
      </c>
      <c r="O62" s="41">
        <v>43290</v>
      </c>
      <c r="P62" s="39">
        <f t="shared" ca="1" si="36"/>
        <v>43265</v>
      </c>
      <c r="Q62" s="22">
        <f t="shared" ca="1" si="27"/>
        <v>-25</v>
      </c>
      <c r="R62" s="45" t="s">
        <v>2425</v>
      </c>
      <c r="S62" s="4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</row>
    <row r="63" spans="1:238" s="2" customFormat="1" ht="20.100000000000001" customHeight="1">
      <c r="A63" s="45">
        <v>61</v>
      </c>
      <c r="B63" s="27" t="s">
        <v>1872</v>
      </c>
      <c r="C63" s="30" t="s">
        <v>1873</v>
      </c>
      <c r="D63" s="30" t="s">
        <v>1877</v>
      </c>
      <c r="E63" s="30">
        <v>13585021708</v>
      </c>
      <c r="F63" s="30">
        <v>140</v>
      </c>
      <c r="G63" s="49" t="str">
        <f t="shared" si="61"/>
        <v>≤140</v>
      </c>
      <c r="H63" s="49" t="str">
        <f t="shared" si="62"/>
        <v>100</v>
      </c>
      <c r="I63" s="30" t="s">
        <v>1878</v>
      </c>
      <c r="J63" s="30">
        <v>238071</v>
      </c>
      <c r="K63" s="30" t="s">
        <v>1874</v>
      </c>
      <c r="L63" s="45" t="s">
        <v>1879</v>
      </c>
      <c r="M63" s="45" t="s">
        <v>1875</v>
      </c>
      <c r="N63" s="45" t="s">
        <v>1876</v>
      </c>
      <c r="O63" s="45" t="s">
        <v>1876</v>
      </c>
      <c r="P63" s="39">
        <f t="shared" ca="1" si="36"/>
        <v>43265</v>
      </c>
      <c r="Q63" s="22">
        <f t="shared" ca="1" si="27"/>
        <v>-79</v>
      </c>
      <c r="R63" s="45" t="s">
        <v>2422</v>
      </c>
      <c r="S63" s="4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</row>
    <row r="64" spans="1:238" s="2" customFormat="1" ht="20.100000000000001" customHeight="1">
      <c r="A64" s="48">
        <v>62</v>
      </c>
      <c r="B64" s="27" t="s">
        <v>1882</v>
      </c>
      <c r="C64" s="30" t="s">
        <v>1885</v>
      </c>
      <c r="D64" s="30" t="s">
        <v>1881</v>
      </c>
      <c r="E64" s="30">
        <v>15251552838</v>
      </c>
      <c r="F64" s="30">
        <v>100</v>
      </c>
      <c r="G64" s="49" t="str">
        <f t="shared" si="61"/>
        <v>≤100</v>
      </c>
      <c r="H64" s="49" t="str">
        <f t="shared" si="62"/>
        <v>90</v>
      </c>
      <c r="I64" s="48" t="s">
        <v>1886</v>
      </c>
      <c r="J64" s="30">
        <v>156547</v>
      </c>
      <c r="K64" s="48" t="s">
        <v>330</v>
      </c>
      <c r="L64" s="48" t="s">
        <v>967</v>
      </c>
      <c r="M64" s="45" t="s">
        <v>1883</v>
      </c>
      <c r="N64" s="45" t="s">
        <v>1884</v>
      </c>
      <c r="O64" s="45" t="s">
        <v>1884</v>
      </c>
      <c r="P64" s="39">
        <f t="shared" ca="1" si="36"/>
        <v>43265</v>
      </c>
      <c r="Q64" s="22">
        <f t="shared" ref="Q64:Q96" ca="1" si="63">P64-N64</f>
        <v>-36</v>
      </c>
      <c r="R64" s="45" t="s">
        <v>2422</v>
      </c>
      <c r="S64" s="4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</row>
    <row r="65" spans="1:238" s="2" customFormat="1" ht="20.100000000000001" customHeight="1">
      <c r="A65" s="45">
        <v>63</v>
      </c>
      <c r="B65" s="27" t="s">
        <v>1916</v>
      </c>
      <c r="C65" s="30" t="s">
        <v>2298</v>
      </c>
      <c r="D65" s="30" t="s">
        <v>1917</v>
      </c>
      <c r="E65" s="30">
        <v>15852695708</v>
      </c>
      <c r="F65" s="30">
        <v>120</v>
      </c>
      <c r="G65" s="49" t="str">
        <f t="shared" si="61"/>
        <v>≤140</v>
      </c>
      <c r="H65" s="49" t="str">
        <f t="shared" si="62"/>
        <v>100</v>
      </c>
      <c r="I65" s="29" t="s">
        <v>1919</v>
      </c>
      <c r="J65" s="30">
        <v>238071</v>
      </c>
      <c r="K65" s="30" t="s">
        <v>1918</v>
      </c>
      <c r="L65" s="49" t="s">
        <v>1920</v>
      </c>
      <c r="M65" s="45" t="s">
        <v>1921</v>
      </c>
      <c r="N65" s="45" t="s">
        <v>1922</v>
      </c>
      <c r="O65" s="45" t="s">
        <v>1922</v>
      </c>
      <c r="P65" s="39">
        <f t="shared" ca="1" si="36"/>
        <v>43265</v>
      </c>
      <c r="Q65" s="22">
        <f t="shared" ca="1" si="63"/>
        <v>-36</v>
      </c>
      <c r="R65" s="45" t="s">
        <v>2425</v>
      </c>
      <c r="S65" s="4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</row>
    <row r="66" spans="1:238" s="2" customFormat="1" ht="20.100000000000001" customHeight="1">
      <c r="A66" s="48">
        <v>64</v>
      </c>
      <c r="B66" s="27" t="s">
        <v>1924</v>
      </c>
      <c r="C66" s="30" t="s">
        <v>1923</v>
      </c>
      <c r="D66" s="30" t="s">
        <v>1925</v>
      </c>
      <c r="E66" s="30">
        <v>15061566440</v>
      </c>
      <c r="F66" s="30">
        <v>130</v>
      </c>
      <c r="G66" s="49" t="str">
        <f t="shared" si="61"/>
        <v>≤140</v>
      </c>
      <c r="H66" s="49" t="str">
        <f t="shared" si="62"/>
        <v>100</v>
      </c>
      <c r="I66" s="48" t="s">
        <v>1927</v>
      </c>
      <c r="J66" s="30">
        <v>222968</v>
      </c>
      <c r="K66" s="48" t="s">
        <v>1928</v>
      </c>
      <c r="L66" s="48" t="s">
        <v>1929</v>
      </c>
      <c r="M66" s="45" t="s">
        <v>1930</v>
      </c>
      <c r="N66" s="45" t="s">
        <v>1926</v>
      </c>
      <c r="O66" s="45" t="s">
        <v>1926</v>
      </c>
      <c r="P66" s="39">
        <f t="shared" ca="1" si="36"/>
        <v>43265</v>
      </c>
      <c r="Q66" s="22">
        <f t="shared" ca="1" si="63"/>
        <v>-32</v>
      </c>
      <c r="R66" s="45" t="s">
        <v>2422</v>
      </c>
      <c r="S66" s="4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</row>
    <row r="67" spans="1:238" s="2" customFormat="1" ht="20.100000000000001" customHeight="1">
      <c r="A67" s="45">
        <v>65</v>
      </c>
      <c r="B67" s="27" t="s">
        <v>1937</v>
      </c>
      <c r="C67" s="30" t="s">
        <v>1992</v>
      </c>
      <c r="D67" s="30" t="s">
        <v>1936</v>
      </c>
      <c r="E67" s="30">
        <v>18961086850</v>
      </c>
      <c r="F67" s="30">
        <v>140</v>
      </c>
      <c r="G67" s="49" t="str">
        <f t="shared" ref="G67:G100" si="64">IF(F67&lt;=100,"≤100",IF(F67&lt;=140,"≤140",IF(F67&lt;=180,"≤180",IF(F67&gt;180,"＞180"))))</f>
        <v>≤140</v>
      </c>
      <c r="H67" s="49" t="str">
        <f t="shared" ref="H67:H100" si="65">IF(F67&lt;=100,"90",IF(F67&lt;=140,"100",IF(F67&lt;=180,"120",IF(F67&gt;180,"150"))))</f>
        <v>100</v>
      </c>
      <c r="I67" s="48" t="s">
        <v>1938</v>
      </c>
      <c r="J67" s="30">
        <v>341185</v>
      </c>
      <c r="K67" s="30" t="s">
        <v>973</v>
      </c>
      <c r="L67" s="49" t="s">
        <v>966</v>
      </c>
      <c r="M67" s="45" t="s">
        <v>1939</v>
      </c>
      <c r="N67" s="45" t="s">
        <v>1940</v>
      </c>
      <c r="O67" s="45" t="s">
        <v>1940</v>
      </c>
      <c r="P67" s="39">
        <f t="shared" ca="1" si="36"/>
        <v>43265</v>
      </c>
      <c r="Q67" s="22">
        <f t="shared" ca="1" si="63"/>
        <v>-75</v>
      </c>
      <c r="R67" s="45" t="s">
        <v>2429</v>
      </c>
      <c r="S67" s="4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</row>
    <row r="68" spans="1:238" s="2" customFormat="1" ht="20.100000000000001" customHeight="1">
      <c r="A68" s="48">
        <v>66</v>
      </c>
      <c r="B68" s="27" t="s">
        <v>1942</v>
      </c>
      <c r="C68" s="30" t="s">
        <v>1949</v>
      </c>
      <c r="D68" s="30" t="s">
        <v>1941</v>
      </c>
      <c r="E68" s="30">
        <v>13023392930</v>
      </c>
      <c r="F68" s="30">
        <v>148</v>
      </c>
      <c r="G68" s="49" t="str">
        <f t="shared" si="64"/>
        <v>≤180</v>
      </c>
      <c r="H68" s="49" t="str">
        <f t="shared" si="65"/>
        <v>120</v>
      </c>
      <c r="I68" s="29" t="s">
        <v>1943</v>
      </c>
      <c r="J68" s="30">
        <v>248228</v>
      </c>
      <c r="K68" s="30" t="s">
        <v>973</v>
      </c>
      <c r="L68" s="30" t="s">
        <v>1994</v>
      </c>
      <c r="M68" s="45" t="s">
        <v>1939</v>
      </c>
      <c r="N68" s="45" t="s">
        <v>1940</v>
      </c>
      <c r="O68" s="45" t="s">
        <v>1940</v>
      </c>
      <c r="P68" s="39">
        <f t="shared" ca="1" si="36"/>
        <v>43265</v>
      </c>
      <c r="Q68" s="22">
        <f t="shared" ca="1" si="63"/>
        <v>-75</v>
      </c>
      <c r="R68" s="45" t="s">
        <v>2422</v>
      </c>
      <c r="S68" s="4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</row>
    <row r="69" spans="1:238" s="2" customFormat="1" ht="20.100000000000001" customHeight="1">
      <c r="A69" s="45">
        <v>67</v>
      </c>
      <c r="B69" s="27" t="s">
        <v>1956</v>
      </c>
      <c r="C69" s="30" t="s">
        <v>1955</v>
      </c>
      <c r="D69" s="30" t="s">
        <v>1957</v>
      </c>
      <c r="E69" s="30">
        <v>13961542807</v>
      </c>
      <c r="F69" s="30">
        <v>144</v>
      </c>
      <c r="G69" s="49" t="str">
        <f t="shared" si="64"/>
        <v>≤180</v>
      </c>
      <c r="H69" s="49" t="str">
        <f t="shared" si="65"/>
        <v>120</v>
      </c>
      <c r="I69" s="29" t="s">
        <v>1959</v>
      </c>
      <c r="J69" s="30">
        <v>260000</v>
      </c>
      <c r="K69" s="30" t="s">
        <v>1958</v>
      </c>
      <c r="L69" s="49" t="s">
        <v>1847</v>
      </c>
      <c r="M69" s="45" t="s">
        <v>1960</v>
      </c>
      <c r="N69" s="45" t="s">
        <v>1961</v>
      </c>
      <c r="O69" s="45" t="s">
        <v>1961</v>
      </c>
      <c r="P69" s="39">
        <f t="shared" ca="1" si="36"/>
        <v>43265</v>
      </c>
      <c r="Q69" s="22">
        <f t="shared" ca="1" si="63"/>
        <v>-75</v>
      </c>
      <c r="R69" s="45" t="s">
        <v>2422</v>
      </c>
      <c r="S69" s="4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</row>
    <row r="70" spans="1:238" s="2" customFormat="1" ht="20.100000000000001" customHeight="1">
      <c r="A70" s="48">
        <v>68</v>
      </c>
      <c r="B70" s="27" t="s">
        <v>1966</v>
      </c>
      <c r="C70" s="30" t="s">
        <v>1965</v>
      </c>
      <c r="D70" s="30" t="s">
        <v>1967</v>
      </c>
      <c r="E70" s="30">
        <v>18912373088</v>
      </c>
      <c r="F70" s="30">
        <v>123</v>
      </c>
      <c r="G70" s="49" t="str">
        <f t="shared" si="64"/>
        <v>≤140</v>
      </c>
      <c r="H70" s="49" t="str">
        <f t="shared" si="65"/>
        <v>100</v>
      </c>
      <c r="I70" s="45" t="s">
        <v>674</v>
      </c>
      <c r="J70" s="30">
        <v>267900</v>
      </c>
      <c r="K70" s="30" t="s">
        <v>1968</v>
      </c>
      <c r="L70" s="30" t="s">
        <v>2129</v>
      </c>
      <c r="M70" s="45" t="s">
        <v>1969</v>
      </c>
      <c r="N70" s="45" t="s">
        <v>1970</v>
      </c>
      <c r="O70" s="45" t="s">
        <v>1970</v>
      </c>
      <c r="P70" s="39">
        <f t="shared" ca="1" si="36"/>
        <v>43265</v>
      </c>
      <c r="Q70" s="22">
        <f t="shared" ca="1" si="63"/>
        <v>-46</v>
      </c>
      <c r="R70" s="45" t="s">
        <v>2422</v>
      </c>
      <c r="S70" s="4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</row>
    <row r="71" spans="1:238" s="2" customFormat="1" ht="20.100000000000001" customHeight="1">
      <c r="A71" s="45">
        <v>69</v>
      </c>
      <c r="B71" s="27" t="s">
        <v>1986</v>
      </c>
      <c r="C71" s="30" t="s">
        <v>1985</v>
      </c>
      <c r="D71" s="30" t="s">
        <v>1987</v>
      </c>
      <c r="E71" s="30">
        <v>13585055305</v>
      </c>
      <c r="F71" s="30">
        <v>132.94</v>
      </c>
      <c r="G71" s="49" t="str">
        <f t="shared" si="64"/>
        <v>≤140</v>
      </c>
      <c r="H71" s="49" t="str">
        <f t="shared" si="65"/>
        <v>100</v>
      </c>
      <c r="I71" s="48" t="s">
        <v>1990</v>
      </c>
      <c r="J71" s="30">
        <v>221461</v>
      </c>
      <c r="K71" s="49" t="s">
        <v>1991</v>
      </c>
      <c r="L71" s="30" t="s">
        <v>2130</v>
      </c>
      <c r="M71" s="45" t="s">
        <v>1988</v>
      </c>
      <c r="N71" s="45" t="s">
        <v>1989</v>
      </c>
      <c r="O71" s="45" t="s">
        <v>1989</v>
      </c>
      <c r="P71" s="39">
        <f t="shared" ca="1" si="36"/>
        <v>43265</v>
      </c>
      <c r="Q71" s="22">
        <f t="shared" ca="1" si="63"/>
        <v>-47</v>
      </c>
      <c r="R71" s="45" t="s">
        <v>2422</v>
      </c>
      <c r="S71" s="4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</row>
    <row r="72" spans="1:238" s="2" customFormat="1" ht="20.100000000000001" customHeight="1">
      <c r="A72" s="48">
        <v>70</v>
      </c>
      <c r="B72" s="27" t="s">
        <v>2003</v>
      </c>
      <c r="C72" s="30" t="s">
        <v>2002</v>
      </c>
      <c r="D72" s="30" t="s">
        <v>2004</v>
      </c>
      <c r="E72" s="30">
        <v>13812227195</v>
      </c>
      <c r="F72" s="30">
        <v>130</v>
      </c>
      <c r="G72" s="49" t="str">
        <f t="shared" si="64"/>
        <v>≤140</v>
      </c>
      <c r="H72" s="49" t="str">
        <f t="shared" si="65"/>
        <v>100</v>
      </c>
      <c r="I72" s="29" t="s">
        <v>2005</v>
      </c>
      <c r="J72" s="30">
        <v>239668</v>
      </c>
      <c r="K72" s="30" t="s">
        <v>2006</v>
      </c>
      <c r="L72" s="30" t="s">
        <v>2131</v>
      </c>
      <c r="M72" s="45" t="s">
        <v>2007</v>
      </c>
      <c r="N72" s="45" t="s">
        <v>2008</v>
      </c>
      <c r="O72" s="45" t="s">
        <v>2008</v>
      </c>
      <c r="P72" s="39">
        <f t="shared" ca="1" si="36"/>
        <v>43265</v>
      </c>
      <c r="Q72" s="22">
        <f t="shared" ca="1" si="63"/>
        <v>-46</v>
      </c>
      <c r="R72" s="45" t="s">
        <v>2422</v>
      </c>
      <c r="S72" s="4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</row>
    <row r="73" spans="1:238" s="2" customFormat="1" ht="20.100000000000001" customHeight="1">
      <c r="A73" s="45">
        <v>71</v>
      </c>
      <c r="B73" s="27" t="s">
        <v>2020</v>
      </c>
      <c r="C73" s="30" t="s">
        <v>2019</v>
      </c>
      <c r="D73" s="30" t="s">
        <v>2021</v>
      </c>
      <c r="E73" s="30">
        <v>13671872941</v>
      </c>
      <c r="F73" s="30">
        <v>80</v>
      </c>
      <c r="G73" s="49" t="str">
        <f t="shared" si="64"/>
        <v>≤100</v>
      </c>
      <c r="H73" s="49" t="str">
        <f t="shared" si="65"/>
        <v>90</v>
      </c>
      <c r="I73" s="29" t="s">
        <v>909</v>
      </c>
      <c r="J73" s="30">
        <v>124688</v>
      </c>
      <c r="K73" s="30" t="s">
        <v>2022</v>
      </c>
      <c r="L73" s="30" t="s">
        <v>2131</v>
      </c>
      <c r="M73" s="45" t="s">
        <v>1988</v>
      </c>
      <c r="N73" s="45" t="s">
        <v>1330</v>
      </c>
      <c r="O73" s="45" t="s">
        <v>1330</v>
      </c>
      <c r="P73" s="39">
        <f t="shared" ca="1" si="36"/>
        <v>43265</v>
      </c>
      <c r="Q73" s="22">
        <f t="shared" ca="1" si="63"/>
        <v>-47</v>
      </c>
      <c r="R73" s="45" t="s">
        <v>2422</v>
      </c>
      <c r="S73" s="4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</row>
    <row r="74" spans="1:238" s="2" customFormat="1" ht="20.100000000000001" customHeight="1">
      <c r="A74" s="48">
        <v>72</v>
      </c>
      <c r="B74" s="27" t="s">
        <v>2039</v>
      </c>
      <c r="C74" s="30" t="s">
        <v>2038</v>
      </c>
      <c r="D74" s="30" t="s">
        <v>2040</v>
      </c>
      <c r="E74" s="30">
        <v>18068269222</v>
      </c>
      <c r="F74" s="30">
        <v>158</v>
      </c>
      <c r="G74" s="49" t="str">
        <f t="shared" si="64"/>
        <v>≤180</v>
      </c>
      <c r="H74" s="49" t="str">
        <f t="shared" si="65"/>
        <v>120</v>
      </c>
      <c r="I74" s="48" t="s">
        <v>2041</v>
      </c>
      <c r="J74" s="30">
        <v>234062.95</v>
      </c>
      <c r="K74" s="48" t="s">
        <v>2042</v>
      </c>
      <c r="L74" s="30" t="s">
        <v>2132</v>
      </c>
      <c r="M74" s="45" t="s">
        <v>2043</v>
      </c>
      <c r="N74" s="45" t="s">
        <v>2044</v>
      </c>
      <c r="O74" s="45" t="s">
        <v>2044</v>
      </c>
      <c r="P74" s="39">
        <f t="shared" ca="1" si="36"/>
        <v>43265</v>
      </c>
      <c r="Q74" s="22">
        <f t="shared" ca="1" si="63"/>
        <v>-77</v>
      </c>
      <c r="R74" s="45" t="s">
        <v>2422</v>
      </c>
      <c r="S74" s="4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</row>
    <row r="75" spans="1:238" s="2" customFormat="1" ht="20.100000000000001" customHeight="1">
      <c r="A75" s="45">
        <v>73</v>
      </c>
      <c r="B75" s="27" t="s">
        <v>2050</v>
      </c>
      <c r="C75" s="30" t="s">
        <v>2056</v>
      </c>
      <c r="D75" s="30" t="s">
        <v>2051</v>
      </c>
      <c r="E75" s="30">
        <v>13357920726</v>
      </c>
      <c r="F75" s="30">
        <v>123</v>
      </c>
      <c r="G75" s="49" t="str">
        <f t="shared" si="64"/>
        <v>≤140</v>
      </c>
      <c r="H75" s="49" t="str">
        <f t="shared" si="65"/>
        <v>100</v>
      </c>
      <c r="I75" s="29" t="s">
        <v>909</v>
      </c>
      <c r="J75" s="30">
        <v>212123</v>
      </c>
      <c r="K75" s="30" t="s">
        <v>2052</v>
      </c>
      <c r="L75" s="30" t="s">
        <v>2131</v>
      </c>
      <c r="M75" s="45" t="s">
        <v>2054</v>
      </c>
      <c r="N75" s="45" t="s">
        <v>2055</v>
      </c>
      <c r="O75" s="45" t="s">
        <v>2055</v>
      </c>
      <c r="P75" s="39">
        <f t="shared" ca="1" si="36"/>
        <v>43265</v>
      </c>
      <c r="Q75" s="22">
        <f t="shared" ca="1" si="63"/>
        <v>-77</v>
      </c>
      <c r="R75" s="45" t="s">
        <v>2422</v>
      </c>
      <c r="S75" s="4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</row>
    <row r="76" spans="1:238" s="2" customFormat="1" ht="20.100000000000001" customHeight="1">
      <c r="A76" s="48">
        <v>74</v>
      </c>
      <c r="B76" s="27" t="s">
        <v>2059</v>
      </c>
      <c r="C76" s="30" t="s">
        <v>2057</v>
      </c>
      <c r="D76" s="30" t="s">
        <v>2061</v>
      </c>
      <c r="E76" s="30">
        <v>15958383522</v>
      </c>
      <c r="F76" s="30">
        <v>258</v>
      </c>
      <c r="G76" s="49" t="str">
        <f t="shared" si="64"/>
        <v>＞180</v>
      </c>
      <c r="H76" s="49" t="str">
        <f t="shared" si="65"/>
        <v>150</v>
      </c>
      <c r="I76" s="29" t="s">
        <v>2065</v>
      </c>
      <c r="J76" s="30">
        <v>478454</v>
      </c>
      <c r="K76" s="30" t="s">
        <v>2062</v>
      </c>
      <c r="L76" s="30" t="s">
        <v>2133</v>
      </c>
      <c r="M76" s="45" t="s">
        <v>2054</v>
      </c>
      <c r="N76" s="45" t="s">
        <v>2063</v>
      </c>
      <c r="O76" s="45" t="s">
        <v>2063</v>
      </c>
      <c r="P76" s="39">
        <f t="shared" ca="1" si="36"/>
        <v>43265</v>
      </c>
      <c r="Q76" s="22">
        <f t="shared" ca="1" si="63"/>
        <v>-108</v>
      </c>
      <c r="R76" s="49" t="s">
        <v>2426</v>
      </c>
      <c r="S76" s="4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</row>
    <row r="77" spans="1:238" s="2" customFormat="1" ht="20.100000000000001" customHeight="1">
      <c r="A77" s="45">
        <v>75</v>
      </c>
      <c r="B77" s="22" t="s">
        <v>2060</v>
      </c>
      <c r="C77" s="30" t="s">
        <v>2058</v>
      </c>
      <c r="D77" s="30" t="s">
        <v>2064</v>
      </c>
      <c r="E77" s="30">
        <v>13601522638</v>
      </c>
      <c r="F77" s="30">
        <v>165</v>
      </c>
      <c r="G77" s="49" t="str">
        <f t="shared" si="64"/>
        <v>≤180</v>
      </c>
      <c r="H77" s="49" t="str">
        <f t="shared" si="65"/>
        <v>120</v>
      </c>
      <c r="I77" s="48" t="s">
        <v>2053</v>
      </c>
      <c r="J77" s="30">
        <v>333976</v>
      </c>
      <c r="K77" s="30" t="s">
        <v>2062</v>
      </c>
      <c r="L77" s="30" t="s">
        <v>2134</v>
      </c>
      <c r="M77" s="45" t="s">
        <v>2054</v>
      </c>
      <c r="N77" s="45" t="s">
        <v>2055</v>
      </c>
      <c r="O77" s="45" t="s">
        <v>2055</v>
      </c>
      <c r="P77" s="39">
        <f t="shared" ca="1" si="36"/>
        <v>43265</v>
      </c>
      <c r="Q77" s="22">
        <f t="shared" ca="1" si="63"/>
        <v>-77</v>
      </c>
      <c r="R77" s="45" t="s">
        <v>2422</v>
      </c>
      <c r="S77" s="4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</row>
    <row r="78" spans="1:238" s="2" customFormat="1" ht="20.100000000000001" customHeight="1">
      <c r="A78" s="48">
        <v>76</v>
      </c>
      <c r="B78" s="27" t="s">
        <v>2067</v>
      </c>
      <c r="C78" s="30" t="s">
        <v>2066</v>
      </c>
      <c r="D78" s="30" t="s">
        <v>2068</v>
      </c>
      <c r="E78" s="30">
        <v>13921247912</v>
      </c>
      <c r="F78" s="30">
        <v>131.58000000000001</v>
      </c>
      <c r="G78" s="49" t="str">
        <f t="shared" si="64"/>
        <v>≤140</v>
      </c>
      <c r="H78" s="49" t="str">
        <f t="shared" si="65"/>
        <v>100</v>
      </c>
      <c r="I78" s="48" t="s">
        <v>2069</v>
      </c>
      <c r="J78" s="30">
        <v>273614</v>
      </c>
      <c r="K78" s="48" t="s">
        <v>2070</v>
      </c>
      <c r="L78" s="48" t="s">
        <v>967</v>
      </c>
      <c r="M78" s="45" t="s">
        <v>2071</v>
      </c>
      <c r="N78" s="45" t="s">
        <v>2072</v>
      </c>
      <c r="O78" s="45" t="s">
        <v>2072</v>
      </c>
      <c r="P78" s="39">
        <f t="shared" ca="1" si="36"/>
        <v>43265</v>
      </c>
      <c r="Q78" s="22">
        <f t="shared" ca="1" si="63"/>
        <v>-45</v>
      </c>
      <c r="R78" s="45" t="s">
        <v>2422</v>
      </c>
      <c r="S78" s="4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</row>
    <row r="79" spans="1:238" s="2" customFormat="1" ht="20.100000000000001" customHeight="1">
      <c r="A79" s="45">
        <v>77</v>
      </c>
      <c r="B79" s="27" t="s">
        <v>1736</v>
      </c>
      <c r="C79" s="48" t="s">
        <v>1737</v>
      </c>
      <c r="D79" s="48" t="s">
        <v>1738</v>
      </c>
      <c r="E79" s="30">
        <v>13656156202</v>
      </c>
      <c r="F79" s="30">
        <v>95.18</v>
      </c>
      <c r="G79" s="46" t="s">
        <v>2167</v>
      </c>
      <c r="H79" s="23">
        <v>90</v>
      </c>
      <c r="I79" s="48" t="s">
        <v>1009</v>
      </c>
      <c r="J79" s="30">
        <v>160000</v>
      </c>
      <c r="K79" s="48" t="s">
        <v>327</v>
      </c>
      <c r="L79" s="45" t="s">
        <v>441</v>
      </c>
      <c r="M79" s="45" t="s">
        <v>1739</v>
      </c>
      <c r="N79" s="48" t="s">
        <v>1740</v>
      </c>
      <c r="O79" s="48" t="s">
        <v>1740</v>
      </c>
      <c r="P79" s="39">
        <v>43236</v>
      </c>
      <c r="Q79" s="22">
        <v>-46</v>
      </c>
      <c r="R79" s="45" t="s">
        <v>1182</v>
      </c>
      <c r="S79" s="4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</row>
    <row r="80" spans="1:238" s="2" customFormat="1" ht="20.100000000000001" customHeight="1">
      <c r="A80" s="48">
        <v>78</v>
      </c>
      <c r="B80" s="27" t="s">
        <v>1836</v>
      </c>
      <c r="C80" s="30" t="s">
        <v>1837</v>
      </c>
      <c r="D80" s="30" t="s">
        <v>1838</v>
      </c>
      <c r="E80" s="30">
        <v>13915290057</v>
      </c>
      <c r="F80" s="30">
        <v>130</v>
      </c>
      <c r="G80" s="49" t="s">
        <v>2166</v>
      </c>
      <c r="H80" s="30">
        <v>100</v>
      </c>
      <c r="I80" s="30" t="s">
        <v>1009</v>
      </c>
      <c r="J80" s="30">
        <v>266353</v>
      </c>
      <c r="K80" s="30" t="s">
        <v>1527</v>
      </c>
      <c r="L80" s="45" t="s">
        <v>441</v>
      </c>
      <c r="M80" s="45" t="s">
        <v>1804</v>
      </c>
      <c r="N80" s="41">
        <v>43297</v>
      </c>
      <c r="O80" s="41">
        <v>43297</v>
      </c>
      <c r="P80" s="39">
        <v>43236</v>
      </c>
      <c r="Q80" s="22">
        <v>-61</v>
      </c>
      <c r="R80" s="45" t="s">
        <v>1182</v>
      </c>
      <c r="S80" s="4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</row>
    <row r="81" spans="1:238" s="2" customFormat="1" ht="20.100000000000001" customHeight="1">
      <c r="A81" s="45">
        <v>79</v>
      </c>
      <c r="B81" s="27" t="s">
        <v>2073</v>
      </c>
      <c r="C81" s="30" t="s">
        <v>2074</v>
      </c>
      <c r="D81" s="30" t="s">
        <v>2075</v>
      </c>
      <c r="E81" s="30">
        <v>18661299888</v>
      </c>
      <c r="F81" s="30">
        <v>132</v>
      </c>
      <c r="G81" s="49" t="s">
        <v>2166</v>
      </c>
      <c r="H81" s="30">
        <v>100</v>
      </c>
      <c r="I81" s="30" t="s">
        <v>1009</v>
      </c>
      <c r="J81" s="30">
        <v>295552</v>
      </c>
      <c r="K81" s="30" t="s">
        <v>1527</v>
      </c>
      <c r="L81" s="45" t="s">
        <v>441</v>
      </c>
      <c r="M81" s="45" t="s">
        <v>2048</v>
      </c>
      <c r="N81" s="45" t="s">
        <v>2044</v>
      </c>
      <c r="O81" s="45" t="s">
        <v>2044</v>
      </c>
      <c r="P81" s="39">
        <v>43236</v>
      </c>
      <c r="Q81" s="22">
        <v>-106</v>
      </c>
      <c r="R81" s="45" t="s">
        <v>907</v>
      </c>
      <c r="S81" s="4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</row>
    <row r="82" spans="1:238" s="2" customFormat="1" ht="20.100000000000001" customHeight="1">
      <c r="A82" s="48">
        <v>80</v>
      </c>
      <c r="B82" s="27" t="s">
        <v>2080</v>
      </c>
      <c r="C82" s="30" t="s">
        <v>2076</v>
      </c>
      <c r="D82" s="30" t="s">
        <v>2077</v>
      </c>
      <c r="E82" s="30">
        <v>15052230566</v>
      </c>
      <c r="F82" s="30">
        <v>103</v>
      </c>
      <c r="G82" s="49" t="str">
        <f t="shared" si="64"/>
        <v>≤140</v>
      </c>
      <c r="H82" s="49" t="str">
        <f t="shared" si="65"/>
        <v>100</v>
      </c>
      <c r="I82" s="29" t="s">
        <v>2081</v>
      </c>
      <c r="J82" s="30">
        <v>192000</v>
      </c>
      <c r="K82" s="30" t="s">
        <v>2078</v>
      </c>
      <c r="L82" s="30" t="s">
        <v>2220</v>
      </c>
      <c r="M82" s="45" t="s">
        <v>2082</v>
      </c>
      <c r="N82" s="45" t="s">
        <v>2079</v>
      </c>
      <c r="O82" s="45" t="s">
        <v>2079</v>
      </c>
      <c r="P82" s="39">
        <f t="shared" ref="P82:P100" ca="1" si="66">TODAY()</f>
        <v>43265</v>
      </c>
      <c r="Q82" s="22">
        <f t="shared" ca="1" si="63"/>
        <v>-51</v>
      </c>
      <c r="R82" s="45" t="s">
        <v>907</v>
      </c>
      <c r="S82" s="4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</row>
    <row r="83" spans="1:238" s="2" customFormat="1" ht="20.100000000000001" customHeight="1">
      <c r="A83" s="45">
        <v>81</v>
      </c>
      <c r="B83" s="27" t="s">
        <v>2091</v>
      </c>
      <c r="C83" s="30" t="s">
        <v>2086</v>
      </c>
      <c r="D83" s="30" t="s">
        <v>2087</v>
      </c>
      <c r="E83" s="30">
        <v>18036076123</v>
      </c>
      <c r="F83" s="30">
        <v>121.5</v>
      </c>
      <c r="G83" s="49" t="str">
        <f t="shared" si="64"/>
        <v>≤140</v>
      </c>
      <c r="H83" s="49" t="str">
        <f t="shared" si="65"/>
        <v>100</v>
      </c>
      <c r="I83" s="29" t="s">
        <v>2092</v>
      </c>
      <c r="J83" s="30">
        <v>124688</v>
      </c>
      <c r="K83" s="30" t="s">
        <v>2088</v>
      </c>
      <c r="L83" s="30" t="s">
        <v>1034</v>
      </c>
      <c r="M83" s="45" t="s">
        <v>2089</v>
      </c>
      <c r="N83" s="45" t="s">
        <v>2090</v>
      </c>
      <c r="O83" s="45" t="s">
        <v>2090</v>
      </c>
      <c r="P83" s="39">
        <f t="shared" ca="1" si="66"/>
        <v>43265</v>
      </c>
      <c r="Q83" s="22">
        <f t="shared" ca="1" si="63"/>
        <v>-46</v>
      </c>
      <c r="R83" s="45" t="s">
        <v>2422</v>
      </c>
      <c r="S83" s="4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</row>
    <row r="84" spans="1:238" s="2" customFormat="1" ht="20.100000000000001" customHeight="1">
      <c r="A84" s="48">
        <v>82</v>
      </c>
      <c r="B84" s="27" t="s">
        <v>2094</v>
      </c>
      <c r="C84" s="30" t="s">
        <v>2093</v>
      </c>
      <c r="D84" s="30" t="s">
        <v>2095</v>
      </c>
      <c r="E84" s="30">
        <v>13606190786</v>
      </c>
      <c r="F84" s="30">
        <v>80</v>
      </c>
      <c r="G84" s="49" t="str">
        <f t="shared" si="64"/>
        <v>≤100</v>
      </c>
      <c r="H84" s="49" t="str">
        <f t="shared" si="65"/>
        <v>90</v>
      </c>
      <c r="I84" s="45" t="s">
        <v>2099</v>
      </c>
      <c r="J84" s="30">
        <v>139698</v>
      </c>
      <c r="K84" s="30" t="s">
        <v>2096</v>
      </c>
      <c r="L84" s="30" t="s">
        <v>2137</v>
      </c>
      <c r="M84" s="45" t="s">
        <v>2097</v>
      </c>
      <c r="N84" s="45" t="s">
        <v>2098</v>
      </c>
      <c r="O84" s="45" t="s">
        <v>2098</v>
      </c>
      <c r="P84" s="39">
        <f t="shared" ca="1" si="66"/>
        <v>43265</v>
      </c>
      <c r="Q84" s="22">
        <f t="shared" ca="1" si="63"/>
        <v>-53</v>
      </c>
      <c r="R84" s="49" t="s">
        <v>2425</v>
      </c>
      <c r="S84" s="4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</row>
    <row r="85" spans="1:238" s="2" customFormat="1" ht="20.100000000000001" customHeight="1">
      <c r="A85" s="45">
        <v>83</v>
      </c>
      <c r="B85" s="27" t="s">
        <v>2107</v>
      </c>
      <c r="C85" s="30" t="s">
        <v>2106</v>
      </c>
      <c r="D85" s="30" t="s">
        <v>2108</v>
      </c>
      <c r="E85" s="30">
        <v>13812581248</v>
      </c>
      <c r="F85" s="30">
        <v>200</v>
      </c>
      <c r="G85" s="49" t="str">
        <f t="shared" si="64"/>
        <v>＞180</v>
      </c>
      <c r="H85" s="49" t="str">
        <f t="shared" si="65"/>
        <v>150</v>
      </c>
      <c r="I85" s="48" t="s">
        <v>2112</v>
      </c>
      <c r="J85" s="30">
        <v>241427</v>
      </c>
      <c r="K85" s="30" t="s">
        <v>2109</v>
      </c>
      <c r="L85" s="48" t="s">
        <v>967</v>
      </c>
      <c r="M85" s="45" t="s">
        <v>2110</v>
      </c>
      <c r="N85" s="45" t="s">
        <v>2111</v>
      </c>
      <c r="O85" s="45" t="s">
        <v>2111</v>
      </c>
      <c r="P85" s="39">
        <f t="shared" ca="1" si="66"/>
        <v>43265</v>
      </c>
      <c r="Q85" s="22">
        <f t="shared" ca="1" si="63"/>
        <v>-118</v>
      </c>
      <c r="R85" s="49" t="s">
        <v>2428</v>
      </c>
      <c r="S85" s="4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</row>
    <row r="86" spans="1:238" s="2" customFormat="1" ht="20.100000000000001" customHeight="1">
      <c r="A86" s="48">
        <v>84</v>
      </c>
      <c r="B86" s="27" t="s">
        <v>2114</v>
      </c>
      <c r="C86" s="30" t="s">
        <v>2113</v>
      </c>
      <c r="D86" s="30" t="s">
        <v>2115</v>
      </c>
      <c r="E86" s="30">
        <v>18115326221</v>
      </c>
      <c r="F86" s="30">
        <v>150</v>
      </c>
      <c r="G86" s="49" t="str">
        <f t="shared" si="64"/>
        <v>≤180</v>
      </c>
      <c r="H86" s="49" t="str">
        <f t="shared" si="65"/>
        <v>120</v>
      </c>
      <c r="I86" s="48" t="s">
        <v>2112</v>
      </c>
      <c r="J86" s="30">
        <v>288486.03999999998</v>
      </c>
      <c r="K86" s="30" t="s">
        <v>2109</v>
      </c>
      <c r="L86" s="30" t="s">
        <v>1198</v>
      </c>
      <c r="M86" s="45" t="s">
        <v>2110</v>
      </c>
      <c r="N86" s="45" t="s">
        <v>2116</v>
      </c>
      <c r="O86" s="45" t="s">
        <v>2116</v>
      </c>
      <c r="P86" s="39">
        <f t="shared" ca="1" si="66"/>
        <v>43265</v>
      </c>
      <c r="Q86" s="22">
        <f t="shared" ca="1" si="63"/>
        <v>-88</v>
      </c>
      <c r="R86" s="49" t="s">
        <v>2427</v>
      </c>
      <c r="S86" s="4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</row>
    <row r="87" spans="1:238" s="2" customFormat="1" ht="20.100000000000001" customHeight="1">
      <c r="A87" s="45">
        <v>85</v>
      </c>
      <c r="B87" s="27" t="s">
        <v>2120</v>
      </c>
      <c r="C87" s="30" t="s">
        <v>2117</v>
      </c>
      <c r="D87" s="30" t="s">
        <v>2118</v>
      </c>
      <c r="E87" s="30">
        <v>18755363852</v>
      </c>
      <c r="F87" s="30">
        <v>143.69999999999999</v>
      </c>
      <c r="G87" s="49" t="str">
        <f t="shared" si="64"/>
        <v>≤180</v>
      </c>
      <c r="H87" s="49" t="str">
        <f t="shared" si="65"/>
        <v>120</v>
      </c>
      <c r="I87" s="48" t="s">
        <v>2121</v>
      </c>
      <c r="J87" s="30">
        <v>306680</v>
      </c>
      <c r="K87" s="30" t="s">
        <v>2119</v>
      </c>
      <c r="L87" s="48" t="s">
        <v>967</v>
      </c>
      <c r="M87" s="45" t="s">
        <v>2122</v>
      </c>
      <c r="N87" s="45" t="s">
        <v>2128</v>
      </c>
      <c r="O87" s="45" t="s">
        <v>2128</v>
      </c>
      <c r="P87" s="39">
        <f t="shared" ca="1" si="66"/>
        <v>43265</v>
      </c>
      <c r="Q87" s="22">
        <f t="shared" ca="1" si="63"/>
        <v>-98</v>
      </c>
      <c r="R87" s="45" t="s">
        <v>2422</v>
      </c>
      <c r="S87" s="4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</row>
    <row r="88" spans="1:238" s="2" customFormat="1" ht="20.100000000000001" customHeight="1">
      <c r="A88" s="48">
        <v>86</v>
      </c>
      <c r="B88" s="27" t="s">
        <v>2168</v>
      </c>
      <c r="C88" s="30" t="s">
        <v>2169</v>
      </c>
      <c r="D88" s="30" t="s">
        <v>2170</v>
      </c>
      <c r="E88" s="30">
        <v>13812121285</v>
      </c>
      <c r="F88" s="30">
        <v>171</v>
      </c>
      <c r="G88" s="49" t="str">
        <f t="shared" si="64"/>
        <v>≤180</v>
      </c>
      <c r="H88" s="49" t="str">
        <f t="shared" si="65"/>
        <v>120</v>
      </c>
      <c r="I88" s="48" t="s">
        <v>2173</v>
      </c>
      <c r="J88" s="30">
        <v>332385</v>
      </c>
      <c r="K88" s="30" t="s">
        <v>2174</v>
      </c>
      <c r="L88" s="48" t="s">
        <v>2175</v>
      </c>
      <c r="M88" s="45" t="s">
        <v>2171</v>
      </c>
      <c r="N88" s="45" t="s">
        <v>2172</v>
      </c>
      <c r="O88" s="45" t="s">
        <v>2172</v>
      </c>
      <c r="P88" s="39">
        <f t="shared" ca="1" si="66"/>
        <v>43265</v>
      </c>
      <c r="Q88" s="22">
        <f t="shared" ca="1" si="63"/>
        <v>-90</v>
      </c>
      <c r="R88" s="49" t="s">
        <v>2428</v>
      </c>
      <c r="S88" s="4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</row>
    <row r="89" spans="1:238" s="12" customFormat="1" ht="20.100000000000001" customHeight="1">
      <c r="A89" s="45">
        <v>87</v>
      </c>
      <c r="B89" s="27" t="s">
        <v>2218</v>
      </c>
      <c r="C89" s="45" t="s">
        <v>2219</v>
      </c>
      <c r="D89" s="45" t="s">
        <v>2215</v>
      </c>
      <c r="E89" s="22">
        <v>13914202778</v>
      </c>
      <c r="F89" s="22">
        <v>93.16</v>
      </c>
      <c r="G89" s="49" t="str">
        <f t="shared" si="64"/>
        <v>≤100</v>
      </c>
      <c r="H89" s="49" t="str">
        <f t="shared" si="65"/>
        <v>90</v>
      </c>
      <c r="I89" s="45" t="s">
        <v>737</v>
      </c>
      <c r="J89" s="22">
        <v>167730</v>
      </c>
      <c r="K89" s="45" t="s">
        <v>1131</v>
      </c>
      <c r="L89" s="30" t="s">
        <v>1198</v>
      </c>
      <c r="M89" s="45" t="s">
        <v>2216</v>
      </c>
      <c r="N89" s="45" t="s">
        <v>2217</v>
      </c>
      <c r="O89" s="45" t="s">
        <v>2217</v>
      </c>
      <c r="P89" s="39">
        <f t="shared" ca="1" si="66"/>
        <v>43265</v>
      </c>
      <c r="Q89" s="22">
        <f t="shared" ca="1" si="63"/>
        <v>-69</v>
      </c>
      <c r="R89" s="45" t="s">
        <v>2422</v>
      </c>
      <c r="S89" s="63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</row>
    <row r="90" spans="1:238" s="2" customFormat="1" ht="20.100000000000001" customHeight="1">
      <c r="A90" s="48">
        <v>88</v>
      </c>
      <c r="B90" s="27" t="s">
        <v>2236</v>
      </c>
      <c r="C90" s="30" t="s">
        <v>2261</v>
      </c>
      <c r="D90" s="30" t="s">
        <v>2237</v>
      </c>
      <c r="E90" s="30">
        <v>15251577925</v>
      </c>
      <c r="F90" s="30">
        <v>126.6</v>
      </c>
      <c r="G90" s="49" t="str">
        <f t="shared" si="64"/>
        <v>≤140</v>
      </c>
      <c r="H90" s="49" t="str">
        <f t="shared" si="65"/>
        <v>100</v>
      </c>
      <c r="I90" s="45" t="s">
        <v>2241</v>
      </c>
      <c r="J90" s="30">
        <v>244230</v>
      </c>
      <c r="K90" s="30" t="s">
        <v>2238</v>
      </c>
      <c r="L90" s="30" t="s">
        <v>1198</v>
      </c>
      <c r="M90" s="45" t="s">
        <v>2239</v>
      </c>
      <c r="N90" s="45" t="s">
        <v>2240</v>
      </c>
      <c r="O90" s="45" t="s">
        <v>2240</v>
      </c>
      <c r="P90" s="39">
        <f t="shared" ca="1" si="66"/>
        <v>43265</v>
      </c>
      <c r="Q90" s="22">
        <f t="shared" ca="1" si="63"/>
        <v>-71</v>
      </c>
      <c r="R90" s="49" t="s">
        <v>2427</v>
      </c>
      <c r="S90" s="4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</row>
    <row r="91" spans="1:238" s="2" customFormat="1" ht="20.100000000000001" customHeight="1">
      <c r="A91" s="45">
        <v>89</v>
      </c>
      <c r="B91" s="27" t="s">
        <v>2250</v>
      </c>
      <c r="C91" s="22" t="s">
        <v>2251</v>
      </c>
      <c r="D91" s="30" t="s">
        <v>2247</v>
      </c>
      <c r="E91" s="30">
        <v>13812109236</v>
      </c>
      <c r="F91" s="30">
        <v>142.25</v>
      </c>
      <c r="G91" s="49" t="str">
        <f t="shared" si="64"/>
        <v>≤180</v>
      </c>
      <c r="H91" s="49" t="str">
        <f t="shared" si="65"/>
        <v>120</v>
      </c>
      <c r="I91" s="45" t="s">
        <v>2252</v>
      </c>
      <c r="J91" s="30">
        <v>243413</v>
      </c>
      <c r="K91" s="45" t="s">
        <v>2253</v>
      </c>
      <c r="L91" s="48" t="s">
        <v>967</v>
      </c>
      <c r="M91" s="45" t="s">
        <v>2248</v>
      </c>
      <c r="N91" s="45" t="s">
        <v>2249</v>
      </c>
      <c r="O91" s="45" t="s">
        <v>2249</v>
      </c>
      <c r="P91" s="39">
        <f t="shared" ca="1" si="66"/>
        <v>43265</v>
      </c>
      <c r="Q91" s="22">
        <f t="shared" ca="1" si="63"/>
        <v>-123</v>
      </c>
      <c r="R91" s="49" t="s">
        <v>2428</v>
      </c>
      <c r="S91" s="4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</row>
    <row r="92" spans="1:238" s="2" customFormat="1" ht="20.100000000000001" customHeight="1">
      <c r="A92" s="48">
        <v>90</v>
      </c>
      <c r="B92" s="27" t="s">
        <v>2264</v>
      </c>
      <c r="C92" s="30" t="s">
        <v>2263</v>
      </c>
      <c r="D92" s="30" t="s">
        <v>2265</v>
      </c>
      <c r="E92" s="30">
        <v>13585035146</v>
      </c>
      <c r="F92" s="30">
        <v>100</v>
      </c>
      <c r="G92" s="49" t="str">
        <f t="shared" si="64"/>
        <v>≤100</v>
      </c>
      <c r="H92" s="49" t="str">
        <f t="shared" si="65"/>
        <v>90</v>
      </c>
      <c r="I92" s="29" t="s">
        <v>2268</v>
      </c>
      <c r="J92" s="30">
        <v>169357</v>
      </c>
      <c r="K92" s="30" t="s">
        <v>2266</v>
      </c>
      <c r="L92" s="30" t="s">
        <v>2220</v>
      </c>
      <c r="M92" s="45" t="s">
        <v>2269</v>
      </c>
      <c r="N92" s="45" t="s">
        <v>2267</v>
      </c>
      <c r="O92" s="45" t="s">
        <v>2267</v>
      </c>
      <c r="P92" s="39">
        <f t="shared" ca="1" si="66"/>
        <v>43265</v>
      </c>
      <c r="Q92" s="22">
        <f t="shared" ca="1" si="63"/>
        <v>-75</v>
      </c>
      <c r="R92" s="49" t="s">
        <v>2428</v>
      </c>
      <c r="S92" s="4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</row>
    <row r="93" spans="1:238" s="2" customFormat="1" ht="20.100000000000001" customHeight="1">
      <c r="A93" s="45">
        <v>91</v>
      </c>
      <c r="B93" s="27" t="s">
        <v>2270</v>
      </c>
      <c r="C93" s="30" t="s">
        <v>2296</v>
      </c>
      <c r="D93" s="30" t="s">
        <v>2271</v>
      </c>
      <c r="E93" s="30">
        <v>18915234802</v>
      </c>
      <c r="F93" s="30">
        <v>140.01</v>
      </c>
      <c r="G93" s="49" t="str">
        <f t="shared" si="64"/>
        <v>≤180</v>
      </c>
      <c r="H93" s="49" t="str">
        <f t="shared" si="65"/>
        <v>120</v>
      </c>
      <c r="I93" s="45" t="s">
        <v>2275</v>
      </c>
      <c r="J93" s="30">
        <v>366374</v>
      </c>
      <c r="K93" s="30" t="s">
        <v>1527</v>
      </c>
      <c r="L93" s="30" t="s">
        <v>2430</v>
      </c>
      <c r="M93" s="45" t="s">
        <v>2269</v>
      </c>
      <c r="N93" s="45" t="s">
        <v>2272</v>
      </c>
      <c r="O93" s="45" t="s">
        <v>2272</v>
      </c>
      <c r="P93" s="39">
        <f t="shared" ca="1" si="66"/>
        <v>43265</v>
      </c>
      <c r="Q93" s="22">
        <f t="shared" ca="1" si="63"/>
        <v>-106</v>
      </c>
      <c r="R93" s="49" t="s">
        <v>2428</v>
      </c>
      <c r="S93" s="4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</row>
    <row r="94" spans="1:238" s="2" customFormat="1" ht="20.100000000000001" customHeight="1">
      <c r="A94" s="48">
        <v>92</v>
      </c>
      <c r="B94" s="27" t="s">
        <v>2295</v>
      </c>
      <c r="C94" s="83" t="s">
        <v>2289</v>
      </c>
      <c r="D94" s="30" t="s">
        <v>2290</v>
      </c>
      <c r="E94" s="30">
        <v>13771397638</v>
      </c>
      <c r="F94" s="30">
        <v>180</v>
      </c>
      <c r="G94" s="49" t="str">
        <f t="shared" si="64"/>
        <v>≤180</v>
      </c>
      <c r="H94" s="49" t="str">
        <f t="shared" si="65"/>
        <v>120</v>
      </c>
      <c r="I94" s="29" t="s">
        <v>2291</v>
      </c>
      <c r="J94" s="30">
        <v>326557</v>
      </c>
      <c r="K94" s="30" t="s">
        <v>2292</v>
      </c>
      <c r="L94" s="30" t="s">
        <v>2220</v>
      </c>
      <c r="M94" s="45" t="s">
        <v>2293</v>
      </c>
      <c r="N94" s="45" t="s">
        <v>2294</v>
      </c>
      <c r="O94" s="45" t="s">
        <v>2294</v>
      </c>
      <c r="P94" s="39">
        <f t="shared" ca="1" si="66"/>
        <v>43265</v>
      </c>
      <c r="Q94" s="22">
        <f t="shared" ca="1" si="63"/>
        <v>-108</v>
      </c>
      <c r="R94" s="49" t="s">
        <v>2428</v>
      </c>
      <c r="S94" s="4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</row>
    <row r="95" spans="1:238" s="2" customFormat="1" ht="20.100000000000001" customHeight="1">
      <c r="A95" s="45">
        <v>93</v>
      </c>
      <c r="B95" s="27" t="s">
        <v>2334</v>
      </c>
      <c r="C95" s="30" t="s">
        <v>2335</v>
      </c>
      <c r="D95" s="30" t="s">
        <v>2337</v>
      </c>
      <c r="E95" s="30">
        <v>18761516036</v>
      </c>
      <c r="F95" s="30">
        <v>140.81</v>
      </c>
      <c r="G95" s="49" t="str">
        <f t="shared" si="64"/>
        <v>≤180</v>
      </c>
      <c r="H95" s="49" t="str">
        <f t="shared" si="65"/>
        <v>120</v>
      </c>
      <c r="I95" s="30" t="s">
        <v>2338</v>
      </c>
      <c r="J95" s="30">
        <v>264523</v>
      </c>
      <c r="K95" s="30" t="s">
        <v>1172</v>
      </c>
      <c r="L95" s="30" t="s">
        <v>533</v>
      </c>
      <c r="M95" s="45" t="s">
        <v>2336</v>
      </c>
      <c r="N95" s="45" t="s">
        <v>2339</v>
      </c>
      <c r="O95" s="45" t="s">
        <v>2339</v>
      </c>
      <c r="P95" s="39">
        <f t="shared" ca="1" si="66"/>
        <v>43265</v>
      </c>
      <c r="Q95" s="22">
        <f t="shared" ca="1" si="63"/>
        <v>-116</v>
      </c>
      <c r="R95" s="49" t="s">
        <v>2202</v>
      </c>
      <c r="S95" s="4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</row>
    <row r="96" spans="1:238" s="2" customFormat="1" ht="20.100000000000001" customHeight="1">
      <c r="A96" s="48">
        <v>94</v>
      </c>
      <c r="B96" s="27" t="s">
        <v>2349</v>
      </c>
      <c r="C96" s="22" t="s">
        <v>2351</v>
      </c>
      <c r="D96" s="30" t="s">
        <v>2348</v>
      </c>
      <c r="E96" s="30">
        <v>17766392127</v>
      </c>
      <c r="F96" s="30">
        <v>121.57</v>
      </c>
      <c r="G96" s="49" t="str">
        <f t="shared" si="64"/>
        <v>≤140</v>
      </c>
      <c r="H96" s="49" t="str">
        <f t="shared" si="65"/>
        <v>100</v>
      </c>
      <c r="I96" s="29" t="s">
        <v>2350</v>
      </c>
      <c r="J96" s="30">
        <v>290373</v>
      </c>
      <c r="K96" s="30" t="s">
        <v>2344</v>
      </c>
      <c r="L96" s="49" t="s">
        <v>1847</v>
      </c>
      <c r="M96" s="45" t="s">
        <v>2345</v>
      </c>
      <c r="N96" s="45" t="s">
        <v>2346</v>
      </c>
      <c r="O96" s="45" t="s">
        <v>2346</v>
      </c>
      <c r="P96" s="39">
        <f t="shared" ca="1" si="66"/>
        <v>43265</v>
      </c>
      <c r="Q96" s="22">
        <f t="shared" ca="1" si="63"/>
        <v>-84</v>
      </c>
      <c r="R96" s="49" t="s">
        <v>2202</v>
      </c>
      <c r="S96" s="4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</row>
    <row r="97" spans="1:238" s="2" customFormat="1" ht="20.100000000000001" customHeight="1">
      <c r="A97" s="45">
        <v>95</v>
      </c>
      <c r="B97" s="27" t="s">
        <v>2401</v>
      </c>
      <c r="C97" s="22" t="s">
        <v>2400</v>
      </c>
      <c r="D97" s="30" t="s">
        <v>2402</v>
      </c>
      <c r="E97" s="30">
        <v>13861611870</v>
      </c>
      <c r="F97" s="30">
        <v>140</v>
      </c>
      <c r="G97" s="49" t="str">
        <f t="shared" si="64"/>
        <v>≤140</v>
      </c>
      <c r="H97" s="49" t="str">
        <f t="shared" si="65"/>
        <v>100</v>
      </c>
      <c r="I97" s="45" t="s">
        <v>2404</v>
      </c>
      <c r="J97" s="30">
        <v>275097</v>
      </c>
      <c r="K97" s="30" t="s">
        <v>2405</v>
      </c>
      <c r="L97" s="30" t="s">
        <v>2406</v>
      </c>
      <c r="M97" s="45" t="s">
        <v>2403</v>
      </c>
      <c r="N97" s="45" t="s">
        <v>2407</v>
      </c>
      <c r="O97" s="45" t="s">
        <v>2407</v>
      </c>
      <c r="P97" s="39">
        <f t="shared" ca="1" si="66"/>
        <v>43265</v>
      </c>
      <c r="Q97" s="22">
        <f t="shared" ref="Q97" ca="1" si="67">P97-N97</f>
        <v>-75</v>
      </c>
      <c r="R97" s="49" t="s">
        <v>2202</v>
      </c>
      <c r="S97" s="4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</row>
    <row r="98" spans="1:238" s="2" customFormat="1" ht="20.100000000000001" customHeight="1">
      <c r="A98" s="48">
        <v>96</v>
      </c>
      <c r="B98" s="27" t="s">
        <v>2475</v>
      </c>
      <c r="C98" s="30" t="s">
        <v>2470</v>
      </c>
      <c r="D98" s="30" t="s">
        <v>2471</v>
      </c>
      <c r="E98" s="30">
        <v>13771341215</v>
      </c>
      <c r="F98" s="30">
        <v>139</v>
      </c>
      <c r="G98" s="49" t="str">
        <f t="shared" si="64"/>
        <v>≤140</v>
      </c>
      <c r="H98" s="49" t="str">
        <f t="shared" si="65"/>
        <v>100</v>
      </c>
      <c r="I98" s="29" t="s">
        <v>2476</v>
      </c>
      <c r="J98" s="30">
        <v>268849.5</v>
      </c>
      <c r="K98" s="30" t="s">
        <v>2472</v>
      </c>
      <c r="L98" s="30" t="s">
        <v>2477</v>
      </c>
      <c r="M98" s="45" t="s">
        <v>2473</v>
      </c>
      <c r="N98" s="45" t="s">
        <v>2474</v>
      </c>
      <c r="O98" s="45" t="s">
        <v>2474</v>
      </c>
      <c r="P98" s="39">
        <f t="shared" ca="1" si="66"/>
        <v>43265</v>
      </c>
      <c r="Q98" s="22">
        <f t="shared" ref="Q98" ca="1" si="68">P98-N98</f>
        <v>-86</v>
      </c>
      <c r="R98" s="49" t="s">
        <v>2202</v>
      </c>
      <c r="S98" s="4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</row>
    <row r="99" spans="1:238" s="2" customFormat="1" ht="20.100000000000001" customHeight="1">
      <c r="A99" s="45">
        <v>97</v>
      </c>
      <c r="B99" s="27" t="s">
        <v>2499</v>
      </c>
      <c r="C99" s="30" t="s">
        <v>2503</v>
      </c>
      <c r="D99" s="30" t="s">
        <v>2496</v>
      </c>
      <c r="E99" s="30">
        <v>13584139165</v>
      </c>
      <c r="F99" s="30">
        <v>180</v>
      </c>
      <c r="G99" s="49" t="str">
        <f t="shared" si="64"/>
        <v>≤180</v>
      </c>
      <c r="H99" s="49" t="str">
        <f t="shared" si="65"/>
        <v>120</v>
      </c>
      <c r="I99" s="45" t="s">
        <v>2500</v>
      </c>
      <c r="J99" s="30">
        <v>382540</v>
      </c>
      <c r="K99" s="30" t="s">
        <v>2501</v>
      </c>
      <c r="L99" s="30" t="s">
        <v>2502</v>
      </c>
      <c r="M99" s="45" t="s">
        <v>2497</v>
      </c>
      <c r="N99" s="45" t="s">
        <v>2498</v>
      </c>
      <c r="O99" s="45" t="s">
        <v>2498</v>
      </c>
      <c r="P99" s="39">
        <f t="shared" ca="1" si="66"/>
        <v>43265</v>
      </c>
      <c r="Q99" s="22">
        <f t="shared" ref="Q99" ca="1" si="69">P99-N99</f>
        <v>-115</v>
      </c>
      <c r="R99" s="49" t="s">
        <v>2202</v>
      </c>
      <c r="S99" s="4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</row>
    <row r="100" spans="1:238" s="12" customFormat="1" ht="20.100000000000001" customHeight="1">
      <c r="A100" s="48">
        <v>98</v>
      </c>
      <c r="B100" s="27" t="s">
        <v>2589</v>
      </c>
      <c r="C100" s="48" t="s">
        <v>2588</v>
      </c>
      <c r="D100" s="48" t="s">
        <v>2590</v>
      </c>
      <c r="E100" s="30">
        <v>13921339640</v>
      </c>
      <c r="F100" s="30">
        <v>254</v>
      </c>
      <c r="G100" s="46" t="str">
        <f t="shared" si="64"/>
        <v>＞180</v>
      </c>
      <c r="H100" s="23" t="str">
        <f t="shared" si="65"/>
        <v>150</v>
      </c>
      <c r="I100" s="29" t="s">
        <v>909</v>
      </c>
      <c r="J100" s="30">
        <v>551742.1</v>
      </c>
      <c r="K100" s="30" t="s">
        <v>1291</v>
      </c>
      <c r="L100" s="30" t="s">
        <v>1847</v>
      </c>
      <c r="M100" s="45" t="s">
        <v>2591</v>
      </c>
      <c r="N100" s="45" t="s">
        <v>2592</v>
      </c>
      <c r="O100" s="45" t="s">
        <v>2592</v>
      </c>
      <c r="P100" s="39">
        <f t="shared" ca="1" si="66"/>
        <v>43265</v>
      </c>
      <c r="Q100" s="22">
        <f t="shared" ref="Q100" ca="1" si="70">P100-N100</f>
        <v>-223</v>
      </c>
      <c r="R100" s="49" t="s">
        <v>2202</v>
      </c>
      <c r="S100" s="63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</row>
    <row r="101" spans="1:238" s="12" customFormat="1" ht="20.100000000000001" customHeight="1">
      <c r="A101" s="45">
        <v>99</v>
      </c>
      <c r="B101" s="27"/>
      <c r="C101" s="30"/>
      <c r="D101" s="30"/>
      <c r="E101" s="30"/>
      <c r="F101" s="30"/>
      <c r="G101" s="49"/>
      <c r="H101" s="30"/>
      <c r="I101" s="30"/>
      <c r="J101" s="30"/>
      <c r="K101" s="30"/>
      <c r="L101" s="45"/>
      <c r="M101" s="45"/>
      <c r="N101" s="41"/>
      <c r="O101" s="41"/>
      <c r="P101" s="39"/>
      <c r="Q101" s="22"/>
      <c r="R101" s="45"/>
      <c r="S101" s="63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</row>
    <row r="102" spans="1:238" s="12" customFormat="1" ht="20.100000000000001" customHeight="1">
      <c r="A102" s="48">
        <v>100</v>
      </c>
      <c r="B102" s="27"/>
      <c r="C102" s="30"/>
      <c r="D102" s="30"/>
      <c r="E102" s="30"/>
      <c r="F102" s="30"/>
      <c r="G102" s="49"/>
      <c r="H102" s="30"/>
      <c r="I102" s="30"/>
      <c r="J102" s="30"/>
      <c r="K102" s="30"/>
      <c r="L102" s="45"/>
      <c r="M102" s="45"/>
      <c r="N102" s="45"/>
      <c r="O102" s="45"/>
      <c r="P102" s="39"/>
      <c r="Q102" s="22"/>
      <c r="R102" s="45"/>
      <c r="S102" s="63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</row>
    <row r="103" spans="1:238" s="12" customFormat="1" ht="20.100000000000001" customHeight="1">
      <c r="A103" s="45">
        <v>101</v>
      </c>
      <c r="B103" s="79"/>
      <c r="C103" s="79"/>
      <c r="D103" s="79"/>
      <c r="E103" s="79"/>
      <c r="F103" s="79"/>
      <c r="G103" s="64"/>
      <c r="H103" s="64"/>
      <c r="I103" s="79"/>
      <c r="J103" s="79"/>
      <c r="K103" s="79"/>
      <c r="L103" s="79"/>
      <c r="M103" s="62"/>
      <c r="N103" s="64"/>
      <c r="O103" s="64"/>
      <c r="P103" s="64"/>
      <c r="Q103" s="64"/>
      <c r="R103" s="64"/>
      <c r="S103" s="63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</row>
    <row r="104" spans="1:238" s="12" customFormat="1" ht="20.100000000000001" customHeight="1">
      <c r="A104" s="48">
        <v>102</v>
      </c>
      <c r="B104" s="79"/>
      <c r="C104" s="79"/>
      <c r="D104" s="79"/>
      <c r="E104" s="79"/>
      <c r="F104" s="79"/>
      <c r="G104" s="64"/>
      <c r="H104" s="64"/>
      <c r="I104" s="79"/>
      <c r="J104" s="79"/>
      <c r="K104" s="79"/>
      <c r="L104" s="79"/>
      <c r="M104" s="62"/>
      <c r="N104" s="64"/>
      <c r="O104" s="64"/>
      <c r="P104" s="64"/>
      <c r="Q104" s="64"/>
      <c r="R104" s="64"/>
      <c r="S104" s="63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</row>
    <row r="105" spans="1:238" s="12" customFormat="1" ht="20.100000000000001" customHeight="1">
      <c r="A105" s="45">
        <v>103</v>
      </c>
      <c r="B105" s="79"/>
      <c r="C105" s="79"/>
      <c r="D105" s="79"/>
      <c r="E105" s="79"/>
      <c r="F105" s="79"/>
      <c r="G105" s="64"/>
      <c r="H105" s="64"/>
      <c r="I105" s="79"/>
      <c r="J105" s="79"/>
      <c r="K105" s="79"/>
      <c r="L105" s="79"/>
      <c r="M105" s="62"/>
      <c r="N105" s="64"/>
      <c r="O105" s="64"/>
      <c r="P105" s="64"/>
      <c r="Q105" s="64"/>
      <c r="R105" s="64"/>
      <c r="S105" s="63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</row>
    <row r="106" spans="1:238" s="12" customFormat="1" ht="20.100000000000001" customHeight="1">
      <c r="A106" s="48">
        <v>104</v>
      </c>
      <c r="B106" s="79"/>
      <c r="C106" s="79"/>
      <c r="D106" s="79"/>
      <c r="E106" s="79"/>
      <c r="F106" s="79"/>
      <c r="G106" s="64"/>
      <c r="H106" s="64"/>
      <c r="I106" s="79"/>
      <c r="J106" s="79"/>
      <c r="K106" s="79"/>
      <c r="L106" s="79"/>
      <c r="M106" s="62"/>
      <c r="N106" s="64"/>
      <c r="O106" s="64"/>
      <c r="P106" s="64"/>
      <c r="Q106" s="64"/>
      <c r="R106" s="64"/>
      <c r="S106" s="63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  <c r="HW106" s="11"/>
      <c r="HX106" s="11"/>
      <c r="HY106" s="11"/>
      <c r="HZ106" s="11"/>
      <c r="IA106" s="11"/>
      <c r="IB106" s="11"/>
      <c r="IC106" s="11"/>
      <c r="ID106" s="11"/>
    </row>
    <row r="107" spans="1:238" s="12" customFormat="1" ht="20.100000000000001" customHeight="1">
      <c r="A107" s="45">
        <v>105</v>
      </c>
      <c r="B107" s="79"/>
      <c r="C107" s="79"/>
      <c r="D107" s="79"/>
      <c r="E107" s="79"/>
      <c r="F107" s="79"/>
      <c r="G107" s="64"/>
      <c r="H107" s="64"/>
      <c r="I107" s="79"/>
      <c r="J107" s="79"/>
      <c r="K107" s="79"/>
      <c r="L107" s="79"/>
      <c r="M107" s="62"/>
      <c r="N107" s="64"/>
      <c r="O107" s="64"/>
      <c r="P107" s="64"/>
      <c r="Q107" s="64"/>
      <c r="R107" s="64"/>
      <c r="S107" s="63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  <c r="HW107" s="11"/>
      <c r="HX107" s="11"/>
      <c r="HY107" s="11"/>
      <c r="HZ107" s="11"/>
      <c r="IA107" s="11"/>
      <c r="IB107" s="11"/>
      <c r="IC107" s="11"/>
      <c r="ID107" s="11"/>
    </row>
    <row r="108" spans="1:238" s="12" customFormat="1" ht="20.100000000000001" customHeight="1">
      <c r="A108" s="48">
        <v>106</v>
      </c>
      <c r="B108" s="79"/>
      <c r="C108" s="79"/>
      <c r="D108" s="79"/>
      <c r="E108" s="79"/>
      <c r="F108" s="79"/>
      <c r="G108" s="64"/>
      <c r="H108" s="64"/>
      <c r="I108" s="79"/>
      <c r="J108" s="79"/>
      <c r="K108" s="79"/>
      <c r="L108" s="79"/>
      <c r="M108" s="62"/>
      <c r="N108" s="64"/>
      <c r="O108" s="64"/>
      <c r="P108" s="64"/>
      <c r="Q108" s="64"/>
      <c r="R108" s="64"/>
      <c r="S108" s="63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</row>
    <row r="109" spans="1:238" s="12" customFormat="1" ht="20.100000000000001" customHeight="1">
      <c r="A109" s="45">
        <v>107</v>
      </c>
      <c r="B109" s="79"/>
      <c r="C109" s="79"/>
      <c r="D109" s="79"/>
      <c r="E109" s="79"/>
      <c r="F109" s="79"/>
      <c r="G109" s="64"/>
      <c r="H109" s="64"/>
      <c r="I109" s="79"/>
      <c r="J109" s="79"/>
      <c r="K109" s="79"/>
      <c r="L109" s="79"/>
      <c r="M109" s="62"/>
      <c r="N109" s="64"/>
      <c r="O109" s="64"/>
      <c r="P109" s="64"/>
      <c r="Q109" s="64"/>
      <c r="R109" s="64"/>
      <c r="S109" s="63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</row>
    <row r="110" spans="1:238" ht="20.100000000000001" customHeight="1">
      <c r="A110" s="48">
        <v>108</v>
      </c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2"/>
      <c r="N110" s="64"/>
      <c r="O110" s="64"/>
      <c r="P110" s="64"/>
      <c r="Q110" s="64"/>
      <c r="R110" s="64"/>
      <c r="S110" s="62"/>
    </row>
    <row r="111" spans="1:238" ht="20.100000000000001" customHeight="1">
      <c r="A111" s="45">
        <v>109</v>
      </c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2"/>
      <c r="N111" s="64"/>
      <c r="O111" s="64"/>
      <c r="P111" s="64"/>
      <c r="Q111" s="64"/>
      <c r="R111" s="64"/>
      <c r="S111" s="62"/>
    </row>
    <row r="112" spans="1:238" ht="20.100000000000001" customHeight="1">
      <c r="A112" s="48">
        <v>110</v>
      </c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2"/>
      <c r="N112" s="64"/>
      <c r="O112" s="64"/>
      <c r="P112" s="64"/>
      <c r="Q112" s="64"/>
      <c r="R112" s="64"/>
      <c r="S112" s="62"/>
    </row>
    <row r="113" spans="1:19" ht="20.100000000000001" customHeight="1">
      <c r="A113" s="45">
        <v>111</v>
      </c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2"/>
      <c r="N113" s="64"/>
      <c r="O113" s="64"/>
      <c r="P113" s="64"/>
      <c r="Q113" s="64"/>
      <c r="R113" s="64"/>
      <c r="S113" s="62"/>
    </row>
    <row r="114" spans="1:19" ht="20.100000000000001" customHeight="1">
      <c r="A114" s="48">
        <v>112</v>
      </c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2"/>
      <c r="N114" s="64"/>
      <c r="O114" s="64"/>
      <c r="P114" s="64"/>
      <c r="Q114" s="64"/>
      <c r="R114" s="64"/>
      <c r="S114" s="62"/>
    </row>
    <row r="115" spans="1:19" ht="20.100000000000001" customHeight="1">
      <c r="A115" s="45">
        <v>113</v>
      </c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2"/>
      <c r="N115" s="64"/>
      <c r="O115" s="64"/>
      <c r="P115" s="64"/>
      <c r="Q115" s="64"/>
      <c r="R115" s="64"/>
      <c r="S115" s="62"/>
    </row>
    <row r="116" spans="1:19" ht="20.100000000000001" customHeight="1">
      <c r="A116" s="48">
        <v>114</v>
      </c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2"/>
      <c r="N116" s="64"/>
      <c r="O116" s="64"/>
      <c r="P116" s="64"/>
      <c r="Q116" s="64"/>
      <c r="R116" s="64"/>
      <c r="S116" s="62"/>
    </row>
    <row r="117" spans="1:19" ht="20.100000000000001" customHeight="1">
      <c r="A117" s="45">
        <v>115</v>
      </c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2"/>
      <c r="N117" s="64"/>
      <c r="O117" s="64"/>
      <c r="P117" s="64"/>
      <c r="Q117" s="64"/>
      <c r="R117" s="64"/>
      <c r="S117" s="62"/>
    </row>
    <row r="118" spans="1:19" ht="20.100000000000001" customHeight="1">
      <c r="A118" s="48">
        <v>116</v>
      </c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2"/>
      <c r="N118" s="64"/>
      <c r="O118" s="64"/>
      <c r="P118" s="64"/>
      <c r="Q118" s="64"/>
      <c r="R118" s="64"/>
      <c r="S118" s="62"/>
    </row>
    <row r="119" spans="1:19" ht="20.100000000000001" customHeight="1">
      <c r="A119" s="45">
        <v>117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2"/>
      <c r="N119" s="64"/>
      <c r="O119" s="64"/>
      <c r="P119" s="64"/>
      <c r="Q119" s="64"/>
      <c r="R119" s="64"/>
      <c r="S119" s="62"/>
    </row>
    <row r="120" spans="1:19" ht="20.100000000000001" customHeight="1">
      <c r="A120" s="48">
        <v>118</v>
      </c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2"/>
      <c r="N120" s="64"/>
      <c r="O120" s="64"/>
      <c r="P120" s="64"/>
      <c r="Q120" s="64"/>
      <c r="R120" s="64"/>
      <c r="S120" s="62"/>
    </row>
    <row r="121" spans="1:19" ht="20.100000000000001" customHeight="1">
      <c r="A121" s="45">
        <v>119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2"/>
      <c r="N121" s="64"/>
      <c r="O121" s="64"/>
      <c r="P121" s="64"/>
      <c r="Q121" s="64"/>
      <c r="R121" s="64"/>
      <c r="S121" s="62"/>
    </row>
    <row r="122" spans="1:19" ht="20.100000000000001" customHeight="1">
      <c r="A122" s="48">
        <v>120</v>
      </c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2"/>
      <c r="N122" s="64"/>
      <c r="O122" s="64"/>
      <c r="P122" s="64"/>
      <c r="Q122" s="64"/>
      <c r="R122" s="64"/>
      <c r="S122" s="62"/>
    </row>
    <row r="123" spans="1:19" ht="20.100000000000001" customHeight="1">
      <c r="A123" s="45">
        <v>121</v>
      </c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2"/>
      <c r="N123" s="64"/>
      <c r="O123" s="64"/>
      <c r="P123" s="64"/>
      <c r="Q123" s="64"/>
      <c r="R123" s="64"/>
      <c r="S123" s="62"/>
    </row>
    <row r="124" spans="1:19" ht="20.100000000000001" customHeight="1">
      <c r="A124" s="48">
        <v>122</v>
      </c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2"/>
      <c r="N124" s="64"/>
      <c r="O124" s="64"/>
      <c r="P124" s="64"/>
      <c r="Q124" s="64"/>
      <c r="R124" s="64"/>
      <c r="S124" s="62"/>
    </row>
    <row r="125" spans="1:19" ht="20.100000000000001" customHeight="1">
      <c r="A125" s="45">
        <v>123</v>
      </c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2"/>
      <c r="N125" s="64"/>
      <c r="O125" s="64"/>
      <c r="P125" s="64"/>
      <c r="Q125" s="64"/>
      <c r="R125" s="64"/>
      <c r="S125" s="62"/>
    </row>
    <row r="126" spans="1:19" ht="20.100000000000001" customHeight="1">
      <c r="A126" s="48">
        <v>124</v>
      </c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2"/>
      <c r="N126" s="64"/>
      <c r="O126" s="64"/>
      <c r="P126" s="64"/>
      <c r="Q126" s="64"/>
      <c r="R126" s="64"/>
      <c r="S126" s="62"/>
    </row>
    <row r="127" spans="1:19" ht="20.100000000000001" customHeight="1">
      <c r="A127" s="45">
        <v>125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2"/>
      <c r="N127" s="64"/>
      <c r="O127" s="64"/>
      <c r="P127" s="64"/>
      <c r="Q127" s="64"/>
      <c r="R127" s="64"/>
      <c r="S127" s="62"/>
    </row>
    <row r="128" spans="1:19" ht="20.100000000000001" customHeight="1">
      <c r="A128" s="48">
        <v>126</v>
      </c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2"/>
      <c r="N128" s="64"/>
      <c r="O128" s="64"/>
      <c r="P128" s="64"/>
      <c r="Q128" s="64"/>
      <c r="R128" s="64"/>
      <c r="S128" s="62"/>
    </row>
    <row r="129" spans="1:19" ht="20.100000000000001" customHeight="1">
      <c r="A129" s="45">
        <v>127</v>
      </c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2"/>
      <c r="N129" s="64"/>
      <c r="O129" s="64"/>
      <c r="P129" s="64"/>
      <c r="Q129" s="64"/>
      <c r="R129" s="64"/>
      <c r="S129" s="62"/>
    </row>
    <row r="130" spans="1:19" ht="20.100000000000001" customHeight="1">
      <c r="A130" s="48">
        <v>128</v>
      </c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2"/>
      <c r="N130" s="64"/>
      <c r="O130" s="64"/>
      <c r="P130" s="64"/>
      <c r="Q130" s="64"/>
      <c r="R130" s="64"/>
      <c r="S130" s="62"/>
    </row>
    <row r="131" spans="1:19" ht="20.100000000000001" customHeight="1">
      <c r="A131" s="45">
        <v>129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2"/>
      <c r="N131" s="64"/>
      <c r="O131" s="64"/>
      <c r="P131" s="64"/>
      <c r="Q131" s="64"/>
      <c r="R131" s="64"/>
      <c r="S131" s="62"/>
    </row>
    <row r="132" spans="1:19" ht="20.100000000000001" customHeight="1">
      <c r="A132" s="48">
        <v>130</v>
      </c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2"/>
      <c r="N132" s="64"/>
      <c r="O132" s="64"/>
      <c r="P132" s="64"/>
      <c r="Q132" s="64"/>
      <c r="R132" s="64"/>
      <c r="S132" s="62"/>
    </row>
    <row r="133" spans="1:19" ht="20.100000000000001" customHeight="1">
      <c r="A133" s="45">
        <v>131</v>
      </c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2"/>
      <c r="N133" s="64"/>
      <c r="O133" s="64"/>
      <c r="P133" s="64"/>
      <c r="Q133" s="64"/>
      <c r="R133" s="64"/>
      <c r="S133" s="62"/>
    </row>
    <row r="134" spans="1:19" ht="20.100000000000001" customHeight="1">
      <c r="A134" s="48">
        <v>132</v>
      </c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2"/>
      <c r="N134" s="64"/>
      <c r="O134" s="64"/>
      <c r="P134" s="64"/>
      <c r="Q134" s="64"/>
      <c r="R134" s="64"/>
      <c r="S134" s="62"/>
    </row>
  </sheetData>
  <autoFilter ref="B2:R134">
    <filterColumn colId="10"/>
  </autoFilter>
  <mergeCells count="1">
    <mergeCell ref="A1:S1"/>
  </mergeCells>
  <phoneticPr fontId="1" type="noConversion"/>
  <pageMargins left="0.39" right="3.937007874015748E-2" top="3.937007874015748E-2" bottom="3.937007874015748E-2" header="0.31496062992125984" footer="0.31496062992125984"/>
  <pageSetup paperSize="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7"/>
  <sheetViews>
    <sheetView tabSelected="1" topLeftCell="A2" workbookViewId="0">
      <pane ySplit="1" topLeftCell="A48" activePane="bottomLeft" state="frozen"/>
      <selection activeCell="A2" sqref="A2"/>
      <selection pane="bottomLeft" activeCell="M67" sqref="M67"/>
    </sheetView>
  </sheetViews>
  <sheetFormatPr defaultRowHeight="13.5"/>
  <cols>
    <col min="1" max="1" width="4.875" style="34" customWidth="1"/>
    <col min="2" max="2" width="8.625" style="34" customWidth="1"/>
    <col min="3" max="3" width="23.5" style="34" customWidth="1"/>
    <col min="4" max="4" width="8.125" style="34" customWidth="1"/>
    <col min="5" max="5" width="13" style="34" customWidth="1"/>
    <col min="6" max="6" width="8.5" style="34" customWidth="1"/>
    <col min="7" max="7" width="6.375" style="34" customWidth="1"/>
    <col min="8" max="9" width="7.25" style="34" customWidth="1"/>
    <col min="10" max="10" width="9.375" style="34" customWidth="1"/>
    <col min="11" max="11" width="7.75" style="34" customWidth="1"/>
    <col min="12" max="12" width="8.5" style="34" customWidth="1"/>
    <col min="13" max="13" width="13.125" style="34" customWidth="1"/>
    <col min="14" max="14" width="12.125" style="34" customWidth="1"/>
    <col min="15" max="15" width="12" style="34" customWidth="1"/>
    <col min="16" max="16" width="12.125" style="34" customWidth="1"/>
    <col min="17" max="17" width="5.25" style="34" customWidth="1"/>
    <col min="18" max="18" width="10.625" style="34" customWidth="1"/>
    <col min="19" max="16384" width="9" style="34"/>
  </cols>
  <sheetData>
    <row r="1" spans="1:19" ht="18.75">
      <c r="A1" s="112" t="s">
        <v>2482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s="17" customFormat="1" ht="27.75" customHeight="1">
      <c r="A2" s="98" t="s">
        <v>2478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9" t="s">
        <v>1125</v>
      </c>
      <c r="Q2" s="58" t="s">
        <v>1126</v>
      </c>
      <c r="R2" s="18" t="s">
        <v>260</v>
      </c>
      <c r="S2" s="98" t="s">
        <v>2383</v>
      </c>
    </row>
    <row r="3" spans="1:19" s="31" customFormat="1" ht="20.100000000000001" customHeight="1">
      <c r="A3" s="22">
        <v>1</v>
      </c>
      <c r="B3" s="22" t="s">
        <v>635</v>
      </c>
      <c r="C3" s="23" t="s">
        <v>636</v>
      </c>
      <c r="D3" s="22" t="s">
        <v>145</v>
      </c>
      <c r="E3" s="22">
        <v>18961705565</v>
      </c>
      <c r="F3" s="23">
        <v>184</v>
      </c>
      <c r="G3" s="23" t="str">
        <f t="shared" ref="G3:G23" si="0">IF(F3&lt;=100,"≤100",IF(F3&lt;=140,"≤140",IF(F3&lt;=180,"≤180",IF(F3&gt;180,"＞180"))))</f>
        <v>＞180</v>
      </c>
      <c r="H3" s="23" t="str">
        <f t="shared" ref="H3:H23" si="1">IF(F3&lt;=100,"90",IF(F3&lt;=140,"100",IF(F3&lt;=180,"120",IF(F3&gt;180,"150"))))</f>
        <v>150</v>
      </c>
      <c r="I3" s="23" t="s">
        <v>284</v>
      </c>
      <c r="J3" s="22">
        <v>359815</v>
      </c>
      <c r="K3" s="22" t="s">
        <v>365</v>
      </c>
      <c r="L3" s="22" t="s">
        <v>596</v>
      </c>
      <c r="M3" s="39">
        <v>42844</v>
      </c>
      <c r="N3" s="39">
        <v>43058</v>
      </c>
      <c r="O3" s="39">
        <v>42996</v>
      </c>
      <c r="P3" s="39">
        <f t="shared" ref="P3:P27" ca="1" si="2">TODAY()</f>
        <v>43265</v>
      </c>
      <c r="Q3" s="22">
        <f t="shared" ref="Q3:Q27" ca="1" si="3">P3-N3</f>
        <v>207</v>
      </c>
      <c r="R3" s="22" t="s">
        <v>2352</v>
      </c>
      <c r="S3" s="24" t="s">
        <v>2384</v>
      </c>
    </row>
    <row r="4" spans="1:19" s="31" customFormat="1" ht="20.100000000000001" customHeight="1">
      <c r="A4" s="22">
        <v>2</v>
      </c>
      <c r="B4" s="22" t="s">
        <v>640</v>
      </c>
      <c r="C4" s="23" t="s">
        <v>641</v>
      </c>
      <c r="D4" s="22" t="s">
        <v>218</v>
      </c>
      <c r="E4" s="22">
        <v>15995225960</v>
      </c>
      <c r="F4" s="23">
        <v>153</v>
      </c>
      <c r="G4" s="23" t="str">
        <f t="shared" si="0"/>
        <v>≤180</v>
      </c>
      <c r="H4" s="23" t="str">
        <f t="shared" si="1"/>
        <v>120</v>
      </c>
      <c r="I4" s="23" t="s">
        <v>283</v>
      </c>
      <c r="J4" s="22">
        <v>320994</v>
      </c>
      <c r="K4" s="22" t="s">
        <v>642</v>
      </c>
      <c r="L4" s="22" t="s">
        <v>620</v>
      </c>
      <c r="M4" s="39">
        <v>42875</v>
      </c>
      <c r="N4" s="39">
        <v>43281</v>
      </c>
      <c r="O4" s="39">
        <v>43281</v>
      </c>
      <c r="P4" s="39">
        <f t="shared" ca="1" si="2"/>
        <v>43265</v>
      </c>
      <c r="Q4" s="22">
        <f t="shared" ca="1" si="3"/>
        <v>-16</v>
      </c>
      <c r="R4" s="22" t="s">
        <v>1127</v>
      </c>
      <c r="S4" s="24"/>
    </row>
    <row r="5" spans="1:19" s="31" customFormat="1" ht="20.100000000000001" customHeight="1">
      <c r="A5" s="22">
        <v>3</v>
      </c>
      <c r="B5" s="22" t="s">
        <v>670</v>
      </c>
      <c r="C5" s="23" t="s">
        <v>273</v>
      </c>
      <c r="D5" s="23" t="s">
        <v>274</v>
      </c>
      <c r="E5" s="23">
        <v>15161583693</v>
      </c>
      <c r="F5" s="23">
        <v>87.47</v>
      </c>
      <c r="G5" s="23" t="str">
        <f t="shared" si="0"/>
        <v>≤100</v>
      </c>
      <c r="H5" s="23" t="str">
        <f t="shared" si="1"/>
        <v>90</v>
      </c>
      <c r="I5" s="23" t="s">
        <v>283</v>
      </c>
      <c r="J5" s="22">
        <v>148368</v>
      </c>
      <c r="K5" s="22" t="s">
        <v>319</v>
      </c>
      <c r="L5" s="22" t="s">
        <v>620</v>
      </c>
      <c r="M5" s="39">
        <v>42906</v>
      </c>
      <c r="N5" s="39">
        <v>43028</v>
      </c>
      <c r="O5" s="39">
        <v>43054</v>
      </c>
      <c r="P5" s="39">
        <f t="shared" ca="1" si="2"/>
        <v>43265</v>
      </c>
      <c r="Q5" s="22">
        <f t="shared" ca="1" si="3"/>
        <v>237</v>
      </c>
      <c r="R5" s="22" t="s">
        <v>2084</v>
      </c>
      <c r="S5" s="24" t="s">
        <v>2384</v>
      </c>
    </row>
    <row r="6" spans="1:19" s="31" customFormat="1" ht="20.100000000000001" customHeight="1">
      <c r="A6" s="22">
        <v>4</v>
      </c>
      <c r="B6" s="22" t="s">
        <v>934</v>
      </c>
      <c r="C6" s="23" t="s">
        <v>937</v>
      </c>
      <c r="D6" s="23" t="s">
        <v>935</v>
      </c>
      <c r="E6" s="23">
        <v>15358057999</v>
      </c>
      <c r="F6" s="23">
        <v>143</v>
      </c>
      <c r="G6" s="23" t="str">
        <f t="shared" si="0"/>
        <v>≤180</v>
      </c>
      <c r="H6" s="23" t="str">
        <f t="shared" si="1"/>
        <v>120</v>
      </c>
      <c r="I6" s="23" t="s">
        <v>936</v>
      </c>
      <c r="J6" s="22">
        <v>246208</v>
      </c>
      <c r="K6" s="22" t="s">
        <v>760</v>
      </c>
      <c r="L6" s="22" t="s">
        <v>751</v>
      </c>
      <c r="M6" s="39">
        <v>43008</v>
      </c>
      <c r="N6" s="39">
        <v>43174</v>
      </c>
      <c r="O6" s="39">
        <v>43130</v>
      </c>
      <c r="P6" s="39">
        <f t="shared" ca="1" si="2"/>
        <v>43265</v>
      </c>
      <c r="Q6" s="22">
        <f t="shared" ca="1" si="3"/>
        <v>91</v>
      </c>
      <c r="R6" s="22" t="s">
        <v>1127</v>
      </c>
      <c r="S6" s="24" t="s">
        <v>2384</v>
      </c>
    </row>
    <row r="7" spans="1:19" s="31" customFormat="1" ht="20.100000000000001" customHeight="1">
      <c r="A7" s="22">
        <v>5</v>
      </c>
      <c r="B7" s="22" t="s">
        <v>1095</v>
      </c>
      <c r="C7" s="23" t="s">
        <v>1896</v>
      </c>
      <c r="D7" s="22" t="s">
        <v>1094</v>
      </c>
      <c r="E7" s="22">
        <v>13961701860</v>
      </c>
      <c r="F7" s="22">
        <v>138</v>
      </c>
      <c r="G7" s="23" t="str">
        <f t="shared" si="0"/>
        <v>≤140</v>
      </c>
      <c r="H7" s="23" t="str">
        <f t="shared" si="1"/>
        <v>100</v>
      </c>
      <c r="I7" s="23" t="s">
        <v>1897</v>
      </c>
      <c r="J7" s="22">
        <v>245731</v>
      </c>
      <c r="K7" s="22" t="s">
        <v>713</v>
      </c>
      <c r="L7" s="22" t="s">
        <v>751</v>
      </c>
      <c r="M7" s="39">
        <v>43067</v>
      </c>
      <c r="N7" s="39">
        <v>43325</v>
      </c>
      <c r="O7" s="39">
        <v>43325</v>
      </c>
      <c r="P7" s="39">
        <f t="shared" ca="1" si="2"/>
        <v>43265</v>
      </c>
      <c r="Q7" s="22">
        <f t="shared" ca="1" si="3"/>
        <v>-60</v>
      </c>
      <c r="R7" s="22" t="s">
        <v>2353</v>
      </c>
      <c r="S7" s="24"/>
    </row>
    <row r="8" spans="1:19" s="56" customFormat="1" ht="20.100000000000001" customHeight="1">
      <c r="A8" s="22">
        <v>6</v>
      </c>
      <c r="B8" s="22" t="s">
        <v>1134</v>
      </c>
      <c r="C8" s="46" t="s">
        <v>1133</v>
      </c>
      <c r="D8" s="45" t="s">
        <v>1135</v>
      </c>
      <c r="E8" s="22">
        <v>15370213826</v>
      </c>
      <c r="F8" s="30">
        <v>124.17</v>
      </c>
      <c r="G8" s="23" t="str">
        <f t="shared" si="0"/>
        <v>≤140</v>
      </c>
      <c r="H8" s="23" t="str">
        <f t="shared" si="1"/>
        <v>100</v>
      </c>
      <c r="I8" s="23" t="s">
        <v>283</v>
      </c>
      <c r="J8" s="30">
        <v>224280</v>
      </c>
      <c r="K8" s="45" t="s">
        <v>1136</v>
      </c>
      <c r="L8" s="22" t="s">
        <v>1190</v>
      </c>
      <c r="M8" s="45" t="s">
        <v>1137</v>
      </c>
      <c r="N8" s="45" t="s">
        <v>2632</v>
      </c>
      <c r="O8" s="45" t="s">
        <v>2632</v>
      </c>
      <c r="P8" s="39">
        <f t="shared" ca="1" si="2"/>
        <v>43265</v>
      </c>
      <c r="Q8" s="22">
        <f t="shared" ca="1" si="3"/>
        <v>-2</v>
      </c>
      <c r="R8" s="22" t="s">
        <v>1127</v>
      </c>
      <c r="S8" s="24"/>
    </row>
    <row r="9" spans="1:19" s="56" customFormat="1" ht="20.100000000000001" customHeight="1">
      <c r="A9" s="22">
        <v>7</v>
      </c>
      <c r="B9" s="22" t="s">
        <v>1186</v>
      </c>
      <c r="C9" s="46" t="s">
        <v>1187</v>
      </c>
      <c r="D9" s="46" t="s">
        <v>1188</v>
      </c>
      <c r="E9" s="22">
        <v>13915356116</v>
      </c>
      <c r="F9" s="30">
        <v>88</v>
      </c>
      <c r="G9" s="46" t="str">
        <f t="shared" si="0"/>
        <v>≤100</v>
      </c>
      <c r="H9" s="46" t="str">
        <f t="shared" si="1"/>
        <v>90</v>
      </c>
      <c r="I9" s="23" t="s">
        <v>283</v>
      </c>
      <c r="J9" s="30">
        <v>141000</v>
      </c>
      <c r="K9" s="45" t="s">
        <v>1189</v>
      </c>
      <c r="L9" s="45" t="s">
        <v>1247</v>
      </c>
      <c r="M9" s="45" t="s">
        <v>1212</v>
      </c>
      <c r="N9" s="45" t="s">
        <v>2542</v>
      </c>
      <c r="O9" s="45" t="s">
        <v>2542</v>
      </c>
      <c r="P9" s="39">
        <f t="shared" ca="1" si="2"/>
        <v>43265</v>
      </c>
      <c r="Q9" s="22">
        <f t="shared" ca="1" si="3"/>
        <v>-5</v>
      </c>
      <c r="R9" s="22" t="s">
        <v>1127</v>
      </c>
      <c r="S9" s="24"/>
    </row>
    <row r="10" spans="1:19" s="56" customFormat="1" ht="20.100000000000001" customHeight="1">
      <c r="A10" s="22">
        <v>8</v>
      </c>
      <c r="B10" s="22" t="s">
        <v>1294</v>
      </c>
      <c r="C10" s="46" t="s">
        <v>1289</v>
      </c>
      <c r="D10" s="46" t="s">
        <v>1290</v>
      </c>
      <c r="E10" s="22">
        <v>15951500922</v>
      </c>
      <c r="F10" s="30">
        <v>224.94</v>
      </c>
      <c r="G10" s="46" t="str">
        <f t="shared" si="0"/>
        <v>＞180</v>
      </c>
      <c r="H10" s="46" t="str">
        <f t="shared" si="1"/>
        <v>150</v>
      </c>
      <c r="I10" s="23" t="s">
        <v>672</v>
      </c>
      <c r="J10" s="30">
        <v>546757</v>
      </c>
      <c r="K10" s="45" t="s">
        <v>1291</v>
      </c>
      <c r="L10" s="45" t="s">
        <v>1236</v>
      </c>
      <c r="M10" s="45" t="s">
        <v>1292</v>
      </c>
      <c r="N10" s="45" t="s">
        <v>1324</v>
      </c>
      <c r="O10" s="45" t="s">
        <v>1293</v>
      </c>
      <c r="P10" s="39">
        <f t="shared" ca="1" si="2"/>
        <v>43265</v>
      </c>
      <c r="Q10" s="22">
        <f t="shared" ca="1" si="3"/>
        <v>-14</v>
      </c>
      <c r="R10" s="22" t="s">
        <v>1127</v>
      </c>
      <c r="S10" s="55"/>
    </row>
    <row r="11" spans="1:19" s="56" customFormat="1" ht="20.100000000000001" customHeight="1">
      <c r="A11" s="22">
        <v>9</v>
      </c>
      <c r="B11" s="22" t="s">
        <v>1303</v>
      </c>
      <c r="C11" s="46" t="s">
        <v>1302</v>
      </c>
      <c r="D11" s="46" t="s">
        <v>1304</v>
      </c>
      <c r="E11" s="22">
        <v>15961870680</v>
      </c>
      <c r="F11" s="30">
        <v>128</v>
      </c>
      <c r="G11" s="46" t="str">
        <f t="shared" si="0"/>
        <v>≤140</v>
      </c>
      <c r="H11" s="46" t="str">
        <f t="shared" si="1"/>
        <v>100</v>
      </c>
      <c r="I11" s="23" t="s">
        <v>547</v>
      </c>
      <c r="J11" s="30">
        <v>228660</v>
      </c>
      <c r="K11" s="45" t="s">
        <v>1291</v>
      </c>
      <c r="L11" s="22" t="s">
        <v>751</v>
      </c>
      <c r="M11" s="45" t="s">
        <v>1475</v>
      </c>
      <c r="N11" s="45" t="s">
        <v>2639</v>
      </c>
      <c r="O11" s="45" t="s">
        <v>2639</v>
      </c>
      <c r="P11" s="39">
        <f t="shared" ca="1" si="2"/>
        <v>43265</v>
      </c>
      <c r="Q11" s="22">
        <f t="shared" ca="1" si="3"/>
        <v>-166</v>
      </c>
      <c r="R11" s="22" t="s">
        <v>1127</v>
      </c>
      <c r="S11" s="24"/>
    </row>
    <row r="12" spans="1:19" s="56" customFormat="1" ht="20.100000000000001" customHeight="1">
      <c r="A12" s="22">
        <v>10</v>
      </c>
      <c r="B12" s="22" t="s">
        <v>1499</v>
      </c>
      <c r="C12" s="45" t="s">
        <v>1500</v>
      </c>
      <c r="D12" s="45" t="s">
        <v>1501</v>
      </c>
      <c r="E12" s="22">
        <v>18921196225</v>
      </c>
      <c r="F12" s="30">
        <v>81</v>
      </c>
      <c r="G12" s="45" t="str">
        <f t="shared" si="0"/>
        <v>≤100</v>
      </c>
      <c r="H12" s="45" t="str">
        <f t="shared" si="1"/>
        <v>90</v>
      </c>
      <c r="I12" s="23" t="s">
        <v>547</v>
      </c>
      <c r="J12" s="30">
        <v>106000</v>
      </c>
      <c r="K12" s="45" t="s">
        <v>1502</v>
      </c>
      <c r="L12" s="45" t="s">
        <v>596</v>
      </c>
      <c r="M12" s="45" t="s">
        <v>1503</v>
      </c>
      <c r="N12" s="45" t="s">
        <v>2640</v>
      </c>
      <c r="O12" s="45" t="s">
        <v>2640</v>
      </c>
      <c r="P12" s="39">
        <f t="shared" ca="1" si="2"/>
        <v>43265</v>
      </c>
      <c r="Q12" s="22">
        <f t="shared" ca="1" si="3"/>
        <v>-21</v>
      </c>
      <c r="R12" s="22" t="s">
        <v>2084</v>
      </c>
      <c r="S12" s="24"/>
    </row>
    <row r="13" spans="1:19" s="56" customFormat="1" ht="20.100000000000001" customHeight="1">
      <c r="A13" s="22">
        <v>11</v>
      </c>
      <c r="B13" s="22" t="s">
        <v>1540</v>
      </c>
      <c r="C13" s="22" t="s">
        <v>1544</v>
      </c>
      <c r="D13" s="45" t="s">
        <v>1541</v>
      </c>
      <c r="E13" s="22">
        <v>15161590275</v>
      </c>
      <c r="F13" s="30">
        <v>142</v>
      </c>
      <c r="G13" s="45" t="str">
        <f t="shared" si="0"/>
        <v>≤180</v>
      </c>
      <c r="H13" s="45" t="str">
        <f t="shared" si="1"/>
        <v>120</v>
      </c>
      <c r="I13" s="23" t="s">
        <v>283</v>
      </c>
      <c r="J13" s="30">
        <v>259828</v>
      </c>
      <c r="K13" s="45" t="s">
        <v>1542</v>
      </c>
      <c r="L13" s="45" t="s">
        <v>1545</v>
      </c>
      <c r="M13" s="45" t="s">
        <v>1543</v>
      </c>
      <c r="N13" s="45" t="s">
        <v>2634</v>
      </c>
      <c r="O13" s="45" t="s">
        <v>2634</v>
      </c>
      <c r="P13" s="39">
        <f t="shared" ca="1" si="2"/>
        <v>43265</v>
      </c>
      <c r="Q13" s="22">
        <f t="shared" ca="1" si="3"/>
        <v>-64</v>
      </c>
      <c r="R13" s="22" t="s">
        <v>907</v>
      </c>
      <c r="S13" s="55"/>
    </row>
    <row r="14" spans="1:19" s="56" customFormat="1" ht="20.100000000000001" customHeight="1">
      <c r="A14" s="22">
        <v>12</v>
      </c>
      <c r="B14" s="27" t="s">
        <v>1579</v>
      </c>
      <c r="C14" s="45" t="s">
        <v>1580</v>
      </c>
      <c r="D14" s="45" t="s">
        <v>1581</v>
      </c>
      <c r="E14" s="22">
        <v>13093059688</v>
      </c>
      <c r="F14" s="30">
        <v>83.6</v>
      </c>
      <c r="G14" s="45" t="str">
        <f t="shared" si="0"/>
        <v>≤100</v>
      </c>
      <c r="H14" s="45" t="str">
        <f t="shared" si="1"/>
        <v>90</v>
      </c>
      <c r="I14" s="23" t="s">
        <v>283</v>
      </c>
      <c r="J14" s="30">
        <v>128840</v>
      </c>
      <c r="K14" s="45" t="s">
        <v>1582</v>
      </c>
      <c r="L14" s="22" t="s">
        <v>751</v>
      </c>
      <c r="M14" s="45" t="s">
        <v>1583</v>
      </c>
      <c r="N14" s="45" t="s">
        <v>2638</v>
      </c>
      <c r="O14" s="45" t="s">
        <v>2638</v>
      </c>
      <c r="P14" s="39">
        <f t="shared" ca="1" si="2"/>
        <v>43265</v>
      </c>
      <c r="Q14" s="22">
        <f t="shared" ca="1" si="3"/>
        <v>-199</v>
      </c>
      <c r="R14" s="22" t="s">
        <v>1182</v>
      </c>
      <c r="S14" s="55"/>
    </row>
    <row r="15" spans="1:19" s="56" customFormat="1" ht="20.100000000000001" customHeight="1">
      <c r="A15" s="22">
        <v>13</v>
      </c>
      <c r="B15" s="27" t="s">
        <v>1602</v>
      </c>
      <c r="C15" s="46" t="s">
        <v>1603</v>
      </c>
      <c r="D15" s="46" t="s">
        <v>1604</v>
      </c>
      <c r="E15" s="22">
        <v>13405752905</v>
      </c>
      <c r="F15" s="30">
        <v>93.6</v>
      </c>
      <c r="G15" s="46" t="str">
        <f t="shared" si="0"/>
        <v>≤100</v>
      </c>
      <c r="H15" s="46" t="str">
        <f t="shared" si="1"/>
        <v>90</v>
      </c>
      <c r="I15" s="23" t="s">
        <v>283</v>
      </c>
      <c r="J15" s="30">
        <v>161482</v>
      </c>
      <c r="K15" s="45" t="s">
        <v>1605</v>
      </c>
      <c r="L15" s="22" t="s">
        <v>1606</v>
      </c>
      <c r="M15" s="45" t="s">
        <v>1607</v>
      </c>
      <c r="N15" s="45" t="s">
        <v>2635</v>
      </c>
      <c r="O15" s="45" t="s">
        <v>2635</v>
      </c>
      <c r="P15" s="39">
        <f t="shared" ca="1" si="2"/>
        <v>43265</v>
      </c>
      <c r="Q15" s="22">
        <f t="shared" ca="1" si="3"/>
        <v>-59</v>
      </c>
      <c r="R15" s="22" t="s">
        <v>1182</v>
      </c>
      <c r="S15" s="55"/>
    </row>
    <row r="16" spans="1:19" s="52" customFormat="1" ht="20.100000000000001" customHeight="1">
      <c r="A16" s="22">
        <v>14</v>
      </c>
      <c r="B16" s="27" t="s">
        <v>1608</v>
      </c>
      <c r="C16" s="46" t="s">
        <v>1609</v>
      </c>
      <c r="D16" s="46" t="s">
        <v>1610</v>
      </c>
      <c r="E16" s="22">
        <v>13485066695</v>
      </c>
      <c r="F16" s="30">
        <v>123.79</v>
      </c>
      <c r="G16" s="46" t="str">
        <f t="shared" si="0"/>
        <v>≤140</v>
      </c>
      <c r="H16" s="46" t="str">
        <f t="shared" si="1"/>
        <v>100</v>
      </c>
      <c r="I16" s="23" t="s">
        <v>674</v>
      </c>
      <c r="J16" s="30">
        <v>240000</v>
      </c>
      <c r="K16" s="45" t="s">
        <v>1611</v>
      </c>
      <c r="L16" s="22" t="s">
        <v>751</v>
      </c>
      <c r="M16" s="45" t="s">
        <v>1612</v>
      </c>
      <c r="N16" s="45" t="s">
        <v>2636</v>
      </c>
      <c r="O16" s="45" t="s">
        <v>2636</v>
      </c>
      <c r="P16" s="39">
        <f t="shared" ca="1" si="2"/>
        <v>43265</v>
      </c>
      <c r="Q16" s="22">
        <f t="shared" ca="1" si="3"/>
        <v>-26</v>
      </c>
      <c r="R16" s="22" t="s">
        <v>1127</v>
      </c>
      <c r="S16" s="51"/>
    </row>
    <row r="17" spans="1:19" s="52" customFormat="1" ht="20.100000000000001" customHeight="1">
      <c r="A17" s="22">
        <v>15</v>
      </c>
      <c r="B17" s="27" t="s">
        <v>1707</v>
      </c>
      <c r="C17" s="45" t="s">
        <v>1711</v>
      </c>
      <c r="D17" s="45" t="s">
        <v>1708</v>
      </c>
      <c r="E17" s="22">
        <v>13861813851</v>
      </c>
      <c r="F17" s="30">
        <v>87</v>
      </c>
      <c r="G17" s="45" t="str">
        <f t="shared" si="0"/>
        <v>≤100</v>
      </c>
      <c r="H17" s="45" t="str">
        <f t="shared" si="1"/>
        <v>90</v>
      </c>
      <c r="I17" s="23" t="s">
        <v>547</v>
      </c>
      <c r="J17" s="30">
        <v>138000</v>
      </c>
      <c r="K17" s="45" t="s">
        <v>1709</v>
      </c>
      <c r="L17" s="45" t="s">
        <v>1236</v>
      </c>
      <c r="M17" s="45" t="s">
        <v>1710</v>
      </c>
      <c r="N17" s="45" t="s">
        <v>2631</v>
      </c>
      <c r="O17" s="45" t="s">
        <v>2631</v>
      </c>
      <c r="P17" s="39">
        <f t="shared" ca="1" si="2"/>
        <v>43265</v>
      </c>
      <c r="Q17" s="22">
        <f t="shared" ca="1" si="3"/>
        <v>-18</v>
      </c>
      <c r="R17" s="22" t="s">
        <v>1127</v>
      </c>
      <c r="S17" s="47"/>
    </row>
    <row r="18" spans="1:19" s="56" customFormat="1" ht="20.100000000000001" customHeight="1">
      <c r="A18" s="22">
        <v>16</v>
      </c>
      <c r="B18" s="22" t="s">
        <v>1730</v>
      </c>
      <c r="C18" s="45" t="s">
        <v>1731</v>
      </c>
      <c r="D18" s="45" t="s">
        <v>1732</v>
      </c>
      <c r="E18" s="22">
        <v>13861836371</v>
      </c>
      <c r="F18" s="30">
        <v>134</v>
      </c>
      <c r="G18" s="45" t="str">
        <f t="shared" si="0"/>
        <v>≤140</v>
      </c>
      <c r="H18" s="45" t="str">
        <f t="shared" si="1"/>
        <v>100</v>
      </c>
      <c r="I18" s="23" t="s">
        <v>283</v>
      </c>
      <c r="J18" s="30">
        <v>286782</v>
      </c>
      <c r="K18" s="45" t="s">
        <v>1733</v>
      </c>
      <c r="L18" s="22" t="s">
        <v>751</v>
      </c>
      <c r="M18" s="45" t="s">
        <v>1734</v>
      </c>
      <c r="N18" s="45" t="s">
        <v>1735</v>
      </c>
      <c r="O18" s="45" t="s">
        <v>1735</v>
      </c>
      <c r="P18" s="39">
        <f t="shared" ca="1" si="2"/>
        <v>43265</v>
      </c>
      <c r="Q18" s="22">
        <f t="shared" ca="1" si="3"/>
        <v>-16</v>
      </c>
      <c r="R18" s="22" t="s">
        <v>1127</v>
      </c>
      <c r="S18" s="55"/>
    </row>
    <row r="19" spans="1:19" s="56" customFormat="1" ht="20.100000000000001" customHeight="1">
      <c r="A19" s="22">
        <v>17</v>
      </c>
      <c r="B19" s="22" t="s">
        <v>1762</v>
      </c>
      <c r="C19" s="45" t="s">
        <v>1763</v>
      </c>
      <c r="D19" s="45" t="s">
        <v>1764</v>
      </c>
      <c r="E19" s="22">
        <v>13632103409</v>
      </c>
      <c r="F19" s="30">
        <v>88</v>
      </c>
      <c r="G19" s="45" t="str">
        <f t="shared" si="0"/>
        <v>≤100</v>
      </c>
      <c r="H19" s="45" t="str">
        <f t="shared" si="1"/>
        <v>90</v>
      </c>
      <c r="I19" s="23" t="s">
        <v>1888</v>
      </c>
      <c r="J19" s="30">
        <v>140542</v>
      </c>
      <c r="K19" s="45" t="s">
        <v>1765</v>
      </c>
      <c r="L19" s="22" t="s">
        <v>1768</v>
      </c>
      <c r="M19" s="45" t="s">
        <v>1766</v>
      </c>
      <c r="N19" s="45" t="s">
        <v>1767</v>
      </c>
      <c r="O19" s="45" t="s">
        <v>1767</v>
      </c>
      <c r="P19" s="39">
        <f t="shared" ca="1" si="2"/>
        <v>43265</v>
      </c>
      <c r="Q19" s="22">
        <f t="shared" ca="1" si="3"/>
        <v>-16</v>
      </c>
      <c r="R19" s="22" t="s">
        <v>1127</v>
      </c>
      <c r="S19" s="55"/>
    </row>
    <row r="20" spans="1:19" s="56" customFormat="1" ht="20.100000000000001" customHeight="1">
      <c r="A20" s="22">
        <v>18</v>
      </c>
      <c r="B20" s="22" t="s">
        <v>1822</v>
      </c>
      <c r="C20" s="45" t="s">
        <v>1823</v>
      </c>
      <c r="D20" s="45" t="s">
        <v>1825</v>
      </c>
      <c r="E20" s="22">
        <v>13861799655</v>
      </c>
      <c r="F20" s="30">
        <v>88</v>
      </c>
      <c r="G20" s="45" t="str">
        <f t="shared" si="0"/>
        <v>≤100</v>
      </c>
      <c r="H20" s="45" t="str">
        <f t="shared" si="1"/>
        <v>90</v>
      </c>
      <c r="I20" s="23" t="s">
        <v>1826</v>
      </c>
      <c r="J20" s="30">
        <v>160500</v>
      </c>
      <c r="K20" s="45" t="s">
        <v>1827</v>
      </c>
      <c r="L20" s="22" t="s">
        <v>751</v>
      </c>
      <c r="M20" s="45" t="s">
        <v>1824</v>
      </c>
      <c r="N20" s="45" t="s">
        <v>1828</v>
      </c>
      <c r="O20" s="45" t="s">
        <v>1828</v>
      </c>
      <c r="P20" s="39">
        <f t="shared" ca="1" si="2"/>
        <v>43265</v>
      </c>
      <c r="Q20" s="22">
        <f t="shared" ca="1" si="3"/>
        <v>-16</v>
      </c>
      <c r="R20" s="22" t="s">
        <v>1182</v>
      </c>
      <c r="S20" s="55"/>
    </row>
    <row r="21" spans="1:19" s="56" customFormat="1" ht="20.100000000000001" customHeight="1">
      <c r="A21" s="22">
        <v>19</v>
      </c>
      <c r="B21" s="27" t="s">
        <v>1840</v>
      </c>
      <c r="C21" s="45" t="s">
        <v>1841</v>
      </c>
      <c r="D21" s="45" t="s">
        <v>1842</v>
      </c>
      <c r="E21" s="22">
        <v>13961797567</v>
      </c>
      <c r="F21" s="30">
        <v>87.79</v>
      </c>
      <c r="G21" s="45" t="str">
        <f t="shared" si="0"/>
        <v>≤100</v>
      </c>
      <c r="H21" s="45" t="str">
        <f t="shared" si="1"/>
        <v>90</v>
      </c>
      <c r="I21" s="23" t="s">
        <v>1844</v>
      </c>
      <c r="J21" s="30">
        <v>166827</v>
      </c>
      <c r="K21" s="45" t="s">
        <v>1839</v>
      </c>
      <c r="L21" s="45" t="s">
        <v>1083</v>
      </c>
      <c r="M21" s="45" t="s">
        <v>1843</v>
      </c>
      <c r="N21" s="45" t="s">
        <v>1845</v>
      </c>
      <c r="O21" s="45" t="s">
        <v>1845</v>
      </c>
      <c r="P21" s="39">
        <f t="shared" ca="1" si="2"/>
        <v>43265</v>
      </c>
      <c r="Q21" s="22">
        <f t="shared" ca="1" si="3"/>
        <v>-33</v>
      </c>
      <c r="R21" s="22" t="s">
        <v>1127</v>
      </c>
      <c r="S21" s="55"/>
    </row>
    <row r="22" spans="1:19" s="56" customFormat="1" ht="20.100000000000001" customHeight="1">
      <c r="A22" s="22">
        <v>20</v>
      </c>
      <c r="B22" s="27" t="s">
        <v>1854</v>
      </c>
      <c r="C22" s="45" t="s">
        <v>1855</v>
      </c>
      <c r="D22" s="45" t="s">
        <v>1856</v>
      </c>
      <c r="E22" s="22">
        <v>13812296180</v>
      </c>
      <c r="F22" s="30">
        <v>142</v>
      </c>
      <c r="G22" s="45" t="str">
        <f t="shared" si="0"/>
        <v>≤180</v>
      </c>
      <c r="H22" s="45" t="str">
        <f t="shared" si="1"/>
        <v>120</v>
      </c>
      <c r="I22" s="23" t="s">
        <v>1859</v>
      </c>
      <c r="J22" s="30">
        <v>262460.77</v>
      </c>
      <c r="K22" s="45" t="s">
        <v>1857</v>
      </c>
      <c r="L22" s="45" t="s">
        <v>1880</v>
      </c>
      <c r="M22" s="45" t="s">
        <v>1860</v>
      </c>
      <c r="N22" s="45" t="s">
        <v>1858</v>
      </c>
      <c r="O22" s="45" t="s">
        <v>1858</v>
      </c>
      <c r="P22" s="39">
        <f t="shared" ca="1" si="2"/>
        <v>43265</v>
      </c>
      <c r="Q22" s="22">
        <f t="shared" ca="1" si="3"/>
        <v>-47</v>
      </c>
      <c r="R22" s="22" t="s">
        <v>1182</v>
      </c>
      <c r="S22" s="55"/>
    </row>
    <row r="23" spans="1:19" s="56" customFormat="1" ht="20.100000000000001" customHeight="1">
      <c r="A23" s="22">
        <v>21</v>
      </c>
      <c r="B23" s="27" t="s">
        <v>1861</v>
      </c>
      <c r="C23" s="45" t="s">
        <v>1862</v>
      </c>
      <c r="D23" s="45" t="s">
        <v>1863</v>
      </c>
      <c r="E23" s="22">
        <v>13961887403</v>
      </c>
      <c r="F23" s="30">
        <v>128</v>
      </c>
      <c r="G23" s="45" t="str">
        <f t="shared" si="0"/>
        <v>≤140</v>
      </c>
      <c r="H23" s="45" t="str">
        <f t="shared" si="1"/>
        <v>100</v>
      </c>
      <c r="I23" s="23" t="s">
        <v>283</v>
      </c>
      <c r="J23" s="30">
        <v>269462.57</v>
      </c>
      <c r="K23" s="45" t="s">
        <v>1864</v>
      </c>
      <c r="L23" s="45" t="s">
        <v>1993</v>
      </c>
      <c r="M23" s="45" t="s">
        <v>1865</v>
      </c>
      <c r="N23" s="45" t="s">
        <v>1866</v>
      </c>
      <c r="O23" s="45" t="s">
        <v>1866</v>
      </c>
      <c r="P23" s="39">
        <f t="shared" ca="1" si="2"/>
        <v>43265</v>
      </c>
      <c r="Q23" s="22">
        <f t="shared" ca="1" si="3"/>
        <v>-65</v>
      </c>
      <c r="R23" s="22" t="s">
        <v>1182</v>
      </c>
      <c r="S23" s="55"/>
    </row>
    <row r="24" spans="1:19" s="56" customFormat="1" ht="20.100000000000001" customHeight="1">
      <c r="A24" s="22">
        <v>22</v>
      </c>
      <c r="B24" s="22" t="s">
        <v>1900</v>
      </c>
      <c r="C24" s="45" t="s">
        <v>1901</v>
      </c>
      <c r="D24" s="45" t="s">
        <v>1902</v>
      </c>
      <c r="E24" s="22">
        <v>13771529379</v>
      </c>
      <c r="F24" s="22">
        <v>88</v>
      </c>
      <c r="G24" s="45" t="str">
        <f t="shared" ref="G24" si="4">IF(F24&lt;=100,"≤100",IF(F24&lt;=140,"≤140",IF(F24&lt;=180,"≤180",IF(F24&gt;180,"＞180"))))</f>
        <v>≤100</v>
      </c>
      <c r="H24" s="45" t="str">
        <f t="shared" ref="H24" si="5">IF(F24&lt;=100,"90",IF(F24&lt;=140,"100",IF(F24&lt;=180,"120",IF(F24&gt;180,"150"))))</f>
        <v>90</v>
      </c>
      <c r="I24" s="23" t="s">
        <v>1906</v>
      </c>
      <c r="J24" s="22">
        <v>147000</v>
      </c>
      <c r="K24" s="45" t="s">
        <v>1903</v>
      </c>
      <c r="L24" s="45" t="s">
        <v>1915</v>
      </c>
      <c r="M24" s="45" t="s">
        <v>1904</v>
      </c>
      <c r="N24" s="45" t="s">
        <v>1905</v>
      </c>
      <c r="O24" s="45" t="s">
        <v>1905</v>
      </c>
      <c r="P24" s="39">
        <f t="shared" ca="1" si="2"/>
        <v>43265</v>
      </c>
      <c r="Q24" s="22">
        <f t="shared" ca="1" si="3"/>
        <v>-38</v>
      </c>
      <c r="R24" s="22" t="s">
        <v>1182</v>
      </c>
      <c r="S24" s="55"/>
    </row>
    <row r="25" spans="1:19" s="56" customFormat="1" ht="20.100000000000001" customHeight="1">
      <c r="A25" s="22">
        <v>23</v>
      </c>
      <c r="B25" s="27" t="s">
        <v>1907</v>
      </c>
      <c r="C25" s="45" t="s">
        <v>1908</v>
      </c>
      <c r="D25" s="45" t="s">
        <v>1909</v>
      </c>
      <c r="E25" s="22">
        <v>13338781053</v>
      </c>
      <c r="F25" s="22">
        <v>134</v>
      </c>
      <c r="G25" s="45" t="str">
        <f t="shared" ref="G25" si="6">IF(F25&lt;=100,"≤100",IF(F25&lt;=140,"≤140",IF(F25&lt;=180,"≤180",IF(F25&gt;180,"＞180"))))</f>
        <v>≤140</v>
      </c>
      <c r="H25" s="45" t="str">
        <f t="shared" ref="H25" si="7">IF(F25&lt;=100,"90",IF(F25&lt;=140,"100",IF(F25&lt;=180,"120",IF(F25&gt;180,"150"))))</f>
        <v>100</v>
      </c>
      <c r="I25" s="23" t="s">
        <v>1911</v>
      </c>
      <c r="J25" s="22">
        <v>226586</v>
      </c>
      <c r="K25" s="45" t="s">
        <v>1912</v>
      </c>
      <c r="L25" s="45" t="s">
        <v>1914</v>
      </c>
      <c r="M25" s="45" t="s">
        <v>1913</v>
      </c>
      <c r="N25" s="45" t="s">
        <v>1910</v>
      </c>
      <c r="O25" s="45" t="s">
        <v>1910</v>
      </c>
      <c r="P25" s="39">
        <f t="shared" ca="1" si="2"/>
        <v>43265</v>
      </c>
      <c r="Q25" s="22">
        <f t="shared" ca="1" si="3"/>
        <v>-47</v>
      </c>
      <c r="R25" s="22" t="s">
        <v>907</v>
      </c>
      <c r="S25" s="55"/>
    </row>
    <row r="26" spans="1:19" s="56" customFormat="1" ht="20.100000000000001" customHeight="1">
      <c r="A26" s="22">
        <v>24</v>
      </c>
      <c r="B26" s="22" t="s">
        <v>1933</v>
      </c>
      <c r="C26" s="45" t="s">
        <v>1931</v>
      </c>
      <c r="D26" s="45" t="s">
        <v>1932</v>
      </c>
      <c r="E26" s="22">
        <v>13961803366</v>
      </c>
      <c r="F26" s="22">
        <v>132</v>
      </c>
      <c r="G26" s="45" t="str">
        <f t="shared" ref="G26" si="8">IF(F26&lt;=100,"≤100",IF(F26&lt;=140,"≤140",IF(F26&lt;=180,"≤180",IF(F26&gt;180,"＞180"))))</f>
        <v>≤140</v>
      </c>
      <c r="H26" s="45" t="str">
        <f t="shared" ref="H26" si="9">IF(F26&lt;=100,"90",IF(F26&lt;=140,"100",IF(F26&lt;=180,"120",IF(F26&gt;180,"150"))))</f>
        <v>100</v>
      </c>
      <c r="I26" s="23" t="s">
        <v>283</v>
      </c>
      <c r="J26" s="22">
        <v>249373</v>
      </c>
      <c r="K26" s="45" t="s">
        <v>1934</v>
      </c>
      <c r="L26" s="22" t="s">
        <v>751</v>
      </c>
      <c r="M26" s="45" t="s">
        <v>1935</v>
      </c>
      <c r="N26" s="45" t="s">
        <v>2637</v>
      </c>
      <c r="O26" s="45" t="s">
        <v>2637</v>
      </c>
      <c r="P26" s="39">
        <f t="shared" ca="1" si="2"/>
        <v>43265</v>
      </c>
      <c r="Q26" s="22">
        <f t="shared" ca="1" si="3"/>
        <v>-240</v>
      </c>
      <c r="R26" s="22" t="s">
        <v>1182</v>
      </c>
      <c r="S26" s="55"/>
    </row>
    <row r="27" spans="1:19" s="56" customFormat="1" ht="20.100000000000001" customHeight="1">
      <c r="A27" s="22">
        <v>25</v>
      </c>
      <c r="B27" s="22" t="s">
        <v>1950</v>
      </c>
      <c r="C27" s="45" t="s">
        <v>2001</v>
      </c>
      <c r="D27" s="45" t="s">
        <v>1951</v>
      </c>
      <c r="E27" s="22">
        <v>15335202396</v>
      </c>
      <c r="F27" s="22">
        <v>133.52000000000001</v>
      </c>
      <c r="G27" s="45" t="str">
        <f t="shared" ref="G27:G28" si="10">IF(F27&lt;=100,"≤100",IF(F27&lt;=140,"≤140",IF(F27&lt;=180,"≤180",IF(F27&gt;180,"＞180"))))</f>
        <v>≤140</v>
      </c>
      <c r="H27" s="45" t="str">
        <f t="shared" ref="H27:H28" si="11">IF(F27&lt;=100,"90",IF(F27&lt;=140,"100",IF(F27&lt;=180,"120",IF(F27&gt;180,"150"))))</f>
        <v>100</v>
      </c>
      <c r="I27" s="23" t="s">
        <v>283</v>
      </c>
      <c r="J27" s="22">
        <v>246656</v>
      </c>
      <c r="K27" s="22" t="s">
        <v>1952</v>
      </c>
      <c r="L27" s="45" t="s">
        <v>2009</v>
      </c>
      <c r="M27" s="45" t="s">
        <v>1953</v>
      </c>
      <c r="N27" s="45" t="s">
        <v>1954</v>
      </c>
      <c r="O27" s="45" t="s">
        <v>1954</v>
      </c>
      <c r="P27" s="39">
        <f t="shared" ca="1" si="2"/>
        <v>43265</v>
      </c>
      <c r="Q27" s="22">
        <f t="shared" ca="1" si="3"/>
        <v>-78</v>
      </c>
      <c r="R27" s="45" t="s">
        <v>907</v>
      </c>
      <c r="S27" s="55"/>
    </row>
    <row r="28" spans="1:19" s="52" customFormat="1" ht="20.100000000000001" customHeight="1">
      <c r="A28" s="22">
        <v>26</v>
      </c>
      <c r="B28" s="27" t="s">
        <v>1963</v>
      </c>
      <c r="C28" s="30" t="s">
        <v>1962</v>
      </c>
      <c r="D28" s="30" t="s">
        <v>1964</v>
      </c>
      <c r="E28" s="30">
        <v>13861799401</v>
      </c>
      <c r="F28" s="30">
        <v>137.69999999999999</v>
      </c>
      <c r="G28" s="49" t="str">
        <f t="shared" si="10"/>
        <v>≤140</v>
      </c>
      <c r="H28" s="49" t="str">
        <f t="shared" si="11"/>
        <v>100</v>
      </c>
      <c r="I28" s="30" t="s">
        <v>1009</v>
      </c>
      <c r="J28" s="30">
        <v>218046</v>
      </c>
      <c r="K28" s="30" t="s">
        <v>410</v>
      </c>
      <c r="L28" s="45" t="s">
        <v>638</v>
      </c>
      <c r="M28" s="45" t="s">
        <v>1865</v>
      </c>
      <c r="N28" s="45" t="s">
        <v>1834</v>
      </c>
      <c r="O28" s="45" t="s">
        <v>1834</v>
      </c>
      <c r="P28" s="39">
        <f t="shared" ref="P28:P62" ca="1" si="12">TODAY()</f>
        <v>43265</v>
      </c>
      <c r="Q28" s="22">
        <f t="shared" ref="Q28:Q50" ca="1" si="13">P28-N28</f>
        <v>-62</v>
      </c>
      <c r="R28" s="45" t="s">
        <v>2567</v>
      </c>
      <c r="S28" s="51"/>
    </row>
    <row r="29" spans="1:19" s="56" customFormat="1" ht="20.100000000000001" customHeight="1">
      <c r="A29" s="22">
        <v>27</v>
      </c>
      <c r="B29" s="27" t="s">
        <v>1972</v>
      </c>
      <c r="C29" s="45" t="s">
        <v>1971</v>
      </c>
      <c r="D29" s="45" t="s">
        <v>1973</v>
      </c>
      <c r="E29" s="22">
        <v>13861687400</v>
      </c>
      <c r="F29" s="22">
        <v>108</v>
      </c>
      <c r="G29" s="49" t="str">
        <f t="shared" ref="G29" si="14">IF(F29&lt;=100,"≤100",IF(F29&lt;=140,"≤140",IF(F29&lt;=180,"≤180",IF(F29&gt;180,"＞180"))))</f>
        <v>≤140</v>
      </c>
      <c r="H29" s="49" t="str">
        <f t="shared" ref="H29" si="15">IF(F29&lt;=100,"90",IF(F29&lt;=140,"100",IF(F29&lt;=180,"120",IF(F29&gt;180,"150"))))</f>
        <v>100</v>
      </c>
      <c r="I29" s="23" t="s">
        <v>1977</v>
      </c>
      <c r="J29" s="22">
        <v>211000</v>
      </c>
      <c r="K29" s="45" t="s">
        <v>1974</v>
      </c>
      <c r="L29" s="45" t="s">
        <v>638</v>
      </c>
      <c r="M29" s="45" t="s">
        <v>1975</v>
      </c>
      <c r="N29" s="45" t="s">
        <v>1976</v>
      </c>
      <c r="O29" s="45" t="s">
        <v>1976</v>
      </c>
      <c r="P29" s="39">
        <f t="shared" ca="1" si="12"/>
        <v>43265</v>
      </c>
      <c r="Q29" s="22">
        <f t="shared" ca="1" si="13"/>
        <v>-47</v>
      </c>
      <c r="R29" s="45" t="s">
        <v>907</v>
      </c>
      <c r="S29" s="55"/>
    </row>
    <row r="30" spans="1:19" s="56" customFormat="1" ht="20.100000000000001" customHeight="1">
      <c r="A30" s="22">
        <v>28</v>
      </c>
      <c r="B30" s="27" t="s">
        <v>1978</v>
      </c>
      <c r="C30" s="45" t="s">
        <v>1983</v>
      </c>
      <c r="D30" s="45" t="s">
        <v>1979</v>
      </c>
      <c r="E30" s="22">
        <v>13771417221</v>
      </c>
      <c r="F30" s="22">
        <v>120</v>
      </c>
      <c r="G30" s="49" t="str">
        <f t="shared" ref="G30" si="16">IF(F30&lt;=100,"≤100",IF(F30&lt;=140,"≤140",IF(F30&lt;=180,"≤180",IF(F30&gt;180,"＞180"))))</f>
        <v>≤140</v>
      </c>
      <c r="H30" s="49" t="str">
        <f t="shared" ref="H30" si="17">IF(F30&lt;=100,"90",IF(F30&lt;=140,"100",IF(F30&lt;=180,"120",IF(F30&gt;180,"150"))))</f>
        <v>100</v>
      </c>
      <c r="I30" s="23" t="s">
        <v>283</v>
      </c>
      <c r="J30" s="22">
        <v>232807</v>
      </c>
      <c r="K30" s="45" t="s">
        <v>1980</v>
      </c>
      <c r="L30" s="45" t="s">
        <v>1984</v>
      </c>
      <c r="M30" s="45" t="s">
        <v>1981</v>
      </c>
      <c r="N30" s="45" t="s">
        <v>1982</v>
      </c>
      <c r="O30" s="45" t="s">
        <v>1982</v>
      </c>
      <c r="P30" s="39">
        <f t="shared" ca="1" si="12"/>
        <v>43265</v>
      </c>
      <c r="Q30" s="22">
        <f t="shared" ca="1" si="13"/>
        <v>-47</v>
      </c>
      <c r="R30" s="45" t="s">
        <v>907</v>
      </c>
      <c r="S30" s="55"/>
    </row>
    <row r="31" spans="1:19" s="56" customFormat="1" ht="20.100000000000001" customHeight="1">
      <c r="A31" s="22">
        <v>29</v>
      </c>
      <c r="B31" s="27" t="s">
        <v>1996</v>
      </c>
      <c r="C31" s="45" t="s">
        <v>1995</v>
      </c>
      <c r="D31" s="45" t="s">
        <v>1997</v>
      </c>
      <c r="E31" s="22">
        <v>15061850867</v>
      </c>
      <c r="F31" s="22">
        <v>140</v>
      </c>
      <c r="G31" s="49" t="str">
        <f t="shared" ref="G31" si="18">IF(F31&lt;=100,"≤100",IF(F31&lt;=140,"≤140",IF(F31&lt;=180,"≤180",IF(F31&gt;180,"＞180"))))</f>
        <v>≤140</v>
      </c>
      <c r="H31" s="49" t="str">
        <f t="shared" ref="H31" si="19">IF(F31&lt;=100,"90",IF(F31&lt;=140,"100",IF(F31&lt;=180,"120",IF(F31&gt;180,"150"))))</f>
        <v>100</v>
      </c>
      <c r="I31" s="23" t="s">
        <v>283</v>
      </c>
      <c r="J31" s="22">
        <v>258861</v>
      </c>
      <c r="K31" s="45" t="s">
        <v>1998</v>
      </c>
      <c r="L31" s="45" t="s">
        <v>1236</v>
      </c>
      <c r="M31" s="45" t="s">
        <v>1999</v>
      </c>
      <c r="N31" s="45" t="s">
        <v>2000</v>
      </c>
      <c r="O31" s="45" t="s">
        <v>2000</v>
      </c>
      <c r="P31" s="39">
        <f t="shared" ca="1" si="12"/>
        <v>43265</v>
      </c>
      <c r="Q31" s="22">
        <f t="shared" ca="1" si="13"/>
        <v>-57</v>
      </c>
      <c r="R31" s="22" t="s">
        <v>1182</v>
      </c>
      <c r="S31" s="55"/>
    </row>
    <row r="32" spans="1:19" s="56" customFormat="1" ht="20.100000000000001" customHeight="1">
      <c r="A32" s="22">
        <v>30</v>
      </c>
      <c r="B32" s="22" t="s">
        <v>2023</v>
      </c>
      <c r="C32" s="45" t="s">
        <v>2026</v>
      </c>
      <c r="D32" s="45" t="s">
        <v>2027</v>
      </c>
      <c r="E32" s="22">
        <v>13023303582</v>
      </c>
      <c r="F32" s="22">
        <v>110</v>
      </c>
      <c r="G32" s="49" t="str">
        <f t="shared" ref="G32" si="20">IF(F32&lt;=100,"≤100",IF(F32&lt;=140,"≤140",IF(F32&lt;=180,"≤180",IF(F32&gt;180,"＞180"))))</f>
        <v>≤140</v>
      </c>
      <c r="H32" s="49" t="str">
        <f t="shared" ref="H32" si="21">IF(F32&lt;=100,"90",IF(F32&lt;=140,"100",IF(F32&lt;=180,"120",IF(F32&gt;180,"150"))))</f>
        <v>100</v>
      </c>
      <c r="I32" s="23" t="s">
        <v>2031</v>
      </c>
      <c r="J32" s="22">
        <v>200618</v>
      </c>
      <c r="K32" s="45" t="s">
        <v>2028</v>
      </c>
      <c r="L32" s="22" t="s">
        <v>751</v>
      </c>
      <c r="M32" s="45" t="s">
        <v>2032</v>
      </c>
      <c r="N32" s="45" t="s">
        <v>2029</v>
      </c>
      <c r="O32" s="45" t="s">
        <v>2029</v>
      </c>
      <c r="P32" s="39">
        <f t="shared" ca="1" si="12"/>
        <v>43265</v>
      </c>
      <c r="Q32" s="22">
        <f t="shared" ca="1" si="13"/>
        <v>-62</v>
      </c>
      <c r="R32" s="22" t="s">
        <v>1182</v>
      </c>
      <c r="S32" s="55"/>
    </row>
    <row r="33" spans="1:19" s="56" customFormat="1" ht="20.100000000000001" customHeight="1">
      <c r="A33" s="22">
        <v>31</v>
      </c>
      <c r="B33" s="27" t="s">
        <v>2024</v>
      </c>
      <c r="C33" s="45" t="s">
        <v>2033</v>
      </c>
      <c r="D33" s="45" t="s">
        <v>2034</v>
      </c>
      <c r="E33" s="22">
        <v>15312242689</v>
      </c>
      <c r="F33" s="22">
        <v>86.7</v>
      </c>
      <c r="G33" s="49" t="str">
        <f t="shared" ref="G33" si="22">IF(F33&lt;=100,"≤100",IF(F33&lt;=140,"≤140",IF(F33&lt;=180,"≤180",IF(F33&gt;180,"＞180"))))</f>
        <v>≤100</v>
      </c>
      <c r="H33" s="49" t="str">
        <f t="shared" ref="H33" si="23">IF(F33&lt;=100,"90",IF(F33&lt;=140,"100",IF(F33&lt;=180,"120",IF(F33&gt;180,"150"))))</f>
        <v>90</v>
      </c>
      <c r="I33" s="23" t="s">
        <v>2031</v>
      </c>
      <c r="J33" s="22">
        <v>133540</v>
      </c>
      <c r="K33" s="45" t="s">
        <v>2028</v>
      </c>
      <c r="L33" s="22" t="s">
        <v>751</v>
      </c>
      <c r="M33" s="45" t="s">
        <v>2032</v>
      </c>
      <c r="N33" s="45" t="s">
        <v>2036</v>
      </c>
      <c r="O33" s="45" t="s">
        <v>2036</v>
      </c>
      <c r="P33" s="39">
        <f t="shared" ca="1" si="12"/>
        <v>43265</v>
      </c>
      <c r="Q33" s="22">
        <f t="shared" ca="1" si="13"/>
        <v>-47</v>
      </c>
      <c r="R33" s="22" t="s">
        <v>1182</v>
      </c>
      <c r="S33" s="55"/>
    </row>
    <row r="34" spans="1:19" s="56" customFormat="1" ht="20.100000000000001" customHeight="1">
      <c r="A34" s="22">
        <v>32</v>
      </c>
      <c r="B34" s="22" t="s">
        <v>2025</v>
      </c>
      <c r="C34" s="45" t="s">
        <v>2037</v>
      </c>
      <c r="D34" s="45" t="s">
        <v>2035</v>
      </c>
      <c r="E34" s="22">
        <v>15312242689</v>
      </c>
      <c r="F34" s="22">
        <v>88.1</v>
      </c>
      <c r="G34" s="49" t="str">
        <f t="shared" ref="G34" si="24">IF(F34&lt;=100,"≤100",IF(F34&lt;=140,"≤140",IF(F34&lt;=180,"≤180",IF(F34&gt;180,"＞180"))))</f>
        <v>≤100</v>
      </c>
      <c r="H34" s="49" t="str">
        <f t="shared" ref="H34" si="25">IF(F34&lt;=100,"90",IF(F34&lt;=140,"100",IF(F34&lt;=180,"120",IF(F34&gt;180,"150"))))</f>
        <v>90</v>
      </c>
      <c r="I34" s="23" t="s">
        <v>547</v>
      </c>
      <c r="J34" s="22">
        <v>124523</v>
      </c>
      <c r="K34" s="45" t="s">
        <v>2030</v>
      </c>
      <c r="L34" s="22" t="s">
        <v>751</v>
      </c>
      <c r="M34" s="45" t="s">
        <v>1953</v>
      </c>
      <c r="N34" s="45" t="s">
        <v>1330</v>
      </c>
      <c r="O34" s="45" t="s">
        <v>1330</v>
      </c>
      <c r="P34" s="39">
        <f t="shared" ca="1" si="12"/>
        <v>43265</v>
      </c>
      <c r="Q34" s="22">
        <f t="shared" ca="1" si="13"/>
        <v>-47</v>
      </c>
      <c r="R34" s="22" t="s">
        <v>1182</v>
      </c>
      <c r="S34" s="55"/>
    </row>
    <row r="35" spans="1:19" s="56" customFormat="1" ht="20.100000000000001" customHeight="1">
      <c r="A35" s="22">
        <v>33</v>
      </c>
      <c r="B35" s="27" t="s">
        <v>2045</v>
      </c>
      <c r="C35" s="45" t="s">
        <v>2083</v>
      </c>
      <c r="D35" s="45" t="s">
        <v>2046</v>
      </c>
      <c r="E35" s="22">
        <v>18362398294</v>
      </c>
      <c r="F35" s="22">
        <v>126</v>
      </c>
      <c r="G35" s="49" t="str">
        <f t="shared" ref="G35:G37" si="26">IF(F35&lt;=100,"≤100",IF(F35&lt;=140,"≤140",IF(F35&lt;=180,"≤180",IF(F35&gt;180,"＞180"))))</f>
        <v>≤140</v>
      </c>
      <c r="H35" s="49" t="str">
        <f t="shared" ref="H35:H37" si="27">IF(F35&lt;=100,"90",IF(F35&lt;=140,"100",IF(F35&lt;=180,"120",IF(F35&gt;180,"150"))))</f>
        <v>100</v>
      </c>
      <c r="I35" s="23" t="s">
        <v>283</v>
      </c>
      <c r="J35" s="22">
        <v>237291</v>
      </c>
      <c r="K35" s="45" t="s">
        <v>2047</v>
      </c>
      <c r="L35" s="45" t="s">
        <v>646</v>
      </c>
      <c r="M35" s="45" t="s">
        <v>2048</v>
      </c>
      <c r="N35" s="45" t="s">
        <v>2049</v>
      </c>
      <c r="O35" s="45" t="s">
        <v>2049</v>
      </c>
      <c r="P35" s="39">
        <f t="shared" ca="1" si="12"/>
        <v>43265</v>
      </c>
      <c r="Q35" s="22">
        <f t="shared" ca="1" si="13"/>
        <v>-47</v>
      </c>
      <c r="R35" s="45" t="s">
        <v>2235</v>
      </c>
      <c r="S35" s="55"/>
    </row>
    <row r="36" spans="1:19" s="52" customFormat="1" ht="20.100000000000001" customHeight="1">
      <c r="A36" s="22">
        <v>34</v>
      </c>
      <c r="B36" s="27" t="s">
        <v>2012</v>
      </c>
      <c r="C36" s="45" t="s">
        <v>2010</v>
      </c>
      <c r="D36" s="45" t="s">
        <v>2014</v>
      </c>
      <c r="E36" s="22">
        <v>15995330729</v>
      </c>
      <c r="F36" s="22">
        <v>86</v>
      </c>
      <c r="G36" s="49" t="str">
        <f t="shared" si="26"/>
        <v>≤100</v>
      </c>
      <c r="H36" s="49" t="str">
        <f t="shared" si="27"/>
        <v>90</v>
      </c>
      <c r="I36" s="23" t="s">
        <v>283</v>
      </c>
      <c r="J36" s="22">
        <v>220249</v>
      </c>
      <c r="K36" s="45" t="s">
        <v>1092</v>
      </c>
      <c r="L36" s="45" t="s">
        <v>1083</v>
      </c>
      <c r="M36" s="45" t="s">
        <v>2015</v>
      </c>
      <c r="N36" s="45" t="s">
        <v>1728</v>
      </c>
      <c r="O36" s="45" t="s">
        <v>1728</v>
      </c>
      <c r="P36" s="39">
        <f t="shared" ca="1" si="12"/>
        <v>43265</v>
      </c>
      <c r="Q36" s="22">
        <f t="shared" ca="1" si="13"/>
        <v>-19</v>
      </c>
      <c r="R36" s="45" t="s">
        <v>907</v>
      </c>
      <c r="S36" s="51"/>
    </row>
    <row r="37" spans="1:19" s="52" customFormat="1" ht="20.100000000000001" customHeight="1">
      <c r="A37" s="22">
        <v>35</v>
      </c>
      <c r="B37" s="22" t="s">
        <v>2013</v>
      </c>
      <c r="C37" s="45" t="s">
        <v>2011</v>
      </c>
      <c r="D37" s="45" t="s">
        <v>2014</v>
      </c>
      <c r="E37" s="22">
        <v>15995330729</v>
      </c>
      <c r="F37" s="22">
        <v>86</v>
      </c>
      <c r="G37" s="49" t="str">
        <f t="shared" si="26"/>
        <v>≤100</v>
      </c>
      <c r="H37" s="49" t="str">
        <f t="shared" si="27"/>
        <v>90</v>
      </c>
      <c r="I37" s="23" t="s">
        <v>283</v>
      </c>
      <c r="J37" s="22">
        <v>215409</v>
      </c>
      <c r="K37" s="45" t="s">
        <v>1092</v>
      </c>
      <c r="L37" s="45" t="s">
        <v>1083</v>
      </c>
      <c r="M37" s="45" t="s">
        <v>2015</v>
      </c>
      <c r="N37" s="45" t="s">
        <v>1728</v>
      </c>
      <c r="O37" s="45" t="s">
        <v>1728</v>
      </c>
      <c r="P37" s="39">
        <f t="shared" ca="1" si="12"/>
        <v>43265</v>
      </c>
      <c r="Q37" s="22">
        <f t="shared" ca="1" si="13"/>
        <v>-19</v>
      </c>
      <c r="R37" s="45" t="s">
        <v>907</v>
      </c>
      <c r="S37" s="51"/>
    </row>
    <row r="38" spans="1:19" s="56" customFormat="1" ht="20.100000000000001" customHeight="1">
      <c r="A38" s="22">
        <v>36</v>
      </c>
      <c r="B38" s="22" t="s">
        <v>2143</v>
      </c>
      <c r="C38" s="45" t="s">
        <v>2144</v>
      </c>
      <c r="D38" s="45" t="s">
        <v>2145</v>
      </c>
      <c r="E38" s="22">
        <v>13961711299</v>
      </c>
      <c r="F38" s="22">
        <v>87.12</v>
      </c>
      <c r="G38" s="49" t="str">
        <f t="shared" ref="G38" si="28">IF(F38&lt;=100,"≤100",IF(F38&lt;=140,"≤140",IF(F38&lt;=180,"≤180",IF(F38&gt;180,"＞180"))))</f>
        <v>≤100</v>
      </c>
      <c r="H38" s="49" t="str">
        <f t="shared" ref="H38" si="29">IF(F38&lt;=100,"90",IF(F38&lt;=140,"100",IF(F38&lt;=180,"120",IF(F38&gt;180,"150"))))</f>
        <v>90</v>
      </c>
      <c r="I38" s="23" t="s">
        <v>2149</v>
      </c>
      <c r="J38" s="22">
        <v>160168</v>
      </c>
      <c r="K38" s="45" t="s">
        <v>2146</v>
      </c>
      <c r="L38" s="45" t="s">
        <v>2161</v>
      </c>
      <c r="M38" s="45" t="s">
        <v>2147</v>
      </c>
      <c r="N38" s="45" t="s">
        <v>2148</v>
      </c>
      <c r="O38" s="45" t="s">
        <v>2148</v>
      </c>
      <c r="P38" s="39">
        <f t="shared" ca="1" si="12"/>
        <v>43265</v>
      </c>
      <c r="Q38" s="22">
        <f t="shared" ca="1" si="13"/>
        <v>-61</v>
      </c>
      <c r="R38" s="45" t="s">
        <v>2568</v>
      </c>
      <c r="S38" s="55"/>
    </row>
    <row r="39" spans="1:19" s="56" customFormat="1" ht="20.100000000000001" customHeight="1">
      <c r="A39" s="22">
        <v>37</v>
      </c>
      <c r="B39" s="27" t="s">
        <v>2150</v>
      </c>
      <c r="C39" s="45" t="s">
        <v>2164</v>
      </c>
      <c r="D39" s="45" t="s">
        <v>2151</v>
      </c>
      <c r="E39" s="22">
        <v>13806172210</v>
      </c>
      <c r="F39" s="22">
        <v>127</v>
      </c>
      <c r="G39" s="49" t="str">
        <f t="shared" ref="G39" si="30">IF(F39&lt;=100,"≤100",IF(F39&lt;=140,"≤140",IF(F39&lt;=180,"≤180",IF(F39&gt;180,"＞180"))))</f>
        <v>≤140</v>
      </c>
      <c r="H39" s="49" t="str">
        <f t="shared" ref="H39" si="31">IF(F39&lt;=100,"90",IF(F39&lt;=140,"100",IF(F39&lt;=180,"120",IF(F39&gt;180,"150"))))</f>
        <v>100</v>
      </c>
      <c r="I39" s="23" t="s">
        <v>2155</v>
      </c>
      <c r="J39" s="22">
        <v>266030</v>
      </c>
      <c r="K39" s="45" t="s">
        <v>2152</v>
      </c>
      <c r="L39" s="45" t="s">
        <v>2156</v>
      </c>
      <c r="M39" s="45" t="s">
        <v>2153</v>
      </c>
      <c r="N39" s="45" t="s">
        <v>2154</v>
      </c>
      <c r="O39" s="45" t="s">
        <v>2154</v>
      </c>
      <c r="P39" s="39">
        <f t="shared" ca="1" si="12"/>
        <v>43265</v>
      </c>
      <c r="Q39" s="22">
        <f t="shared" ca="1" si="13"/>
        <v>-79</v>
      </c>
      <c r="R39" s="45" t="s">
        <v>907</v>
      </c>
      <c r="S39" s="55"/>
    </row>
    <row r="40" spans="1:19" s="56" customFormat="1" ht="20.100000000000001" customHeight="1">
      <c r="A40" s="22">
        <v>38</v>
      </c>
      <c r="B40" s="27" t="s">
        <v>2158</v>
      </c>
      <c r="C40" s="22" t="s">
        <v>2157</v>
      </c>
      <c r="D40" s="45" t="s">
        <v>2159</v>
      </c>
      <c r="E40" s="22">
        <v>18961740881</v>
      </c>
      <c r="F40" s="22">
        <v>128</v>
      </c>
      <c r="G40" s="49" t="str">
        <f t="shared" ref="G40" si="32">IF(F40&lt;=100,"≤100",IF(F40&lt;=140,"≤140",IF(F40&lt;=180,"≤180",IF(F40&gt;180,"＞180"))))</f>
        <v>≤140</v>
      </c>
      <c r="H40" s="49" t="str">
        <f t="shared" ref="H40" si="33">IF(F40&lt;=100,"90",IF(F40&lt;=140,"100",IF(F40&lt;=180,"120",IF(F40&gt;180,"150"))))</f>
        <v>100</v>
      </c>
      <c r="I40" s="23" t="s">
        <v>283</v>
      </c>
      <c r="J40" s="22">
        <v>223146</v>
      </c>
      <c r="K40" s="45" t="s">
        <v>2160</v>
      </c>
      <c r="L40" s="45" t="s">
        <v>1083</v>
      </c>
      <c r="M40" s="45" t="s">
        <v>2147</v>
      </c>
      <c r="N40" s="45" t="s">
        <v>2162</v>
      </c>
      <c r="O40" s="45" t="s">
        <v>2162</v>
      </c>
      <c r="P40" s="39">
        <f t="shared" ca="1" si="12"/>
        <v>43265</v>
      </c>
      <c r="Q40" s="22">
        <f t="shared" ca="1" si="13"/>
        <v>-60</v>
      </c>
      <c r="R40" s="45" t="s">
        <v>907</v>
      </c>
      <c r="S40" s="55"/>
    </row>
    <row r="41" spans="1:19" s="56" customFormat="1" ht="20.100000000000001" customHeight="1">
      <c r="A41" s="22">
        <v>39</v>
      </c>
      <c r="B41" s="27" t="s">
        <v>2183</v>
      </c>
      <c r="C41" s="45" t="s">
        <v>2182</v>
      </c>
      <c r="D41" s="45" t="s">
        <v>2184</v>
      </c>
      <c r="E41" s="22">
        <v>18706171970</v>
      </c>
      <c r="F41" s="22">
        <v>88.86</v>
      </c>
      <c r="G41" s="49" t="str">
        <f t="shared" ref="G41" si="34">IF(F41&lt;=100,"≤100",IF(F41&lt;=140,"≤140",IF(F41&lt;=180,"≤180",IF(F41&gt;180,"＞180"))))</f>
        <v>≤100</v>
      </c>
      <c r="H41" s="49" t="str">
        <f t="shared" ref="H41" si="35">IF(F41&lt;=100,"90",IF(F41&lt;=140,"100",IF(F41&lt;=180,"120",IF(F41&gt;180,"150"))))</f>
        <v>90</v>
      </c>
      <c r="I41" s="23" t="s">
        <v>283</v>
      </c>
      <c r="J41" s="22">
        <v>173097</v>
      </c>
      <c r="K41" s="45" t="s">
        <v>2185</v>
      </c>
      <c r="L41" s="45" t="s">
        <v>2200</v>
      </c>
      <c r="M41" s="45" t="s">
        <v>2186</v>
      </c>
      <c r="N41" s="45" t="s">
        <v>2187</v>
      </c>
      <c r="O41" s="45" t="s">
        <v>2187</v>
      </c>
      <c r="P41" s="39">
        <f t="shared" ca="1" si="12"/>
        <v>43265</v>
      </c>
      <c r="Q41" s="22">
        <f t="shared" ca="1" si="13"/>
        <v>-68</v>
      </c>
      <c r="R41" s="45" t="s">
        <v>2569</v>
      </c>
      <c r="S41" s="55"/>
    </row>
    <row r="42" spans="1:19" s="56" customFormat="1" ht="20.100000000000001" customHeight="1">
      <c r="A42" s="22">
        <v>40</v>
      </c>
      <c r="B42" s="27" t="s">
        <v>2196</v>
      </c>
      <c r="C42" s="45" t="s">
        <v>2194</v>
      </c>
      <c r="D42" s="45" t="s">
        <v>2195</v>
      </c>
      <c r="E42" s="22">
        <v>13812277053</v>
      </c>
      <c r="F42" s="22">
        <v>140</v>
      </c>
      <c r="G42" s="49" t="str">
        <f t="shared" ref="G42" si="36">IF(F42&lt;=100,"≤100",IF(F42&lt;=140,"≤140",IF(F42&lt;=180,"≤180",IF(F42&gt;180,"＞180"))))</f>
        <v>≤140</v>
      </c>
      <c r="H42" s="49" t="str">
        <f t="shared" ref="H42" si="37">IF(F42&lt;=100,"90",IF(F42&lt;=140,"100",IF(F42&lt;=180,"120",IF(F42&gt;180,"150"))))</f>
        <v>100</v>
      </c>
      <c r="I42" s="23" t="s">
        <v>283</v>
      </c>
      <c r="J42" s="22">
        <v>286706</v>
      </c>
      <c r="K42" s="45" t="s">
        <v>2197</v>
      </c>
      <c r="L42" s="45" t="s">
        <v>2201</v>
      </c>
      <c r="M42" s="45" t="s">
        <v>2198</v>
      </c>
      <c r="N42" s="45" t="s">
        <v>2199</v>
      </c>
      <c r="O42" s="45" t="s">
        <v>2199</v>
      </c>
      <c r="P42" s="39">
        <f t="shared" ca="1" si="12"/>
        <v>43265</v>
      </c>
      <c r="Q42" s="22">
        <f t="shared" ca="1" si="13"/>
        <v>-96</v>
      </c>
      <c r="R42" s="45" t="s">
        <v>907</v>
      </c>
      <c r="S42" s="55"/>
    </row>
    <row r="43" spans="1:19" s="56" customFormat="1" ht="20.100000000000001" customHeight="1">
      <c r="A43" s="22">
        <v>41</v>
      </c>
      <c r="B43" s="27" t="s">
        <v>2204</v>
      </c>
      <c r="C43" s="45" t="s">
        <v>2203</v>
      </c>
      <c r="D43" s="45" t="s">
        <v>2205</v>
      </c>
      <c r="E43" s="22">
        <v>13812501615</v>
      </c>
      <c r="F43" s="22">
        <v>111</v>
      </c>
      <c r="G43" s="49" t="str">
        <f t="shared" ref="G43:G45" si="38">IF(F43&lt;=100,"≤100",IF(F43&lt;=140,"≤140",IF(F43&lt;=180,"≤180",IF(F43&gt;180,"＞180"))))</f>
        <v>≤140</v>
      </c>
      <c r="H43" s="49" t="str">
        <f t="shared" ref="H43:H45" si="39">IF(F43&lt;=100,"90",IF(F43&lt;=140,"100",IF(F43&lt;=180,"120",IF(F43&gt;180,"150"))))</f>
        <v>100</v>
      </c>
      <c r="I43" s="23" t="s">
        <v>2208</v>
      </c>
      <c r="J43" s="22">
        <v>243917</v>
      </c>
      <c r="K43" s="45" t="s">
        <v>2209</v>
      </c>
      <c r="L43" s="45" t="s">
        <v>2224</v>
      </c>
      <c r="M43" s="45" t="s">
        <v>2206</v>
      </c>
      <c r="N43" s="45" t="s">
        <v>2207</v>
      </c>
      <c r="O43" s="45" t="s">
        <v>2207</v>
      </c>
      <c r="P43" s="39">
        <f t="shared" ca="1" si="12"/>
        <v>43265</v>
      </c>
      <c r="Q43" s="22">
        <f t="shared" ca="1" si="13"/>
        <v>-70</v>
      </c>
      <c r="R43" s="45" t="s">
        <v>907</v>
      </c>
      <c r="S43" s="55"/>
    </row>
    <row r="44" spans="1:19" s="56" customFormat="1" ht="20.100000000000001" customHeight="1">
      <c r="A44" s="22">
        <v>42</v>
      </c>
      <c r="B44" s="27" t="s">
        <v>2284</v>
      </c>
      <c r="C44" s="45" t="s">
        <v>2276</v>
      </c>
      <c r="D44" s="45" t="s">
        <v>2288</v>
      </c>
      <c r="E44" s="22">
        <v>13057285485</v>
      </c>
      <c r="F44" s="22">
        <v>120</v>
      </c>
      <c r="G44" s="49" t="str">
        <f t="shared" si="38"/>
        <v>≤140</v>
      </c>
      <c r="H44" s="49" t="str">
        <f t="shared" si="39"/>
        <v>100</v>
      </c>
      <c r="I44" s="23" t="s">
        <v>674</v>
      </c>
      <c r="J44" s="22">
        <v>199000</v>
      </c>
      <c r="K44" s="45" t="s">
        <v>2273</v>
      </c>
      <c r="L44" s="45" t="s">
        <v>2009</v>
      </c>
      <c r="M44" s="45" t="s">
        <v>1181</v>
      </c>
      <c r="N44" s="45" t="s">
        <v>2274</v>
      </c>
      <c r="O44" s="45" t="s">
        <v>2274</v>
      </c>
      <c r="P44" s="39">
        <f t="shared" ca="1" si="12"/>
        <v>43265</v>
      </c>
      <c r="Q44" s="22">
        <f t="shared" ca="1" si="13"/>
        <v>-106</v>
      </c>
      <c r="R44" s="45" t="s">
        <v>907</v>
      </c>
      <c r="S44" s="55"/>
    </row>
    <row r="45" spans="1:19" s="56" customFormat="1" ht="20.100000000000001" customHeight="1">
      <c r="A45" s="22">
        <v>43</v>
      </c>
      <c r="B45" s="22" t="s">
        <v>2285</v>
      </c>
      <c r="C45" s="45" t="s">
        <v>2283</v>
      </c>
      <c r="D45" s="45" t="s">
        <v>2286</v>
      </c>
      <c r="E45" s="22">
        <v>13063626628</v>
      </c>
      <c r="F45" s="22">
        <v>157</v>
      </c>
      <c r="G45" s="49" t="str">
        <f t="shared" si="38"/>
        <v>≤180</v>
      </c>
      <c r="H45" s="49" t="str">
        <f t="shared" si="39"/>
        <v>120</v>
      </c>
      <c r="I45" s="23" t="s">
        <v>674</v>
      </c>
      <c r="J45" s="22">
        <v>260752</v>
      </c>
      <c r="K45" s="45" t="s">
        <v>2287</v>
      </c>
      <c r="L45" s="45" t="s">
        <v>1236</v>
      </c>
      <c r="M45" s="45" t="s">
        <v>1230</v>
      </c>
      <c r="N45" s="45" t="s">
        <v>2282</v>
      </c>
      <c r="O45" s="45" t="s">
        <v>2282</v>
      </c>
      <c r="P45" s="39">
        <f t="shared" ca="1" si="12"/>
        <v>43265</v>
      </c>
      <c r="Q45" s="22">
        <f t="shared" ca="1" si="13"/>
        <v>-93</v>
      </c>
      <c r="R45" s="45" t="s">
        <v>2202</v>
      </c>
      <c r="S45" s="55"/>
    </row>
    <row r="46" spans="1:19" s="56" customFormat="1" ht="20.100000000000001" customHeight="1">
      <c r="A46" s="22">
        <v>44</v>
      </c>
      <c r="B46" s="27" t="s">
        <v>2299</v>
      </c>
      <c r="C46" s="45" t="s">
        <v>2300</v>
      </c>
      <c r="D46" s="45" t="s">
        <v>2301</v>
      </c>
      <c r="E46" s="22">
        <v>13506188195</v>
      </c>
      <c r="F46" s="22">
        <v>124</v>
      </c>
      <c r="G46" s="49" t="str">
        <f t="shared" ref="G46" si="40">IF(F46&lt;=100,"≤100",IF(F46&lt;=140,"≤140",IF(F46&lt;=180,"≤180",IF(F46&gt;180,"＞180"))))</f>
        <v>≤140</v>
      </c>
      <c r="H46" s="49" t="str">
        <f t="shared" ref="H46" si="41">IF(F46&lt;=100,"90",IF(F46&lt;=140,"100",IF(F46&lt;=180,"120",IF(F46&gt;180,"150"))))</f>
        <v>100</v>
      </c>
      <c r="I46" s="45" t="s">
        <v>2302</v>
      </c>
      <c r="J46" s="22">
        <v>231218</v>
      </c>
      <c r="K46" s="45" t="s">
        <v>2303</v>
      </c>
      <c r="L46" s="45" t="s">
        <v>2306</v>
      </c>
      <c r="M46" s="45" t="s">
        <v>2304</v>
      </c>
      <c r="N46" s="45" t="s">
        <v>2305</v>
      </c>
      <c r="O46" s="45" t="s">
        <v>2305</v>
      </c>
      <c r="P46" s="39">
        <f t="shared" ca="1" si="12"/>
        <v>43265</v>
      </c>
      <c r="Q46" s="22">
        <f t="shared" ca="1" si="13"/>
        <v>-79</v>
      </c>
      <c r="R46" s="45" t="s">
        <v>907</v>
      </c>
      <c r="S46" s="55"/>
    </row>
    <row r="47" spans="1:19" s="56" customFormat="1" ht="20.100000000000001" customHeight="1">
      <c r="A47" s="22">
        <v>45</v>
      </c>
      <c r="B47" s="22" t="s">
        <v>2277</v>
      </c>
      <c r="C47" s="45" t="s">
        <v>2673</v>
      </c>
      <c r="D47" s="45" t="s">
        <v>2278</v>
      </c>
      <c r="E47" s="22">
        <v>13915339699</v>
      </c>
      <c r="F47" s="22">
        <v>135</v>
      </c>
      <c r="G47" s="49" t="str">
        <f t="shared" ref="G47" si="42">IF(F47&lt;=100,"≤100",IF(F47&lt;=140,"≤140",IF(F47&lt;=180,"≤180",IF(F47&gt;180,"＞180"))))</f>
        <v>≤140</v>
      </c>
      <c r="H47" s="49" t="str">
        <f t="shared" ref="H47" si="43">IF(F47&lt;=100,"90",IF(F47&lt;=140,"100",IF(F47&lt;=180,"120",IF(F47&gt;180,"150"))))</f>
        <v>100</v>
      </c>
      <c r="I47" s="45" t="s">
        <v>2279</v>
      </c>
      <c r="J47" s="22">
        <v>136000</v>
      </c>
      <c r="K47" s="45" t="s">
        <v>2280</v>
      </c>
      <c r="L47" s="45" t="s">
        <v>1236</v>
      </c>
      <c r="M47" s="45" t="s">
        <v>2281</v>
      </c>
      <c r="N47" s="45" t="s">
        <v>2282</v>
      </c>
      <c r="O47" s="45" t="s">
        <v>2282</v>
      </c>
      <c r="P47" s="39">
        <f t="shared" ca="1" si="12"/>
        <v>43265</v>
      </c>
      <c r="Q47" s="22">
        <f t="shared" ca="1" si="13"/>
        <v>-93</v>
      </c>
      <c r="R47" s="45" t="s">
        <v>907</v>
      </c>
      <c r="S47" s="55"/>
    </row>
    <row r="48" spans="1:19" s="56" customFormat="1" ht="20.100000000000001" customHeight="1">
      <c r="A48" s="22">
        <v>46</v>
      </c>
      <c r="B48" s="27" t="s">
        <v>2342</v>
      </c>
      <c r="C48" s="22" t="s">
        <v>2341</v>
      </c>
      <c r="D48" s="45" t="s">
        <v>2343</v>
      </c>
      <c r="E48" s="22">
        <v>13771181335</v>
      </c>
      <c r="F48" s="22">
        <v>88.08</v>
      </c>
      <c r="G48" s="49" t="str">
        <f t="shared" ref="G48" si="44">IF(F48&lt;=100,"≤100",IF(F48&lt;=140,"≤140",IF(F48&lt;=180,"≤180",IF(F48&gt;180,"＞180"))))</f>
        <v>≤100</v>
      </c>
      <c r="H48" s="49" t="str">
        <f t="shared" ref="H48" si="45">IF(F48&lt;=100,"90",IF(F48&lt;=140,"100",IF(F48&lt;=180,"120",IF(F48&gt;180,"150"))))</f>
        <v>90</v>
      </c>
      <c r="I48" s="45" t="s">
        <v>2347</v>
      </c>
      <c r="J48" s="22">
        <v>140170</v>
      </c>
      <c r="K48" s="45" t="s">
        <v>2344</v>
      </c>
      <c r="L48" s="45" t="s">
        <v>646</v>
      </c>
      <c r="M48" s="45" t="s">
        <v>2345</v>
      </c>
      <c r="N48" s="45" t="s">
        <v>2346</v>
      </c>
      <c r="O48" s="45" t="s">
        <v>2346</v>
      </c>
      <c r="P48" s="39">
        <f t="shared" ca="1" si="12"/>
        <v>43265</v>
      </c>
      <c r="Q48" s="22">
        <f t="shared" ca="1" si="13"/>
        <v>-84</v>
      </c>
      <c r="R48" s="45" t="s">
        <v>2202</v>
      </c>
      <c r="S48" s="55"/>
    </row>
    <row r="49" spans="1:19" s="56" customFormat="1" ht="20.100000000000001" customHeight="1">
      <c r="A49" s="22">
        <v>47</v>
      </c>
      <c r="B49" s="27" t="s">
        <v>2362</v>
      </c>
      <c r="C49" s="45" t="s">
        <v>2358</v>
      </c>
      <c r="D49" s="45" t="s">
        <v>2359</v>
      </c>
      <c r="E49" s="22">
        <v>18006179252</v>
      </c>
      <c r="F49" s="22">
        <v>156</v>
      </c>
      <c r="G49" s="49" t="str">
        <f t="shared" ref="G49" si="46">IF(F49&lt;=100,"≤100",IF(F49&lt;=140,"≤140",IF(F49&lt;=180,"≤180",IF(F49&gt;180,"＞180"))))</f>
        <v>≤180</v>
      </c>
      <c r="H49" s="49" t="str">
        <f t="shared" ref="H49" si="47">IF(F49&lt;=100,"90",IF(F49&lt;=140,"100",IF(F49&lt;=180,"120",IF(F49&gt;180,"150"))))</f>
        <v>120</v>
      </c>
      <c r="I49" s="45" t="s">
        <v>2363</v>
      </c>
      <c r="J49" s="22">
        <v>290587</v>
      </c>
      <c r="K49" s="45" t="s">
        <v>2364</v>
      </c>
      <c r="L49" s="45" t="s">
        <v>2365</v>
      </c>
      <c r="M49" s="45" t="s">
        <v>2360</v>
      </c>
      <c r="N49" s="45" t="s">
        <v>2361</v>
      </c>
      <c r="O49" s="45" t="s">
        <v>2361</v>
      </c>
      <c r="P49" s="39">
        <f t="shared" ca="1" si="12"/>
        <v>43265</v>
      </c>
      <c r="Q49" s="22">
        <f t="shared" ca="1" si="13"/>
        <v>-108</v>
      </c>
      <c r="R49" s="45" t="s">
        <v>2202</v>
      </c>
      <c r="S49" s="55"/>
    </row>
    <row r="50" spans="1:19" s="56" customFormat="1" ht="20.100000000000001" customHeight="1">
      <c r="A50" s="22">
        <v>48</v>
      </c>
      <c r="B50" s="27" t="s">
        <v>2376</v>
      </c>
      <c r="C50" s="45" t="s">
        <v>2377</v>
      </c>
      <c r="D50" s="45" t="s">
        <v>2378</v>
      </c>
      <c r="E50" s="22">
        <v>18115321284</v>
      </c>
      <c r="F50" s="22">
        <v>142.19</v>
      </c>
      <c r="G50" s="49" t="str">
        <f t="shared" ref="G50" si="48">IF(F50&lt;=100,"≤100",IF(F50&lt;=140,"≤140",IF(F50&lt;=180,"≤180",IF(F50&gt;180,"＞180"))))</f>
        <v>≤180</v>
      </c>
      <c r="H50" s="49" t="str">
        <f t="shared" ref="H50" si="49">IF(F50&lt;=100,"90",IF(F50&lt;=140,"100",IF(F50&lt;=180,"120",IF(F50&gt;180,"150"))))</f>
        <v>120</v>
      </c>
      <c r="I50" s="45" t="s">
        <v>2379</v>
      </c>
      <c r="J50" s="22">
        <v>277917</v>
      </c>
      <c r="K50" s="45" t="s">
        <v>2380</v>
      </c>
      <c r="L50" s="45" t="s">
        <v>2381</v>
      </c>
      <c r="M50" s="45" t="s">
        <v>2373</v>
      </c>
      <c r="N50" s="45" t="s">
        <v>2375</v>
      </c>
      <c r="O50" s="45" t="s">
        <v>2375</v>
      </c>
      <c r="P50" s="39">
        <f t="shared" ca="1" si="12"/>
        <v>43265</v>
      </c>
      <c r="Q50" s="22">
        <f t="shared" ca="1" si="13"/>
        <v>-108</v>
      </c>
      <c r="R50" s="45" t="s">
        <v>2202</v>
      </c>
      <c r="S50" s="55"/>
    </row>
    <row r="51" spans="1:19" s="56" customFormat="1" ht="20.100000000000001" customHeight="1">
      <c r="A51" s="22">
        <v>49</v>
      </c>
      <c r="B51" s="27" t="s">
        <v>2386</v>
      </c>
      <c r="C51" s="22" t="s">
        <v>2390</v>
      </c>
      <c r="D51" s="45" t="s">
        <v>2385</v>
      </c>
      <c r="E51" s="22">
        <v>13906165727</v>
      </c>
      <c r="F51" s="22">
        <v>143.82</v>
      </c>
      <c r="G51" s="49" t="str">
        <f t="shared" ref="G51" si="50">IF(F51&lt;=100,"≤100",IF(F51&lt;=140,"≤140",IF(F51&lt;=180,"≤180",IF(F51&gt;180,"＞180"))))</f>
        <v>≤180</v>
      </c>
      <c r="H51" s="49" t="str">
        <f t="shared" ref="H51" si="51">IF(F51&lt;=100,"90",IF(F51&lt;=140,"100",IF(F51&lt;=180,"120",IF(F51&gt;180,"150"))))</f>
        <v>120</v>
      </c>
      <c r="I51" s="45" t="s">
        <v>2391</v>
      </c>
      <c r="J51" s="22">
        <v>311277</v>
      </c>
      <c r="K51" s="45" t="s">
        <v>2387</v>
      </c>
      <c r="L51" s="45" t="s">
        <v>2161</v>
      </c>
      <c r="M51" s="45" t="s">
        <v>2388</v>
      </c>
      <c r="N51" s="45" t="s">
        <v>2389</v>
      </c>
      <c r="O51" s="45" t="s">
        <v>2389</v>
      </c>
      <c r="P51" s="39">
        <f t="shared" ca="1" si="12"/>
        <v>43265</v>
      </c>
      <c r="Q51" s="22">
        <f t="shared" ref="Q51" ca="1" si="52">P51-N51</f>
        <v>-119</v>
      </c>
      <c r="R51" s="45" t="s">
        <v>2202</v>
      </c>
      <c r="S51" s="55"/>
    </row>
    <row r="52" spans="1:19" s="56" customFormat="1" ht="20.100000000000001" customHeight="1">
      <c r="A52" s="22">
        <v>50</v>
      </c>
      <c r="B52" s="27" t="s">
        <v>2395</v>
      </c>
      <c r="C52" s="45" t="s">
        <v>2393</v>
      </c>
      <c r="D52" s="45" t="s">
        <v>2394</v>
      </c>
      <c r="E52" s="22">
        <v>13921502076</v>
      </c>
      <c r="F52" s="22">
        <v>88.81</v>
      </c>
      <c r="G52" s="49" t="str">
        <f t="shared" ref="G52" si="53">IF(F52&lt;=100,"≤100",IF(F52&lt;=140,"≤140",IF(F52&lt;=180,"≤180",IF(F52&gt;180,"＞180"))))</f>
        <v>≤100</v>
      </c>
      <c r="H52" s="49" t="str">
        <f t="shared" ref="H52" si="54">IF(F52&lt;=100,"90",IF(F52&lt;=140,"100",IF(F52&lt;=180,"120",IF(F52&gt;180,"150"))))</f>
        <v>90</v>
      </c>
      <c r="I52" s="45" t="s">
        <v>2396</v>
      </c>
      <c r="J52" s="22">
        <v>167132</v>
      </c>
      <c r="K52" s="45" t="s">
        <v>2397</v>
      </c>
      <c r="L52" s="45" t="s">
        <v>2365</v>
      </c>
      <c r="M52" s="45" t="s">
        <v>2398</v>
      </c>
      <c r="N52" s="45" t="s">
        <v>2399</v>
      </c>
      <c r="O52" s="45" t="s">
        <v>2399</v>
      </c>
      <c r="P52" s="39">
        <f t="shared" ca="1" si="12"/>
        <v>43265</v>
      </c>
      <c r="Q52" s="22">
        <f t="shared" ref="Q52" ca="1" si="55">P52-N52</f>
        <v>-108</v>
      </c>
      <c r="R52" s="45" t="s">
        <v>2202</v>
      </c>
      <c r="S52" s="55"/>
    </row>
    <row r="53" spans="1:19" s="56" customFormat="1" ht="20.100000000000001" customHeight="1">
      <c r="A53" s="22">
        <v>51</v>
      </c>
      <c r="B53" s="27" t="s">
        <v>2408</v>
      </c>
      <c r="C53" s="22" t="s">
        <v>2409</v>
      </c>
      <c r="D53" s="45" t="s">
        <v>2410</v>
      </c>
      <c r="E53" s="22">
        <v>13301528166</v>
      </c>
      <c r="F53" s="22">
        <v>142.47</v>
      </c>
      <c r="G53" s="49" t="str">
        <f t="shared" ref="G53" si="56">IF(F53&lt;=100,"≤100",IF(F53&lt;=140,"≤140",IF(F53&lt;=180,"≤180",IF(F53&gt;180,"＞180"))))</f>
        <v>≤180</v>
      </c>
      <c r="H53" s="49" t="str">
        <f t="shared" ref="H53" si="57">IF(F53&lt;=100,"90",IF(F53&lt;=140,"100",IF(F53&lt;=180,"120",IF(F53&gt;180,"150"))))</f>
        <v>120</v>
      </c>
      <c r="I53" s="45" t="s">
        <v>2413</v>
      </c>
      <c r="J53" s="22">
        <v>253426</v>
      </c>
      <c r="K53" s="45" t="s">
        <v>2411</v>
      </c>
      <c r="L53" s="45" t="s">
        <v>2009</v>
      </c>
      <c r="M53" s="45" t="s">
        <v>2414</v>
      </c>
      <c r="N53" s="45" t="s">
        <v>2412</v>
      </c>
      <c r="O53" s="45" t="s">
        <v>2412</v>
      </c>
      <c r="P53" s="39">
        <f t="shared" ca="1" si="12"/>
        <v>43265</v>
      </c>
      <c r="Q53" s="22">
        <f t="shared" ref="Q53" ca="1" si="58">P53-N53</f>
        <v>-89</v>
      </c>
      <c r="R53" s="45" t="s">
        <v>2202</v>
      </c>
      <c r="S53" s="55"/>
    </row>
    <row r="54" spans="1:19" s="56" customFormat="1" ht="20.100000000000001" customHeight="1">
      <c r="A54" s="22">
        <v>52</v>
      </c>
      <c r="B54" s="22" t="s">
        <v>2490</v>
      </c>
      <c r="C54" s="45" t="s">
        <v>2491</v>
      </c>
      <c r="D54" s="45" t="s">
        <v>2489</v>
      </c>
      <c r="E54" s="22">
        <v>13952483424</v>
      </c>
      <c r="F54" s="22">
        <v>91</v>
      </c>
      <c r="G54" s="49" t="str">
        <f t="shared" ref="G54" si="59">IF(F54&lt;=100,"≤100",IF(F54&lt;=140,"≤140",IF(F54&lt;=180,"≤180",IF(F54&gt;180,"＞180"))))</f>
        <v>≤100</v>
      </c>
      <c r="H54" s="49" t="str">
        <f t="shared" ref="H54" si="60">IF(F54&lt;=100,"90",IF(F54&lt;=140,"100",IF(F54&lt;=180,"120",IF(F54&gt;180,"150"))))</f>
        <v>90</v>
      </c>
      <c r="I54" s="45" t="s">
        <v>2492</v>
      </c>
      <c r="J54" s="22">
        <v>171575.8</v>
      </c>
      <c r="K54" s="45" t="s">
        <v>2493</v>
      </c>
      <c r="L54" s="45" t="s">
        <v>2009</v>
      </c>
      <c r="M54" s="45" t="s">
        <v>2494</v>
      </c>
      <c r="N54" s="45" t="s">
        <v>2495</v>
      </c>
      <c r="O54" s="45" t="s">
        <v>2495</v>
      </c>
      <c r="P54" s="39">
        <f t="shared" ca="1" si="12"/>
        <v>43265</v>
      </c>
      <c r="Q54" s="22">
        <f t="shared" ref="Q54" ca="1" si="61">P54-N54</f>
        <v>-71</v>
      </c>
      <c r="R54" s="45" t="s">
        <v>2202</v>
      </c>
      <c r="S54" s="55"/>
    </row>
    <row r="55" spans="1:19" s="56" customFormat="1" ht="20.100000000000001" customHeight="1">
      <c r="A55" s="22">
        <v>53</v>
      </c>
      <c r="B55" s="27" t="s">
        <v>2518</v>
      </c>
      <c r="C55" s="45" t="s">
        <v>2519</v>
      </c>
      <c r="D55" s="45" t="s">
        <v>2515</v>
      </c>
      <c r="E55" s="22">
        <v>17368781204</v>
      </c>
      <c r="F55" s="22">
        <v>140</v>
      </c>
      <c r="G55" s="49" t="str">
        <f t="shared" ref="G55" si="62">IF(F55&lt;=100,"≤100",IF(F55&lt;=140,"≤140",IF(F55&lt;=180,"≤180",IF(F55&gt;180,"＞180"))))</f>
        <v>≤140</v>
      </c>
      <c r="H55" s="49" t="str">
        <f t="shared" ref="H55" si="63">IF(F55&lt;=100,"90",IF(F55&lt;=140,"100",IF(F55&lt;=180,"120",IF(F55&gt;180,"150"))))</f>
        <v>100</v>
      </c>
      <c r="I55" s="45" t="s">
        <v>2516</v>
      </c>
      <c r="J55" s="22">
        <v>245000</v>
      </c>
      <c r="K55" s="45" t="s">
        <v>2517</v>
      </c>
      <c r="L55" s="22" t="s">
        <v>2520</v>
      </c>
      <c r="M55" s="45" t="s">
        <v>2521</v>
      </c>
      <c r="N55" s="45" t="s">
        <v>2522</v>
      </c>
      <c r="O55" s="45" t="s">
        <v>2522</v>
      </c>
      <c r="P55" s="39">
        <f t="shared" ca="1" si="12"/>
        <v>43265</v>
      </c>
      <c r="Q55" s="22">
        <f t="shared" ref="Q55" ca="1" si="64">P55-N55</f>
        <v>-108</v>
      </c>
      <c r="R55" s="45" t="s">
        <v>2085</v>
      </c>
      <c r="S55" s="55"/>
    </row>
    <row r="56" spans="1:19" s="56" customFormat="1" ht="20.100000000000001" customHeight="1">
      <c r="A56" s="22">
        <v>54</v>
      </c>
      <c r="B56" s="27" t="s">
        <v>2524</v>
      </c>
      <c r="C56" s="45" t="s">
        <v>2525</v>
      </c>
      <c r="D56" s="45" t="s">
        <v>2526</v>
      </c>
      <c r="E56" s="22">
        <v>15852617711</v>
      </c>
      <c r="F56" s="22">
        <v>125.39</v>
      </c>
      <c r="G56" s="49" t="str">
        <f t="shared" ref="G56" si="65">IF(F56&lt;=100,"≤100",IF(F56&lt;=140,"≤140",IF(F56&lt;=180,"≤180",IF(F56&gt;180,"＞180"))))</f>
        <v>≤140</v>
      </c>
      <c r="H56" s="49" t="str">
        <f t="shared" ref="H56" si="66">IF(F56&lt;=100,"90",IF(F56&lt;=140,"100",IF(F56&lt;=180,"120",IF(F56&gt;180,"150"))))</f>
        <v>100</v>
      </c>
      <c r="I56" s="45" t="s">
        <v>2529</v>
      </c>
      <c r="J56" s="22">
        <v>210000</v>
      </c>
      <c r="K56" s="45" t="s">
        <v>2530</v>
      </c>
      <c r="L56" s="45" t="s">
        <v>2009</v>
      </c>
      <c r="M56" s="45" t="s">
        <v>2527</v>
      </c>
      <c r="N56" s="45" t="s">
        <v>2528</v>
      </c>
      <c r="O56" s="45" t="s">
        <v>2528</v>
      </c>
      <c r="P56" s="39">
        <f t="shared" ca="1" si="12"/>
        <v>43265</v>
      </c>
      <c r="Q56" s="22">
        <f t="shared" ref="Q56" ca="1" si="67">P56-N56</f>
        <v>-95</v>
      </c>
      <c r="R56" s="45" t="s">
        <v>2570</v>
      </c>
      <c r="S56" s="55"/>
    </row>
    <row r="57" spans="1:19" s="56" customFormat="1" ht="20.100000000000001" customHeight="1">
      <c r="A57" s="22">
        <v>55</v>
      </c>
      <c r="B57" s="22" t="s">
        <v>2532</v>
      </c>
      <c r="C57" s="45" t="s">
        <v>2531</v>
      </c>
      <c r="D57" s="45" t="s">
        <v>2533</v>
      </c>
      <c r="E57" s="22">
        <v>13921535275</v>
      </c>
      <c r="F57" s="22">
        <v>90</v>
      </c>
      <c r="G57" s="49" t="str">
        <f t="shared" ref="G57" si="68">IF(F57&lt;=100,"≤100",IF(F57&lt;=140,"≤140",IF(F57&lt;=180,"≤180",IF(F57&gt;180,"＞180"))))</f>
        <v>≤100</v>
      </c>
      <c r="H57" s="49" t="str">
        <f t="shared" ref="H57" si="69">IF(F57&lt;=100,"90",IF(F57&lt;=140,"100",IF(F57&lt;=180,"120",IF(F57&gt;180,"150"))))</f>
        <v>90</v>
      </c>
      <c r="I57" s="45" t="s">
        <v>708</v>
      </c>
      <c r="J57" s="22">
        <v>162075</v>
      </c>
      <c r="K57" s="45" t="s">
        <v>2534</v>
      </c>
      <c r="L57" s="45" t="s">
        <v>2161</v>
      </c>
      <c r="M57" s="45" t="s">
        <v>2535</v>
      </c>
      <c r="N57" s="45" t="s">
        <v>2128</v>
      </c>
      <c r="O57" s="45" t="s">
        <v>2128</v>
      </c>
      <c r="P57" s="39">
        <f t="shared" ca="1" si="12"/>
        <v>43265</v>
      </c>
      <c r="Q57" s="22">
        <f t="shared" ref="Q57" ca="1" si="70">P57-N57</f>
        <v>-98</v>
      </c>
      <c r="R57" s="45" t="s">
        <v>2571</v>
      </c>
      <c r="S57" s="55"/>
    </row>
    <row r="58" spans="1:19" s="56" customFormat="1" ht="20.100000000000001" customHeight="1">
      <c r="A58" s="22">
        <v>56</v>
      </c>
      <c r="B58" s="22" t="s">
        <v>2581</v>
      </c>
      <c r="C58" s="45" t="s">
        <v>2579</v>
      </c>
      <c r="D58" s="45" t="s">
        <v>2580</v>
      </c>
      <c r="E58" s="22">
        <v>13771247331</v>
      </c>
      <c r="F58" s="22">
        <v>179</v>
      </c>
      <c r="G58" s="49" t="str">
        <f t="shared" ref="G58" si="71">IF(F58&lt;=100,"≤100",IF(F58&lt;=140,"≤140",IF(F58&lt;=180,"≤180",IF(F58&gt;180,"＞180"))))</f>
        <v>≤180</v>
      </c>
      <c r="H58" s="49" t="str">
        <f t="shared" ref="H58" si="72">IF(F58&lt;=100,"90",IF(F58&lt;=140,"100",IF(F58&lt;=180,"120",IF(F58&gt;180,"150"))))</f>
        <v>120</v>
      </c>
      <c r="I58" s="45" t="s">
        <v>2582</v>
      </c>
      <c r="J58" s="22">
        <v>368004</v>
      </c>
      <c r="K58" s="45" t="s">
        <v>2583</v>
      </c>
      <c r="L58" s="45" t="s">
        <v>2009</v>
      </c>
      <c r="M58" s="45" t="s">
        <v>2584</v>
      </c>
      <c r="N58" s="45" t="s">
        <v>2585</v>
      </c>
      <c r="O58" s="45" t="s">
        <v>2585</v>
      </c>
      <c r="P58" s="39">
        <f t="shared" ca="1" si="12"/>
        <v>43265</v>
      </c>
      <c r="Q58" s="22">
        <f t="shared" ref="Q58" ca="1" si="73">P58-N58</f>
        <v>-169</v>
      </c>
      <c r="R58" s="45" t="s">
        <v>2586</v>
      </c>
      <c r="S58" s="55"/>
    </row>
    <row r="59" spans="1:19" s="56" customFormat="1" ht="20.100000000000001" customHeight="1">
      <c r="A59" s="22">
        <v>57</v>
      </c>
      <c r="B59" s="22" t="s">
        <v>2612</v>
      </c>
      <c r="C59" s="45" t="s">
        <v>2611</v>
      </c>
      <c r="D59" s="45" t="s">
        <v>679</v>
      </c>
      <c r="E59" s="22">
        <v>13861763365</v>
      </c>
      <c r="F59" s="22">
        <v>123</v>
      </c>
      <c r="G59" s="49" t="str">
        <f t="shared" ref="G59" si="74">IF(F59&lt;=100,"≤100",IF(F59&lt;=140,"≤140",IF(F59&lt;=180,"≤180",IF(F59&gt;180,"＞180"))))</f>
        <v>≤140</v>
      </c>
      <c r="H59" s="49" t="str">
        <f t="shared" ref="H59" si="75">IF(F59&lt;=100,"90",IF(F59&lt;=140,"100",IF(F59&lt;=180,"120",IF(F59&gt;180,"150"))))</f>
        <v>100</v>
      </c>
      <c r="I59" s="45" t="s">
        <v>2613</v>
      </c>
      <c r="J59" s="22">
        <v>240078.47</v>
      </c>
      <c r="K59" s="45" t="s">
        <v>2614</v>
      </c>
      <c r="L59" s="45" t="s">
        <v>2615</v>
      </c>
      <c r="M59" s="45" t="s">
        <v>2616</v>
      </c>
      <c r="N59" s="45" t="s">
        <v>2617</v>
      </c>
      <c r="O59" s="45" t="s">
        <v>2617</v>
      </c>
      <c r="P59" s="39">
        <f t="shared" ca="1" si="12"/>
        <v>43265</v>
      </c>
      <c r="Q59" s="22">
        <f t="shared" ref="Q59" ca="1" si="76">P59-N59</f>
        <v>-104</v>
      </c>
      <c r="R59" s="45" t="s">
        <v>2085</v>
      </c>
      <c r="S59" s="55"/>
    </row>
    <row r="60" spans="1:19" s="56" customFormat="1" ht="20.100000000000001" customHeight="1">
      <c r="A60" s="22">
        <v>58</v>
      </c>
      <c r="B60" s="22" t="s">
        <v>2643</v>
      </c>
      <c r="C60" s="45" t="s">
        <v>2644</v>
      </c>
      <c r="D60" s="45" t="s">
        <v>2669</v>
      </c>
      <c r="E60" s="22">
        <v>18951505279</v>
      </c>
      <c r="F60" s="22">
        <v>170</v>
      </c>
      <c r="G60" s="49" t="str">
        <f t="shared" ref="G60" si="77">IF(F60&lt;=100,"≤100",IF(F60&lt;=140,"≤140",IF(F60&lt;=180,"≤180",IF(F60&gt;180,"＞180"))))</f>
        <v>≤180</v>
      </c>
      <c r="H60" s="49" t="str">
        <f t="shared" ref="H60" si="78">IF(F60&lt;=100,"90",IF(F60&lt;=140,"100",IF(F60&lt;=180,"120",IF(F60&gt;180,"150"))))</f>
        <v>120</v>
      </c>
      <c r="I60" s="45" t="s">
        <v>2645</v>
      </c>
      <c r="J60" s="22">
        <v>341553</v>
      </c>
      <c r="K60" s="45" t="s">
        <v>2641</v>
      </c>
      <c r="L60" s="45" t="s">
        <v>2642</v>
      </c>
      <c r="M60" s="45" t="s">
        <v>2672</v>
      </c>
      <c r="N60" s="45" t="s">
        <v>2670</v>
      </c>
      <c r="O60" s="45" t="s">
        <v>2670</v>
      </c>
      <c r="P60" s="39">
        <f t="shared" ca="1" si="12"/>
        <v>43265</v>
      </c>
      <c r="Q60" s="22">
        <f t="shared" ref="Q60" ca="1" si="79">P60-N60</f>
        <v>-141</v>
      </c>
      <c r="R60" s="45" t="s">
        <v>2085</v>
      </c>
      <c r="S60" s="55"/>
    </row>
    <row r="61" spans="1:19" s="56" customFormat="1" ht="20.100000000000001" customHeight="1">
      <c r="A61" s="22">
        <v>59</v>
      </c>
      <c r="B61" s="22" t="s">
        <v>2650</v>
      </c>
      <c r="C61" s="45" t="s">
        <v>2649</v>
      </c>
      <c r="D61" s="45" t="s">
        <v>2651</v>
      </c>
      <c r="E61" s="22">
        <v>13306191788</v>
      </c>
      <c r="F61" s="22">
        <v>96</v>
      </c>
      <c r="G61" s="49" t="str">
        <f t="shared" ref="G61" si="80">IF(F61&lt;=100,"≤100",IF(F61&lt;=140,"≤140",IF(F61&lt;=180,"≤180",IF(F61&gt;180,"＞180"))))</f>
        <v>≤100</v>
      </c>
      <c r="H61" s="49" t="str">
        <f t="shared" ref="H61" si="81">IF(F61&lt;=100,"90",IF(F61&lt;=140,"100",IF(F61&lt;=180,"120",IF(F61&gt;180,"150"))))</f>
        <v>90</v>
      </c>
      <c r="I61" s="45" t="s">
        <v>1009</v>
      </c>
      <c r="J61" s="22">
        <v>143439</v>
      </c>
      <c r="K61" s="45" t="s">
        <v>2652</v>
      </c>
      <c r="L61" s="45" t="s">
        <v>2365</v>
      </c>
      <c r="M61" s="45" t="s">
        <v>2653</v>
      </c>
      <c r="N61" s="45" t="s">
        <v>2389</v>
      </c>
      <c r="O61" s="45" t="s">
        <v>2389</v>
      </c>
      <c r="P61" s="39">
        <f t="shared" ca="1" si="12"/>
        <v>43265</v>
      </c>
      <c r="Q61" s="22">
        <f t="shared" ref="Q61" ca="1" si="82">P61-N61</f>
        <v>-119</v>
      </c>
      <c r="R61" s="45" t="s">
        <v>2085</v>
      </c>
      <c r="S61" s="55"/>
    </row>
    <row r="62" spans="1:19" s="56" customFormat="1" ht="20.100000000000001" customHeight="1">
      <c r="A62" s="22">
        <v>60</v>
      </c>
      <c r="B62" s="22" t="s">
        <v>2680</v>
      </c>
      <c r="C62" s="45" t="s">
        <v>2686</v>
      </c>
      <c r="D62" s="45" t="s">
        <v>2681</v>
      </c>
      <c r="E62" s="22">
        <v>13961850000</v>
      </c>
      <c r="F62" s="22">
        <v>180</v>
      </c>
      <c r="G62" s="49" t="str">
        <f t="shared" ref="G62" si="83">IF(F62&lt;=100,"≤100",IF(F62&lt;=140,"≤140",IF(F62&lt;=180,"≤180",IF(F62&gt;180,"＞180"))))</f>
        <v>≤180</v>
      </c>
      <c r="H62" s="49" t="str">
        <f t="shared" ref="H62" si="84">IF(F62&lt;=100,"90",IF(F62&lt;=140,"100",IF(F62&lt;=180,"120",IF(F62&gt;180,"150"))))</f>
        <v>120</v>
      </c>
      <c r="I62" s="45" t="s">
        <v>2682</v>
      </c>
      <c r="J62" s="22">
        <v>525340.34</v>
      </c>
      <c r="K62" s="45" t="s">
        <v>2683</v>
      </c>
      <c r="L62" s="45" t="s">
        <v>2684</v>
      </c>
      <c r="M62" s="45" t="s">
        <v>2685</v>
      </c>
      <c r="N62" s="45" t="s">
        <v>2687</v>
      </c>
      <c r="O62" s="45" t="s">
        <v>2687</v>
      </c>
      <c r="P62" s="39">
        <f t="shared" ca="1" si="12"/>
        <v>43265</v>
      </c>
      <c r="Q62" s="22">
        <f t="shared" ref="Q62" ca="1" si="85">P62-N62</f>
        <v>-141</v>
      </c>
      <c r="R62" s="45"/>
      <c r="S62" s="55"/>
    </row>
    <row r="63" spans="1:19" s="52" customFormat="1" ht="20.100000000000001" customHeight="1">
      <c r="A63" s="22">
        <v>61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51"/>
    </row>
    <row r="64" spans="1:19" s="52" customFormat="1" ht="20.100000000000001" customHeight="1">
      <c r="A64" s="22">
        <v>62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51"/>
    </row>
    <row r="65" spans="1:19" s="52" customFormat="1" ht="20.100000000000001" customHeight="1">
      <c r="A65" s="22">
        <v>63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51"/>
    </row>
    <row r="66" spans="1:19" s="33" customFormat="1" ht="20.100000000000001" customHeight="1">
      <c r="A66" s="22">
        <v>64</v>
      </c>
      <c r="B66" s="44"/>
      <c r="C66" s="44"/>
      <c r="D66" s="44"/>
      <c r="E66" s="44"/>
      <c r="F66" s="44"/>
      <c r="G66" s="80"/>
      <c r="H66" s="80"/>
      <c r="I66" s="44"/>
      <c r="J66" s="44"/>
      <c r="K66" s="44"/>
      <c r="L66" s="44"/>
      <c r="M66" s="80"/>
      <c r="N66" s="80"/>
      <c r="O66" s="80"/>
      <c r="P66" s="80"/>
      <c r="Q66" s="80"/>
      <c r="R66" s="80"/>
      <c r="S66" s="25"/>
    </row>
    <row r="67" spans="1:19" s="33" customFormat="1" ht="20.100000000000001" customHeight="1">
      <c r="A67" s="22">
        <v>65</v>
      </c>
      <c r="B67" s="44"/>
      <c r="C67" s="44"/>
      <c r="D67" s="44"/>
      <c r="E67" s="44"/>
      <c r="F67" s="44"/>
      <c r="G67" s="80"/>
      <c r="H67" s="80"/>
      <c r="I67" s="44"/>
      <c r="J67" s="44"/>
      <c r="K67" s="44"/>
      <c r="L67" s="44"/>
      <c r="M67" s="80"/>
      <c r="N67" s="80"/>
      <c r="O67" s="80"/>
      <c r="P67" s="80"/>
      <c r="Q67" s="80"/>
      <c r="R67" s="80"/>
      <c r="S67" s="25"/>
    </row>
    <row r="68" spans="1:19" s="33" customFormat="1" ht="20.100000000000001" customHeight="1">
      <c r="A68" s="22">
        <v>66</v>
      </c>
      <c r="B68" s="44"/>
      <c r="C68" s="44"/>
      <c r="D68" s="44"/>
      <c r="E68" s="44"/>
      <c r="F68" s="44"/>
      <c r="G68" s="80"/>
      <c r="H68" s="80"/>
      <c r="I68" s="44"/>
      <c r="J68" s="44"/>
      <c r="K68" s="44"/>
      <c r="L68" s="44"/>
      <c r="M68" s="80"/>
      <c r="N68" s="80"/>
      <c r="O68" s="80"/>
      <c r="P68" s="80"/>
      <c r="Q68" s="80"/>
      <c r="R68" s="80"/>
      <c r="S68" s="25"/>
    </row>
    <row r="69" spans="1:19" s="33" customFormat="1" ht="20.100000000000001" customHeight="1">
      <c r="A69" s="22">
        <v>67</v>
      </c>
      <c r="B69" s="44"/>
      <c r="C69" s="44"/>
      <c r="D69" s="44"/>
      <c r="E69" s="44"/>
      <c r="F69" s="44"/>
      <c r="G69" s="80"/>
      <c r="H69" s="80"/>
      <c r="I69" s="44"/>
      <c r="J69" s="44"/>
      <c r="K69" s="44"/>
      <c r="L69" s="44"/>
      <c r="M69" s="80"/>
      <c r="N69" s="80"/>
      <c r="O69" s="80"/>
      <c r="P69" s="80"/>
      <c r="Q69" s="80"/>
      <c r="R69" s="80"/>
      <c r="S69" s="25"/>
    </row>
    <row r="70" spans="1:19" s="33" customFormat="1" ht="20.100000000000001" customHeight="1">
      <c r="A70" s="22">
        <v>68</v>
      </c>
      <c r="B70" s="44"/>
      <c r="C70" s="44"/>
      <c r="D70" s="44"/>
      <c r="E70" s="44"/>
      <c r="F70" s="44"/>
      <c r="G70" s="80"/>
      <c r="H70" s="80"/>
      <c r="I70" s="44"/>
      <c r="J70" s="44"/>
      <c r="K70" s="44"/>
      <c r="L70" s="44"/>
      <c r="M70" s="80"/>
      <c r="N70" s="80"/>
      <c r="O70" s="80"/>
      <c r="P70" s="80"/>
      <c r="Q70" s="80"/>
      <c r="R70" s="80"/>
      <c r="S70" s="25"/>
    </row>
    <row r="71" spans="1:19" s="33" customFormat="1" ht="20.100000000000001" customHeight="1">
      <c r="A71" s="22">
        <v>69</v>
      </c>
      <c r="B71" s="80"/>
      <c r="C71" s="80"/>
      <c r="D71" s="80"/>
      <c r="E71" s="80"/>
      <c r="F71" s="80"/>
      <c r="G71" s="80"/>
      <c r="H71" s="80"/>
      <c r="I71" s="44"/>
      <c r="J71" s="44"/>
      <c r="K71" s="44"/>
      <c r="L71" s="44"/>
      <c r="M71" s="80"/>
      <c r="N71" s="80"/>
      <c r="O71" s="80"/>
      <c r="P71" s="80"/>
      <c r="Q71" s="80"/>
      <c r="R71" s="80"/>
      <c r="S71" s="25"/>
    </row>
    <row r="72" spans="1:19" s="33" customFormat="1" ht="20.100000000000001" customHeight="1">
      <c r="A72" s="22">
        <v>70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25"/>
    </row>
    <row r="73" spans="1:19" s="33" customFormat="1" ht="20.100000000000001" customHeight="1">
      <c r="A73" s="22">
        <v>71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25"/>
    </row>
    <row r="74" spans="1:19" ht="20.100000000000001" customHeight="1">
      <c r="A74" s="22">
        <v>72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1:19" ht="20.100000000000001" customHeight="1">
      <c r="A75" s="22">
        <v>73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1:19" ht="20.100000000000001" customHeight="1">
      <c r="A76" s="22">
        <v>74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1:19" ht="20.100000000000001" customHeight="1">
      <c r="A77" s="22">
        <v>75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</sheetData>
  <autoFilter ref="B2:R77">
    <filterColumn colId="10"/>
  </autoFilter>
  <mergeCells count="1">
    <mergeCell ref="A1:S1"/>
  </mergeCells>
  <phoneticPr fontId="1" type="noConversion"/>
  <pageMargins left="0.43" right="7.874015748031496E-2" top="0.17" bottom="7.874015748031496E-2" header="0.31496062992125984" footer="0.31496062992125984"/>
  <pageSetup paperSize="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5"/>
  <sheetViews>
    <sheetView topLeftCell="A2" workbookViewId="0">
      <pane ySplit="1" topLeftCell="A3" activePane="bottomLeft" state="frozen"/>
      <selection activeCell="A2" sqref="A2"/>
      <selection pane="bottomLeft" activeCell="F26" sqref="F26"/>
    </sheetView>
  </sheetViews>
  <sheetFormatPr defaultRowHeight="20.100000000000001" customHeight="1"/>
  <cols>
    <col min="1" max="1" width="4.875" style="106" customWidth="1"/>
    <col min="2" max="2" width="8.625" style="34" customWidth="1"/>
    <col min="3" max="3" width="23.5" style="34" customWidth="1"/>
    <col min="4" max="4" width="8.125" style="34" customWidth="1"/>
    <col min="5" max="5" width="13" style="34" customWidth="1"/>
    <col min="6" max="6" width="8.5" style="34" customWidth="1"/>
    <col min="7" max="7" width="6.375" style="34" customWidth="1"/>
    <col min="8" max="9" width="7.25" style="34" customWidth="1"/>
    <col min="10" max="10" width="9.375" style="34" customWidth="1"/>
    <col min="11" max="11" width="7.75" style="34" customWidth="1"/>
    <col min="12" max="12" width="8.5" style="34" customWidth="1"/>
    <col min="13" max="13" width="11.5" style="34" customWidth="1"/>
    <col min="14" max="14" width="12.5" style="34" customWidth="1"/>
    <col min="15" max="15" width="12.375" style="34" customWidth="1"/>
    <col min="16" max="16" width="12.125" style="34" customWidth="1"/>
    <col min="17" max="17" width="5.625" style="34" customWidth="1"/>
    <col min="18" max="18" width="9.125" style="34" customWidth="1"/>
    <col min="19" max="16384" width="9" style="34"/>
  </cols>
  <sheetData>
    <row r="1" spans="1:19" ht="20.100000000000001" customHeight="1">
      <c r="A1" s="112" t="s">
        <v>2483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s="17" customFormat="1" ht="26.25" customHeight="1">
      <c r="A2" s="98" t="s">
        <v>2478</v>
      </c>
      <c r="B2" s="101" t="s">
        <v>2392</v>
      </c>
      <c r="C2" s="101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9" t="s">
        <v>1125</v>
      </c>
      <c r="Q2" s="58" t="s">
        <v>1126</v>
      </c>
      <c r="R2" s="18" t="s">
        <v>260</v>
      </c>
      <c r="S2" s="98" t="s">
        <v>2383</v>
      </c>
    </row>
    <row r="3" spans="1:19" s="17" customFormat="1" ht="20.100000000000001" customHeight="1">
      <c r="A3" s="107">
        <v>1</v>
      </c>
      <c r="B3" s="22" t="s">
        <v>837</v>
      </c>
      <c r="C3" s="23" t="s">
        <v>838</v>
      </c>
      <c r="D3" s="23" t="s">
        <v>784</v>
      </c>
      <c r="E3" s="23">
        <v>18001511217</v>
      </c>
      <c r="F3" s="23">
        <v>144.9</v>
      </c>
      <c r="G3" s="23" t="s">
        <v>2165</v>
      </c>
      <c r="H3" s="23">
        <v>120</v>
      </c>
      <c r="I3" s="23" t="s">
        <v>284</v>
      </c>
      <c r="J3" s="22">
        <v>284844</v>
      </c>
      <c r="K3" s="22" t="s">
        <v>447</v>
      </c>
      <c r="L3" s="22" t="s">
        <v>334</v>
      </c>
      <c r="M3" s="39">
        <v>42944</v>
      </c>
      <c r="N3" s="39">
        <v>43081</v>
      </c>
      <c r="O3" s="39">
        <v>43066</v>
      </c>
      <c r="P3" s="39">
        <f t="shared" ref="P3:P17" ca="1" si="0">TODAY()</f>
        <v>43265</v>
      </c>
      <c r="Q3" s="22">
        <f t="shared" ref="Q3:Q8" ca="1" si="1">P3-N3</f>
        <v>184</v>
      </c>
      <c r="R3" s="22" t="s">
        <v>1127</v>
      </c>
      <c r="S3" s="47" t="s">
        <v>2384</v>
      </c>
    </row>
    <row r="4" spans="1:19" s="17" customFormat="1" ht="20.100000000000001" customHeight="1">
      <c r="A4" s="107">
        <v>2</v>
      </c>
      <c r="B4" s="22" t="s">
        <v>1244</v>
      </c>
      <c r="C4" s="22" t="s">
        <v>1243</v>
      </c>
      <c r="D4" s="46" t="s">
        <v>1245</v>
      </c>
      <c r="E4" s="23">
        <v>13861827565</v>
      </c>
      <c r="F4" s="23">
        <v>93</v>
      </c>
      <c r="G4" s="23" t="s">
        <v>2167</v>
      </c>
      <c r="H4" s="23">
        <v>90</v>
      </c>
      <c r="I4" s="23" t="s">
        <v>284</v>
      </c>
      <c r="J4" s="22">
        <v>146565</v>
      </c>
      <c r="K4" s="45" t="s">
        <v>388</v>
      </c>
      <c r="L4" s="45" t="s">
        <v>334</v>
      </c>
      <c r="M4" s="45" t="s">
        <v>1212</v>
      </c>
      <c r="N4" s="45" t="s">
        <v>1312</v>
      </c>
      <c r="O4" s="45" t="s">
        <v>1246</v>
      </c>
      <c r="P4" s="39">
        <f t="shared" ca="1" si="0"/>
        <v>43265</v>
      </c>
      <c r="Q4" s="22">
        <f t="shared" ca="1" si="1"/>
        <v>56</v>
      </c>
      <c r="R4" s="22" t="s">
        <v>1127</v>
      </c>
      <c r="S4" s="47" t="s">
        <v>2384</v>
      </c>
    </row>
    <row r="5" spans="1:19" s="31" customFormat="1" ht="20.100000000000001" customHeight="1">
      <c r="A5" s="107">
        <v>3</v>
      </c>
      <c r="B5" s="27" t="s">
        <v>1184</v>
      </c>
      <c r="C5" s="46" t="s">
        <v>1718</v>
      </c>
      <c r="D5" s="46" t="s">
        <v>2136</v>
      </c>
      <c r="E5" s="22">
        <v>18912367893</v>
      </c>
      <c r="F5" s="30">
        <v>142.94</v>
      </c>
      <c r="G5" s="46" t="s">
        <v>2165</v>
      </c>
      <c r="H5" s="23">
        <v>120</v>
      </c>
      <c r="I5" s="23" t="s">
        <v>283</v>
      </c>
      <c r="J5" s="30">
        <v>262938</v>
      </c>
      <c r="K5" s="45" t="s">
        <v>973</v>
      </c>
      <c r="L5" s="45" t="s">
        <v>441</v>
      </c>
      <c r="M5" s="45" t="s">
        <v>1137</v>
      </c>
      <c r="N5" s="45" t="s">
        <v>1322</v>
      </c>
      <c r="O5" s="45" t="s">
        <v>1185</v>
      </c>
      <c r="P5" s="39">
        <f t="shared" ca="1" si="0"/>
        <v>43265</v>
      </c>
      <c r="Q5" s="22">
        <f t="shared" ca="1" si="1"/>
        <v>19</v>
      </c>
      <c r="R5" s="45" t="s">
        <v>1127</v>
      </c>
      <c r="S5" s="47" t="s">
        <v>2384</v>
      </c>
    </row>
    <row r="6" spans="1:19" s="32" customFormat="1" ht="20.100000000000001" customHeight="1">
      <c r="A6" s="107">
        <v>4</v>
      </c>
      <c r="B6" s="27" t="s">
        <v>2017</v>
      </c>
      <c r="C6" s="45" t="s">
        <v>2016</v>
      </c>
      <c r="D6" s="45" t="s">
        <v>2018</v>
      </c>
      <c r="E6" s="22">
        <v>18951505669</v>
      </c>
      <c r="F6" s="22">
        <v>133</v>
      </c>
      <c r="G6" s="49" t="str">
        <f>IF(F6&lt;=100,"≤100",IF(F6&lt;=140,"≤140",IF(F6&lt;=180,"≤180",IF(F6&gt;180,"＞180"))))</f>
        <v>≤140</v>
      </c>
      <c r="H6" s="49" t="str">
        <f>IF(F6&lt;=100,"90",IF(F6&lt;=140,"100",IF(F6&lt;=180,"120",IF(F6&gt;180,"150"))))</f>
        <v>100</v>
      </c>
      <c r="I6" s="23" t="s">
        <v>283</v>
      </c>
      <c r="J6" s="22">
        <v>259692</v>
      </c>
      <c r="K6" s="45" t="s">
        <v>330</v>
      </c>
      <c r="L6" s="45" t="s">
        <v>551</v>
      </c>
      <c r="M6" s="45" t="s">
        <v>1953</v>
      </c>
      <c r="N6" s="45" t="s">
        <v>1330</v>
      </c>
      <c r="O6" s="45" t="s">
        <v>1330</v>
      </c>
      <c r="P6" s="39">
        <f t="shared" ca="1" si="0"/>
        <v>43265</v>
      </c>
      <c r="Q6" s="22">
        <f t="shared" ca="1" si="1"/>
        <v>-47</v>
      </c>
      <c r="R6" s="45" t="s">
        <v>907</v>
      </c>
      <c r="S6" s="86"/>
    </row>
    <row r="7" spans="1:19" s="31" customFormat="1" ht="20.100000000000001" customHeight="1">
      <c r="A7" s="107">
        <v>5</v>
      </c>
      <c r="B7" s="27" t="s">
        <v>2328</v>
      </c>
      <c r="C7" s="45" t="s">
        <v>2329</v>
      </c>
      <c r="D7" s="45" t="s">
        <v>2330</v>
      </c>
      <c r="E7" s="22">
        <v>13812265535</v>
      </c>
      <c r="F7" s="22">
        <v>115</v>
      </c>
      <c r="G7" s="49" t="str">
        <f t="shared" ref="G7:G10" si="2">IF(F7&lt;=100,"≤100",IF(F7&lt;=140,"≤140",IF(F7&lt;=180,"≤180",IF(F7&gt;180,"＞180"))))</f>
        <v>≤140</v>
      </c>
      <c r="H7" s="49" t="str">
        <f t="shared" ref="H7:H10" si="3">IF(F7&lt;=100,"90",IF(F7&lt;=140,"100",IF(F7&lt;=180,"120",IF(F7&gt;180,"150"))))</f>
        <v>100</v>
      </c>
      <c r="I7" s="23" t="s">
        <v>1009</v>
      </c>
      <c r="J7" s="22">
        <v>187104</v>
      </c>
      <c r="K7" s="45" t="s">
        <v>1527</v>
      </c>
      <c r="L7" s="45" t="s">
        <v>2340</v>
      </c>
      <c r="M7" s="45" t="s">
        <v>2331</v>
      </c>
      <c r="N7" s="45" t="s">
        <v>2332</v>
      </c>
      <c r="O7" s="45" t="s">
        <v>2332</v>
      </c>
      <c r="P7" s="39">
        <f t="shared" ca="1" si="0"/>
        <v>43265</v>
      </c>
      <c r="Q7" s="22">
        <f t="shared" ca="1" si="1"/>
        <v>-84</v>
      </c>
      <c r="R7" s="45" t="s">
        <v>2556</v>
      </c>
      <c r="S7" s="24"/>
    </row>
    <row r="8" spans="1:19" s="31" customFormat="1" ht="20.100000000000001" customHeight="1">
      <c r="A8" s="107">
        <v>6</v>
      </c>
      <c r="B8" s="27" t="s">
        <v>2355</v>
      </c>
      <c r="C8" s="22" t="s">
        <v>2354</v>
      </c>
      <c r="D8" s="22" t="s">
        <v>2356</v>
      </c>
      <c r="E8" s="23">
        <v>18914331176</v>
      </c>
      <c r="F8" s="23">
        <v>141.54</v>
      </c>
      <c r="G8" s="49" t="str">
        <f t="shared" si="2"/>
        <v>≤180</v>
      </c>
      <c r="H8" s="49" t="str">
        <f t="shared" si="3"/>
        <v>120</v>
      </c>
      <c r="I8" s="23" t="s">
        <v>675</v>
      </c>
      <c r="J8" s="22">
        <v>287336</v>
      </c>
      <c r="K8" s="22" t="s">
        <v>1709</v>
      </c>
      <c r="L8" s="45" t="s">
        <v>2340</v>
      </c>
      <c r="M8" s="45" t="s">
        <v>1451</v>
      </c>
      <c r="N8" s="45" t="s">
        <v>2357</v>
      </c>
      <c r="O8" s="45" t="s">
        <v>2357</v>
      </c>
      <c r="P8" s="39">
        <f t="shared" ca="1" si="0"/>
        <v>43265</v>
      </c>
      <c r="Q8" s="22">
        <f t="shared" ca="1" si="1"/>
        <v>-86</v>
      </c>
      <c r="R8" s="45" t="s">
        <v>2557</v>
      </c>
      <c r="S8" s="24"/>
    </row>
    <row r="9" spans="1:19" s="31" customFormat="1" ht="20.100000000000001" customHeight="1">
      <c r="A9" s="107">
        <v>7</v>
      </c>
      <c r="B9" s="27" t="s">
        <v>2374</v>
      </c>
      <c r="C9" s="45" t="s">
        <v>2382</v>
      </c>
      <c r="D9" s="45" t="s">
        <v>2372</v>
      </c>
      <c r="E9" s="22">
        <v>15312246900</v>
      </c>
      <c r="F9" s="22">
        <v>114.61</v>
      </c>
      <c r="G9" s="49" t="str">
        <f t="shared" si="2"/>
        <v>≤140</v>
      </c>
      <c r="H9" s="49" t="str">
        <f t="shared" si="3"/>
        <v>100</v>
      </c>
      <c r="I9" s="45" t="s">
        <v>1009</v>
      </c>
      <c r="J9" s="22">
        <v>200776</v>
      </c>
      <c r="K9" s="45" t="s">
        <v>310</v>
      </c>
      <c r="L9" s="45" t="s">
        <v>551</v>
      </c>
      <c r="M9" s="45" t="s">
        <v>1325</v>
      </c>
      <c r="N9" s="45" t="s">
        <v>2063</v>
      </c>
      <c r="O9" s="45" t="s">
        <v>2063</v>
      </c>
      <c r="P9" s="39">
        <f t="shared" ca="1" si="0"/>
        <v>43265</v>
      </c>
      <c r="Q9" s="22">
        <f t="shared" ref="Q9:Q10" ca="1" si="4">P9-N9</f>
        <v>-108</v>
      </c>
      <c r="R9" s="45" t="s">
        <v>2557</v>
      </c>
      <c r="S9" s="47"/>
    </row>
    <row r="10" spans="1:19" s="31" customFormat="1" ht="20.100000000000001" customHeight="1">
      <c r="A10" s="107">
        <v>8</v>
      </c>
      <c r="B10" s="27" t="s">
        <v>2504</v>
      </c>
      <c r="C10" s="21" t="s">
        <v>2506</v>
      </c>
      <c r="D10" s="22" t="s">
        <v>2505</v>
      </c>
      <c r="E10" s="22">
        <v>13861728886</v>
      </c>
      <c r="F10" s="23">
        <v>142</v>
      </c>
      <c r="G10" s="49" t="str">
        <f t="shared" si="2"/>
        <v>≤180</v>
      </c>
      <c r="H10" s="49" t="str">
        <f t="shared" si="3"/>
        <v>120</v>
      </c>
      <c r="I10" s="45" t="s">
        <v>1009</v>
      </c>
      <c r="J10" s="22">
        <v>254913.89</v>
      </c>
      <c r="K10" s="22" t="s">
        <v>1076</v>
      </c>
      <c r="L10" s="45" t="s">
        <v>2340</v>
      </c>
      <c r="M10" s="45" t="s">
        <v>2507</v>
      </c>
      <c r="N10" s="45" t="s">
        <v>2508</v>
      </c>
      <c r="O10" s="45" t="s">
        <v>2508</v>
      </c>
      <c r="P10" s="39">
        <f t="shared" ca="1" si="0"/>
        <v>43265</v>
      </c>
      <c r="Q10" s="22">
        <f t="shared" ca="1" si="4"/>
        <v>-120</v>
      </c>
      <c r="R10" s="45" t="s">
        <v>2557</v>
      </c>
      <c r="S10" s="47"/>
    </row>
    <row r="11" spans="1:19" s="31" customFormat="1" ht="20.100000000000001" customHeight="1">
      <c r="A11" s="107">
        <v>9</v>
      </c>
      <c r="B11" s="22" t="s">
        <v>2545</v>
      </c>
      <c r="C11" s="48" t="s">
        <v>2544</v>
      </c>
      <c r="D11" s="48" t="s">
        <v>123</v>
      </c>
      <c r="E11" s="30">
        <v>13915256838</v>
      </c>
      <c r="F11" s="30">
        <v>162</v>
      </c>
      <c r="G11" s="49" t="str">
        <f t="shared" ref="G11" si="5">IF(F11&lt;=100,"≤100",IF(F11&lt;=140,"≤140",IF(F11&lt;=180,"≤180",IF(F11&gt;180,"＞180"))))</f>
        <v>≤180</v>
      </c>
      <c r="H11" s="49" t="str">
        <f t="shared" ref="H11" si="6">IF(F11&lt;=100,"90",IF(F11&lt;=140,"100",IF(F11&lt;=180,"120",IF(F11&gt;180,"150"))))</f>
        <v>120</v>
      </c>
      <c r="I11" s="48" t="s">
        <v>2546</v>
      </c>
      <c r="J11" s="30">
        <v>283862.56</v>
      </c>
      <c r="K11" s="45" t="s">
        <v>973</v>
      </c>
      <c r="L11" s="45" t="s">
        <v>2547</v>
      </c>
      <c r="M11" s="45" t="s">
        <v>2548</v>
      </c>
      <c r="N11" s="45" t="s">
        <v>2549</v>
      </c>
      <c r="O11" s="45" t="s">
        <v>2549</v>
      </c>
      <c r="P11" s="39">
        <f t="shared" ca="1" si="0"/>
        <v>43265</v>
      </c>
      <c r="Q11" s="22">
        <f t="shared" ref="Q11" ca="1" si="7">P11-N11</f>
        <v>-124</v>
      </c>
      <c r="R11" s="45" t="s">
        <v>2202</v>
      </c>
      <c r="S11" s="55"/>
    </row>
    <row r="12" spans="1:19" s="31" customFormat="1" ht="20.100000000000001" customHeight="1">
      <c r="A12" s="107">
        <v>10</v>
      </c>
      <c r="B12" s="22" t="s">
        <v>2550</v>
      </c>
      <c r="C12" s="30" t="s">
        <v>2558</v>
      </c>
      <c r="D12" s="30" t="s">
        <v>2551</v>
      </c>
      <c r="E12" s="30">
        <v>13812266595</v>
      </c>
      <c r="F12" s="30">
        <v>150</v>
      </c>
      <c r="G12" s="49" t="str">
        <f t="shared" ref="G12" si="8">IF(F12&lt;=100,"≤100",IF(F12&lt;=140,"≤140",IF(F12&lt;=180,"≤180",IF(F12&gt;180,"＞180"))))</f>
        <v>≤180</v>
      </c>
      <c r="H12" s="49" t="str">
        <f t="shared" ref="H12" si="9">IF(F12&lt;=100,"90",IF(F12&lt;=140,"100",IF(F12&lt;=180,"120",IF(F12&gt;180,"150"))))</f>
        <v>120</v>
      </c>
      <c r="I12" s="30" t="s">
        <v>2559</v>
      </c>
      <c r="J12" s="30">
        <v>278952.5</v>
      </c>
      <c r="K12" s="30" t="s">
        <v>2552</v>
      </c>
      <c r="L12" s="45" t="s">
        <v>2553</v>
      </c>
      <c r="M12" s="45" t="s">
        <v>2554</v>
      </c>
      <c r="N12" s="45" t="s">
        <v>2555</v>
      </c>
      <c r="O12" s="45" t="s">
        <v>2555</v>
      </c>
      <c r="P12" s="39">
        <f t="shared" ca="1" si="0"/>
        <v>43265</v>
      </c>
      <c r="Q12" s="22">
        <f t="shared" ref="Q12" ca="1" si="10">P12-N12</f>
        <v>-98</v>
      </c>
      <c r="R12" s="45" t="s">
        <v>2598</v>
      </c>
      <c r="S12" s="47"/>
    </row>
    <row r="13" spans="1:19" s="31" customFormat="1" ht="20.100000000000001" customHeight="1">
      <c r="A13" s="107">
        <v>11</v>
      </c>
      <c r="B13" s="22" t="s">
        <v>2560</v>
      </c>
      <c r="C13" s="45" t="s">
        <v>2565</v>
      </c>
      <c r="D13" s="45" t="s">
        <v>2561</v>
      </c>
      <c r="E13" s="22">
        <v>13914172633</v>
      </c>
      <c r="F13" s="22">
        <v>96.77</v>
      </c>
      <c r="G13" s="49" t="str">
        <f t="shared" ref="G13" si="11">IF(F13&lt;=100,"≤100",IF(F13&lt;=140,"≤140",IF(F13&lt;=180,"≤180",IF(F13&gt;180,"＞180"))))</f>
        <v>≤100</v>
      </c>
      <c r="H13" s="49" t="str">
        <f t="shared" ref="H13" si="12">IF(F13&lt;=100,"90",IF(F13&lt;=140,"100",IF(F13&lt;=180,"120",IF(F13&gt;180,"150"))))</f>
        <v>90</v>
      </c>
      <c r="I13" s="48" t="s">
        <v>2566</v>
      </c>
      <c r="J13" s="22">
        <v>179495</v>
      </c>
      <c r="K13" s="45" t="s">
        <v>2562</v>
      </c>
      <c r="L13" s="45" t="s">
        <v>324</v>
      </c>
      <c r="M13" s="45" t="s">
        <v>2563</v>
      </c>
      <c r="N13" s="45" t="s">
        <v>2564</v>
      </c>
      <c r="O13" s="45" t="s">
        <v>2564</v>
      </c>
      <c r="P13" s="39">
        <f t="shared" ca="1" si="0"/>
        <v>43265</v>
      </c>
      <c r="Q13" s="22">
        <f t="shared" ref="Q13" ca="1" si="13">P13-N13</f>
        <v>-133</v>
      </c>
      <c r="R13" s="45" t="s">
        <v>2598</v>
      </c>
      <c r="S13" s="47"/>
    </row>
    <row r="14" spans="1:19" s="31" customFormat="1" ht="20.100000000000001" customHeight="1">
      <c r="A14" s="107">
        <v>12</v>
      </c>
      <c r="B14" s="22" t="s">
        <v>2577</v>
      </c>
      <c r="C14" s="22" t="s">
        <v>2573</v>
      </c>
      <c r="D14" s="22" t="s">
        <v>2574</v>
      </c>
      <c r="E14" s="23">
        <v>18020292395</v>
      </c>
      <c r="F14" s="23">
        <v>140</v>
      </c>
      <c r="G14" s="49" t="str">
        <f t="shared" ref="G14" si="14">IF(F14&lt;=100,"≤100",IF(F14&lt;=140,"≤140",IF(F14&lt;=180,"≤180",IF(F14&gt;180,"＞180"))))</f>
        <v>≤140</v>
      </c>
      <c r="H14" s="49" t="str">
        <f t="shared" ref="H14" si="15">IF(F14&lt;=100,"90",IF(F14&lt;=140,"100",IF(F14&lt;=180,"120",IF(F14&gt;180,"150"))))</f>
        <v>100</v>
      </c>
      <c r="I14" s="30" t="s">
        <v>2578</v>
      </c>
      <c r="J14" s="22">
        <v>274535</v>
      </c>
      <c r="K14" s="22" t="s">
        <v>2575</v>
      </c>
      <c r="L14" s="45" t="s">
        <v>551</v>
      </c>
      <c r="M14" s="45" t="s">
        <v>1322</v>
      </c>
      <c r="N14" s="45" t="s">
        <v>2576</v>
      </c>
      <c r="O14" s="45" t="s">
        <v>2576</v>
      </c>
      <c r="P14" s="39">
        <f t="shared" ca="1" si="0"/>
        <v>43265</v>
      </c>
      <c r="Q14" s="22">
        <f t="shared" ref="Q14" ca="1" si="16">P14-N14</f>
        <v>-93</v>
      </c>
      <c r="R14" s="45" t="s">
        <v>2598</v>
      </c>
      <c r="S14" s="24"/>
    </row>
    <row r="15" spans="1:19" s="31" customFormat="1" ht="20.100000000000001" customHeight="1">
      <c r="A15" s="107">
        <v>13</v>
      </c>
      <c r="B15" s="22" t="s">
        <v>2623</v>
      </c>
      <c r="C15" s="21" t="s">
        <v>2629</v>
      </c>
      <c r="D15" s="22" t="s">
        <v>2624</v>
      </c>
      <c r="E15" s="22">
        <v>13151029888</v>
      </c>
      <c r="F15" s="23">
        <v>144</v>
      </c>
      <c r="G15" s="49" t="str">
        <f t="shared" ref="G15" si="17">IF(F15&lt;=100,"≤100",IF(F15&lt;=140,"≤140",IF(F15&lt;=180,"≤180",IF(F15&gt;180,"＞180"))))</f>
        <v>≤180</v>
      </c>
      <c r="H15" s="49" t="str">
        <f t="shared" ref="H15" si="18">IF(F15&lt;=100,"90",IF(F15&lt;=140,"100",IF(F15&lt;=180,"120",IF(F15&gt;180,"150"))))</f>
        <v>120</v>
      </c>
      <c r="I15" s="45" t="s">
        <v>2625</v>
      </c>
      <c r="J15" s="22">
        <v>339182</v>
      </c>
      <c r="K15" s="22" t="s">
        <v>2626</v>
      </c>
      <c r="L15" s="45" t="s">
        <v>2553</v>
      </c>
      <c r="M15" s="45" t="s">
        <v>2627</v>
      </c>
      <c r="N15" s="45" t="s">
        <v>2628</v>
      </c>
      <c r="O15" s="45" t="s">
        <v>2628</v>
      </c>
      <c r="P15" s="39">
        <f t="shared" ca="1" si="0"/>
        <v>43265</v>
      </c>
      <c r="Q15" s="22">
        <f t="shared" ref="Q15" ca="1" si="19">P15-N15</f>
        <v>-169</v>
      </c>
      <c r="R15" s="45" t="s">
        <v>2571</v>
      </c>
      <c r="S15" s="24"/>
    </row>
    <row r="16" spans="1:19" s="31" customFormat="1" ht="20.100000000000001" customHeight="1">
      <c r="A16" s="107">
        <v>14</v>
      </c>
      <c r="B16" s="22" t="s">
        <v>2667</v>
      </c>
      <c r="C16" s="22" t="s">
        <v>2668</v>
      </c>
      <c r="D16" s="22" t="s">
        <v>2662</v>
      </c>
      <c r="E16" s="22">
        <v>13921135173</v>
      </c>
      <c r="F16" s="23">
        <v>84.5</v>
      </c>
      <c r="G16" s="49" t="str">
        <f t="shared" ref="G16:G17" si="20">IF(F16&lt;=100,"≤100",IF(F16&lt;=140,"≤140",IF(F16&lt;=180,"≤180",IF(F16&gt;180,"＞180"))))</f>
        <v>≤100</v>
      </c>
      <c r="H16" s="49" t="str">
        <f t="shared" ref="H16:H17" si="21">IF(F16&lt;=100,"90",IF(F16&lt;=140,"100",IF(F16&lt;=180,"120",IF(F16&gt;180,"150"))))</f>
        <v>90</v>
      </c>
      <c r="I16" s="23" t="s">
        <v>2663</v>
      </c>
      <c r="J16" s="22">
        <v>139100</v>
      </c>
      <c r="K16" s="22" t="s">
        <v>2664</v>
      </c>
      <c r="L16" s="22" t="s">
        <v>2665</v>
      </c>
      <c r="M16" s="45" t="s">
        <v>2653</v>
      </c>
      <c r="N16" s="45" t="s">
        <v>2666</v>
      </c>
      <c r="O16" s="45" t="s">
        <v>2666</v>
      </c>
      <c r="P16" s="39">
        <f t="shared" ca="1" si="0"/>
        <v>43265</v>
      </c>
      <c r="Q16" s="22">
        <f t="shared" ref="Q16" ca="1" si="22">P16-N16</f>
        <v>-119</v>
      </c>
      <c r="R16" s="45" t="s">
        <v>2085</v>
      </c>
      <c r="S16" s="24"/>
    </row>
    <row r="17" spans="1:19" s="32" customFormat="1" ht="20.100000000000001" customHeight="1">
      <c r="A17" s="107">
        <v>15</v>
      </c>
      <c r="B17" s="22" t="s">
        <v>2679</v>
      </c>
      <c r="C17" s="21" t="s">
        <v>2674</v>
      </c>
      <c r="D17" s="22" t="s">
        <v>2675</v>
      </c>
      <c r="E17" s="22">
        <v>13812084433</v>
      </c>
      <c r="F17" s="23">
        <v>129</v>
      </c>
      <c r="G17" s="49" t="str">
        <f t="shared" si="20"/>
        <v>≤140</v>
      </c>
      <c r="H17" s="49" t="str">
        <f t="shared" si="21"/>
        <v>100</v>
      </c>
      <c r="I17" s="45" t="s">
        <v>1009</v>
      </c>
      <c r="J17" s="22">
        <v>231506.84</v>
      </c>
      <c r="K17" s="22" t="s">
        <v>2676</v>
      </c>
      <c r="L17" s="22"/>
      <c r="M17" s="45" t="s">
        <v>2677</v>
      </c>
      <c r="N17" s="45" t="s">
        <v>2678</v>
      </c>
      <c r="O17" s="45" t="s">
        <v>2678</v>
      </c>
      <c r="P17" s="39">
        <f t="shared" ca="1" si="0"/>
        <v>43265</v>
      </c>
      <c r="Q17" s="22">
        <f t="shared" ref="Q17" ca="1" si="23">P17-N17</f>
        <v>-139</v>
      </c>
      <c r="R17" s="22"/>
      <c r="S17" s="86"/>
    </row>
    <row r="18" spans="1:19" s="32" customFormat="1" ht="20.100000000000001" customHeight="1">
      <c r="A18" s="107">
        <v>16</v>
      </c>
      <c r="B18" s="22"/>
      <c r="C18" s="23"/>
      <c r="D18" s="22"/>
      <c r="E18" s="22"/>
      <c r="F18" s="23"/>
      <c r="G18" s="49"/>
      <c r="H18" s="49"/>
      <c r="I18" s="23"/>
      <c r="J18" s="22"/>
      <c r="K18" s="22"/>
      <c r="L18" s="22"/>
      <c r="M18" s="39"/>
      <c r="N18" s="39"/>
      <c r="O18" s="39"/>
      <c r="P18" s="39"/>
      <c r="Q18" s="22"/>
      <c r="R18" s="22"/>
      <c r="S18" s="86"/>
    </row>
    <row r="19" spans="1:19" s="32" customFormat="1" ht="20.100000000000001" customHeight="1">
      <c r="A19" s="107">
        <v>17</v>
      </c>
      <c r="B19" s="22"/>
      <c r="C19" s="23"/>
      <c r="D19" s="22"/>
      <c r="E19" s="22"/>
      <c r="F19" s="23"/>
      <c r="G19" s="49"/>
      <c r="H19" s="49"/>
      <c r="I19" s="23"/>
      <c r="J19" s="20"/>
      <c r="K19" s="22"/>
      <c r="L19" s="22"/>
      <c r="M19" s="39"/>
      <c r="N19" s="39"/>
      <c r="O19" s="39"/>
      <c r="P19" s="39"/>
      <c r="Q19" s="22"/>
      <c r="R19" s="22"/>
      <c r="S19" s="86"/>
    </row>
    <row r="20" spans="1:19" s="32" customFormat="1" ht="20.100000000000001" customHeight="1">
      <c r="A20" s="107">
        <v>18</v>
      </c>
      <c r="B20" s="20"/>
      <c r="C20" s="59"/>
      <c r="D20" s="22"/>
      <c r="E20" s="22"/>
      <c r="F20" s="23"/>
      <c r="G20" s="49"/>
      <c r="H20" s="49"/>
      <c r="I20" s="87"/>
      <c r="J20" s="22"/>
      <c r="K20" s="22"/>
      <c r="L20" s="22"/>
      <c r="M20" s="39"/>
      <c r="N20" s="39"/>
      <c r="O20" s="39"/>
      <c r="P20" s="39"/>
      <c r="Q20" s="22"/>
      <c r="R20" s="22"/>
      <c r="S20" s="86"/>
    </row>
    <row r="21" spans="1:19" s="32" customFormat="1" ht="20.100000000000001" customHeight="1">
      <c r="A21" s="107">
        <v>19</v>
      </c>
      <c r="B21" s="22"/>
      <c r="C21" s="23"/>
      <c r="D21" s="22"/>
      <c r="E21" s="22"/>
      <c r="F21" s="23"/>
      <c r="G21" s="49"/>
      <c r="H21" s="49"/>
      <c r="I21" s="23"/>
      <c r="J21" s="22"/>
      <c r="K21" s="22"/>
      <c r="L21" s="22"/>
      <c r="M21" s="39"/>
      <c r="N21" s="39"/>
      <c r="O21" s="39"/>
      <c r="P21" s="39"/>
      <c r="Q21" s="22"/>
      <c r="R21" s="22"/>
      <c r="S21" s="86"/>
    </row>
    <row r="22" spans="1:19" s="32" customFormat="1" ht="20.100000000000001" customHeight="1">
      <c r="A22" s="107">
        <v>20</v>
      </c>
      <c r="B22" s="22"/>
      <c r="C22" s="23"/>
      <c r="D22" s="22"/>
      <c r="E22" s="22"/>
      <c r="F22" s="23"/>
      <c r="G22" s="49"/>
      <c r="H22" s="49"/>
      <c r="I22" s="23"/>
      <c r="J22" s="20"/>
      <c r="K22" s="22"/>
      <c r="L22" s="22"/>
      <c r="M22" s="39"/>
      <c r="N22" s="39"/>
      <c r="O22" s="39"/>
      <c r="P22" s="39"/>
      <c r="Q22" s="22"/>
      <c r="R22" s="22"/>
      <c r="S22" s="86"/>
    </row>
    <row r="23" spans="1:19" s="32" customFormat="1" ht="20.100000000000001" customHeight="1">
      <c r="A23" s="107">
        <v>21</v>
      </c>
      <c r="B23" s="22"/>
      <c r="C23" s="21"/>
      <c r="D23" s="22"/>
      <c r="E23" s="22"/>
      <c r="F23" s="23"/>
      <c r="G23" s="49"/>
      <c r="H23" s="49"/>
      <c r="I23" s="23"/>
      <c r="J23" s="22"/>
      <c r="K23" s="22"/>
      <c r="L23" s="22"/>
      <c r="M23" s="39"/>
      <c r="N23" s="39"/>
      <c r="O23" s="39"/>
      <c r="P23" s="39"/>
      <c r="Q23" s="22"/>
      <c r="R23" s="22"/>
      <c r="S23" s="86"/>
    </row>
    <row r="24" spans="1:19" s="32" customFormat="1" ht="20.100000000000001" customHeight="1">
      <c r="A24" s="107">
        <v>22</v>
      </c>
      <c r="B24" s="22"/>
      <c r="C24" s="23"/>
      <c r="D24" s="22"/>
      <c r="E24" s="22"/>
      <c r="F24" s="23"/>
      <c r="G24" s="49"/>
      <c r="H24" s="49"/>
      <c r="I24" s="23"/>
      <c r="J24" s="22"/>
      <c r="K24" s="22"/>
      <c r="L24" s="22"/>
      <c r="M24" s="39"/>
      <c r="N24" s="39"/>
      <c r="O24" s="39"/>
      <c r="P24" s="39"/>
      <c r="Q24" s="22"/>
      <c r="R24" s="22"/>
      <c r="S24" s="86"/>
    </row>
    <row r="25" spans="1:19" s="32" customFormat="1" ht="20.100000000000001" customHeight="1">
      <c r="A25" s="107">
        <v>23</v>
      </c>
      <c r="B25" s="22"/>
      <c r="C25" s="23"/>
      <c r="D25" s="22"/>
      <c r="E25" s="22"/>
      <c r="F25" s="23"/>
      <c r="G25" s="49"/>
      <c r="H25" s="49"/>
      <c r="I25" s="23"/>
      <c r="J25" s="22"/>
      <c r="K25" s="22"/>
      <c r="L25" s="22"/>
      <c r="M25" s="39"/>
      <c r="N25" s="39"/>
      <c r="O25" s="39"/>
      <c r="P25" s="39"/>
      <c r="Q25" s="22"/>
      <c r="R25" s="22"/>
      <c r="S25" s="86"/>
    </row>
    <row r="26" spans="1:19" s="31" customFormat="1" ht="20.100000000000001" customHeight="1">
      <c r="A26" s="107">
        <v>24</v>
      </c>
      <c r="B26" s="22"/>
      <c r="C26" s="88"/>
      <c r="D26" s="22"/>
      <c r="E26" s="22"/>
      <c r="F26" s="23"/>
      <c r="G26" s="49"/>
      <c r="H26" s="49"/>
      <c r="I26" s="23"/>
      <c r="J26" s="22"/>
      <c r="K26" s="22"/>
      <c r="L26" s="22"/>
      <c r="M26" s="39"/>
      <c r="N26" s="39"/>
      <c r="O26" s="39"/>
      <c r="P26" s="39"/>
      <c r="Q26" s="22"/>
      <c r="R26" s="22"/>
      <c r="S26" s="24"/>
    </row>
    <row r="27" spans="1:19" s="31" customFormat="1" ht="20.100000000000001" customHeight="1">
      <c r="A27" s="107">
        <v>25</v>
      </c>
      <c r="B27" s="22"/>
      <c r="C27" s="23"/>
      <c r="D27" s="22"/>
      <c r="E27" s="22"/>
      <c r="F27" s="23"/>
      <c r="G27" s="49"/>
      <c r="H27" s="49"/>
      <c r="I27" s="23"/>
      <c r="J27" s="22"/>
      <c r="K27" s="22"/>
      <c r="L27" s="22"/>
      <c r="M27" s="39"/>
      <c r="N27" s="39"/>
      <c r="O27" s="39"/>
      <c r="P27" s="39"/>
      <c r="Q27" s="22"/>
      <c r="R27" s="22"/>
      <c r="S27" s="24"/>
    </row>
    <row r="28" spans="1:19" s="31" customFormat="1" ht="20.100000000000001" customHeight="1">
      <c r="A28" s="107">
        <v>26</v>
      </c>
      <c r="B28" s="22"/>
      <c r="C28" s="22"/>
      <c r="D28" s="22"/>
      <c r="E28" s="22"/>
      <c r="F28" s="23"/>
      <c r="G28" s="49"/>
      <c r="H28" s="49"/>
      <c r="I28" s="87"/>
      <c r="J28" s="22"/>
      <c r="K28" s="22"/>
      <c r="L28" s="22"/>
      <c r="M28" s="39"/>
      <c r="N28" s="39"/>
      <c r="O28" s="39"/>
      <c r="P28" s="39"/>
      <c r="Q28" s="22"/>
      <c r="R28" s="22"/>
      <c r="S28" s="24"/>
    </row>
    <row r="29" spans="1:19" s="31" customFormat="1" ht="20.100000000000001" customHeight="1">
      <c r="A29" s="107">
        <v>27</v>
      </c>
      <c r="B29" s="22"/>
      <c r="C29" s="23"/>
      <c r="D29" s="22"/>
      <c r="E29" s="22"/>
      <c r="F29" s="23"/>
      <c r="G29" s="49"/>
      <c r="H29" s="49"/>
      <c r="I29" s="23"/>
      <c r="J29" s="22"/>
      <c r="K29" s="22"/>
      <c r="L29" s="22"/>
      <c r="M29" s="39"/>
      <c r="N29" s="39"/>
      <c r="O29" s="39"/>
      <c r="P29" s="39"/>
      <c r="Q29" s="22"/>
      <c r="R29" s="22"/>
      <c r="S29" s="24"/>
    </row>
    <row r="30" spans="1:19" s="31" customFormat="1" ht="20.100000000000001" customHeight="1">
      <c r="A30" s="107">
        <v>28</v>
      </c>
      <c r="B30" s="22"/>
      <c r="C30" s="23"/>
      <c r="D30" s="22"/>
      <c r="E30" s="22"/>
      <c r="F30" s="23"/>
      <c r="G30" s="49"/>
      <c r="H30" s="49"/>
      <c r="I30" s="23"/>
      <c r="J30" s="22"/>
      <c r="K30" s="22"/>
      <c r="L30" s="22"/>
      <c r="M30" s="39"/>
      <c r="N30" s="39"/>
      <c r="O30" s="39"/>
      <c r="P30" s="39"/>
      <c r="Q30" s="22"/>
      <c r="R30" s="22"/>
      <c r="S30" s="24"/>
    </row>
    <row r="31" spans="1:19" s="31" customFormat="1" ht="20.100000000000001" customHeight="1">
      <c r="A31" s="107">
        <v>29</v>
      </c>
      <c r="B31" s="22"/>
      <c r="C31" s="20"/>
      <c r="D31" s="22"/>
      <c r="E31" s="22"/>
      <c r="F31" s="23"/>
      <c r="G31" s="49"/>
      <c r="H31" s="49"/>
      <c r="I31" s="23"/>
      <c r="J31" s="22"/>
      <c r="K31" s="22"/>
      <c r="L31" s="22"/>
      <c r="M31" s="39"/>
      <c r="N31" s="39"/>
      <c r="O31" s="39"/>
      <c r="P31" s="39"/>
      <c r="Q31" s="22"/>
      <c r="R31" s="22"/>
      <c r="S31" s="24"/>
    </row>
    <row r="32" spans="1:19" s="31" customFormat="1" ht="20.100000000000001" customHeight="1">
      <c r="A32" s="107">
        <v>30</v>
      </c>
      <c r="B32" s="22"/>
      <c r="C32" s="21"/>
      <c r="D32" s="22"/>
      <c r="E32" s="22"/>
      <c r="F32" s="23"/>
      <c r="G32" s="49"/>
      <c r="H32" s="49"/>
      <c r="I32" s="23"/>
      <c r="J32" s="22"/>
      <c r="K32" s="22"/>
      <c r="L32" s="22"/>
      <c r="M32" s="39"/>
      <c r="N32" s="39"/>
      <c r="O32" s="39"/>
      <c r="P32" s="39"/>
      <c r="Q32" s="22"/>
      <c r="R32" s="22"/>
      <c r="S32" s="24"/>
    </row>
    <row r="33" spans="1:19" s="31" customFormat="1" ht="20.100000000000001" customHeight="1">
      <c r="A33" s="107">
        <v>31</v>
      </c>
      <c r="B33" s="22"/>
      <c r="C33" s="23"/>
      <c r="D33" s="22"/>
      <c r="E33" s="22"/>
      <c r="F33" s="23"/>
      <c r="G33" s="49"/>
      <c r="H33" s="49"/>
      <c r="I33" s="23"/>
      <c r="J33" s="22"/>
      <c r="K33" s="22"/>
      <c r="L33" s="22"/>
      <c r="M33" s="39"/>
      <c r="N33" s="39"/>
      <c r="O33" s="39"/>
      <c r="P33" s="39"/>
      <c r="Q33" s="22"/>
      <c r="R33" s="22"/>
      <c r="S33" s="24"/>
    </row>
    <row r="34" spans="1:19" s="31" customFormat="1" ht="20.100000000000001" customHeight="1">
      <c r="A34" s="107">
        <v>32</v>
      </c>
      <c r="B34" s="22"/>
      <c r="C34" s="23"/>
      <c r="D34" s="22"/>
      <c r="E34" s="22"/>
      <c r="F34" s="23"/>
      <c r="G34" s="49"/>
      <c r="H34" s="49"/>
      <c r="I34" s="23"/>
      <c r="J34" s="22"/>
      <c r="K34" s="22"/>
      <c r="L34" s="22"/>
      <c r="M34" s="39"/>
      <c r="N34" s="39"/>
      <c r="O34" s="39"/>
      <c r="P34" s="39"/>
      <c r="Q34" s="22"/>
      <c r="R34" s="22"/>
      <c r="S34" s="24"/>
    </row>
    <row r="35" spans="1:19" s="31" customFormat="1" ht="20.100000000000001" customHeight="1">
      <c r="A35" s="107">
        <v>33</v>
      </c>
      <c r="B35" s="22"/>
      <c r="C35" s="23"/>
      <c r="D35" s="22"/>
      <c r="E35" s="22"/>
      <c r="F35" s="23"/>
      <c r="G35" s="49"/>
      <c r="H35" s="49"/>
      <c r="I35" s="23"/>
      <c r="J35" s="22"/>
      <c r="K35" s="22"/>
      <c r="L35" s="22"/>
      <c r="M35" s="39"/>
      <c r="N35" s="39"/>
      <c r="O35" s="39"/>
      <c r="P35" s="39"/>
      <c r="Q35" s="22"/>
      <c r="R35" s="22"/>
      <c r="S35" s="24"/>
    </row>
    <row r="36" spans="1:19" s="31" customFormat="1" ht="20.100000000000001" customHeight="1">
      <c r="A36" s="107">
        <v>34</v>
      </c>
      <c r="B36" s="22"/>
      <c r="C36" s="23"/>
      <c r="D36" s="22"/>
      <c r="E36" s="22"/>
      <c r="F36" s="23"/>
      <c r="G36" s="49"/>
      <c r="H36" s="49"/>
      <c r="I36" s="23"/>
      <c r="J36" s="22"/>
      <c r="K36" s="22"/>
      <c r="L36" s="22"/>
      <c r="M36" s="39"/>
      <c r="N36" s="39"/>
      <c r="O36" s="39"/>
      <c r="P36" s="39"/>
      <c r="Q36" s="22"/>
      <c r="R36" s="22"/>
      <c r="S36" s="24"/>
    </row>
    <row r="37" spans="1:19" s="31" customFormat="1" ht="20.100000000000001" customHeight="1">
      <c r="A37" s="107">
        <v>35</v>
      </c>
      <c r="B37" s="22"/>
      <c r="C37" s="23"/>
      <c r="D37" s="22"/>
      <c r="E37" s="22"/>
      <c r="F37" s="23"/>
      <c r="G37" s="49"/>
      <c r="H37" s="49"/>
      <c r="I37" s="23"/>
      <c r="J37" s="22"/>
      <c r="K37" s="22"/>
      <c r="L37" s="22"/>
      <c r="M37" s="39"/>
      <c r="N37" s="39"/>
      <c r="O37" s="39"/>
      <c r="P37" s="39"/>
      <c r="Q37" s="22"/>
      <c r="R37" s="22"/>
      <c r="S37" s="24"/>
    </row>
    <row r="38" spans="1:19" s="31" customFormat="1" ht="20.100000000000001" customHeight="1">
      <c r="A38" s="107">
        <v>36</v>
      </c>
      <c r="B38" s="22"/>
      <c r="C38" s="23"/>
      <c r="D38" s="22"/>
      <c r="E38" s="22"/>
      <c r="F38" s="23"/>
      <c r="G38" s="49"/>
      <c r="H38" s="49"/>
      <c r="I38" s="23"/>
      <c r="J38" s="22"/>
      <c r="K38" s="22"/>
      <c r="L38" s="22"/>
      <c r="M38" s="39"/>
      <c r="N38" s="39"/>
      <c r="O38" s="39"/>
      <c r="P38" s="39"/>
      <c r="Q38" s="22"/>
      <c r="R38" s="22"/>
      <c r="S38" s="24"/>
    </row>
    <row r="39" spans="1:19" s="31" customFormat="1" ht="20.100000000000001" customHeight="1">
      <c r="A39" s="107">
        <v>37</v>
      </c>
      <c r="B39" s="22"/>
      <c r="C39" s="20"/>
      <c r="D39" s="22"/>
      <c r="E39" s="22"/>
      <c r="F39" s="23"/>
      <c r="G39" s="49"/>
      <c r="H39" s="49"/>
      <c r="I39" s="23"/>
      <c r="J39" s="22"/>
      <c r="K39" s="22"/>
      <c r="L39" s="22"/>
      <c r="M39" s="39"/>
      <c r="N39" s="39"/>
      <c r="O39" s="39"/>
      <c r="P39" s="39"/>
      <c r="Q39" s="22"/>
      <c r="R39" s="22"/>
      <c r="S39" s="24"/>
    </row>
    <row r="40" spans="1:19" s="31" customFormat="1" ht="20.100000000000001" customHeight="1">
      <c r="A40" s="107">
        <v>38</v>
      </c>
      <c r="B40" s="22"/>
      <c r="C40" s="21"/>
      <c r="D40" s="22"/>
      <c r="E40" s="22"/>
      <c r="F40" s="23"/>
      <c r="G40" s="49"/>
      <c r="H40" s="49"/>
      <c r="I40" s="23"/>
      <c r="J40" s="22"/>
      <c r="K40" s="22"/>
      <c r="L40" s="22"/>
      <c r="M40" s="39"/>
      <c r="N40" s="39"/>
      <c r="O40" s="39"/>
      <c r="P40" s="39"/>
      <c r="Q40" s="22"/>
      <c r="R40" s="22"/>
      <c r="S40" s="24"/>
    </row>
    <row r="41" spans="1:19" s="31" customFormat="1" ht="20.100000000000001" customHeight="1">
      <c r="A41" s="107">
        <v>39</v>
      </c>
      <c r="B41" s="22"/>
      <c r="C41" s="23"/>
      <c r="D41" s="22"/>
      <c r="E41" s="22"/>
      <c r="F41" s="23"/>
      <c r="G41" s="49"/>
      <c r="H41" s="49"/>
      <c r="I41" s="23"/>
      <c r="J41" s="22"/>
      <c r="K41" s="22"/>
      <c r="L41" s="22"/>
      <c r="M41" s="39"/>
      <c r="N41" s="39"/>
      <c r="O41" s="39"/>
      <c r="P41" s="39"/>
      <c r="Q41" s="22"/>
      <c r="R41" s="22"/>
      <c r="S41" s="24"/>
    </row>
    <row r="42" spans="1:19" s="31" customFormat="1" ht="20.100000000000001" customHeight="1">
      <c r="A42" s="107">
        <v>40</v>
      </c>
      <c r="B42" s="22"/>
      <c r="C42" s="23"/>
      <c r="D42" s="23"/>
      <c r="E42" s="23"/>
      <c r="F42" s="23"/>
      <c r="G42" s="49"/>
      <c r="H42" s="49"/>
      <c r="I42" s="23"/>
      <c r="J42" s="22"/>
      <c r="K42" s="22"/>
      <c r="L42" s="22"/>
      <c r="M42" s="39"/>
      <c r="N42" s="39"/>
      <c r="O42" s="39"/>
      <c r="P42" s="39"/>
      <c r="Q42" s="22"/>
      <c r="R42" s="22"/>
      <c r="S42" s="24"/>
    </row>
    <row r="43" spans="1:19" s="31" customFormat="1" ht="20.100000000000001" customHeight="1">
      <c r="A43" s="107">
        <v>41</v>
      </c>
      <c r="B43" s="22"/>
      <c r="C43" s="23"/>
      <c r="D43" s="22"/>
      <c r="E43" s="22"/>
      <c r="F43" s="23"/>
      <c r="G43" s="49"/>
      <c r="H43" s="49"/>
      <c r="I43" s="23"/>
      <c r="J43" s="22"/>
      <c r="K43" s="22"/>
      <c r="L43" s="22"/>
      <c r="M43" s="39"/>
      <c r="N43" s="39"/>
      <c r="O43" s="39"/>
      <c r="P43" s="39"/>
      <c r="Q43" s="22"/>
      <c r="R43" s="22"/>
      <c r="S43" s="24"/>
    </row>
    <row r="44" spans="1:19" s="31" customFormat="1" ht="20.100000000000001" customHeight="1">
      <c r="A44" s="107">
        <v>42</v>
      </c>
      <c r="B44" s="22"/>
      <c r="C44" s="22"/>
      <c r="D44" s="22"/>
      <c r="E44" s="22"/>
      <c r="F44" s="23"/>
      <c r="G44" s="49"/>
      <c r="H44" s="49"/>
      <c r="I44" s="23"/>
      <c r="J44" s="22"/>
      <c r="K44" s="22"/>
      <c r="L44" s="22"/>
      <c r="M44" s="39"/>
      <c r="N44" s="39"/>
      <c r="O44" s="39"/>
      <c r="P44" s="39"/>
      <c r="Q44" s="22"/>
      <c r="R44" s="22"/>
      <c r="S44" s="24"/>
    </row>
    <row r="45" spans="1:19" s="31" customFormat="1" ht="20.100000000000001" customHeight="1">
      <c r="A45" s="107">
        <v>43</v>
      </c>
      <c r="B45" s="22"/>
      <c r="C45" s="23"/>
      <c r="D45" s="22"/>
      <c r="E45" s="22"/>
      <c r="F45" s="23"/>
      <c r="G45" s="49"/>
      <c r="H45" s="49"/>
      <c r="I45" s="23"/>
      <c r="J45" s="22"/>
      <c r="K45" s="22"/>
      <c r="L45" s="22"/>
      <c r="M45" s="39"/>
      <c r="N45" s="39"/>
      <c r="O45" s="39"/>
      <c r="P45" s="39"/>
      <c r="Q45" s="22"/>
      <c r="R45" s="22"/>
      <c r="S45" s="24"/>
    </row>
    <row r="46" spans="1:19" s="31" customFormat="1" ht="20.100000000000001" customHeight="1">
      <c r="A46" s="107">
        <v>44</v>
      </c>
      <c r="B46" s="20"/>
      <c r="C46" s="22"/>
      <c r="D46" s="22"/>
      <c r="E46" s="22"/>
      <c r="F46" s="23"/>
      <c r="G46" s="49"/>
      <c r="H46" s="49"/>
      <c r="I46" s="23"/>
      <c r="J46" s="22"/>
      <c r="K46" s="22"/>
      <c r="L46" s="22"/>
      <c r="M46" s="39"/>
      <c r="N46" s="39"/>
      <c r="O46" s="39"/>
      <c r="P46" s="39"/>
      <c r="Q46" s="22"/>
      <c r="R46" s="22"/>
      <c r="S46" s="24"/>
    </row>
    <row r="47" spans="1:19" s="31" customFormat="1" ht="20.100000000000001" customHeight="1">
      <c r="A47" s="107">
        <v>45</v>
      </c>
      <c r="B47" s="22"/>
      <c r="C47" s="20"/>
      <c r="D47" s="22"/>
      <c r="E47" s="22"/>
      <c r="F47" s="23"/>
      <c r="G47" s="49"/>
      <c r="H47" s="49"/>
      <c r="I47" s="23"/>
      <c r="J47" s="22"/>
      <c r="K47" s="22"/>
      <c r="L47" s="22"/>
      <c r="M47" s="39"/>
      <c r="N47" s="39"/>
      <c r="O47" s="39"/>
      <c r="P47" s="39"/>
      <c r="Q47" s="22"/>
      <c r="R47" s="22"/>
      <c r="S47" s="24"/>
    </row>
    <row r="48" spans="1:19" s="32" customFormat="1" ht="20.100000000000001" customHeight="1">
      <c r="A48" s="107">
        <v>46</v>
      </c>
      <c r="B48" s="22"/>
      <c r="C48" s="20"/>
      <c r="D48" s="22"/>
      <c r="E48" s="22"/>
      <c r="F48" s="23"/>
      <c r="G48" s="49"/>
      <c r="H48" s="49"/>
      <c r="I48" s="23"/>
      <c r="J48" s="22"/>
      <c r="K48" s="22"/>
      <c r="L48" s="22"/>
      <c r="M48" s="39"/>
      <c r="N48" s="39"/>
      <c r="O48" s="39"/>
      <c r="P48" s="39"/>
      <c r="Q48" s="22"/>
      <c r="R48" s="22"/>
      <c r="S48" s="86"/>
    </row>
    <row r="49" spans="1:19" s="31" customFormat="1" ht="20.100000000000001" customHeight="1">
      <c r="A49" s="107">
        <v>47</v>
      </c>
      <c r="B49" s="22"/>
      <c r="C49" s="20"/>
      <c r="D49" s="22"/>
      <c r="E49" s="22"/>
      <c r="F49" s="23"/>
      <c r="G49" s="49"/>
      <c r="H49" s="49"/>
      <c r="I49" s="23"/>
      <c r="J49" s="22"/>
      <c r="K49" s="22"/>
      <c r="L49" s="22"/>
      <c r="M49" s="39"/>
      <c r="N49" s="39"/>
      <c r="O49" s="39"/>
      <c r="P49" s="39"/>
      <c r="Q49" s="22"/>
      <c r="R49" s="22"/>
      <c r="S49" s="24"/>
    </row>
    <row r="50" spans="1:19" s="31" customFormat="1" ht="20.100000000000001" customHeight="1">
      <c r="A50" s="107">
        <v>48</v>
      </c>
      <c r="B50" s="22"/>
      <c r="C50" s="23"/>
      <c r="D50" s="22"/>
      <c r="E50" s="22"/>
      <c r="F50" s="23"/>
      <c r="G50" s="49"/>
      <c r="H50" s="49"/>
      <c r="I50" s="23"/>
      <c r="J50" s="22"/>
      <c r="K50" s="22"/>
      <c r="L50" s="22"/>
      <c r="M50" s="39"/>
      <c r="N50" s="39"/>
      <c r="O50" s="39"/>
      <c r="P50" s="39"/>
      <c r="Q50" s="22"/>
      <c r="R50" s="22"/>
      <c r="S50" s="24"/>
    </row>
    <row r="51" spans="1:19" s="31" customFormat="1" ht="20.100000000000001" customHeight="1">
      <c r="A51" s="107">
        <v>49</v>
      </c>
      <c r="B51" s="22"/>
      <c r="C51" s="23"/>
      <c r="D51" s="22"/>
      <c r="E51" s="22"/>
      <c r="F51" s="23"/>
      <c r="G51" s="49"/>
      <c r="H51" s="49"/>
      <c r="I51" s="23"/>
      <c r="J51" s="22"/>
      <c r="K51" s="22"/>
      <c r="L51" s="22"/>
      <c r="M51" s="39"/>
      <c r="N51" s="39"/>
      <c r="O51" s="39"/>
      <c r="P51" s="39"/>
      <c r="Q51" s="22"/>
      <c r="R51" s="22"/>
      <c r="S51" s="24"/>
    </row>
    <row r="52" spans="1:19" s="31" customFormat="1" ht="20.100000000000001" customHeight="1">
      <c r="A52" s="107">
        <v>50</v>
      </c>
      <c r="B52" s="27"/>
      <c r="C52" s="23"/>
      <c r="D52" s="23"/>
      <c r="E52" s="23"/>
      <c r="F52" s="23"/>
      <c r="G52" s="49"/>
      <c r="H52" s="49"/>
      <c r="I52" s="23"/>
      <c r="J52" s="22"/>
      <c r="K52" s="22"/>
      <c r="L52" s="22"/>
      <c r="M52" s="39"/>
      <c r="N52" s="39"/>
      <c r="O52" s="39"/>
      <c r="P52" s="39"/>
      <c r="Q52" s="22"/>
      <c r="R52" s="22"/>
      <c r="S52" s="24"/>
    </row>
    <row r="53" spans="1:19" s="31" customFormat="1" ht="20.100000000000001" customHeight="1">
      <c r="A53" s="107">
        <v>51</v>
      </c>
      <c r="B53" s="22"/>
      <c r="C53" s="23"/>
      <c r="D53" s="22"/>
      <c r="E53" s="22"/>
      <c r="F53" s="23"/>
      <c r="G53" s="49"/>
      <c r="H53" s="49"/>
      <c r="I53" s="23"/>
      <c r="J53" s="22"/>
      <c r="K53" s="22"/>
      <c r="L53" s="22"/>
      <c r="M53" s="39"/>
      <c r="N53" s="39"/>
      <c r="O53" s="39"/>
      <c r="P53" s="39"/>
      <c r="Q53" s="22"/>
      <c r="R53" s="22"/>
      <c r="S53" s="24"/>
    </row>
    <row r="54" spans="1:19" s="31" customFormat="1" ht="20.100000000000001" customHeight="1">
      <c r="A54" s="107">
        <v>52</v>
      </c>
      <c r="B54" s="22"/>
      <c r="C54" s="23"/>
      <c r="D54" s="23"/>
      <c r="E54" s="23"/>
      <c r="F54" s="23"/>
      <c r="G54" s="49"/>
      <c r="H54" s="49"/>
      <c r="I54" s="23"/>
      <c r="J54" s="22"/>
      <c r="K54" s="22"/>
      <c r="L54" s="22"/>
      <c r="M54" s="39"/>
      <c r="N54" s="39"/>
      <c r="O54" s="39"/>
      <c r="P54" s="39"/>
      <c r="Q54" s="22"/>
      <c r="R54" s="22"/>
      <c r="S54" s="24"/>
    </row>
    <row r="55" spans="1:19" s="31" customFormat="1" ht="20.100000000000001" customHeight="1">
      <c r="A55" s="107">
        <v>53</v>
      </c>
      <c r="B55" s="22"/>
      <c r="C55" s="23"/>
      <c r="D55" s="22"/>
      <c r="E55" s="22"/>
      <c r="F55" s="23"/>
      <c r="G55" s="49"/>
      <c r="H55" s="49"/>
      <c r="I55" s="23"/>
      <c r="J55" s="22"/>
      <c r="K55" s="22"/>
      <c r="L55" s="22"/>
      <c r="M55" s="39"/>
      <c r="N55" s="39"/>
      <c r="O55" s="39"/>
      <c r="P55" s="39"/>
      <c r="Q55" s="22"/>
      <c r="R55" s="22"/>
      <c r="S55" s="24"/>
    </row>
    <row r="56" spans="1:19" s="31" customFormat="1" ht="20.100000000000001" customHeight="1">
      <c r="A56" s="107">
        <v>54</v>
      </c>
      <c r="B56" s="22"/>
      <c r="C56" s="23"/>
      <c r="D56" s="22"/>
      <c r="E56" s="22"/>
      <c r="F56" s="23"/>
      <c r="G56" s="49"/>
      <c r="H56" s="49"/>
      <c r="I56" s="23"/>
      <c r="J56" s="22"/>
      <c r="K56" s="22"/>
      <c r="L56" s="22"/>
      <c r="M56" s="39"/>
      <c r="N56" s="39"/>
      <c r="O56" s="39"/>
      <c r="P56" s="39"/>
      <c r="Q56" s="22"/>
      <c r="R56" s="22"/>
      <c r="S56" s="24"/>
    </row>
    <row r="57" spans="1:19" s="31" customFormat="1" ht="20.100000000000001" customHeight="1">
      <c r="A57" s="107">
        <v>55</v>
      </c>
      <c r="B57" s="22"/>
      <c r="C57" s="23"/>
      <c r="D57" s="22"/>
      <c r="E57" s="22"/>
      <c r="F57" s="23"/>
      <c r="G57" s="49"/>
      <c r="H57" s="49"/>
      <c r="I57" s="23"/>
      <c r="J57" s="22"/>
      <c r="K57" s="22"/>
      <c r="L57" s="22"/>
      <c r="M57" s="39"/>
      <c r="N57" s="39"/>
      <c r="O57" s="39"/>
      <c r="P57" s="39"/>
      <c r="Q57" s="22"/>
      <c r="R57" s="22"/>
      <c r="S57" s="24"/>
    </row>
    <row r="58" spans="1:19" s="31" customFormat="1" ht="20.100000000000001" customHeight="1">
      <c r="A58" s="107">
        <v>56</v>
      </c>
      <c r="B58" s="22"/>
      <c r="C58" s="23"/>
      <c r="D58" s="22"/>
      <c r="E58" s="22"/>
      <c r="F58" s="23"/>
      <c r="G58" s="49"/>
      <c r="H58" s="49"/>
      <c r="I58" s="23"/>
      <c r="J58" s="22"/>
      <c r="K58" s="22"/>
      <c r="L58" s="22"/>
      <c r="M58" s="39"/>
      <c r="N58" s="39"/>
      <c r="O58" s="39"/>
      <c r="P58" s="39"/>
      <c r="Q58" s="22"/>
      <c r="R58" s="22"/>
      <c r="S58" s="24"/>
    </row>
    <row r="59" spans="1:19" s="31" customFormat="1" ht="20.100000000000001" customHeight="1">
      <c r="A59" s="107">
        <v>57</v>
      </c>
      <c r="B59" s="22"/>
      <c r="C59" s="23"/>
      <c r="D59" s="23"/>
      <c r="E59" s="23"/>
      <c r="F59" s="23"/>
      <c r="G59" s="49"/>
      <c r="H59" s="49"/>
      <c r="I59" s="23"/>
      <c r="J59" s="22"/>
      <c r="K59" s="22"/>
      <c r="L59" s="22"/>
      <c r="M59" s="39"/>
      <c r="N59" s="39"/>
      <c r="O59" s="39"/>
      <c r="P59" s="39"/>
      <c r="Q59" s="22"/>
      <c r="R59" s="22"/>
      <c r="S59" s="24"/>
    </row>
    <row r="60" spans="1:19" s="31" customFormat="1" ht="20.100000000000001" customHeight="1">
      <c r="A60" s="107">
        <v>58</v>
      </c>
      <c r="B60" s="22"/>
      <c r="C60" s="23"/>
      <c r="D60" s="22"/>
      <c r="E60" s="22"/>
      <c r="F60" s="23"/>
      <c r="G60" s="49"/>
      <c r="H60" s="49"/>
      <c r="I60" s="23"/>
      <c r="J60" s="22"/>
      <c r="K60" s="22"/>
      <c r="L60" s="22"/>
      <c r="M60" s="39"/>
      <c r="N60" s="39"/>
      <c r="O60" s="39"/>
      <c r="P60" s="39"/>
      <c r="Q60" s="22"/>
      <c r="R60" s="22"/>
      <c r="S60" s="24"/>
    </row>
    <row r="61" spans="1:19" s="31" customFormat="1" ht="20.100000000000001" customHeight="1">
      <c r="A61" s="107">
        <v>59</v>
      </c>
      <c r="B61" s="22"/>
      <c r="C61" s="23"/>
      <c r="D61" s="23"/>
      <c r="E61" s="23"/>
      <c r="F61" s="23"/>
      <c r="G61" s="49"/>
      <c r="H61" s="49"/>
      <c r="I61" s="23"/>
      <c r="J61" s="22"/>
      <c r="K61" s="22"/>
      <c r="L61" s="22"/>
      <c r="M61" s="39"/>
      <c r="N61" s="39"/>
      <c r="O61" s="39"/>
      <c r="P61" s="39"/>
      <c r="Q61" s="22"/>
      <c r="R61" s="22"/>
      <c r="S61" s="24"/>
    </row>
    <row r="62" spans="1:19" s="31" customFormat="1" ht="20.100000000000001" customHeight="1">
      <c r="A62" s="107">
        <v>60</v>
      </c>
      <c r="B62" s="22"/>
      <c r="C62" s="23"/>
      <c r="D62" s="22"/>
      <c r="E62" s="22"/>
      <c r="F62" s="23"/>
      <c r="G62" s="49"/>
      <c r="H62" s="49"/>
      <c r="I62" s="23"/>
      <c r="J62" s="22"/>
      <c r="K62" s="22"/>
      <c r="L62" s="22"/>
      <c r="M62" s="39"/>
      <c r="N62" s="39"/>
      <c r="O62" s="39"/>
      <c r="P62" s="39"/>
      <c r="Q62" s="22"/>
      <c r="R62" s="22"/>
      <c r="S62" s="24"/>
    </row>
    <row r="63" spans="1:19" s="31" customFormat="1" ht="20.100000000000001" customHeight="1">
      <c r="A63" s="107">
        <v>61</v>
      </c>
      <c r="B63" s="22"/>
      <c r="C63" s="23"/>
      <c r="D63" s="23"/>
      <c r="E63" s="23"/>
      <c r="F63" s="23"/>
      <c r="G63" s="49"/>
      <c r="H63" s="49"/>
      <c r="I63" s="23"/>
      <c r="J63" s="22"/>
      <c r="K63" s="22"/>
      <c r="L63" s="22"/>
      <c r="M63" s="39"/>
      <c r="N63" s="39"/>
      <c r="O63" s="39"/>
      <c r="P63" s="39"/>
      <c r="Q63" s="22"/>
      <c r="R63" s="22"/>
      <c r="S63" s="24"/>
    </row>
    <row r="64" spans="1:19" s="31" customFormat="1" ht="20.100000000000001" customHeight="1">
      <c r="A64" s="107">
        <v>62</v>
      </c>
      <c r="B64" s="22"/>
      <c r="C64" s="23"/>
      <c r="D64" s="23"/>
      <c r="E64" s="23"/>
      <c r="F64" s="23"/>
      <c r="G64" s="49"/>
      <c r="H64" s="49"/>
      <c r="I64" s="23"/>
      <c r="J64" s="22"/>
      <c r="K64" s="22"/>
      <c r="L64" s="22"/>
      <c r="M64" s="39"/>
      <c r="N64" s="39"/>
      <c r="O64" s="39"/>
      <c r="P64" s="39"/>
      <c r="Q64" s="22"/>
      <c r="R64" s="22"/>
      <c r="S64" s="24"/>
    </row>
    <row r="65" spans="1:19" s="31" customFormat="1" ht="20.100000000000001" customHeight="1">
      <c r="A65" s="107">
        <v>63</v>
      </c>
      <c r="B65" s="22"/>
      <c r="C65" s="23"/>
      <c r="D65" s="22"/>
      <c r="E65" s="22"/>
      <c r="F65" s="23"/>
      <c r="G65" s="49"/>
      <c r="H65" s="49"/>
      <c r="I65" s="23"/>
      <c r="J65" s="22"/>
      <c r="K65" s="22"/>
      <c r="L65" s="22"/>
      <c r="M65" s="39"/>
      <c r="N65" s="39"/>
      <c r="O65" s="39"/>
      <c r="P65" s="39"/>
      <c r="Q65" s="22"/>
      <c r="R65" s="22"/>
      <c r="S65" s="24"/>
    </row>
    <row r="66" spans="1:19" s="31" customFormat="1" ht="20.100000000000001" customHeight="1">
      <c r="A66" s="107">
        <v>64</v>
      </c>
      <c r="B66" s="22"/>
      <c r="C66" s="23"/>
      <c r="D66" s="23"/>
      <c r="E66" s="23"/>
      <c r="F66" s="23"/>
      <c r="G66" s="49"/>
      <c r="H66" s="49"/>
      <c r="I66" s="23"/>
      <c r="J66" s="22"/>
      <c r="K66" s="22"/>
      <c r="L66" s="22"/>
      <c r="M66" s="39"/>
      <c r="N66" s="39"/>
      <c r="O66" s="39"/>
      <c r="P66" s="39"/>
      <c r="Q66" s="22"/>
      <c r="R66" s="22"/>
      <c r="S66" s="24"/>
    </row>
    <row r="67" spans="1:19" s="31" customFormat="1" ht="20.100000000000001" customHeight="1">
      <c r="A67" s="107">
        <v>65</v>
      </c>
      <c r="B67" s="22"/>
      <c r="C67" s="23"/>
      <c r="D67" s="22"/>
      <c r="E67" s="22"/>
      <c r="F67" s="23"/>
      <c r="G67" s="49"/>
      <c r="H67" s="49"/>
      <c r="I67" s="23"/>
      <c r="J67" s="22"/>
      <c r="K67" s="22"/>
      <c r="L67" s="22"/>
      <c r="M67" s="39"/>
      <c r="N67" s="39"/>
      <c r="O67" s="39"/>
      <c r="P67" s="39"/>
      <c r="Q67" s="22"/>
      <c r="R67" s="22"/>
      <c r="S67" s="24"/>
    </row>
    <row r="68" spans="1:19" s="31" customFormat="1" ht="20.100000000000001" customHeight="1">
      <c r="A68" s="107">
        <v>66</v>
      </c>
      <c r="B68" s="22"/>
      <c r="C68" s="23"/>
      <c r="D68" s="22"/>
      <c r="E68" s="22"/>
      <c r="F68" s="23"/>
      <c r="G68" s="49"/>
      <c r="H68" s="49"/>
      <c r="I68" s="23"/>
      <c r="J68" s="22"/>
      <c r="K68" s="22"/>
      <c r="L68" s="22"/>
      <c r="M68" s="39"/>
      <c r="N68" s="39"/>
      <c r="O68" s="39"/>
      <c r="P68" s="39"/>
      <c r="Q68" s="22"/>
      <c r="R68" s="22"/>
      <c r="S68" s="24"/>
    </row>
    <row r="69" spans="1:19" s="31" customFormat="1" ht="20.100000000000001" customHeight="1">
      <c r="A69" s="107">
        <v>67</v>
      </c>
      <c r="B69" s="22"/>
      <c r="C69" s="23"/>
      <c r="D69" s="89"/>
      <c r="E69" s="23"/>
      <c r="F69" s="23"/>
      <c r="G69" s="49"/>
      <c r="H69" s="49"/>
      <c r="I69" s="23"/>
      <c r="J69" s="22"/>
      <c r="K69" s="22"/>
      <c r="L69" s="22"/>
      <c r="M69" s="39"/>
      <c r="N69" s="39"/>
      <c r="O69" s="39"/>
      <c r="P69" s="39"/>
      <c r="Q69" s="22"/>
      <c r="R69" s="22"/>
      <c r="S69" s="24"/>
    </row>
    <row r="70" spans="1:19" s="31" customFormat="1" ht="20.100000000000001" customHeight="1">
      <c r="A70" s="107">
        <v>68</v>
      </c>
      <c r="B70" s="22"/>
      <c r="C70" s="23"/>
      <c r="D70" s="23"/>
      <c r="E70" s="23"/>
      <c r="F70" s="23"/>
      <c r="G70" s="49"/>
      <c r="H70" s="49"/>
      <c r="I70" s="23"/>
      <c r="J70" s="22"/>
      <c r="K70" s="22"/>
      <c r="L70" s="22"/>
      <c r="M70" s="39"/>
      <c r="N70" s="39"/>
      <c r="O70" s="39"/>
      <c r="P70" s="39"/>
      <c r="Q70" s="22"/>
      <c r="R70" s="22"/>
      <c r="S70" s="24"/>
    </row>
    <row r="71" spans="1:19" s="31" customFormat="1" ht="20.100000000000001" customHeight="1">
      <c r="A71" s="107">
        <v>69</v>
      </c>
      <c r="B71" s="22"/>
      <c r="C71" s="23"/>
      <c r="D71" s="23"/>
      <c r="E71" s="23"/>
      <c r="F71" s="23"/>
      <c r="G71" s="49"/>
      <c r="H71" s="49"/>
      <c r="I71" s="23"/>
      <c r="J71" s="22"/>
      <c r="K71" s="22"/>
      <c r="L71" s="22"/>
      <c r="M71" s="39"/>
      <c r="N71" s="39"/>
      <c r="O71" s="39"/>
      <c r="P71" s="39"/>
      <c r="Q71" s="22"/>
      <c r="R71" s="22"/>
      <c r="S71" s="24"/>
    </row>
    <row r="72" spans="1:19" s="31" customFormat="1" ht="20.100000000000001" customHeight="1">
      <c r="A72" s="107">
        <v>70</v>
      </c>
      <c r="B72" s="22"/>
      <c r="C72" s="23"/>
      <c r="D72" s="23"/>
      <c r="E72" s="23"/>
      <c r="F72" s="23"/>
      <c r="G72" s="49"/>
      <c r="H72" s="49"/>
      <c r="I72" s="23"/>
      <c r="J72" s="22"/>
      <c r="K72" s="22"/>
      <c r="L72" s="22"/>
      <c r="M72" s="39"/>
      <c r="N72" s="39"/>
      <c r="O72" s="39"/>
      <c r="P72" s="39"/>
      <c r="Q72" s="22"/>
      <c r="R72" s="22"/>
      <c r="S72" s="24"/>
    </row>
    <row r="73" spans="1:19" s="32" customFormat="1" ht="20.100000000000001" customHeight="1">
      <c r="A73" s="107">
        <v>71</v>
      </c>
      <c r="B73" s="22"/>
      <c r="C73" s="23"/>
      <c r="D73" s="22"/>
      <c r="E73" s="22"/>
      <c r="F73" s="23"/>
      <c r="G73" s="49"/>
      <c r="H73" s="49"/>
      <c r="I73" s="23"/>
      <c r="J73" s="22"/>
      <c r="K73" s="22"/>
      <c r="L73" s="22"/>
      <c r="M73" s="39"/>
      <c r="N73" s="39"/>
      <c r="O73" s="39"/>
      <c r="P73" s="39"/>
      <c r="Q73" s="22"/>
      <c r="R73" s="22"/>
      <c r="S73" s="86"/>
    </row>
    <row r="74" spans="1:19" s="31" customFormat="1" ht="20.100000000000001" customHeight="1">
      <c r="A74" s="107">
        <v>72</v>
      </c>
      <c r="B74" s="22"/>
      <c r="C74" s="23"/>
      <c r="D74" s="22"/>
      <c r="E74" s="22"/>
      <c r="F74" s="23"/>
      <c r="G74" s="49"/>
      <c r="H74" s="49"/>
      <c r="I74" s="23"/>
      <c r="J74" s="22"/>
      <c r="K74" s="22"/>
      <c r="L74" s="22"/>
      <c r="M74" s="39"/>
      <c r="N74" s="39"/>
      <c r="O74" s="39"/>
      <c r="P74" s="39"/>
      <c r="Q74" s="22"/>
      <c r="R74" s="22"/>
      <c r="S74" s="24"/>
    </row>
    <row r="75" spans="1:19" s="31" customFormat="1" ht="20.100000000000001" customHeight="1">
      <c r="A75" s="107">
        <v>73</v>
      </c>
      <c r="B75" s="22"/>
      <c r="C75" s="23"/>
      <c r="D75" s="23"/>
      <c r="E75" s="23"/>
      <c r="F75" s="23"/>
      <c r="G75" s="49"/>
      <c r="H75" s="49"/>
      <c r="I75" s="23"/>
      <c r="J75" s="22"/>
      <c r="K75" s="22"/>
      <c r="L75" s="22"/>
      <c r="M75" s="39"/>
      <c r="N75" s="39"/>
      <c r="O75" s="39"/>
      <c r="P75" s="39"/>
      <c r="Q75" s="22"/>
      <c r="R75" s="22"/>
      <c r="S75" s="24"/>
    </row>
    <row r="76" spans="1:19" s="31" customFormat="1" ht="20.100000000000001" customHeight="1">
      <c r="A76" s="107">
        <v>74</v>
      </c>
      <c r="B76" s="22"/>
      <c r="C76" s="22"/>
      <c r="D76" s="22"/>
      <c r="E76" s="22"/>
      <c r="F76" s="23"/>
      <c r="G76" s="49"/>
      <c r="H76" s="49"/>
      <c r="I76" s="23"/>
      <c r="J76" s="22"/>
      <c r="K76" s="22"/>
      <c r="L76" s="22"/>
      <c r="M76" s="39"/>
      <c r="N76" s="39"/>
      <c r="O76" s="39"/>
      <c r="P76" s="39"/>
      <c r="Q76" s="22"/>
      <c r="R76" s="22"/>
      <c r="S76" s="24"/>
    </row>
    <row r="77" spans="1:19" s="31" customFormat="1" ht="20.100000000000001" customHeight="1">
      <c r="A77" s="107">
        <v>75</v>
      </c>
      <c r="B77" s="22"/>
      <c r="C77" s="23"/>
      <c r="D77" s="22"/>
      <c r="E77" s="22"/>
      <c r="F77" s="23"/>
      <c r="G77" s="49"/>
      <c r="H77" s="49"/>
      <c r="I77" s="23"/>
      <c r="J77" s="22"/>
      <c r="K77" s="22"/>
      <c r="L77" s="22"/>
      <c r="M77" s="39"/>
      <c r="N77" s="39"/>
      <c r="O77" s="39"/>
      <c r="P77" s="39"/>
      <c r="Q77" s="22"/>
      <c r="R77" s="22"/>
      <c r="S77" s="24"/>
    </row>
    <row r="78" spans="1:19" s="31" customFormat="1" ht="20.100000000000001" customHeight="1">
      <c r="A78" s="107">
        <v>76</v>
      </c>
      <c r="B78" s="22"/>
      <c r="C78" s="23"/>
      <c r="D78" s="23"/>
      <c r="E78" s="23"/>
      <c r="F78" s="23"/>
      <c r="G78" s="49"/>
      <c r="H78" s="49"/>
      <c r="I78" s="23"/>
      <c r="J78" s="22"/>
      <c r="K78" s="22"/>
      <c r="L78" s="22"/>
      <c r="M78" s="39"/>
      <c r="N78" s="39"/>
      <c r="O78" s="39"/>
      <c r="P78" s="39"/>
      <c r="Q78" s="22"/>
      <c r="R78" s="22"/>
      <c r="S78" s="24"/>
    </row>
    <row r="79" spans="1:19" s="31" customFormat="1" ht="20.100000000000001" customHeight="1">
      <c r="A79" s="107">
        <v>77</v>
      </c>
      <c r="B79" s="22"/>
      <c r="C79" s="23"/>
      <c r="D79" s="23"/>
      <c r="E79" s="23"/>
      <c r="F79" s="23"/>
      <c r="G79" s="49"/>
      <c r="H79" s="49"/>
      <c r="I79" s="23"/>
      <c r="J79" s="22"/>
      <c r="K79" s="22"/>
      <c r="L79" s="22"/>
      <c r="M79" s="39"/>
      <c r="N79" s="39"/>
      <c r="O79" s="39"/>
      <c r="P79" s="39"/>
      <c r="Q79" s="22"/>
      <c r="R79" s="22"/>
      <c r="S79" s="24"/>
    </row>
    <row r="80" spans="1:19" s="31" customFormat="1" ht="20.100000000000001" customHeight="1">
      <c r="A80" s="107">
        <v>78</v>
      </c>
      <c r="B80" s="22"/>
      <c r="C80" s="23"/>
      <c r="D80" s="23"/>
      <c r="E80" s="23"/>
      <c r="F80" s="23"/>
      <c r="G80" s="49"/>
      <c r="H80" s="49"/>
      <c r="I80" s="23"/>
      <c r="J80" s="22"/>
      <c r="K80" s="22"/>
      <c r="L80" s="22"/>
      <c r="M80" s="39"/>
      <c r="N80" s="39"/>
      <c r="O80" s="39"/>
      <c r="P80" s="39"/>
      <c r="Q80" s="22"/>
      <c r="R80" s="22"/>
      <c r="S80" s="24"/>
    </row>
    <row r="81" spans="1:19" s="31" customFormat="1" ht="20.100000000000001" customHeight="1">
      <c r="A81" s="107">
        <v>79</v>
      </c>
      <c r="B81" s="22"/>
      <c r="C81" s="23"/>
      <c r="D81" s="23"/>
      <c r="E81" s="23"/>
      <c r="F81" s="23"/>
      <c r="G81" s="49"/>
      <c r="H81" s="49"/>
      <c r="I81" s="23"/>
      <c r="J81" s="22"/>
      <c r="K81" s="22"/>
      <c r="L81" s="22"/>
      <c r="M81" s="39"/>
      <c r="N81" s="39"/>
      <c r="O81" s="39"/>
      <c r="P81" s="39"/>
      <c r="Q81" s="22"/>
      <c r="R81" s="22"/>
      <c r="S81" s="24"/>
    </row>
    <row r="82" spans="1:19" s="31" customFormat="1" ht="20.100000000000001" customHeight="1">
      <c r="A82" s="107">
        <v>80</v>
      </c>
      <c r="B82" s="22"/>
      <c r="C82" s="23"/>
      <c r="D82" s="23"/>
      <c r="E82" s="23"/>
      <c r="F82" s="23"/>
      <c r="G82" s="49"/>
      <c r="H82" s="49"/>
      <c r="I82" s="23"/>
      <c r="J82" s="22"/>
      <c r="K82" s="22"/>
      <c r="L82" s="22"/>
      <c r="M82" s="39"/>
      <c r="N82" s="39"/>
      <c r="O82" s="39"/>
      <c r="P82" s="39"/>
      <c r="Q82" s="22"/>
      <c r="R82" s="22"/>
      <c r="S82" s="24"/>
    </row>
    <row r="83" spans="1:19" s="31" customFormat="1" ht="20.100000000000001" customHeight="1">
      <c r="A83" s="107">
        <v>81</v>
      </c>
      <c r="B83" s="22"/>
      <c r="C83" s="23"/>
      <c r="D83" s="23"/>
      <c r="E83" s="23"/>
      <c r="F83" s="23"/>
      <c r="G83" s="49"/>
      <c r="H83" s="49"/>
      <c r="I83" s="23"/>
      <c r="J83" s="22"/>
      <c r="K83" s="22"/>
      <c r="L83" s="22"/>
      <c r="M83" s="39"/>
      <c r="N83" s="39"/>
      <c r="O83" s="39"/>
      <c r="P83" s="39"/>
      <c r="Q83" s="22"/>
      <c r="R83" s="22"/>
      <c r="S83" s="24"/>
    </row>
    <row r="84" spans="1:19" s="31" customFormat="1" ht="20.100000000000001" customHeight="1">
      <c r="A84" s="107">
        <v>82</v>
      </c>
      <c r="B84" s="22"/>
      <c r="C84" s="23"/>
      <c r="D84" s="22"/>
      <c r="E84" s="22"/>
      <c r="F84" s="23"/>
      <c r="G84" s="49"/>
      <c r="H84" s="49"/>
      <c r="I84" s="23"/>
      <c r="J84" s="22"/>
      <c r="K84" s="22"/>
      <c r="L84" s="22"/>
      <c r="M84" s="39"/>
      <c r="N84" s="39"/>
      <c r="O84" s="39"/>
      <c r="P84" s="39"/>
      <c r="Q84" s="22"/>
      <c r="R84" s="22"/>
      <c r="S84" s="24"/>
    </row>
    <row r="85" spans="1:19" s="31" customFormat="1" ht="20.100000000000001" customHeight="1">
      <c r="A85" s="107">
        <v>83</v>
      </c>
      <c r="B85" s="22"/>
      <c r="C85" s="23"/>
      <c r="D85" s="22"/>
      <c r="E85" s="22"/>
      <c r="F85" s="23"/>
      <c r="G85" s="49"/>
      <c r="H85" s="49"/>
      <c r="I85" s="23"/>
      <c r="J85" s="22"/>
      <c r="K85" s="22"/>
      <c r="L85" s="22"/>
      <c r="M85" s="39"/>
      <c r="N85" s="39"/>
      <c r="O85" s="39"/>
      <c r="P85" s="39"/>
      <c r="Q85" s="22"/>
      <c r="R85" s="22"/>
      <c r="S85" s="24"/>
    </row>
    <row r="86" spans="1:19" s="31" customFormat="1" ht="20.100000000000001" customHeight="1">
      <c r="A86" s="107">
        <v>84</v>
      </c>
      <c r="B86" s="22"/>
      <c r="C86" s="23"/>
      <c r="D86" s="22"/>
      <c r="E86" s="22"/>
      <c r="F86" s="23"/>
      <c r="G86" s="49"/>
      <c r="H86" s="49"/>
      <c r="I86" s="23"/>
      <c r="J86" s="22"/>
      <c r="K86" s="22"/>
      <c r="L86" s="22"/>
      <c r="M86" s="39"/>
      <c r="N86" s="39"/>
      <c r="O86" s="39"/>
      <c r="P86" s="39"/>
      <c r="Q86" s="22"/>
      <c r="R86" s="22"/>
      <c r="S86" s="24"/>
    </row>
    <row r="87" spans="1:19" s="31" customFormat="1" ht="20.100000000000001" customHeight="1">
      <c r="A87" s="107">
        <v>85</v>
      </c>
      <c r="B87" s="22"/>
      <c r="C87" s="23"/>
      <c r="D87" s="23"/>
      <c r="E87" s="23"/>
      <c r="F87" s="23"/>
      <c r="G87" s="49"/>
      <c r="H87" s="49"/>
      <c r="I87" s="23"/>
      <c r="J87" s="22"/>
      <c r="K87" s="22"/>
      <c r="L87" s="22"/>
      <c r="M87" s="39"/>
      <c r="N87" s="39"/>
      <c r="O87" s="39"/>
      <c r="P87" s="39"/>
      <c r="Q87" s="22"/>
      <c r="R87" s="22"/>
      <c r="S87" s="24"/>
    </row>
    <row r="88" spans="1:19" s="31" customFormat="1" ht="20.100000000000001" customHeight="1">
      <c r="A88" s="107">
        <v>86</v>
      </c>
      <c r="B88" s="22"/>
      <c r="C88" s="59"/>
      <c r="D88" s="22"/>
      <c r="E88" s="22"/>
      <c r="F88" s="23"/>
      <c r="G88" s="49"/>
      <c r="H88" s="49"/>
      <c r="I88" s="23"/>
      <c r="J88" s="22"/>
      <c r="K88" s="22"/>
      <c r="L88" s="22"/>
      <c r="M88" s="39"/>
      <c r="N88" s="39"/>
      <c r="O88" s="39"/>
      <c r="P88" s="39"/>
      <c r="Q88" s="22"/>
      <c r="R88" s="22"/>
      <c r="S88" s="24"/>
    </row>
    <row r="89" spans="1:19" s="31" customFormat="1" ht="20.100000000000001" customHeight="1">
      <c r="A89" s="107">
        <v>87</v>
      </c>
      <c r="B89" s="22"/>
      <c r="C89" s="23"/>
      <c r="D89" s="22"/>
      <c r="E89" s="22"/>
      <c r="F89" s="23"/>
      <c r="G89" s="49"/>
      <c r="H89" s="49"/>
      <c r="I89" s="23"/>
      <c r="J89" s="22"/>
      <c r="K89" s="22"/>
      <c r="L89" s="22"/>
      <c r="M89" s="39"/>
      <c r="N89" s="39"/>
      <c r="O89" s="39"/>
      <c r="P89" s="39"/>
      <c r="Q89" s="22"/>
      <c r="R89" s="22"/>
      <c r="S89" s="24"/>
    </row>
    <row r="90" spans="1:19" s="31" customFormat="1" ht="20.100000000000001" customHeight="1">
      <c r="A90" s="107">
        <v>88</v>
      </c>
      <c r="B90" s="22"/>
      <c r="C90" s="23"/>
      <c r="D90" s="22"/>
      <c r="E90" s="22"/>
      <c r="F90" s="23"/>
      <c r="G90" s="49"/>
      <c r="H90" s="49"/>
      <c r="I90" s="23"/>
      <c r="J90" s="22"/>
      <c r="K90" s="22"/>
      <c r="L90" s="22"/>
      <c r="M90" s="39"/>
      <c r="N90" s="39"/>
      <c r="O90" s="39"/>
      <c r="P90" s="39"/>
      <c r="Q90" s="22"/>
      <c r="R90" s="22"/>
      <c r="S90" s="24"/>
    </row>
    <row r="91" spans="1:19" s="31" customFormat="1" ht="20.100000000000001" customHeight="1">
      <c r="A91" s="107">
        <v>89</v>
      </c>
      <c r="B91" s="22"/>
      <c r="C91" s="23"/>
      <c r="D91" s="22"/>
      <c r="E91" s="22"/>
      <c r="F91" s="23"/>
      <c r="G91" s="49"/>
      <c r="H91" s="49"/>
      <c r="I91" s="23"/>
      <c r="J91" s="22"/>
      <c r="K91" s="22"/>
      <c r="L91" s="22"/>
      <c r="M91" s="39"/>
      <c r="N91" s="39"/>
      <c r="O91" s="39"/>
      <c r="P91" s="39"/>
      <c r="Q91" s="22"/>
      <c r="R91" s="22"/>
      <c r="S91" s="24"/>
    </row>
    <row r="92" spans="1:19" s="31" customFormat="1" ht="20.100000000000001" customHeight="1">
      <c r="A92" s="107">
        <v>90</v>
      </c>
      <c r="B92" s="22"/>
      <c r="C92" s="23"/>
      <c r="D92" s="22"/>
      <c r="E92" s="22"/>
      <c r="F92" s="23"/>
      <c r="G92" s="49"/>
      <c r="H92" s="49"/>
      <c r="I92" s="23"/>
      <c r="J92" s="22"/>
      <c r="K92" s="22"/>
      <c r="L92" s="22"/>
      <c r="M92" s="39"/>
      <c r="N92" s="39"/>
      <c r="O92" s="39"/>
      <c r="P92" s="39"/>
      <c r="Q92" s="22"/>
      <c r="R92" s="22"/>
      <c r="S92" s="24"/>
    </row>
    <row r="93" spans="1:19" s="31" customFormat="1" ht="20.100000000000001" customHeight="1">
      <c r="A93" s="107">
        <v>91</v>
      </c>
      <c r="B93" s="22"/>
      <c r="C93" s="23"/>
      <c r="D93" s="23"/>
      <c r="E93" s="23"/>
      <c r="F93" s="23"/>
      <c r="G93" s="49"/>
      <c r="H93" s="49"/>
      <c r="I93" s="23"/>
      <c r="J93" s="22"/>
      <c r="K93" s="22"/>
      <c r="L93" s="22"/>
      <c r="M93" s="39"/>
      <c r="N93" s="39"/>
      <c r="O93" s="39"/>
      <c r="P93" s="39"/>
      <c r="Q93" s="22"/>
      <c r="R93" s="22"/>
      <c r="S93" s="24"/>
    </row>
    <row r="94" spans="1:19" s="31" customFormat="1" ht="20.100000000000001" customHeight="1">
      <c r="A94" s="107">
        <v>92</v>
      </c>
      <c r="B94" s="22"/>
      <c r="C94" s="23"/>
      <c r="D94" s="22"/>
      <c r="E94" s="22"/>
      <c r="F94" s="23"/>
      <c r="G94" s="49"/>
      <c r="H94" s="49"/>
      <c r="I94" s="23"/>
      <c r="J94" s="22"/>
      <c r="K94" s="22"/>
      <c r="L94" s="22"/>
      <c r="M94" s="39"/>
      <c r="N94" s="39"/>
      <c r="O94" s="39"/>
      <c r="P94" s="39"/>
      <c r="Q94" s="22"/>
      <c r="R94" s="22"/>
      <c r="S94" s="24"/>
    </row>
    <row r="95" spans="1:19" s="31" customFormat="1" ht="20.100000000000001" customHeight="1">
      <c r="A95" s="107">
        <v>93</v>
      </c>
      <c r="B95" s="22"/>
      <c r="C95" s="23"/>
      <c r="D95" s="23"/>
      <c r="E95" s="23"/>
      <c r="F95" s="23"/>
      <c r="G95" s="49"/>
      <c r="H95" s="49"/>
      <c r="I95" s="23"/>
      <c r="J95" s="22"/>
      <c r="K95" s="22"/>
      <c r="L95" s="22"/>
      <c r="M95" s="39"/>
      <c r="N95" s="39"/>
      <c r="O95" s="39"/>
      <c r="P95" s="39"/>
      <c r="Q95" s="22"/>
      <c r="R95" s="22"/>
      <c r="S95" s="24"/>
    </row>
    <row r="96" spans="1:19" s="31" customFormat="1" ht="20.100000000000001" customHeight="1">
      <c r="A96" s="107">
        <v>94</v>
      </c>
      <c r="B96" s="22"/>
      <c r="C96" s="23"/>
      <c r="D96" s="23"/>
      <c r="E96" s="23"/>
      <c r="F96" s="23"/>
      <c r="G96" s="49"/>
      <c r="H96" s="49"/>
      <c r="I96" s="23"/>
      <c r="J96" s="22"/>
      <c r="K96" s="22"/>
      <c r="L96" s="22"/>
      <c r="M96" s="39"/>
      <c r="N96" s="39"/>
      <c r="O96" s="39"/>
      <c r="P96" s="39"/>
      <c r="Q96" s="22"/>
      <c r="R96" s="22"/>
      <c r="S96" s="24"/>
    </row>
    <row r="97" spans="1:19" s="31" customFormat="1" ht="20.100000000000001" customHeight="1">
      <c r="A97" s="107">
        <v>95</v>
      </c>
      <c r="B97" s="22"/>
      <c r="C97" s="23"/>
      <c r="D97" s="22"/>
      <c r="E97" s="22"/>
      <c r="F97" s="23"/>
      <c r="G97" s="49"/>
      <c r="H97" s="49"/>
      <c r="I97" s="23"/>
      <c r="J97" s="22"/>
      <c r="K97" s="22"/>
      <c r="L97" s="22"/>
      <c r="M97" s="39"/>
      <c r="N97" s="39"/>
      <c r="O97" s="39"/>
      <c r="P97" s="39"/>
      <c r="Q97" s="22"/>
      <c r="R97" s="22"/>
      <c r="S97" s="24"/>
    </row>
    <row r="98" spans="1:19" s="31" customFormat="1" ht="20.100000000000001" customHeight="1">
      <c r="A98" s="107">
        <v>96</v>
      </c>
      <c r="B98" s="22"/>
      <c r="C98" s="23"/>
      <c r="D98" s="22"/>
      <c r="E98" s="22"/>
      <c r="F98" s="23"/>
      <c r="G98" s="49"/>
      <c r="H98" s="49"/>
      <c r="I98" s="23"/>
      <c r="J98" s="22"/>
      <c r="K98" s="22"/>
      <c r="L98" s="22"/>
      <c r="M98" s="39"/>
      <c r="N98" s="39"/>
      <c r="O98" s="39"/>
      <c r="P98" s="39"/>
      <c r="Q98" s="22"/>
      <c r="R98" s="22"/>
      <c r="S98" s="24"/>
    </row>
    <row r="99" spans="1:19" s="31" customFormat="1" ht="20.100000000000001" customHeight="1">
      <c r="A99" s="107">
        <v>97</v>
      </c>
      <c r="B99" s="22"/>
      <c r="C99" s="23"/>
      <c r="D99" s="23"/>
      <c r="E99" s="23"/>
      <c r="F99" s="23"/>
      <c r="G99" s="49"/>
      <c r="H99" s="49"/>
      <c r="I99" s="23"/>
      <c r="J99" s="22"/>
      <c r="K99" s="22"/>
      <c r="L99" s="22"/>
      <c r="M99" s="39"/>
      <c r="N99" s="39"/>
      <c r="O99" s="39"/>
      <c r="P99" s="39"/>
      <c r="Q99" s="22"/>
      <c r="R99" s="22"/>
      <c r="S99" s="24"/>
    </row>
    <row r="100" spans="1:19" s="31" customFormat="1" ht="20.100000000000001" customHeight="1">
      <c r="A100" s="107">
        <v>98</v>
      </c>
      <c r="B100" s="22"/>
      <c r="C100" s="23"/>
      <c r="D100" s="22"/>
      <c r="E100" s="22"/>
      <c r="F100" s="23"/>
      <c r="G100" s="49"/>
      <c r="H100" s="49"/>
      <c r="I100" s="23"/>
      <c r="J100" s="22"/>
      <c r="K100" s="22"/>
      <c r="L100" s="22"/>
      <c r="M100" s="39"/>
      <c r="N100" s="39"/>
      <c r="O100" s="39"/>
      <c r="P100" s="39"/>
      <c r="Q100" s="22"/>
      <c r="R100" s="22"/>
      <c r="S100" s="24"/>
    </row>
    <row r="101" spans="1:19" s="31" customFormat="1" ht="20.100000000000001" customHeight="1">
      <c r="A101" s="107">
        <v>99</v>
      </c>
      <c r="B101" s="22"/>
      <c r="C101" s="23"/>
      <c r="D101" s="22"/>
      <c r="E101" s="22"/>
      <c r="F101" s="23"/>
      <c r="G101" s="49"/>
      <c r="H101" s="49"/>
      <c r="I101" s="23"/>
      <c r="J101" s="22"/>
      <c r="K101" s="22"/>
      <c r="L101" s="22"/>
      <c r="M101" s="39"/>
      <c r="N101" s="39"/>
      <c r="O101" s="39"/>
      <c r="P101" s="39"/>
      <c r="Q101" s="22"/>
      <c r="R101" s="22"/>
      <c r="S101" s="24"/>
    </row>
    <row r="102" spans="1:19" s="31" customFormat="1" ht="20.100000000000001" customHeight="1">
      <c r="A102" s="107">
        <v>100</v>
      </c>
      <c r="B102" s="22"/>
      <c r="C102" s="22"/>
      <c r="D102" s="22"/>
      <c r="E102" s="22"/>
      <c r="F102" s="23"/>
      <c r="G102" s="49"/>
      <c r="H102" s="49"/>
      <c r="I102" s="23"/>
      <c r="J102" s="22"/>
      <c r="K102" s="22"/>
      <c r="L102" s="22"/>
      <c r="M102" s="39"/>
      <c r="N102" s="39"/>
      <c r="O102" s="39"/>
      <c r="P102" s="39"/>
      <c r="Q102" s="22"/>
      <c r="R102" s="22"/>
      <c r="S102" s="24"/>
    </row>
    <row r="103" spans="1:19" s="31" customFormat="1" ht="20.100000000000001" customHeight="1">
      <c r="A103" s="107">
        <v>101</v>
      </c>
      <c r="B103" s="22"/>
      <c r="C103" s="23"/>
      <c r="D103" s="23"/>
      <c r="E103" s="23"/>
      <c r="F103" s="23"/>
      <c r="G103" s="49"/>
      <c r="H103" s="49"/>
      <c r="I103" s="23"/>
      <c r="J103" s="22"/>
      <c r="K103" s="22"/>
      <c r="L103" s="22"/>
      <c r="M103" s="39"/>
      <c r="N103" s="39"/>
      <c r="O103" s="39"/>
      <c r="P103" s="39"/>
      <c r="Q103" s="22"/>
      <c r="R103" s="22"/>
      <c r="S103" s="24"/>
    </row>
    <row r="104" spans="1:19" s="31" customFormat="1" ht="20.100000000000001" customHeight="1">
      <c r="A104" s="107">
        <v>102</v>
      </c>
      <c r="B104" s="22"/>
      <c r="C104" s="23"/>
      <c r="D104" s="23"/>
      <c r="E104" s="23"/>
      <c r="F104" s="23"/>
      <c r="G104" s="49"/>
      <c r="H104" s="49"/>
      <c r="I104" s="23"/>
      <c r="J104" s="22"/>
      <c r="K104" s="22"/>
      <c r="L104" s="22"/>
      <c r="M104" s="39"/>
      <c r="N104" s="39"/>
      <c r="O104" s="39"/>
      <c r="P104" s="39"/>
      <c r="Q104" s="22"/>
      <c r="R104" s="22"/>
      <c r="S104" s="24"/>
    </row>
    <row r="105" spans="1:19" s="31" customFormat="1" ht="20.100000000000001" customHeight="1">
      <c r="A105" s="107">
        <v>103</v>
      </c>
      <c r="B105" s="22"/>
      <c r="C105" s="23"/>
      <c r="D105" s="23"/>
      <c r="E105" s="23"/>
      <c r="F105" s="23"/>
      <c r="G105" s="49"/>
      <c r="H105" s="49"/>
      <c r="I105" s="23"/>
      <c r="J105" s="22"/>
      <c r="K105" s="22"/>
      <c r="L105" s="22"/>
      <c r="M105" s="39"/>
      <c r="N105" s="39"/>
      <c r="O105" s="39"/>
      <c r="P105" s="39"/>
      <c r="Q105" s="22"/>
      <c r="R105" s="22"/>
      <c r="S105" s="24"/>
    </row>
    <row r="106" spans="1:19" s="31" customFormat="1" ht="20.100000000000001" customHeight="1">
      <c r="A106" s="107">
        <v>104</v>
      </c>
      <c r="B106" s="22"/>
      <c r="C106" s="23"/>
      <c r="D106" s="22"/>
      <c r="E106" s="22"/>
      <c r="F106" s="23"/>
      <c r="G106" s="49"/>
      <c r="H106" s="49"/>
      <c r="I106" s="23"/>
      <c r="J106" s="22"/>
      <c r="K106" s="22"/>
      <c r="L106" s="22"/>
      <c r="M106" s="39"/>
      <c r="N106" s="39"/>
      <c r="O106" s="39"/>
      <c r="P106" s="39"/>
      <c r="Q106" s="22"/>
      <c r="R106" s="22"/>
      <c r="S106" s="24"/>
    </row>
    <row r="107" spans="1:19" s="31" customFormat="1" ht="20.100000000000001" customHeight="1">
      <c r="A107" s="107">
        <v>105</v>
      </c>
      <c r="B107" s="22"/>
      <c r="C107" s="23"/>
      <c r="D107" s="23"/>
      <c r="E107" s="23"/>
      <c r="F107" s="23"/>
      <c r="G107" s="49"/>
      <c r="H107" s="49"/>
      <c r="I107" s="23"/>
      <c r="J107" s="22"/>
      <c r="K107" s="22"/>
      <c r="L107" s="22"/>
      <c r="M107" s="39"/>
      <c r="N107" s="39"/>
      <c r="O107" s="39"/>
      <c r="P107" s="39"/>
      <c r="Q107" s="22"/>
      <c r="R107" s="22"/>
      <c r="S107" s="24"/>
    </row>
    <row r="108" spans="1:19" s="31" customFormat="1" ht="20.100000000000001" customHeight="1">
      <c r="A108" s="107">
        <v>106</v>
      </c>
      <c r="B108" s="22"/>
      <c r="C108" s="23"/>
      <c r="D108" s="23"/>
      <c r="E108" s="23"/>
      <c r="F108" s="23"/>
      <c r="G108" s="49"/>
      <c r="H108" s="49"/>
      <c r="I108" s="23"/>
      <c r="J108" s="22"/>
      <c r="K108" s="22"/>
      <c r="L108" s="22"/>
      <c r="M108" s="39"/>
      <c r="N108" s="39"/>
      <c r="O108" s="39"/>
      <c r="P108" s="39"/>
      <c r="Q108" s="22"/>
      <c r="R108" s="22"/>
      <c r="S108" s="24"/>
    </row>
    <row r="109" spans="1:19" s="31" customFormat="1" ht="20.100000000000001" customHeight="1">
      <c r="A109" s="107">
        <v>107</v>
      </c>
      <c r="B109" s="22"/>
      <c r="C109" s="23"/>
      <c r="D109" s="23"/>
      <c r="E109" s="23"/>
      <c r="F109" s="23"/>
      <c r="G109" s="49"/>
      <c r="H109" s="49"/>
      <c r="I109" s="23"/>
      <c r="J109" s="22"/>
      <c r="K109" s="22"/>
      <c r="L109" s="22"/>
      <c r="M109" s="39"/>
      <c r="N109" s="39"/>
      <c r="O109" s="39"/>
      <c r="P109" s="39"/>
      <c r="Q109" s="22"/>
      <c r="R109" s="22"/>
      <c r="S109" s="24"/>
    </row>
    <row r="110" spans="1:19" s="31" customFormat="1" ht="20.100000000000001" customHeight="1">
      <c r="A110" s="107">
        <v>108</v>
      </c>
      <c r="B110" s="22"/>
      <c r="C110" s="23"/>
      <c r="D110" s="22"/>
      <c r="E110" s="22"/>
      <c r="F110" s="23"/>
      <c r="G110" s="49"/>
      <c r="H110" s="49"/>
      <c r="I110" s="23"/>
      <c r="J110" s="22"/>
      <c r="K110" s="22"/>
      <c r="L110" s="22"/>
      <c r="M110" s="39"/>
      <c r="N110" s="39"/>
      <c r="O110" s="39"/>
      <c r="P110" s="39"/>
      <c r="Q110" s="22"/>
      <c r="R110" s="22"/>
      <c r="S110" s="24"/>
    </row>
    <row r="111" spans="1:19" s="31" customFormat="1" ht="20.100000000000001" customHeight="1">
      <c r="A111" s="107">
        <v>109</v>
      </c>
      <c r="B111" s="22"/>
      <c r="C111" s="23"/>
      <c r="D111" s="23"/>
      <c r="E111" s="23"/>
      <c r="F111" s="23"/>
      <c r="G111" s="49"/>
      <c r="H111" s="49"/>
      <c r="I111" s="23"/>
      <c r="J111" s="22"/>
      <c r="K111" s="22"/>
      <c r="L111" s="22"/>
      <c r="M111" s="39"/>
      <c r="N111" s="39"/>
      <c r="O111" s="39"/>
      <c r="P111" s="39"/>
      <c r="Q111" s="22"/>
      <c r="R111" s="22"/>
      <c r="S111" s="24"/>
    </row>
    <row r="112" spans="1:19" s="31" customFormat="1" ht="20.100000000000001" customHeight="1">
      <c r="A112" s="107">
        <v>110</v>
      </c>
      <c r="B112" s="22"/>
      <c r="C112" s="21"/>
      <c r="D112" s="22"/>
      <c r="E112" s="22"/>
      <c r="F112" s="23"/>
      <c r="G112" s="49"/>
      <c r="H112" s="49"/>
      <c r="I112" s="23"/>
      <c r="J112" s="22"/>
      <c r="K112" s="22"/>
      <c r="L112" s="22"/>
      <c r="M112" s="39"/>
      <c r="N112" s="39"/>
      <c r="O112" s="39"/>
      <c r="P112" s="39"/>
      <c r="Q112" s="22"/>
      <c r="R112" s="22"/>
      <c r="S112" s="24"/>
    </row>
    <row r="113" spans="1:19" s="31" customFormat="1" ht="20.100000000000001" customHeight="1">
      <c r="A113" s="107">
        <v>111</v>
      </c>
      <c r="B113" s="22"/>
      <c r="C113" s="23"/>
      <c r="D113" s="23"/>
      <c r="E113" s="23"/>
      <c r="F113" s="23"/>
      <c r="G113" s="49"/>
      <c r="H113" s="49"/>
      <c r="I113" s="23"/>
      <c r="J113" s="22"/>
      <c r="K113" s="22"/>
      <c r="L113" s="22"/>
      <c r="M113" s="39"/>
      <c r="N113" s="39"/>
      <c r="O113" s="39"/>
      <c r="P113" s="39"/>
      <c r="Q113" s="22"/>
      <c r="R113" s="22"/>
      <c r="S113" s="24"/>
    </row>
    <row r="114" spans="1:19" s="31" customFormat="1" ht="20.100000000000001" customHeight="1">
      <c r="A114" s="107">
        <v>112</v>
      </c>
      <c r="B114" s="22"/>
      <c r="C114" s="23"/>
      <c r="D114" s="22"/>
      <c r="E114" s="22"/>
      <c r="F114" s="23"/>
      <c r="G114" s="49"/>
      <c r="H114" s="49"/>
      <c r="I114" s="23"/>
      <c r="J114" s="22"/>
      <c r="K114" s="22"/>
      <c r="L114" s="22"/>
      <c r="M114" s="39"/>
      <c r="N114" s="39"/>
      <c r="O114" s="39"/>
      <c r="P114" s="39"/>
      <c r="Q114" s="22"/>
      <c r="R114" s="22"/>
      <c r="S114" s="24"/>
    </row>
    <row r="115" spans="1:19" s="31" customFormat="1" ht="20.100000000000001" customHeight="1">
      <c r="A115" s="107">
        <v>113</v>
      </c>
      <c r="B115" s="22"/>
      <c r="C115" s="23"/>
      <c r="D115" s="23"/>
      <c r="E115" s="23"/>
      <c r="F115" s="23"/>
      <c r="G115" s="49"/>
      <c r="H115" s="49"/>
      <c r="I115" s="23"/>
      <c r="J115" s="22"/>
      <c r="K115" s="22"/>
      <c r="L115" s="22"/>
      <c r="M115" s="39"/>
      <c r="N115" s="39"/>
      <c r="O115" s="39"/>
      <c r="P115" s="39"/>
      <c r="Q115" s="22"/>
      <c r="R115" s="22"/>
      <c r="S115" s="24"/>
    </row>
    <row r="116" spans="1:19" s="31" customFormat="1" ht="20.100000000000001" customHeight="1">
      <c r="A116" s="107">
        <v>114</v>
      </c>
      <c r="B116" s="22"/>
      <c r="C116" s="23"/>
      <c r="D116" s="23"/>
      <c r="E116" s="23"/>
      <c r="F116" s="23"/>
      <c r="G116" s="49"/>
      <c r="H116" s="49"/>
      <c r="I116" s="23"/>
      <c r="J116" s="22"/>
      <c r="K116" s="22"/>
      <c r="L116" s="22"/>
      <c r="M116" s="39"/>
      <c r="N116" s="39"/>
      <c r="O116" s="39"/>
      <c r="P116" s="39"/>
      <c r="Q116" s="22"/>
      <c r="R116" s="22"/>
      <c r="S116" s="24"/>
    </row>
    <row r="117" spans="1:19" s="31" customFormat="1" ht="20.100000000000001" customHeight="1">
      <c r="A117" s="107">
        <v>115</v>
      </c>
      <c r="B117" s="22"/>
      <c r="C117" s="23"/>
      <c r="D117" s="23"/>
      <c r="E117" s="23"/>
      <c r="F117" s="23"/>
      <c r="G117" s="49"/>
      <c r="H117" s="49"/>
      <c r="I117" s="23"/>
      <c r="J117" s="22"/>
      <c r="K117" s="22"/>
      <c r="L117" s="22"/>
      <c r="M117" s="39"/>
      <c r="N117" s="39"/>
      <c r="O117" s="39"/>
      <c r="P117" s="39"/>
      <c r="Q117" s="22"/>
      <c r="R117" s="22"/>
      <c r="S117" s="24"/>
    </row>
    <row r="118" spans="1:19" s="31" customFormat="1" ht="20.100000000000001" customHeight="1">
      <c r="A118" s="107">
        <v>116</v>
      </c>
      <c r="B118" s="22"/>
      <c r="C118" s="23"/>
      <c r="D118" s="23"/>
      <c r="E118" s="23"/>
      <c r="F118" s="23"/>
      <c r="G118" s="49"/>
      <c r="H118" s="49"/>
      <c r="I118" s="23"/>
      <c r="J118" s="22"/>
      <c r="K118" s="22"/>
      <c r="L118" s="22"/>
      <c r="M118" s="39"/>
      <c r="N118" s="39"/>
      <c r="O118" s="39"/>
      <c r="P118" s="39"/>
      <c r="Q118" s="22"/>
      <c r="R118" s="22"/>
      <c r="S118" s="24"/>
    </row>
    <row r="119" spans="1:19" s="31" customFormat="1" ht="20.100000000000001" customHeight="1">
      <c r="A119" s="107">
        <v>117</v>
      </c>
      <c r="B119" s="22"/>
      <c r="C119" s="23"/>
      <c r="D119" s="23"/>
      <c r="E119" s="23"/>
      <c r="F119" s="23"/>
      <c r="G119" s="49"/>
      <c r="H119" s="49"/>
      <c r="I119" s="23"/>
      <c r="J119" s="22"/>
      <c r="K119" s="22"/>
      <c r="L119" s="22"/>
      <c r="M119" s="39"/>
      <c r="N119" s="39"/>
      <c r="O119" s="39"/>
      <c r="P119" s="39"/>
      <c r="Q119" s="22"/>
      <c r="R119" s="22"/>
      <c r="S119" s="24"/>
    </row>
    <row r="120" spans="1:19" s="31" customFormat="1" ht="20.100000000000001" customHeight="1">
      <c r="A120" s="107">
        <v>118</v>
      </c>
      <c r="B120" s="22"/>
      <c r="C120" s="23"/>
      <c r="D120" s="23"/>
      <c r="E120" s="23"/>
      <c r="F120" s="23"/>
      <c r="G120" s="49"/>
      <c r="H120" s="49"/>
      <c r="I120" s="23"/>
      <c r="J120" s="22"/>
      <c r="K120" s="22"/>
      <c r="L120" s="22"/>
      <c r="M120" s="39"/>
      <c r="N120" s="39"/>
      <c r="O120" s="39"/>
      <c r="P120" s="39"/>
      <c r="Q120" s="22"/>
      <c r="R120" s="22"/>
      <c r="S120" s="24"/>
    </row>
    <row r="121" spans="1:19" s="31" customFormat="1" ht="20.100000000000001" customHeight="1">
      <c r="A121" s="107">
        <v>119</v>
      </c>
      <c r="B121" s="22"/>
      <c r="C121" s="23"/>
      <c r="D121" s="22"/>
      <c r="E121" s="22"/>
      <c r="F121" s="23"/>
      <c r="G121" s="49"/>
      <c r="H121" s="49"/>
      <c r="I121" s="23"/>
      <c r="J121" s="22"/>
      <c r="K121" s="22"/>
      <c r="L121" s="22"/>
      <c r="M121" s="39"/>
      <c r="N121" s="39"/>
      <c r="O121" s="39"/>
      <c r="P121" s="39"/>
      <c r="Q121" s="22"/>
      <c r="R121" s="22"/>
      <c r="S121" s="24"/>
    </row>
    <row r="122" spans="1:19" s="31" customFormat="1" ht="20.100000000000001" customHeight="1">
      <c r="A122" s="107">
        <v>120</v>
      </c>
      <c r="B122" s="22"/>
      <c r="C122" s="23"/>
      <c r="D122" s="23"/>
      <c r="E122" s="23"/>
      <c r="F122" s="23"/>
      <c r="G122" s="49"/>
      <c r="H122" s="49"/>
      <c r="I122" s="23"/>
      <c r="J122" s="22"/>
      <c r="K122" s="22"/>
      <c r="L122" s="22"/>
      <c r="M122" s="39"/>
      <c r="N122" s="39"/>
      <c r="O122" s="39"/>
      <c r="P122" s="39"/>
      <c r="Q122" s="22"/>
      <c r="R122" s="22"/>
      <c r="S122" s="24"/>
    </row>
    <row r="123" spans="1:19" s="56" customFormat="1" ht="20.100000000000001" customHeight="1">
      <c r="A123" s="107">
        <v>121</v>
      </c>
      <c r="B123" s="22"/>
      <c r="C123" s="46"/>
      <c r="D123" s="46"/>
      <c r="E123" s="22"/>
      <c r="F123" s="22"/>
      <c r="G123" s="49"/>
      <c r="H123" s="49"/>
      <c r="I123" s="23"/>
      <c r="J123" s="22"/>
      <c r="K123" s="45"/>
      <c r="L123" s="45"/>
      <c r="M123" s="45"/>
      <c r="N123" s="45"/>
      <c r="O123" s="45"/>
      <c r="P123" s="39"/>
      <c r="Q123" s="22"/>
      <c r="R123" s="22"/>
      <c r="S123" s="55"/>
    </row>
    <row r="124" spans="1:19" s="31" customFormat="1" ht="20.100000000000001" customHeight="1">
      <c r="A124" s="107">
        <v>122</v>
      </c>
      <c r="B124" s="22"/>
      <c r="C124" s="23"/>
      <c r="D124" s="23"/>
      <c r="E124" s="23"/>
      <c r="F124" s="23"/>
      <c r="G124" s="49"/>
      <c r="H124" s="49"/>
      <c r="I124" s="23"/>
      <c r="J124" s="22"/>
      <c r="K124" s="22"/>
      <c r="L124" s="22"/>
      <c r="M124" s="39"/>
      <c r="N124" s="39"/>
      <c r="O124" s="39"/>
      <c r="P124" s="39"/>
      <c r="Q124" s="22"/>
      <c r="R124" s="22"/>
      <c r="S124" s="24"/>
    </row>
    <row r="125" spans="1:19" s="31" customFormat="1" ht="20.100000000000001" customHeight="1">
      <c r="A125" s="107">
        <v>123</v>
      </c>
      <c r="B125" s="22"/>
      <c r="C125" s="23"/>
      <c r="D125" s="22"/>
      <c r="E125" s="22"/>
      <c r="F125" s="23"/>
      <c r="G125" s="49"/>
      <c r="H125" s="49"/>
      <c r="I125" s="23"/>
      <c r="J125" s="22"/>
      <c r="K125" s="22"/>
      <c r="L125" s="22"/>
      <c r="M125" s="39"/>
      <c r="N125" s="39"/>
      <c r="O125" s="39"/>
      <c r="P125" s="39"/>
      <c r="Q125" s="22"/>
      <c r="R125" s="22"/>
      <c r="S125" s="24"/>
    </row>
    <row r="126" spans="1:19" s="31" customFormat="1" ht="20.100000000000001" customHeight="1">
      <c r="A126" s="107">
        <v>124</v>
      </c>
      <c r="B126" s="22"/>
      <c r="C126" s="23"/>
      <c r="D126" s="22"/>
      <c r="E126" s="22"/>
      <c r="F126" s="23"/>
      <c r="G126" s="49"/>
      <c r="H126" s="49"/>
      <c r="I126" s="23"/>
      <c r="J126" s="22"/>
      <c r="K126" s="22"/>
      <c r="L126" s="22"/>
      <c r="M126" s="39"/>
      <c r="N126" s="39"/>
      <c r="O126" s="39"/>
      <c r="P126" s="39"/>
      <c r="Q126" s="22"/>
      <c r="R126" s="22"/>
      <c r="S126" s="24"/>
    </row>
    <row r="127" spans="1:19" s="31" customFormat="1" ht="20.100000000000001" customHeight="1">
      <c r="A127" s="107">
        <v>125</v>
      </c>
      <c r="B127" s="22"/>
      <c r="C127" s="23"/>
      <c r="D127" s="23"/>
      <c r="E127" s="23"/>
      <c r="F127" s="23"/>
      <c r="G127" s="49"/>
      <c r="H127" s="49"/>
      <c r="I127" s="23"/>
      <c r="J127" s="22"/>
      <c r="K127" s="22"/>
      <c r="L127" s="22"/>
      <c r="M127" s="39"/>
      <c r="N127" s="39"/>
      <c r="O127" s="39"/>
      <c r="P127" s="39"/>
      <c r="Q127" s="22"/>
      <c r="R127" s="22"/>
      <c r="S127" s="24"/>
    </row>
    <row r="128" spans="1:19" s="31" customFormat="1" ht="20.100000000000001" customHeight="1">
      <c r="A128" s="107">
        <v>126</v>
      </c>
      <c r="B128" s="22"/>
      <c r="C128" s="23"/>
      <c r="D128" s="23"/>
      <c r="E128" s="23"/>
      <c r="F128" s="23"/>
      <c r="G128" s="49"/>
      <c r="H128" s="49"/>
      <c r="I128" s="23"/>
      <c r="J128" s="22"/>
      <c r="K128" s="22"/>
      <c r="L128" s="22"/>
      <c r="M128" s="39"/>
      <c r="N128" s="39"/>
      <c r="O128" s="39"/>
      <c r="P128" s="39"/>
      <c r="Q128" s="22"/>
      <c r="R128" s="22"/>
      <c r="S128" s="24"/>
    </row>
    <row r="129" spans="1:19" s="31" customFormat="1" ht="20.100000000000001" customHeight="1">
      <c r="A129" s="107">
        <v>127</v>
      </c>
      <c r="B129" s="22"/>
      <c r="C129" s="23"/>
      <c r="D129" s="23"/>
      <c r="E129" s="23"/>
      <c r="F129" s="23"/>
      <c r="G129" s="49"/>
      <c r="H129" s="49"/>
      <c r="I129" s="23"/>
      <c r="J129" s="22"/>
      <c r="K129" s="22"/>
      <c r="L129" s="22"/>
      <c r="M129" s="39"/>
      <c r="N129" s="39"/>
      <c r="O129" s="39"/>
      <c r="P129" s="39"/>
      <c r="Q129" s="22"/>
      <c r="R129" s="22"/>
      <c r="S129" s="24"/>
    </row>
    <row r="130" spans="1:19" s="31" customFormat="1" ht="20.100000000000001" customHeight="1">
      <c r="A130" s="107">
        <v>128</v>
      </c>
      <c r="B130" s="22"/>
      <c r="C130" s="23"/>
      <c r="D130" s="23"/>
      <c r="E130" s="23"/>
      <c r="F130" s="23"/>
      <c r="G130" s="49"/>
      <c r="H130" s="49"/>
      <c r="I130" s="23"/>
      <c r="J130" s="22"/>
      <c r="K130" s="22"/>
      <c r="L130" s="22"/>
      <c r="M130" s="39"/>
      <c r="N130" s="39"/>
      <c r="O130" s="39"/>
      <c r="P130" s="39"/>
      <c r="Q130" s="22"/>
      <c r="R130" s="22"/>
      <c r="S130" s="24"/>
    </row>
    <row r="131" spans="1:19" s="31" customFormat="1" ht="20.100000000000001" customHeight="1">
      <c r="A131" s="107">
        <v>129</v>
      </c>
      <c r="B131" s="22"/>
      <c r="C131" s="23"/>
      <c r="D131" s="22"/>
      <c r="E131" s="22"/>
      <c r="F131" s="22"/>
      <c r="G131" s="49"/>
      <c r="H131" s="49"/>
      <c r="I131" s="23"/>
      <c r="J131" s="22"/>
      <c r="K131" s="22"/>
      <c r="L131" s="22"/>
      <c r="M131" s="39"/>
      <c r="N131" s="39"/>
      <c r="O131" s="39"/>
      <c r="P131" s="39"/>
      <c r="Q131" s="22"/>
      <c r="R131" s="22"/>
      <c r="S131" s="24"/>
    </row>
    <row r="132" spans="1:19" s="56" customFormat="1" ht="20.100000000000001" customHeight="1">
      <c r="A132" s="107">
        <v>130</v>
      </c>
      <c r="B132" s="22"/>
      <c r="C132" s="46"/>
      <c r="D132" s="45"/>
      <c r="E132" s="22"/>
      <c r="F132" s="22"/>
      <c r="G132" s="49"/>
      <c r="H132" s="49"/>
      <c r="I132" s="23"/>
      <c r="J132" s="22"/>
      <c r="K132" s="45"/>
      <c r="L132" s="22"/>
      <c r="M132" s="45"/>
      <c r="N132" s="45"/>
      <c r="O132" s="45"/>
      <c r="P132" s="39"/>
      <c r="Q132" s="22"/>
      <c r="R132" s="22"/>
      <c r="S132" s="55"/>
    </row>
    <row r="133" spans="1:19" s="56" customFormat="1" ht="20.100000000000001" customHeight="1">
      <c r="A133" s="107">
        <v>131</v>
      </c>
      <c r="B133" s="22"/>
      <c r="C133" s="46"/>
      <c r="D133" s="45"/>
      <c r="E133" s="22"/>
      <c r="F133" s="22"/>
      <c r="G133" s="49"/>
      <c r="H133" s="49"/>
      <c r="I133" s="23"/>
      <c r="J133" s="22"/>
      <c r="K133" s="45"/>
      <c r="L133" s="22"/>
      <c r="M133" s="45"/>
      <c r="N133" s="45"/>
      <c r="O133" s="45"/>
      <c r="P133" s="39"/>
      <c r="Q133" s="22"/>
      <c r="R133" s="22"/>
      <c r="S133" s="55"/>
    </row>
    <row r="134" spans="1:19" s="56" customFormat="1" ht="20.100000000000001" customHeight="1">
      <c r="A134" s="107">
        <v>132</v>
      </c>
      <c r="B134" s="22"/>
      <c r="C134" s="46"/>
      <c r="D134" s="46"/>
      <c r="E134" s="22"/>
      <c r="F134" s="22"/>
      <c r="G134" s="49"/>
      <c r="H134" s="49"/>
      <c r="I134" s="23"/>
      <c r="J134" s="22"/>
      <c r="K134" s="22"/>
      <c r="L134" s="22"/>
      <c r="M134" s="45"/>
      <c r="N134" s="45"/>
      <c r="O134" s="45"/>
      <c r="P134" s="39"/>
      <c r="Q134" s="22"/>
      <c r="R134" s="22"/>
      <c r="S134" s="55"/>
    </row>
    <row r="135" spans="1:19" s="56" customFormat="1" ht="20.100000000000001" customHeight="1">
      <c r="A135" s="107">
        <v>133</v>
      </c>
      <c r="B135" s="22"/>
      <c r="C135" s="46"/>
      <c r="D135" s="46"/>
      <c r="E135" s="22"/>
      <c r="F135" s="22"/>
      <c r="G135" s="49"/>
      <c r="H135" s="49"/>
      <c r="I135" s="23"/>
      <c r="J135" s="22"/>
      <c r="K135" s="45"/>
      <c r="L135" s="45"/>
      <c r="M135" s="45"/>
      <c r="N135" s="45"/>
      <c r="O135" s="45"/>
      <c r="P135" s="39"/>
      <c r="Q135" s="22"/>
      <c r="R135" s="22"/>
      <c r="S135" s="55"/>
    </row>
    <row r="136" spans="1:19" s="56" customFormat="1" ht="20.100000000000001" customHeight="1">
      <c r="A136" s="107">
        <v>134</v>
      </c>
      <c r="B136" s="22"/>
      <c r="C136" s="46"/>
      <c r="D136" s="46"/>
      <c r="E136" s="22"/>
      <c r="F136" s="22"/>
      <c r="G136" s="49"/>
      <c r="H136" s="49"/>
      <c r="I136" s="23"/>
      <c r="J136" s="22"/>
      <c r="K136" s="45"/>
      <c r="L136" s="45"/>
      <c r="M136" s="45"/>
      <c r="N136" s="45"/>
      <c r="O136" s="45"/>
      <c r="P136" s="39"/>
      <c r="Q136" s="22"/>
      <c r="R136" s="22"/>
      <c r="S136" s="55"/>
    </row>
    <row r="137" spans="1:19" s="56" customFormat="1" ht="20.100000000000001" customHeight="1">
      <c r="A137" s="107">
        <v>135</v>
      </c>
      <c r="B137" s="22"/>
      <c r="C137" s="46"/>
      <c r="D137" s="46"/>
      <c r="E137" s="22"/>
      <c r="F137" s="22"/>
      <c r="G137" s="49"/>
      <c r="H137" s="49"/>
      <c r="I137" s="23"/>
      <c r="J137" s="22"/>
      <c r="K137" s="45"/>
      <c r="L137" s="45"/>
      <c r="M137" s="45"/>
      <c r="N137" s="45"/>
      <c r="O137" s="45"/>
      <c r="P137" s="39"/>
      <c r="Q137" s="22"/>
      <c r="R137" s="22"/>
      <c r="S137" s="55"/>
    </row>
    <row r="138" spans="1:19" s="56" customFormat="1" ht="20.100000000000001" customHeight="1">
      <c r="A138" s="107">
        <v>136</v>
      </c>
      <c r="B138" s="22"/>
      <c r="C138" s="46"/>
      <c r="D138" s="46"/>
      <c r="E138" s="22"/>
      <c r="F138" s="22"/>
      <c r="G138" s="49"/>
      <c r="H138" s="49"/>
      <c r="I138" s="23"/>
      <c r="J138" s="22"/>
      <c r="K138" s="45"/>
      <c r="L138" s="22"/>
      <c r="M138" s="45"/>
      <c r="N138" s="45"/>
      <c r="O138" s="45"/>
      <c r="P138" s="39"/>
      <c r="Q138" s="22"/>
      <c r="R138" s="45"/>
      <c r="S138" s="55"/>
    </row>
    <row r="139" spans="1:19" s="56" customFormat="1" ht="20.100000000000001" customHeight="1">
      <c r="A139" s="107">
        <v>137</v>
      </c>
      <c r="B139" s="22"/>
      <c r="C139" s="45"/>
      <c r="D139" s="45"/>
      <c r="E139" s="22"/>
      <c r="F139" s="22"/>
      <c r="G139" s="49"/>
      <c r="H139" s="49"/>
      <c r="I139" s="23"/>
      <c r="J139" s="22"/>
      <c r="K139" s="45"/>
      <c r="L139" s="45"/>
      <c r="M139" s="45"/>
      <c r="N139" s="45"/>
      <c r="O139" s="45"/>
      <c r="P139" s="39"/>
      <c r="Q139" s="22"/>
      <c r="R139" s="45"/>
      <c r="S139" s="55"/>
    </row>
    <row r="140" spans="1:19" s="56" customFormat="1" ht="20.100000000000001" customHeight="1">
      <c r="A140" s="107">
        <v>138</v>
      </c>
      <c r="B140" s="27"/>
      <c r="C140" s="45"/>
      <c r="D140" s="45"/>
      <c r="E140" s="22"/>
      <c r="F140" s="22"/>
      <c r="G140" s="49"/>
      <c r="H140" s="49"/>
      <c r="I140" s="23"/>
      <c r="J140" s="22"/>
      <c r="K140" s="45"/>
      <c r="L140" s="45"/>
      <c r="M140" s="45"/>
      <c r="N140" s="45"/>
      <c r="O140" s="45"/>
      <c r="P140" s="39"/>
      <c r="Q140" s="22"/>
      <c r="R140" s="45"/>
      <c r="S140" s="55"/>
    </row>
    <row r="141" spans="1:19" s="56" customFormat="1" ht="20.100000000000001" customHeight="1">
      <c r="A141" s="107">
        <v>139</v>
      </c>
      <c r="B141" s="27"/>
      <c r="C141" s="45"/>
      <c r="D141" s="45"/>
      <c r="E141" s="22"/>
      <c r="F141" s="22"/>
      <c r="G141" s="49"/>
      <c r="H141" s="49"/>
      <c r="I141" s="23"/>
      <c r="J141" s="22"/>
      <c r="K141" s="45"/>
      <c r="L141" s="45"/>
      <c r="M141" s="45"/>
      <c r="N141" s="45"/>
      <c r="O141" s="45"/>
      <c r="P141" s="39"/>
      <c r="Q141" s="22"/>
      <c r="R141" s="22"/>
      <c r="S141" s="55"/>
    </row>
    <row r="142" spans="1:19" s="56" customFormat="1" ht="20.100000000000001" customHeight="1">
      <c r="A142" s="107">
        <v>140</v>
      </c>
      <c r="B142" s="22"/>
      <c r="C142" s="22"/>
      <c r="D142" s="45"/>
      <c r="E142" s="22"/>
      <c r="F142" s="22"/>
      <c r="G142" s="49"/>
      <c r="H142" s="49"/>
      <c r="I142" s="23"/>
      <c r="J142" s="22"/>
      <c r="K142" s="45"/>
      <c r="L142" s="45"/>
      <c r="M142" s="45"/>
      <c r="N142" s="45"/>
      <c r="O142" s="45"/>
      <c r="P142" s="39"/>
      <c r="Q142" s="22"/>
      <c r="R142" s="22"/>
      <c r="S142" s="55"/>
    </row>
    <row r="143" spans="1:19" s="56" customFormat="1" ht="20.100000000000001" customHeight="1">
      <c r="A143" s="107">
        <v>141</v>
      </c>
      <c r="B143" s="22"/>
      <c r="C143" s="45"/>
      <c r="D143" s="45"/>
      <c r="E143" s="22"/>
      <c r="F143" s="22"/>
      <c r="G143" s="49"/>
      <c r="H143" s="49"/>
      <c r="I143" s="23"/>
      <c r="J143" s="22"/>
      <c r="K143" s="45"/>
      <c r="L143" s="45"/>
      <c r="M143" s="45"/>
      <c r="N143" s="45"/>
      <c r="O143" s="45"/>
      <c r="P143" s="39"/>
      <c r="Q143" s="22"/>
      <c r="R143" s="45"/>
      <c r="S143" s="55"/>
    </row>
    <row r="144" spans="1:19" s="56" customFormat="1" ht="20.100000000000001" customHeight="1">
      <c r="A144" s="107">
        <v>142</v>
      </c>
      <c r="B144" s="27"/>
      <c r="C144" s="45"/>
      <c r="D144" s="45"/>
      <c r="E144" s="22"/>
      <c r="F144" s="22"/>
      <c r="G144" s="49"/>
      <c r="H144" s="49"/>
      <c r="I144" s="23"/>
      <c r="J144" s="22"/>
      <c r="K144" s="45"/>
      <c r="L144" s="22"/>
      <c r="M144" s="45"/>
      <c r="N144" s="45"/>
      <c r="O144" s="45"/>
      <c r="P144" s="39"/>
      <c r="Q144" s="22"/>
      <c r="R144" s="22"/>
      <c r="S144" s="55"/>
    </row>
    <row r="145" spans="1:19" s="56" customFormat="1" ht="20.100000000000001" customHeight="1">
      <c r="A145" s="107">
        <v>143</v>
      </c>
      <c r="B145" s="27"/>
      <c r="C145" s="46"/>
      <c r="D145" s="46"/>
      <c r="E145" s="22"/>
      <c r="F145" s="22"/>
      <c r="G145" s="49"/>
      <c r="H145" s="49"/>
      <c r="I145" s="23"/>
      <c r="J145" s="22"/>
      <c r="K145" s="45"/>
      <c r="L145" s="22"/>
      <c r="M145" s="45"/>
      <c r="N145" s="45"/>
      <c r="O145" s="45"/>
      <c r="P145" s="39"/>
      <c r="Q145" s="22"/>
      <c r="R145" s="22"/>
      <c r="S145" s="55"/>
    </row>
    <row r="146" spans="1:19" s="52" customFormat="1" ht="20.100000000000001" customHeight="1">
      <c r="A146" s="107">
        <v>144</v>
      </c>
      <c r="B146" s="27"/>
      <c r="C146" s="46"/>
      <c r="D146" s="46"/>
      <c r="E146" s="22"/>
      <c r="F146" s="22"/>
      <c r="G146" s="49"/>
      <c r="H146" s="49"/>
      <c r="I146" s="23"/>
      <c r="J146" s="22"/>
      <c r="K146" s="45"/>
      <c r="L146" s="22"/>
      <c r="M146" s="45"/>
      <c r="N146" s="45"/>
      <c r="O146" s="45"/>
      <c r="P146" s="39"/>
      <c r="Q146" s="22"/>
      <c r="R146" s="22"/>
      <c r="S146" s="51"/>
    </row>
    <row r="147" spans="1:19" s="52" customFormat="1" ht="20.100000000000001" customHeight="1">
      <c r="A147" s="107">
        <v>145</v>
      </c>
      <c r="B147" s="27"/>
      <c r="C147" s="45"/>
      <c r="D147" s="45"/>
      <c r="E147" s="22"/>
      <c r="F147" s="22"/>
      <c r="G147" s="49"/>
      <c r="H147" s="49"/>
      <c r="I147" s="23"/>
      <c r="J147" s="22"/>
      <c r="K147" s="45"/>
      <c r="L147" s="45"/>
      <c r="M147" s="45"/>
      <c r="N147" s="45"/>
      <c r="O147" s="45"/>
      <c r="P147" s="39"/>
      <c r="Q147" s="22"/>
      <c r="R147" s="22"/>
      <c r="S147" s="51"/>
    </row>
    <row r="148" spans="1:19" s="56" customFormat="1" ht="20.100000000000001" customHeight="1">
      <c r="A148" s="107">
        <v>146</v>
      </c>
      <c r="B148" s="22"/>
      <c r="C148" s="45"/>
      <c r="D148" s="45"/>
      <c r="E148" s="22"/>
      <c r="F148" s="22"/>
      <c r="G148" s="49"/>
      <c r="H148" s="49"/>
      <c r="I148" s="23"/>
      <c r="J148" s="22"/>
      <c r="K148" s="45"/>
      <c r="L148" s="22"/>
      <c r="M148" s="45"/>
      <c r="N148" s="45"/>
      <c r="O148" s="45"/>
      <c r="P148" s="39"/>
      <c r="Q148" s="22"/>
      <c r="R148" s="22"/>
      <c r="S148" s="55"/>
    </row>
    <row r="149" spans="1:19" s="56" customFormat="1" ht="20.100000000000001" customHeight="1">
      <c r="A149" s="107">
        <v>147</v>
      </c>
      <c r="B149" s="22"/>
      <c r="C149" s="45"/>
      <c r="D149" s="45"/>
      <c r="E149" s="22"/>
      <c r="F149" s="22"/>
      <c r="G149" s="49"/>
      <c r="H149" s="49"/>
      <c r="I149" s="23"/>
      <c r="J149" s="22"/>
      <c r="K149" s="45"/>
      <c r="L149" s="22"/>
      <c r="M149" s="45"/>
      <c r="N149" s="45"/>
      <c r="O149" s="45"/>
      <c r="P149" s="39"/>
      <c r="Q149" s="22"/>
      <c r="R149" s="22"/>
      <c r="S149" s="55"/>
    </row>
    <row r="150" spans="1:19" s="56" customFormat="1" ht="20.100000000000001" customHeight="1">
      <c r="A150" s="107">
        <v>148</v>
      </c>
      <c r="B150" s="22"/>
      <c r="C150" s="45"/>
      <c r="D150" s="45"/>
      <c r="E150" s="22"/>
      <c r="F150" s="22"/>
      <c r="G150" s="49"/>
      <c r="H150" s="49"/>
      <c r="I150" s="23"/>
      <c r="J150" s="22"/>
      <c r="K150" s="45"/>
      <c r="L150" s="22"/>
      <c r="M150" s="45"/>
      <c r="N150" s="45"/>
      <c r="O150" s="45"/>
      <c r="P150" s="39"/>
      <c r="Q150" s="22"/>
      <c r="R150" s="22"/>
      <c r="S150" s="55"/>
    </row>
    <row r="151" spans="1:19" s="56" customFormat="1" ht="20.100000000000001" customHeight="1">
      <c r="A151" s="107">
        <v>149</v>
      </c>
      <c r="B151" s="27"/>
      <c r="C151" s="45"/>
      <c r="D151" s="45"/>
      <c r="E151" s="22"/>
      <c r="F151" s="22"/>
      <c r="G151" s="49"/>
      <c r="H151" s="49"/>
      <c r="I151" s="23"/>
      <c r="J151" s="22"/>
      <c r="K151" s="45"/>
      <c r="L151" s="45"/>
      <c r="M151" s="45"/>
      <c r="N151" s="45"/>
      <c r="O151" s="45"/>
      <c r="P151" s="39"/>
      <c r="Q151" s="22"/>
      <c r="R151" s="22"/>
      <c r="S151" s="55"/>
    </row>
    <row r="152" spans="1:19" s="56" customFormat="1" ht="20.100000000000001" customHeight="1">
      <c r="A152" s="107">
        <v>150</v>
      </c>
      <c r="B152" s="27"/>
      <c r="C152" s="45"/>
      <c r="D152" s="45"/>
      <c r="E152" s="22"/>
      <c r="F152" s="22"/>
      <c r="G152" s="49"/>
      <c r="H152" s="49"/>
      <c r="I152" s="23"/>
      <c r="J152" s="22"/>
      <c r="K152" s="45"/>
      <c r="L152" s="45"/>
      <c r="M152" s="45"/>
      <c r="N152" s="45"/>
      <c r="O152" s="45"/>
      <c r="P152" s="39"/>
      <c r="Q152" s="22"/>
      <c r="R152" s="22"/>
      <c r="S152" s="55"/>
    </row>
    <row r="153" spans="1:19" s="56" customFormat="1" ht="20.100000000000001" customHeight="1">
      <c r="A153" s="107">
        <v>151</v>
      </c>
      <c r="B153" s="27"/>
      <c r="C153" s="45"/>
      <c r="D153" s="45"/>
      <c r="E153" s="22"/>
      <c r="F153" s="22"/>
      <c r="G153" s="49"/>
      <c r="H153" s="49"/>
      <c r="I153" s="23"/>
      <c r="J153" s="22"/>
      <c r="K153" s="45"/>
      <c r="L153" s="45"/>
      <c r="M153" s="45"/>
      <c r="N153" s="45"/>
      <c r="O153" s="45"/>
      <c r="P153" s="39"/>
      <c r="Q153" s="22"/>
      <c r="R153" s="22"/>
      <c r="S153" s="55"/>
    </row>
    <row r="154" spans="1:19" s="56" customFormat="1" ht="20.100000000000001" customHeight="1">
      <c r="A154" s="107">
        <v>152</v>
      </c>
      <c r="B154" s="22"/>
      <c r="C154" s="45"/>
      <c r="D154" s="45"/>
      <c r="E154" s="22"/>
      <c r="F154" s="22"/>
      <c r="G154" s="49"/>
      <c r="H154" s="49"/>
      <c r="I154" s="23"/>
      <c r="J154" s="22"/>
      <c r="K154" s="45"/>
      <c r="L154" s="45"/>
      <c r="M154" s="45"/>
      <c r="N154" s="45"/>
      <c r="O154" s="45"/>
      <c r="P154" s="39"/>
      <c r="Q154" s="22"/>
      <c r="R154" s="22"/>
      <c r="S154" s="55"/>
    </row>
    <row r="155" spans="1:19" s="56" customFormat="1" ht="20.100000000000001" customHeight="1">
      <c r="A155" s="107">
        <v>153</v>
      </c>
      <c r="B155" s="27"/>
      <c r="C155" s="45"/>
      <c r="D155" s="45"/>
      <c r="E155" s="22"/>
      <c r="F155" s="22"/>
      <c r="G155" s="49"/>
      <c r="H155" s="49"/>
      <c r="I155" s="23"/>
      <c r="J155" s="22"/>
      <c r="K155" s="45"/>
      <c r="L155" s="45"/>
      <c r="M155" s="45"/>
      <c r="N155" s="45"/>
      <c r="O155" s="45"/>
      <c r="P155" s="39"/>
      <c r="Q155" s="22"/>
      <c r="R155" s="45"/>
      <c r="S155" s="55"/>
    </row>
    <row r="156" spans="1:19" s="56" customFormat="1" ht="20.100000000000001" customHeight="1">
      <c r="A156" s="107">
        <v>154</v>
      </c>
      <c r="B156" s="22"/>
      <c r="C156" s="45"/>
      <c r="D156" s="45"/>
      <c r="E156" s="22"/>
      <c r="F156" s="22"/>
      <c r="G156" s="49"/>
      <c r="H156" s="49"/>
      <c r="I156" s="23"/>
      <c r="J156" s="22"/>
      <c r="K156" s="45"/>
      <c r="L156" s="22"/>
      <c r="M156" s="45"/>
      <c r="N156" s="45"/>
      <c r="O156" s="45"/>
      <c r="P156" s="39"/>
      <c r="Q156" s="22"/>
      <c r="R156" s="45"/>
      <c r="S156" s="55"/>
    </row>
    <row r="157" spans="1:19" s="56" customFormat="1" ht="20.100000000000001" customHeight="1">
      <c r="A157" s="107">
        <v>155</v>
      </c>
      <c r="B157" s="22"/>
      <c r="C157" s="45"/>
      <c r="D157" s="45"/>
      <c r="E157" s="22"/>
      <c r="F157" s="22"/>
      <c r="G157" s="49"/>
      <c r="H157" s="49"/>
      <c r="I157" s="23"/>
      <c r="J157" s="22"/>
      <c r="K157" s="22"/>
      <c r="L157" s="45"/>
      <c r="M157" s="45"/>
      <c r="N157" s="45"/>
      <c r="O157" s="45"/>
      <c r="P157" s="39"/>
      <c r="Q157" s="22"/>
      <c r="R157" s="45"/>
      <c r="S157" s="55"/>
    </row>
    <row r="158" spans="1:19" s="52" customFormat="1" ht="20.100000000000001" customHeight="1">
      <c r="A158" s="107">
        <v>156</v>
      </c>
      <c r="B158" s="27"/>
      <c r="C158" s="22"/>
      <c r="D158" s="22"/>
      <c r="E158" s="22"/>
      <c r="F158" s="22"/>
      <c r="G158" s="49"/>
      <c r="H158" s="49"/>
      <c r="I158" s="22"/>
      <c r="J158" s="22"/>
      <c r="K158" s="22"/>
      <c r="L158" s="45"/>
      <c r="M158" s="45"/>
      <c r="N158" s="45"/>
      <c r="O158" s="45"/>
      <c r="P158" s="39"/>
      <c r="Q158" s="22"/>
      <c r="R158" s="45"/>
      <c r="S158" s="51"/>
    </row>
    <row r="159" spans="1:19" s="56" customFormat="1" ht="20.100000000000001" customHeight="1">
      <c r="A159" s="107">
        <v>157</v>
      </c>
      <c r="B159" s="27"/>
      <c r="C159" s="45"/>
      <c r="D159" s="45"/>
      <c r="E159" s="22"/>
      <c r="F159" s="22"/>
      <c r="G159" s="49"/>
      <c r="H159" s="49"/>
      <c r="I159" s="23"/>
      <c r="J159" s="22"/>
      <c r="K159" s="45"/>
      <c r="L159" s="45"/>
      <c r="M159" s="45"/>
      <c r="N159" s="45"/>
      <c r="O159" s="45"/>
      <c r="P159" s="39"/>
      <c r="Q159" s="22"/>
      <c r="R159" s="45"/>
      <c r="S159" s="55"/>
    </row>
    <row r="160" spans="1:19" s="56" customFormat="1" ht="20.100000000000001" customHeight="1">
      <c r="A160" s="107">
        <v>158</v>
      </c>
      <c r="B160" s="27"/>
      <c r="C160" s="45"/>
      <c r="D160" s="45"/>
      <c r="E160" s="22"/>
      <c r="F160" s="22"/>
      <c r="G160" s="49"/>
      <c r="H160" s="49"/>
      <c r="I160" s="23"/>
      <c r="J160" s="22"/>
      <c r="K160" s="45"/>
      <c r="L160" s="45"/>
      <c r="M160" s="45"/>
      <c r="N160" s="45"/>
      <c r="O160" s="45"/>
      <c r="P160" s="39"/>
      <c r="Q160" s="22"/>
      <c r="R160" s="45"/>
      <c r="S160" s="55"/>
    </row>
    <row r="161" spans="1:19" s="56" customFormat="1" ht="20.100000000000001" customHeight="1">
      <c r="A161" s="107">
        <v>159</v>
      </c>
      <c r="B161" s="27"/>
      <c r="C161" s="45"/>
      <c r="D161" s="45"/>
      <c r="E161" s="22"/>
      <c r="F161" s="22"/>
      <c r="G161" s="49"/>
      <c r="H161" s="49"/>
      <c r="I161" s="23"/>
      <c r="J161" s="22"/>
      <c r="K161" s="45"/>
      <c r="L161" s="45"/>
      <c r="M161" s="45"/>
      <c r="N161" s="45"/>
      <c r="O161" s="45"/>
      <c r="P161" s="39"/>
      <c r="Q161" s="22"/>
      <c r="R161" s="45"/>
      <c r="S161" s="55"/>
    </row>
    <row r="162" spans="1:19" s="56" customFormat="1" ht="20.100000000000001" customHeight="1">
      <c r="A162" s="107">
        <v>160</v>
      </c>
      <c r="B162" s="27"/>
      <c r="C162" s="45"/>
      <c r="D162" s="45"/>
      <c r="E162" s="22"/>
      <c r="F162" s="22"/>
      <c r="G162" s="49"/>
      <c r="H162" s="49"/>
      <c r="I162" s="23"/>
      <c r="J162" s="22"/>
      <c r="K162" s="45"/>
      <c r="L162" s="45"/>
      <c r="M162" s="45"/>
      <c r="N162" s="45"/>
      <c r="O162" s="45"/>
      <c r="P162" s="39"/>
      <c r="Q162" s="22"/>
      <c r="R162" s="45"/>
      <c r="S162" s="55"/>
    </row>
    <row r="163" spans="1:19" s="56" customFormat="1" ht="20.100000000000001" customHeight="1">
      <c r="A163" s="107">
        <v>161</v>
      </c>
      <c r="B163" s="22"/>
      <c r="C163" s="45"/>
      <c r="D163" s="45"/>
      <c r="E163" s="22"/>
      <c r="F163" s="22"/>
      <c r="G163" s="49"/>
      <c r="H163" s="49"/>
      <c r="I163" s="23"/>
      <c r="J163" s="22"/>
      <c r="K163" s="45"/>
      <c r="L163" s="22"/>
      <c r="M163" s="45"/>
      <c r="N163" s="45"/>
      <c r="O163" s="45"/>
      <c r="P163" s="39"/>
      <c r="Q163" s="22"/>
      <c r="R163" s="45"/>
      <c r="S163" s="55"/>
    </row>
    <row r="164" spans="1:19" s="56" customFormat="1" ht="20.100000000000001" customHeight="1">
      <c r="A164" s="107">
        <v>162</v>
      </c>
      <c r="B164" s="27"/>
      <c r="C164" s="45"/>
      <c r="D164" s="45"/>
      <c r="E164" s="22"/>
      <c r="F164" s="22"/>
      <c r="G164" s="49"/>
      <c r="H164" s="49"/>
      <c r="I164" s="23"/>
      <c r="J164" s="22"/>
      <c r="K164" s="45"/>
      <c r="L164" s="22"/>
      <c r="M164" s="45"/>
      <c r="N164" s="45"/>
      <c r="O164" s="45"/>
      <c r="P164" s="39"/>
      <c r="Q164" s="22"/>
      <c r="R164" s="45"/>
      <c r="S164" s="55"/>
    </row>
    <row r="165" spans="1:19" s="56" customFormat="1" ht="20.100000000000001" customHeight="1">
      <c r="A165" s="107">
        <v>163</v>
      </c>
      <c r="B165" s="22"/>
      <c r="C165" s="45"/>
      <c r="D165" s="45"/>
      <c r="E165" s="22"/>
      <c r="F165" s="22"/>
      <c r="G165" s="49"/>
      <c r="H165" s="49"/>
      <c r="I165" s="23"/>
      <c r="J165" s="22"/>
      <c r="K165" s="45"/>
      <c r="L165" s="22"/>
      <c r="M165" s="45"/>
      <c r="N165" s="45"/>
      <c r="O165" s="45"/>
      <c r="P165" s="39"/>
      <c r="Q165" s="22"/>
      <c r="R165" s="45"/>
      <c r="S165" s="55"/>
    </row>
    <row r="166" spans="1:19" s="56" customFormat="1" ht="20.100000000000001" customHeight="1">
      <c r="A166" s="107">
        <v>164</v>
      </c>
      <c r="B166" s="27"/>
      <c r="C166" s="45"/>
      <c r="D166" s="45"/>
      <c r="E166" s="22"/>
      <c r="F166" s="22"/>
      <c r="G166" s="49"/>
      <c r="H166" s="49"/>
      <c r="I166" s="23"/>
      <c r="J166" s="22"/>
      <c r="K166" s="45"/>
      <c r="L166" s="45"/>
      <c r="M166" s="45"/>
      <c r="N166" s="45"/>
      <c r="O166" s="45"/>
      <c r="P166" s="39"/>
      <c r="Q166" s="22"/>
      <c r="R166" s="45"/>
      <c r="S166" s="55"/>
    </row>
    <row r="167" spans="1:19" s="52" customFormat="1" ht="20.100000000000001" customHeight="1">
      <c r="A167" s="107">
        <v>165</v>
      </c>
      <c r="B167" s="27"/>
      <c r="C167" s="45"/>
      <c r="D167" s="45"/>
      <c r="E167" s="22"/>
      <c r="F167" s="22"/>
      <c r="G167" s="49"/>
      <c r="H167" s="49"/>
      <c r="I167" s="23"/>
      <c r="J167" s="22"/>
      <c r="K167" s="45"/>
      <c r="L167" s="45"/>
      <c r="M167" s="45"/>
      <c r="N167" s="45"/>
      <c r="O167" s="45"/>
      <c r="P167" s="39"/>
      <c r="Q167" s="22"/>
      <c r="R167" s="45"/>
      <c r="S167" s="51"/>
    </row>
    <row r="168" spans="1:19" s="52" customFormat="1" ht="20.100000000000001" customHeight="1">
      <c r="A168" s="107">
        <v>166</v>
      </c>
      <c r="B168" s="22"/>
      <c r="C168" s="45"/>
      <c r="D168" s="45"/>
      <c r="E168" s="22"/>
      <c r="F168" s="22"/>
      <c r="G168" s="49"/>
      <c r="H168" s="49"/>
      <c r="I168" s="23"/>
      <c r="J168" s="22"/>
      <c r="K168" s="45"/>
      <c r="L168" s="45"/>
      <c r="M168" s="45"/>
      <c r="N168" s="45"/>
      <c r="O168" s="45"/>
      <c r="P168" s="39"/>
      <c r="Q168" s="22"/>
      <c r="R168" s="45"/>
      <c r="S168" s="51"/>
    </row>
    <row r="169" spans="1:19" s="56" customFormat="1" ht="20.100000000000001" customHeight="1">
      <c r="A169" s="107">
        <v>167</v>
      </c>
      <c r="B169" s="22"/>
      <c r="C169" s="45"/>
      <c r="D169" s="45"/>
      <c r="E169" s="22"/>
      <c r="F169" s="22"/>
      <c r="G169" s="49"/>
      <c r="H169" s="49"/>
      <c r="I169" s="23"/>
      <c r="J169" s="22"/>
      <c r="K169" s="45"/>
      <c r="L169" s="45"/>
      <c r="M169" s="45"/>
      <c r="N169" s="45"/>
      <c r="O169" s="45"/>
      <c r="P169" s="39"/>
      <c r="Q169" s="22"/>
      <c r="R169" s="45"/>
      <c r="S169" s="55"/>
    </row>
    <row r="170" spans="1:19" s="56" customFormat="1" ht="20.100000000000001" customHeight="1">
      <c r="A170" s="107">
        <v>168</v>
      </c>
      <c r="B170" s="27"/>
      <c r="C170" s="45"/>
      <c r="D170" s="45"/>
      <c r="E170" s="22"/>
      <c r="F170" s="22"/>
      <c r="G170" s="49"/>
      <c r="H170" s="49"/>
      <c r="I170" s="23"/>
      <c r="J170" s="22"/>
      <c r="K170" s="45"/>
      <c r="L170" s="45"/>
      <c r="M170" s="45"/>
      <c r="N170" s="45"/>
      <c r="O170" s="45"/>
      <c r="P170" s="39"/>
      <c r="Q170" s="22"/>
      <c r="R170" s="45"/>
      <c r="S170" s="55"/>
    </row>
    <row r="171" spans="1:19" s="56" customFormat="1" ht="20.100000000000001" customHeight="1">
      <c r="A171" s="107">
        <v>169</v>
      </c>
      <c r="B171" s="27"/>
      <c r="C171" s="22"/>
      <c r="D171" s="45"/>
      <c r="E171" s="22"/>
      <c r="F171" s="22"/>
      <c r="G171" s="49"/>
      <c r="H171" s="49"/>
      <c r="I171" s="23"/>
      <c r="J171" s="22"/>
      <c r="K171" s="45"/>
      <c r="L171" s="45"/>
      <c r="M171" s="45"/>
      <c r="N171" s="45"/>
      <c r="O171" s="45"/>
      <c r="P171" s="39"/>
      <c r="Q171" s="22"/>
      <c r="R171" s="45"/>
      <c r="S171" s="55"/>
    </row>
    <row r="172" spans="1:19" s="56" customFormat="1" ht="20.100000000000001" customHeight="1">
      <c r="A172" s="107">
        <v>170</v>
      </c>
      <c r="B172" s="27"/>
      <c r="C172" s="45"/>
      <c r="D172" s="45"/>
      <c r="E172" s="22"/>
      <c r="F172" s="22"/>
      <c r="G172" s="49"/>
      <c r="H172" s="49"/>
      <c r="I172" s="23"/>
      <c r="J172" s="22"/>
      <c r="K172" s="45"/>
      <c r="L172" s="45"/>
      <c r="M172" s="45"/>
      <c r="N172" s="45"/>
      <c r="O172" s="45"/>
      <c r="P172" s="39"/>
      <c r="Q172" s="22"/>
      <c r="R172" s="45"/>
      <c r="S172" s="55"/>
    </row>
    <row r="173" spans="1:19" s="56" customFormat="1" ht="20.100000000000001" customHeight="1">
      <c r="A173" s="107">
        <v>171</v>
      </c>
      <c r="B173" s="27"/>
      <c r="C173" s="45"/>
      <c r="D173" s="45"/>
      <c r="E173" s="22"/>
      <c r="F173" s="22"/>
      <c r="G173" s="49"/>
      <c r="H173" s="49"/>
      <c r="I173" s="23"/>
      <c r="J173" s="22"/>
      <c r="K173" s="45"/>
      <c r="L173" s="45"/>
      <c r="M173" s="45"/>
      <c r="N173" s="45"/>
      <c r="O173" s="45"/>
      <c r="P173" s="39"/>
      <c r="Q173" s="22"/>
      <c r="R173" s="45"/>
      <c r="S173" s="55"/>
    </row>
    <row r="174" spans="1:19" s="56" customFormat="1" ht="20.100000000000001" customHeight="1">
      <c r="A174" s="107">
        <v>172</v>
      </c>
      <c r="B174" s="27"/>
      <c r="C174" s="45"/>
      <c r="D174" s="45"/>
      <c r="E174" s="22"/>
      <c r="F174" s="22"/>
      <c r="G174" s="49"/>
      <c r="H174" s="49"/>
      <c r="I174" s="23"/>
      <c r="J174" s="22"/>
      <c r="K174" s="45"/>
      <c r="L174" s="45"/>
      <c r="M174" s="45"/>
      <c r="N174" s="45"/>
      <c r="O174" s="45"/>
      <c r="P174" s="39"/>
      <c r="Q174" s="22"/>
      <c r="R174" s="45"/>
      <c r="S174" s="55"/>
    </row>
    <row r="175" spans="1:19" s="56" customFormat="1" ht="20.100000000000001" customHeight="1">
      <c r="A175" s="107">
        <v>173</v>
      </c>
      <c r="B175" s="27"/>
      <c r="C175" s="45"/>
      <c r="D175" s="45"/>
      <c r="E175" s="22"/>
      <c r="F175" s="22"/>
      <c r="G175" s="49"/>
      <c r="H175" s="49"/>
      <c r="I175" s="23"/>
      <c r="J175" s="22"/>
      <c r="K175" s="45"/>
      <c r="L175" s="45"/>
      <c r="M175" s="45"/>
      <c r="N175" s="45"/>
      <c r="O175" s="45"/>
      <c r="P175" s="39"/>
      <c r="Q175" s="22"/>
      <c r="R175" s="45"/>
      <c r="S175" s="55"/>
    </row>
    <row r="176" spans="1:19" s="56" customFormat="1" ht="20.100000000000001" customHeight="1">
      <c r="A176" s="107">
        <v>174</v>
      </c>
      <c r="B176" s="22"/>
      <c r="C176" s="45"/>
      <c r="D176" s="45"/>
      <c r="E176" s="22"/>
      <c r="F176" s="22"/>
      <c r="G176" s="49"/>
      <c r="H176" s="49"/>
      <c r="I176" s="23"/>
      <c r="J176" s="22"/>
      <c r="K176" s="45"/>
      <c r="L176" s="45"/>
      <c r="M176" s="45"/>
      <c r="N176" s="45"/>
      <c r="O176" s="45"/>
      <c r="P176" s="39"/>
      <c r="Q176" s="22"/>
      <c r="R176" s="45"/>
      <c r="S176" s="55"/>
    </row>
    <row r="177" spans="1:19" s="56" customFormat="1" ht="20.100000000000001" customHeight="1">
      <c r="A177" s="107">
        <v>175</v>
      </c>
      <c r="B177" s="27"/>
      <c r="C177" s="45"/>
      <c r="D177" s="45"/>
      <c r="E177" s="22"/>
      <c r="F177" s="22"/>
      <c r="G177" s="49"/>
      <c r="H177" s="49"/>
      <c r="I177" s="45"/>
      <c r="J177" s="22"/>
      <c r="K177" s="45"/>
      <c r="L177" s="45"/>
      <c r="M177" s="45"/>
      <c r="N177" s="45"/>
      <c r="O177" s="45"/>
      <c r="P177" s="39"/>
      <c r="Q177" s="22"/>
      <c r="R177" s="45"/>
      <c r="S177" s="55"/>
    </row>
    <row r="178" spans="1:19" s="56" customFormat="1" ht="20.100000000000001" customHeight="1">
      <c r="A178" s="107">
        <v>176</v>
      </c>
      <c r="B178" s="22"/>
      <c r="C178" s="45"/>
      <c r="D178" s="45"/>
      <c r="E178" s="22"/>
      <c r="F178" s="22"/>
      <c r="G178" s="49"/>
      <c r="H178" s="49"/>
      <c r="I178" s="45"/>
      <c r="J178" s="22"/>
      <c r="K178" s="45"/>
      <c r="L178" s="45"/>
      <c r="M178" s="45"/>
      <c r="N178" s="45"/>
      <c r="O178" s="45"/>
      <c r="P178" s="39"/>
      <c r="Q178" s="22"/>
      <c r="R178" s="45"/>
      <c r="S178" s="55"/>
    </row>
    <row r="179" spans="1:19" s="52" customFormat="1" ht="20.100000000000001" customHeight="1">
      <c r="A179" s="107">
        <v>177</v>
      </c>
      <c r="B179" s="44"/>
      <c r="C179" s="44"/>
      <c r="D179" s="44"/>
      <c r="E179" s="44"/>
      <c r="F179" s="44"/>
      <c r="G179" s="49"/>
      <c r="H179" s="49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51"/>
    </row>
    <row r="180" spans="1:19" s="52" customFormat="1" ht="20.100000000000001" customHeight="1">
      <c r="A180" s="107">
        <v>178</v>
      </c>
      <c r="B180" s="44"/>
      <c r="C180" s="44"/>
      <c r="D180" s="44"/>
      <c r="E180" s="44"/>
      <c r="F180" s="44"/>
      <c r="G180" s="49"/>
      <c r="H180" s="49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51"/>
    </row>
    <row r="181" spans="1:19" s="52" customFormat="1" ht="20.100000000000001" customHeight="1">
      <c r="A181" s="107">
        <v>179</v>
      </c>
      <c r="B181" s="44"/>
      <c r="C181" s="44"/>
      <c r="D181" s="44"/>
      <c r="E181" s="44"/>
      <c r="F181" s="44"/>
      <c r="G181" s="49"/>
      <c r="H181" s="49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51"/>
    </row>
    <row r="182" spans="1:19" s="52" customFormat="1" ht="20.100000000000001" customHeight="1">
      <c r="A182" s="107">
        <v>180</v>
      </c>
      <c r="B182" s="44"/>
      <c r="C182" s="44"/>
      <c r="D182" s="44"/>
      <c r="E182" s="44"/>
      <c r="F182" s="44"/>
      <c r="G182" s="49"/>
      <c r="H182" s="49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51"/>
    </row>
    <row r="183" spans="1:19" s="52" customFormat="1" ht="20.100000000000001" customHeight="1">
      <c r="A183" s="107">
        <v>181</v>
      </c>
      <c r="B183" s="44"/>
      <c r="C183" s="44"/>
      <c r="D183" s="44"/>
      <c r="E183" s="44"/>
      <c r="F183" s="44"/>
      <c r="G183" s="49"/>
      <c r="H183" s="49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51"/>
    </row>
    <row r="184" spans="1:19" s="52" customFormat="1" ht="20.100000000000001" customHeight="1">
      <c r="A184" s="107">
        <v>182</v>
      </c>
      <c r="B184" s="44"/>
      <c r="C184" s="44"/>
      <c r="D184" s="44"/>
      <c r="E184" s="44"/>
      <c r="F184" s="44"/>
      <c r="G184" s="49"/>
      <c r="H184" s="49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51"/>
    </row>
    <row r="185" spans="1:19" s="52" customFormat="1" ht="20.100000000000001" customHeight="1">
      <c r="A185" s="107">
        <v>183</v>
      </c>
      <c r="B185" s="44"/>
      <c r="C185" s="44"/>
      <c r="D185" s="44"/>
      <c r="E185" s="44"/>
      <c r="F185" s="44"/>
      <c r="G185" s="49"/>
      <c r="H185" s="49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51"/>
    </row>
    <row r="186" spans="1:19" s="52" customFormat="1" ht="20.100000000000001" customHeight="1">
      <c r="A186" s="107">
        <v>184</v>
      </c>
      <c r="B186" s="44"/>
      <c r="C186" s="44"/>
      <c r="D186" s="44"/>
      <c r="E186" s="44"/>
      <c r="F186" s="44"/>
      <c r="G186" s="49"/>
      <c r="H186" s="49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51"/>
    </row>
    <row r="187" spans="1:19" s="52" customFormat="1" ht="20.100000000000001" customHeight="1">
      <c r="A187" s="107">
        <v>185</v>
      </c>
      <c r="B187" s="44"/>
      <c r="C187" s="44"/>
      <c r="D187" s="44"/>
      <c r="E187" s="44"/>
      <c r="F187" s="44"/>
      <c r="G187" s="49"/>
      <c r="H187" s="49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51"/>
    </row>
    <row r="188" spans="1:19" s="52" customFormat="1" ht="20.100000000000001" customHeight="1">
      <c r="A188" s="107">
        <v>186</v>
      </c>
      <c r="B188" s="44"/>
      <c r="C188" s="44"/>
      <c r="D188" s="44"/>
      <c r="E188" s="44"/>
      <c r="F188" s="44"/>
      <c r="G188" s="49"/>
      <c r="H188" s="49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51"/>
    </row>
    <row r="189" spans="1:19" s="52" customFormat="1" ht="20.100000000000001" customHeight="1">
      <c r="A189" s="107">
        <v>187</v>
      </c>
      <c r="B189" s="44"/>
      <c r="C189" s="44"/>
      <c r="D189" s="44"/>
      <c r="E189" s="44"/>
      <c r="F189" s="44"/>
      <c r="G189" s="49"/>
      <c r="H189" s="49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51"/>
    </row>
    <row r="190" spans="1:19" s="52" customFormat="1" ht="20.100000000000001" customHeight="1">
      <c r="A190" s="107">
        <v>188</v>
      </c>
      <c r="B190" s="44"/>
      <c r="C190" s="44"/>
      <c r="D190" s="44"/>
      <c r="E190" s="44"/>
      <c r="F190" s="44"/>
      <c r="G190" s="49"/>
      <c r="H190" s="49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51"/>
    </row>
    <row r="191" spans="1:19" s="52" customFormat="1" ht="20.100000000000001" customHeight="1">
      <c r="A191" s="107">
        <v>189</v>
      </c>
      <c r="B191" s="44"/>
      <c r="C191" s="44"/>
      <c r="D191" s="44"/>
      <c r="E191" s="44"/>
      <c r="F191" s="44"/>
      <c r="G191" s="49"/>
      <c r="H191" s="49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51"/>
    </row>
    <row r="192" spans="1:19" s="52" customFormat="1" ht="20.100000000000001" customHeight="1">
      <c r="A192" s="107">
        <v>190</v>
      </c>
      <c r="B192" s="44"/>
      <c r="C192" s="44"/>
      <c r="D192" s="44"/>
      <c r="E192" s="44"/>
      <c r="F192" s="44"/>
      <c r="G192" s="49"/>
      <c r="H192" s="49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51"/>
    </row>
    <row r="193" spans="1:19" s="52" customFormat="1" ht="20.100000000000001" customHeight="1">
      <c r="A193" s="107">
        <v>191</v>
      </c>
      <c r="B193" s="44"/>
      <c r="C193" s="44"/>
      <c r="D193" s="44"/>
      <c r="E193" s="44"/>
      <c r="F193" s="44"/>
      <c r="G193" s="49"/>
      <c r="H193" s="49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51"/>
    </row>
    <row r="194" spans="1:19" s="52" customFormat="1" ht="20.100000000000001" customHeight="1">
      <c r="A194" s="105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</row>
    <row r="195" spans="1:19" s="52" customFormat="1" ht="20.100000000000001" customHeight="1">
      <c r="A195" s="105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1:19" s="52" customFormat="1" ht="20.100000000000001" customHeight="1">
      <c r="A196" s="105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</row>
    <row r="197" spans="1:19" s="52" customFormat="1" ht="20.100000000000001" customHeight="1">
      <c r="A197" s="105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</row>
    <row r="198" spans="1:19" s="33" customFormat="1" ht="20.100000000000001" customHeight="1">
      <c r="A198" s="106"/>
      <c r="B198" s="54"/>
      <c r="C198" s="54"/>
      <c r="D198" s="54"/>
      <c r="E198" s="54"/>
      <c r="F198" s="54"/>
      <c r="G198" s="34"/>
      <c r="H198" s="34"/>
      <c r="I198" s="54"/>
      <c r="J198" s="54"/>
      <c r="K198" s="54"/>
      <c r="L198" s="54"/>
      <c r="M198" s="34"/>
      <c r="N198" s="34"/>
      <c r="O198" s="34"/>
      <c r="P198" s="34"/>
      <c r="Q198" s="34"/>
      <c r="R198" s="34"/>
    </row>
    <row r="199" spans="1:19" s="33" customFormat="1" ht="20.100000000000001" customHeight="1">
      <c r="A199" s="106"/>
      <c r="B199" s="54"/>
      <c r="C199" s="54"/>
      <c r="D199" s="54"/>
      <c r="E199" s="54"/>
      <c r="F199" s="54"/>
      <c r="G199" s="34"/>
      <c r="H199" s="34"/>
      <c r="I199" s="54"/>
      <c r="J199" s="54"/>
      <c r="K199" s="54"/>
      <c r="L199" s="54"/>
      <c r="M199" s="34"/>
      <c r="N199" s="34"/>
      <c r="O199" s="34"/>
      <c r="P199" s="34"/>
      <c r="Q199" s="34"/>
      <c r="R199" s="34"/>
    </row>
    <row r="200" spans="1:19" s="33" customFormat="1" ht="20.100000000000001" customHeight="1">
      <c r="A200" s="106"/>
      <c r="B200" s="54"/>
      <c r="C200" s="54"/>
      <c r="D200" s="54"/>
      <c r="E200" s="54"/>
      <c r="F200" s="54"/>
      <c r="G200" s="34"/>
      <c r="H200" s="34"/>
      <c r="I200" s="54"/>
      <c r="J200" s="54"/>
      <c r="K200" s="54"/>
      <c r="L200" s="54"/>
      <c r="M200" s="34"/>
      <c r="N200" s="34"/>
      <c r="O200" s="34"/>
      <c r="P200" s="34"/>
      <c r="Q200" s="34"/>
      <c r="R200" s="34"/>
    </row>
    <row r="201" spans="1:19" s="33" customFormat="1" ht="20.100000000000001" customHeight="1">
      <c r="A201" s="106"/>
      <c r="B201" s="54"/>
      <c r="C201" s="54"/>
      <c r="D201" s="54"/>
      <c r="E201" s="54"/>
      <c r="F201" s="54"/>
      <c r="G201" s="34"/>
      <c r="H201" s="34"/>
      <c r="I201" s="54"/>
      <c r="J201" s="54"/>
      <c r="K201" s="54"/>
      <c r="L201" s="54"/>
      <c r="M201" s="34"/>
      <c r="N201" s="34"/>
      <c r="O201" s="34"/>
      <c r="P201" s="34"/>
      <c r="Q201" s="34"/>
      <c r="R201" s="34"/>
    </row>
    <row r="202" spans="1:19" s="33" customFormat="1" ht="20.100000000000001" customHeight="1">
      <c r="A202" s="106"/>
      <c r="B202" s="54"/>
      <c r="C202" s="54"/>
      <c r="D202" s="54"/>
      <c r="E202" s="54"/>
      <c r="F202" s="54"/>
      <c r="G202" s="34"/>
      <c r="H202" s="34"/>
      <c r="I202" s="54"/>
      <c r="J202" s="54"/>
      <c r="K202" s="54"/>
      <c r="L202" s="54"/>
      <c r="M202" s="34"/>
      <c r="N202" s="34"/>
      <c r="O202" s="34"/>
      <c r="P202" s="34"/>
      <c r="Q202" s="34"/>
      <c r="R202" s="34"/>
    </row>
    <row r="203" spans="1:19" s="33" customFormat="1" ht="20.100000000000001" customHeight="1">
      <c r="A203" s="106"/>
      <c r="B203" s="34"/>
      <c r="C203" s="34"/>
      <c r="D203" s="34"/>
      <c r="E203" s="34"/>
      <c r="F203" s="34"/>
      <c r="G203" s="34"/>
      <c r="H203" s="34"/>
      <c r="I203" s="54"/>
      <c r="J203" s="54"/>
      <c r="K203" s="54"/>
      <c r="L203" s="54"/>
      <c r="M203" s="34"/>
      <c r="N203" s="34"/>
      <c r="O203" s="34"/>
      <c r="P203" s="34"/>
      <c r="Q203" s="34"/>
      <c r="R203" s="34"/>
    </row>
    <row r="204" spans="1:19" s="33" customFormat="1" ht="20.100000000000001" customHeight="1">
      <c r="A204" s="106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1:19" s="33" customFormat="1" ht="20.100000000000001" customHeight="1">
      <c r="A205" s="106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</row>
  </sheetData>
  <autoFilter ref="B2:R171">
    <filterColumn colId="10"/>
  </autoFilter>
  <mergeCells count="1">
    <mergeCell ref="A1:S1"/>
  </mergeCells>
  <phoneticPr fontId="1" type="noConversion"/>
  <pageMargins left="0.5" right="7.874015748031496E-2" top="7.874015748031496E-2" bottom="7.874015748031496E-2" header="0.31496062992125984" footer="0.31496062992125984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25"/>
  <sheetViews>
    <sheetView topLeftCell="A2" workbookViewId="0">
      <pane ySplit="1" topLeftCell="A120" activePane="bottomLeft" state="frozen"/>
      <selection activeCell="A2" sqref="A2"/>
      <selection pane="bottomLeft" activeCell="C7" sqref="C7"/>
    </sheetView>
  </sheetViews>
  <sheetFormatPr defaultColWidth="10.625" defaultRowHeight="14.25"/>
  <cols>
    <col min="1" max="1" width="4.625" style="54" customWidth="1"/>
    <col min="2" max="2" width="9.625" style="6" customWidth="1"/>
    <col min="3" max="3" width="23.625" style="6" customWidth="1"/>
    <col min="4" max="4" width="8.875" style="6" customWidth="1"/>
    <col min="5" max="5" width="13" style="6" customWidth="1"/>
    <col min="6" max="6" width="9.125" style="6" customWidth="1"/>
    <col min="7" max="7" width="6.625" style="6" customWidth="1"/>
    <col min="8" max="8" width="7" style="6" customWidth="1"/>
    <col min="9" max="9" width="7.375" style="6" customWidth="1"/>
    <col min="10" max="10" width="9.25" style="6" customWidth="1"/>
    <col min="11" max="11" width="8.125" style="6" customWidth="1"/>
    <col min="12" max="12" width="7.375" style="6" customWidth="1"/>
    <col min="13" max="13" width="13.5" style="6" bestFit="1" customWidth="1"/>
    <col min="14" max="14" width="11.75" style="6" customWidth="1"/>
    <col min="15" max="15" width="12" style="6" customWidth="1"/>
    <col min="16" max="16" width="12.875" style="6" customWidth="1"/>
    <col min="17" max="17" width="10.75" style="16" customWidth="1"/>
    <col min="18" max="18" width="9.875" style="6" customWidth="1"/>
    <col min="19" max="19" width="6.25" style="6" customWidth="1"/>
    <col min="20" max="16384" width="10.625" style="6"/>
  </cols>
  <sheetData>
    <row r="1" spans="1:19" s="17" customFormat="1" ht="27.75" customHeight="1">
      <c r="A1" s="112" t="s">
        <v>2484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 s="11" customFormat="1" ht="29.25" customHeight="1">
      <c r="A2" s="102" t="s">
        <v>2485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11" t="s">
        <v>958</v>
      </c>
      <c r="Q2" s="18" t="s">
        <v>260</v>
      </c>
      <c r="R2" s="18" t="s">
        <v>995</v>
      </c>
      <c r="S2" s="18" t="s">
        <v>996</v>
      </c>
    </row>
    <row r="3" spans="1:19" s="11" customFormat="1" ht="20.100000000000001" customHeight="1">
      <c r="A3" s="104">
        <v>1</v>
      </c>
      <c r="B3" s="75" t="s">
        <v>991</v>
      </c>
      <c r="C3" s="76" t="s">
        <v>988</v>
      </c>
      <c r="D3" s="76" t="s">
        <v>989</v>
      </c>
      <c r="E3" s="76">
        <v>15061898087</v>
      </c>
      <c r="F3" s="76">
        <v>85.3</v>
      </c>
      <c r="G3" s="76" t="str">
        <f>IF(F3&lt;=100,"≤100",IF(F3&lt;=140,"≤140",IF(F3&lt;=180,"≤180",IF(F3&gt;180,"＞180"))))</f>
        <v>≤100</v>
      </c>
      <c r="H3" s="76" t="str">
        <f>IF(F3&lt;=100,"90",IF(F3&lt;=140,"100",IF(F3&lt;=180,"120",IF(F3&gt;180,"150"))))</f>
        <v>90</v>
      </c>
      <c r="I3" s="76" t="s">
        <v>284</v>
      </c>
      <c r="J3" s="77">
        <v>143300</v>
      </c>
      <c r="K3" s="77" t="s">
        <v>990</v>
      </c>
      <c r="L3" s="77" t="s">
        <v>331</v>
      </c>
      <c r="M3" s="78">
        <v>43024</v>
      </c>
      <c r="N3" s="78">
        <v>43143</v>
      </c>
      <c r="O3" s="78">
        <v>43147</v>
      </c>
      <c r="P3" s="78"/>
      <c r="Q3" s="77" t="s">
        <v>1621</v>
      </c>
      <c r="R3" s="77" t="s">
        <v>1621</v>
      </c>
      <c r="S3" s="77" t="s">
        <v>1621</v>
      </c>
    </row>
    <row r="4" spans="1:19" s="10" customFormat="1" ht="20.100000000000001" customHeight="1">
      <c r="A4" s="81">
        <v>2</v>
      </c>
      <c r="B4" s="75" t="s">
        <v>1020</v>
      </c>
      <c r="C4" s="76" t="s">
        <v>1018</v>
      </c>
      <c r="D4" s="76" t="s">
        <v>1019</v>
      </c>
      <c r="E4" s="76">
        <v>13182776807</v>
      </c>
      <c r="F4" s="76">
        <v>104</v>
      </c>
      <c r="G4" s="76" t="str">
        <f>IF(F4&lt;=100,"≤100",IF(F4&lt;=140,"≤140",IF(F4&lt;=180,"≤180",IF(F4&gt;180,"＞180"))))</f>
        <v>≤140</v>
      </c>
      <c r="H4" s="76" t="str">
        <f>IF(F4&lt;=100,"90",IF(F4&lt;=140,"100",IF(F4&lt;=180,"120",IF(F4&gt;180,"150"))))</f>
        <v>100</v>
      </c>
      <c r="I4" s="76" t="s">
        <v>284</v>
      </c>
      <c r="J4" s="77">
        <v>177000</v>
      </c>
      <c r="K4" s="77" t="s">
        <v>695</v>
      </c>
      <c r="L4" s="77" t="s">
        <v>342</v>
      </c>
      <c r="M4" s="78">
        <v>43039</v>
      </c>
      <c r="N4" s="78">
        <v>43136</v>
      </c>
      <c r="O4" s="78">
        <v>43189</v>
      </c>
      <c r="P4" s="78"/>
      <c r="Q4" s="76" t="s">
        <v>1621</v>
      </c>
      <c r="R4" s="77" t="s">
        <v>1621</v>
      </c>
      <c r="S4" s="77" t="s">
        <v>1621</v>
      </c>
    </row>
    <row r="5" spans="1:19" s="7" customFormat="1" ht="20.100000000000001" customHeight="1">
      <c r="A5" s="44">
        <v>3</v>
      </c>
      <c r="B5" s="20" t="s">
        <v>16</v>
      </c>
      <c r="C5" s="21" t="s">
        <v>313</v>
      </c>
      <c r="D5" s="22" t="s">
        <v>314</v>
      </c>
      <c r="E5" s="22">
        <v>13961870541</v>
      </c>
      <c r="F5" s="23">
        <v>120</v>
      </c>
      <c r="G5" s="23" t="str">
        <f t="shared" ref="G5:G68" si="0">IF(F5&lt;=100,"≤100",IF(F5&lt;=140,"≤140",IF(F5&lt;=180,"≤180",IF(F5&gt;180,"＞180"))))</f>
        <v>≤140</v>
      </c>
      <c r="H5" s="23" t="str">
        <f t="shared" ref="H5:H68" si="1">IF(F5&lt;=100,"90",IF(F5&lt;=140,"100",IF(F5&lt;=180,"120",IF(F5&gt;180,"150"))))</f>
        <v>100</v>
      </c>
      <c r="I5" s="90" t="s">
        <v>282</v>
      </c>
      <c r="J5" s="22">
        <v>193267</v>
      </c>
      <c r="K5" s="22" t="s">
        <v>315</v>
      </c>
      <c r="L5" s="22" t="s">
        <v>316</v>
      </c>
      <c r="M5" s="39">
        <v>42709</v>
      </c>
      <c r="N5" s="39"/>
      <c r="O5" s="39">
        <v>42771</v>
      </c>
      <c r="P5" s="39">
        <v>42941</v>
      </c>
      <c r="Q5" s="22" t="s">
        <v>304</v>
      </c>
      <c r="R5" s="22" t="s">
        <v>997</v>
      </c>
      <c r="S5" s="22" t="s">
        <v>997</v>
      </c>
    </row>
    <row r="6" spans="1:19" s="7" customFormat="1" ht="20.100000000000001" customHeight="1">
      <c r="A6" s="45">
        <v>4</v>
      </c>
      <c r="B6" s="22" t="s">
        <v>25</v>
      </c>
      <c r="C6" s="21" t="s">
        <v>340</v>
      </c>
      <c r="D6" s="22" t="s">
        <v>341</v>
      </c>
      <c r="E6" s="22">
        <v>18168389927</v>
      </c>
      <c r="F6" s="23">
        <v>113.8</v>
      </c>
      <c r="G6" s="23" t="str">
        <f t="shared" si="0"/>
        <v>≤140</v>
      </c>
      <c r="H6" s="23" t="str">
        <f t="shared" si="1"/>
        <v>100</v>
      </c>
      <c r="I6" s="23" t="s">
        <v>285</v>
      </c>
      <c r="J6" s="22">
        <v>174294</v>
      </c>
      <c r="K6" s="22" t="s">
        <v>131</v>
      </c>
      <c r="L6" s="22" t="s">
        <v>342</v>
      </c>
      <c r="M6" s="39">
        <v>42740</v>
      </c>
      <c r="N6" s="39"/>
      <c r="O6" s="39">
        <v>42860</v>
      </c>
      <c r="P6" s="39">
        <v>42941</v>
      </c>
      <c r="Q6" s="22" t="s">
        <v>304</v>
      </c>
      <c r="R6" s="22" t="s">
        <v>997</v>
      </c>
      <c r="S6" s="22" t="s">
        <v>997</v>
      </c>
    </row>
    <row r="7" spans="1:19" s="7" customFormat="1" ht="20.100000000000001" customHeight="1">
      <c r="A7" s="44">
        <v>5</v>
      </c>
      <c r="B7" s="22" t="s">
        <v>20</v>
      </c>
      <c r="C7" s="23" t="s">
        <v>964</v>
      </c>
      <c r="D7" s="22" t="s">
        <v>965</v>
      </c>
      <c r="E7" s="22">
        <v>15061812137</v>
      </c>
      <c r="F7" s="23">
        <v>142</v>
      </c>
      <c r="G7" s="23" t="str">
        <f t="shared" si="0"/>
        <v>≤180</v>
      </c>
      <c r="H7" s="23" t="str">
        <f t="shared" si="1"/>
        <v>120</v>
      </c>
      <c r="I7" s="23" t="s">
        <v>284</v>
      </c>
      <c r="J7" s="22">
        <v>260000</v>
      </c>
      <c r="K7" s="22" t="s">
        <v>131</v>
      </c>
      <c r="L7" s="22" t="s">
        <v>334</v>
      </c>
      <c r="M7" s="39">
        <v>42723</v>
      </c>
      <c r="N7" s="39"/>
      <c r="O7" s="39">
        <v>42843</v>
      </c>
      <c r="P7" s="39">
        <v>42966</v>
      </c>
      <c r="Q7" s="23" t="s">
        <v>304</v>
      </c>
      <c r="R7" s="22" t="s">
        <v>998</v>
      </c>
      <c r="S7" s="24"/>
    </row>
    <row r="8" spans="1:19" s="7" customFormat="1" ht="20.100000000000001" customHeight="1">
      <c r="A8" s="45">
        <v>6</v>
      </c>
      <c r="B8" s="22" t="s">
        <v>383</v>
      </c>
      <c r="C8" s="23" t="s">
        <v>384</v>
      </c>
      <c r="D8" s="22" t="s">
        <v>115</v>
      </c>
      <c r="E8" s="22">
        <v>13382896031</v>
      </c>
      <c r="F8" s="23">
        <v>134.69999999999999</v>
      </c>
      <c r="G8" s="23" t="str">
        <f t="shared" si="0"/>
        <v>≤140</v>
      </c>
      <c r="H8" s="23" t="str">
        <f t="shared" si="1"/>
        <v>100</v>
      </c>
      <c r="I8" s="23" t="s">
        <v>285</v>
      </c>
      <c r="J8" s="22">
        <v>231655</v>
      </c>
      <c r="K8" s="26" t="s">
        <v>330</v>
      </c>
      <c r="L8" s="22" t="s">
        <v>342</v>
      </c>
      <c r="M8" s="39">
        <v>42833</v>
      </c>
      <c r="N8" s="39"/>
      <c r="O8" s="39">
        <v>42933</v>
      </c>
      <c r="P8" s="39">
        <v>42972</v>
      </c>
      <c r="Q8" s="22" t="s">
        <v>304</v>
      </c>
      <c r="R8" s="22" t="s">
        <v>998</v>
      </c>
      <c r="S8" s="22" t="s">
        <v>998</v>
      </c>
    </row>
    <row r="9" spans="1:19" s="7" customFormat="1" ht="20.100000000000001" customHeight="1">
      <c r="A9" s="44">
        <v>7</v>
      </c>
      <c r="B9" s="22" t="s">
        <v>23</v>
      </c>
      <c r="C9" s="21" t="s">
        <v>335</v>
      </c>
      <c r="D9" s="22" t="s">
        <v>336</v>
      </c>
      <c r="E9" s="22">
        <v>13013670131</v>
      </c>
      <c r="F9" s="23">
        <v>87.4</v>
      </c>
      <c r="G9" s="23" t="str">
        <f t="shared" si="0"/>
        <v>≤100</v>
      </c>
      <c r="H9" s="23" t="str">
        <f t="shared" si="1"/>
        <v>90</v>
      </c>
      <c r="I9" s="23" t="s">
        <v>284</v>
      </c>
      <c r="J9" s="22">
        <v>148736</v>
      </c>
      <c r="K9" s="22" t="s">
        <v>107</v>
      </c>
      <c r="L9" s="22" t="s">
        <v>331</v>
      </c>
      <c r="M9" s="39">
        <v>42735</v>
      </c>
      <c r="N9" s="39"/>
      <c r="O9" s="39">
        <v>42824</v>
      </c>
      <c r="P9" s="39">
        <v>42974</v>
      </c>
      <c r="Q9" s="23" t="s">
        <v>304</v>
      </c>
      <c r="R9" s="22" t="s">
        <v>997</v>
      </c>
      <c r="S9" s="22" t="s">
        <v>997</v>
      </c>
    </row>
    <row r="10" spans="1:19" s="7" customFormat="1" ht="20.100000000000001" customHeight="1">
      <c r="A10" s="45">
        <v>8</v>
      </c>
      <c r="B10" s="26" t="s">
        <v>21</v>
      </c>
      <c r="C10" s="91" t="s">
        <v>328</v>
      </c>
      <c r="D10" s="26" t="s">
        <v>329</v>
      </c>
      <c r="E10" s="26">
        <v>13656170787</v>
      </c>
      <c r="F10" s="92">
        <v>90</v>
      </c>
      <c r="G10" s="23" t="str">
        <f t="shared" si="0"/>
        <v>≤100</v>
      </c>
      <c r="H10" s="23" t="str">
        <f t="shared" si="1"/>
        <v>90</v>
      </c>
      <c r="I10" s="92" t="s">
        <v>284</v>
      </c>
      <c r="J10" s="26">
        <v>174278</v>
      </c>
      <c r="K10" s="26" t="s">
        <v>330</v>
      </c>
      <c r="L10" s="26" t="s">
        <v>331</v>
      </c>
      <c r="M10" s="93">
        <v>42728</v>
      </c>
      <c r="N10" s="93"/>
      <c r="O10" s="93">
        <v>42817</v>
      </c>
      <c r="P10" s="93">
        <v>42977</v>
      </c>
      <c r="Q10" s="22" t="s">
        <v>304</v>
      </c>
      <c r="R10" s="22" t="s">
        <v>997</v>
      </c>
      <c r="S10" s="22" t="s">
        <v>997</v>
      </c>
    </row>
    <row r="11" spans="1:19" s="7" customFormat="1" ht="20.100000000000001" customHeight="1">
      <c r="A11" s="44">
        <v>9</v>
      </c>
      <c r="B11" s="20" t="s">
        <v>15</v>
      </c>
      <c r="C11" s="23" t="s">
        <v>170</v>
      </c>
      <c r="D11" s="20" t="s">
        <v>8</v>
      </c>
      <c r="E11" s="20">
        <v>15861475514</v>
      </c>
      <c r="F11" s="21">
        <v>120.2</v>
      </c>
      <c r="G11" s="23" t="str">
        <f t="shared" si="0"/>
        <v>≤140</v>
      </c>
      <c r="H11" s="23" t="str">
        <f t="shared" si="1"/>
        <v>100</v>
      </c>
      <c r="I11" s="21" t="s">
        <v>282</v>
      </c>
      <c r="J11" s="20">
        <v>262764</v>
      </c>
      <c r="K11" s="20" t="s">
        <v>312</v>
      </c>
      <c r="L11" s="20" t="s">
        <v>202</v>
      </c>
      <c r="M11" s="39">
        <v>42703</v>
      </c>
      <c r="N11" s="94"/>
      <c r="O11" s="94">
        <v>42803</v>
      </c>
      <c r="P11" s="94">
        <v>42978</v>
      </c>
      <c r="Q11" s="22" t="s">
        <v>304</v>
      </c>
      <c r="R11" s="22" t="s">
        <v>997</v>
      </c>
      <c r="S11" s="22" t="s">
        <v>997</v>
      </c>
    </row>
    <row r="12" spans="1:19" s="7" customFormat="1" ht="20.100000000000001" customHeight="1">
      <c r="A12" s="45">
        <v>10</v>
      </c>
      <c r="B12" s="22" t="s">
        <v>433</v>
      </c>
      <c r="C12" s="23" t="s">
        <v>179</v>
      </c>
      <c r="D12" s="22" t="s">
        <v>180</v>
      </c>
      <c r="E12" s="22">
        <v>13814277118</v>
      </c>
      <c r="F12" s="23">
        <v>85.6</v>
      </c>
      <c r="G12" s="23" t="str">
        <f t="shared" si="0"/>
        <v>≤100</v>
      </c>
      <c r="H12" s="23" t="str">
        <f t="shared" si="1"/>
        <v>90</v>
      </c>
      <c r="I12" s="23" t="s">
        <v>285</v>
      </c>
      <c r="J12" s="22">
        <v>155447</v>
      </c>
      <c r="K12" s="22" t="s">
        <v>807</v>
      </c>
      <c r="L12" s="22" t="s">
        <v>432</v>
      </c>
      <c r="M12" s="39">
        <v>42865</v>
      </c>
      <c r="N12" s="39"/>
      <c r="O12" s="39">
        <v>42956</v>
      </c>
      <c r="P12" s="39">
        <v>42985</v>
      </c>
      <c r="Q12" s="23" t="s">
        <v>304</v>
      </c>
      <c r="R12" s="22" t="s">
        <v>997</v>
      </c>
      <c r="S12" s="22" t="s">
        <v>997</v>
      </c>
    </row>
    <row r="13" spans="1:19" s="7" customFormat="1" ht="20.100000000000001" customHeight="1">
      <c r="A13" s="44">
        <v>11</v>
      </c>
      <c r="B13" s="22" t="s">
        <v>425</v>
      </c>
      <c r="C13" s="23" t="s">
        <v>1892</v>
      </c>
      <c r="D13" s="22" t="s">
        <v>127</v>
      </c>
      <c r="E13" s="22">
        <v>13921156779</v>
      </c>
      <c r="F13" s="23">
        <v>85.22</v>
      </c>
      <c r="G13" s="23" t="str">
        <f t="shared" si="0"/>
        <v>≤100</v>
      </c>
      <c r="H13" s="23" t="str">
        <f t="shared" si="1"/>
        <v>90</v>
      </c>
      <c r="I13" s="23" t="s">
        <v>707</v>
      </c>
      <c r="J13" s="22">
        <v>149414</v>
      </c>
      <c r="K13" s="22" t="s">
        <v>319</v>
      </c>
      <c r="L13" s="22" t="s">
        <v>126</v>
      </c>
      <c r="M13" s="39">
        <v>42837</v>
      </c>
      <c r="N13" s="39"/>
      <c r="O13" s="39">
        <v>42947</v>
      </c>
      <c r="P13" s="39">
        <v>42988</v>
      </c>
      <c r="Q13" s="23" t="s">
        <v>304</v>
      </c>
      <c r="R13" s="22" t="s">
        <v>997</v>
      </c>
      <c r="S13" s="22" t="s">
        <v>997</v>
      </c>
    </row>
    <row r="14" spans="1:19" s="7" customFormat="1" ht="20.100000000000001" customHeight="1">
      <c r="A14" s="45">
        <v>12</v>
      </c>
      <c r="B14" s="22" t="s">
        <v>22</v>
      </c>
      <c r="C14" s="21" t="s">
        <v>332</v>
      </c>
      <c r="D14" s="22" t="s">
        <v>333</v>
      </c>
      <c r="E14" s="22">
        <v>13961708771</v>
      </c>
      <c r="F14" s="23">
        <v>90</v>
      </c>
      <c r="G14" s="23" t="str">
        <f t="shared" si="0"/>
        <v>≤100</v>
      </c>
      <c r="H14" s="23" t="str">
        <f t="shared" si="1"/>
        <v>90</v>
      </c>
      <c r="I14" s="23" t="s">
        <v>284</v>
      </c>
      <c r="J14" s="22">
        <v>179831</v>
      </c>
      <c r="K14" s="22" t="s">
        <v>330</v>
      </c>
      <c r="L14" s="22" t="s">
        <v>334</v>
      </c>
      <c r="M14" s="39">
        <v>42735</v>
      </c>
      <c r="N14" s="39"/>
      <c r="O14" s="39">
        <v>42824</v>
      </c>
      <c r="P14" s="39">
        <v>42992</v>
      </c>
      <c r="Q14" s="22" t="s">
        <v>304</v>
      </c>
      <c r="R14" s="22" t="s">
        <v>997</v>
      </c>
      <c r="S14" s="22" t="s">
        <v>997</v>
      </c>
    </row>
    <row r="15" spans="1:19" s="7" customFormat="1" ht="20.100000000000001" customHeight="1">
      <c r="A15" s="44">
        <v>13</v>
      </c>
      <c r="B15" s="22" t="s">
        <v>378</v>
      </c>
      <c r="C15" s="23" t="s">
        <v>379</v>
      </c>
      <c r="D15" s="22" t="s">
        <v>103</v>
      </c>
      <c r="E15" s="22">
        <v>13906189500</v>
      </c>
      <c r="F15" s="23">
        <v>140.4</v>
      </c>
      <c r="G15" s="23" t="str">
        <f t="shared" si="0"/>
        <v>≤180</v>
      </c>
      <c r="H15" s="23" t="str">
        <f t="shared" si="1"/>
        <v>120</v>
      </c>
      <c r="I15" s="23" t="s">
        <v>284</v>
      </c>
      <c r="J15" s="22">
        <v>225690</v>
      </c>
      <c r="K15" s="22" t="s">
        <v>377</v>
      </c>
      <c r="L15" s="22" t="s">
        <v>334</v>
      </c>
      <c r="M15" s="39">
        <v>42822</v>
      </c>
      <c r="N15" s="39"/>
      <c r="O15" s="39">
        <v>42922</v>
      </c>
      <c r="P15" s="39">
        <v>42997</v>
      </c>
      <c r="Q15" s="23" t="s">
        <v>304</v>
      </c>
      <c r="R15" s="22" t="s">
        <v>997</v>
      </c>
      <c r="S15" s="22" t="s">
        <v>997</v>
      </c>
    </row>
    <row r="16" spans="1:19" s="7" customFormat="1" ht="20.100000000000001" customHeight="1">
      <c r="A16" s="45">
        <v>14</v>
      </c>
      <c r="B16" s="22" t="s">
        <v>423</v>
      </c>
      <c r="C16" s="23" t="s">
        <v>424</v>
      </c>
      <c r="D16" s="22" t="s">
        <v>100</v>
      </c>
      <c r="E16" s="22">
        <v>18015334500</v>
      </c>
      <c r="F16" s="23">
        <v>93</v>
      </c>
      <c r="G16" s="23" t="str">
        <f t="shared" si="0"/>
        <v>≤100</v>
      </c>
      <c r="H16" s="23" t="str">
        <f t="shared" si="1"/>
        <v>90</v>
      </c>
      <c r="I16" s="23" t="s">
        <v>285</v>
      </c>
      <c r="J16" s="22">
        <v>140526.75</v>
      </c>
      <c r="K16" s="22" t="s">
        <v>410</v>
      </c>
      <c r="L16" s="22" t="s">
        <v>126</v>
      </c>
      <c r="M16" s="39">
        <v>42819</v>
      </c>
      <c r="N16" s="39"/>
      <c r="O16" s="39">
        <v>42910</v>
      </c>
      <c r="P16" s="39">
        <v>42998</v>
      </c>
      <c r="Q16" s="23" t="s">
        <v>304</v>
      </c>
      <c r="R16" s="22" t="s">
        <v>997</v>
      </c>
      <c r="S16" s="22" t="s">
        <v>997</v>
      </c>
    </row>
    <row r="17" spans="1:19" s="7" customFormat="1" ht="20.100000000000001" customHeight="1">
      <c r="A17" s="44">
        <v>15</v>
      </c>
      <c r="B17" s="22" t="s">
        <v>28</v>
      </c>
      <c r="C17" s="21" t="s">
        <v>348</v>
      </c>
      <c r="D17" s="22" t="s">
        <v>349</v>
      </c>
      <c r="E17" s="22">
        <v>18921150782</v>
      </c>
      <c r="F17" s="23">
        <v>137</v>
      </c>
      <c r="G17" s="23" t="str">
        <f t="shared" si="0"/>
        <v>≤140</v>
      </c>
      <c r="H17" s="23" t="str">
        <f t="shared" si="1"/>
        <v>100</v>
      </c>
      <c r="I17" s="23" t="s">
        <v>284</v>
      </c>
      <c r="J17" s="22">
        <v>224274</v>
      </c>
      <c r="K17" s="22" t="s">
        <v>319</v>
      </c>
      <c r="L17" s="22" t="s">
        <v>334</v>
      </c>
      <c r="M17" s="39">
        <v>42743</v>
      </c>
      <c r="N17" s="39"/>
      <c r="O17" s="39">
        <v>42863</v>
      </c>
      <c r="P17" s="39">
        <v>42999</v>
      </c>
      <c r="Q17" s="23" t="s">
        <v>304</v>
      </c>
      <c r="R17" s="22" t="s">
        <v>997</v>
      </c>
      <c r="S17" s="22" t="s">
        <v>997</v>
      </c>
    </row>
    <row r="18" spans="1:19" s="7" customFormat="1" ht="20.100000000000001" customHeight="1">
      <c r="A18" s="45">
        <v>16</v>
      </c>
      <c r="B18" s="22" t="s">
        <v>373</v>
      </c>
      <c r="C18" s="22" t="s">
        <v>85</v>
      </c>
      <c r="D18" s="22" t="s">
        <v>84</v>
      </c>
      <c r="E18" s="22">
        <v>13606161541</v>
      </c>
      <c r="F18" s="22">
        <v>90</v>
      </c>
      <c r="G18" s="23" t="str">
        <f t="shared" si="0"/>
        <v>≤100</v>
      </c>
      <c r="H18" s="23" t="str">
        <f t="shared" si="1"/>
        <v>90</v>
      </c>
      <c r="I18" s="22" t="s">
        <v>284</v>
      </c>
      <c r="J18" s="22">
        <v>174874</v>
      </c>
      <c r="K18" s="22" t="s">
        <v>113</v>
      </c>
      <c r="L18" s="22" t="s">
        <v>331</v>
      </c>
      <c r="M18" s="39">
        <v>42809</v>
      </c>
      <c r="N18" s="39"/>
      <c r="O18" s="39">
        <v>42901</v>
      </c>
      <c r="P18" s="39">
        <v>43007</v>
      </c>
      <c r="Q18" s="23" t="s">
        <v>304</v>
      </c>
      <c r="R18" s="22" t="s">
        <v>997</v>
      </c>
      <c r="S18" s="22" t="s">
        <v>997</v>
      </c>
    </row>
    <row r="19" spans="1:19" s="8" customFormat="1" ht="20.100000000000001" customHeight="1">
      <c r="A19" s="44">
        <v>17</v>
      </c>
      <c r="B19" s="22" t="s">
        <v>31</v>
      </c>
      <c r="C19" s="20" t="s">
        <v>14</v>
      </c>
      <c r="D19" s="22" t="s">
        <v>353</v>
      </c>
      <c r="E19" s="22">
        <v>15861421370</v>
      </c>
      <c r="F19" s="23">
        <v>86.49</v>
      </c>
      <c r="G19" s="23" t="str">
        <f t="shared" si="0"/>
        <v>≤100</v>
      </c>
      <c r="H19" s="23" t="str">
        <f t="shared" si="1"/>
        <v>90</v>
      </c>
      <c r="I19" s="23" t="s">
        <v>284</v>
      </c>
      <c r="J19" s="22">
        <v>128719</v>
      </c>
      <c r="K19" s="22" t="s">
        <v>354</v>
      </c>
      <c r="L19" s="22" t="s">
        <v>355</v>
      </c>
      <c r="M19" s="39">
        <v>42781</v>
      </c>
      <c r="N19" s="39"/>
      <c r="O19" s="39">
        <v>42870</v>
      </c>
      <c r="P19" s="39">
        <v>43008</v>
      </c>
      <c r="Q19" s="22" t="s">
        <v>304</v>
      </c>
      <c r="R19" s="24"/>
      <c r="S19" s="22" t="s">
        <v>997</v>
      </c>
    </row>
    <row r="20" spans="1:19" s="9" customFormat="1" ht="18" customHeight="1">
      <c r="A20" s="45">
        <v>18</v>
      </c>
      <c r="B20" s="22" t="s">
        <v>426</v>
      </c>
      <c r="C20" s="23" t="s">
        <v>427</v>
      </c>
      <c r="D20" s="22" t="s">
        <v>134</v>
      </c>
      <c r="E20" s="22">
        <v>18626312528</v>
      </c>
      <c r="F20" s="23">
        <v>120</v>
      </c>
      <c r="G20" s="23" t="str">
        <f t="shared" si="0"/>
        <v>≤140</v>
      </c>
      <c r="H20" s="23" t="str">
        <f t="shared" si="1"/>
        <v>100</v>
      </c>
      <c r="I20" s="23" t="s">
        <v>287</v>
      </c>
      <c r="J20" s="22">
        <v>204400.8</v>
      </c>
      <c r="K20" s="22" t="s">
        <v>339</v>
      </c>
      <c r="L20" s="22" t="s">
        <v>94</v>
      </c>
      <c r="M20" s="39">
        <v>42840</v>
      </c>
      <c r="N20" s="39"/>
      <c r="O20" s="39">
        <v>42940</v>
      </c>
      <c r="P20" s="39">
        <v>43016</v>
      </c>
      <c r="Q20" s="22" t="s">
        <v>304</v>
      </c>
      <c r="R20" s="22" t="s">
        <v>997</v>
      </c>
      <c r="S20" s="22" t="s">
        <v>997</v>
      </c>
    </row>
    <row r="21" spans="1:19" s="7" customFormat="1" ht="20.100000000000001" customHeight="1">
      <c r="A21" s="44">
        <v>19</v>
      </c>
      <c r="B21" s="22" t="s">
        <v>428</v>
      </c>
      <c r="C21" s="23" t="s">
        <v>429</v>
      </c>
      <c r="D21" s="22" t="s">
        <v>135</v>
      </c>
      <c r="E21" s="22">
        <v>18921277660</v>
      </c>
      <c r="F21" s="23">
        <v>80</v>
      </c>
      <c r="G21" s="23" t="str">
        <f t="shared" si="0"/>
        <v>≤100</v>
      </c>
      <c r="H21" s="23" t="str">
        <f t="shared" si="1"/>
        <v>90</v>
      </c>
      <c r="I21" s="23" t="s">
        <v>287</v>
      </c>
      <c r="J21" s="22">
        <v>122825</v>
      </c>
      <c r="K21" s="22" t="s">
        <v>339</v>
      </c>
      <c r="L21" s="22" t="s">
        <v>94</v>
      </c>
      <c r="M21" s="39">
        <v>42840</v>
      </c>
      <c r="N21" s="39"/>
      <c r="O21" s="39">
        <v>43023</v>
      </c>
      <c r="P21" s="39">
        <v>43016</v>
      </c>
      <c r="Q21" s="22" t="s">
        <v>304</v>
      </c>
      <c r="R21" s="22" t="s">
        <v>997</v>
      </c>
      <c r="S21" s="22" t="s">
        <v>997</v>
      </c>
    </row>
    <row r="22" spans="1:19" s="7" customFormat="1" ht="20.100000000000001" customHeight="1">
      <c r="A22" s="45">
        <v>20</v>
      </c>
      <c r="B22" s="22" t="s">
        <v>420</v>
      </c>
      <c r="C22" s="21" t="s">
        <v>421</v>
      </c>
      <c r="D22" s="22" t="s">
        <v>422</v>
      </c>
      <c r="E22" s="22">
        <v>13951025605</v>
      </c>
      <c r="F22" s="23">
        <v>124</v>
      </c>
      <c r="G22" s="23" t="str">
        <f t="shared" si="0"/>
        <v>≤140</v>
      </c>
      <c r="H22" s="23" t="str">
        <f t="shared" si="1"/>
        <v>100</v>
      </c>
      <c r="I22" s="23" t="s">
        <v>288</v>
      </c>
      <c r="J22" s="22">
        <v>227640</v>
      </c>
      <c r="K22" s="22" t="s">
        <v>330</v>
      </c>
      <c r="L22" s="22" t="s">
        <v>94</v>
      </c>
      <c r="M22" s="39">
        <v>42813</v>
      </c>
      <c r="N22" s="39"/>
      <c r="O22" s="39">
        <v>42905</v>
      </c>
      <c r="P22" s="39">
        <v>43016</v>
      </c>
      <c r="Q22" s="23" t="s">
        <v>304</v>
      </c>
      <c r="R22" s="22" t="s">
        <v>997</v>
      </c>
      <c r="S22" s="22" t="s">
        <v>997</v>
      </c>
    </row>
    <row r="23" spans="1:19" s="7" customFormat="1" ht="20.100000000000001" customHeight="1">
      <c r="A23" s="44">
        <v>21</v>
      </c>
      <c r="B23" s="22" t="s">
        <v>435</v>
      </c>
      <c r="C23" s="23" t="s">
        <v>706</v>
      </c>
      <c r="D23" s="22" t="s">
        <v>236</v>
      </c>
      <c r="E23" s="22">
        <v>15052258992</v>
      </c>
      <c r="F23" s="23">
        <v>80</v>
      </c>
      <c r="G23" s="23" t="str">
        <f t="shared" si="0"/>
        <v>≤100</v>
      </c>
      <c r="H23" s="23" t="str">
        <f t="shared" si="1"/>
        <v>90</v>
      </c>
      <c r="I23" s="23" t="s">
        <v>285</v>
      </c>
      <c r="J23" s="22">
        <v>131469</v>
      </c>
      <c r="K23" s="22" t="s">
        <v>345</v>
      </c>
      <c r="L23" s="22" t="s">
        <v>94</v>
      </c>
      <c r="M23" s="39">
        <v>42883</v>
      </c>
      <c r="N23" s="39"/>
      <c r="O23" s="39">
        <v>43006</v>
      </c>
      <c r="P23" s="39">
        <v>43016</v>
      </c>
      <c r="Q23" s="23" t="s">
        <v>304</v>
      </c>
      <c r="R23" s="22" t="s">
        <v>997</v>
      </c>
      <c r="S23" s="22" t="s">
        <v>997</v>
      </c>
    </row>
    <row r="24" spans="1:19" s="7" customFormat="1" ht="20.100000000000001" customHeight="1">
      <c r="A24" s="45">
        <v>22</v>
      </c>
      <c r="B24" s="22" t="s">
        <v>356</v>
      </c>
      <c r="C24" s="23" t="s">
        <v>357</v>
      </c>
      <c r="D24" s="22" t="s">
        <v>358</v>
      </c>
      <c r="E24" s="22">
        <v>15852789256</v>
      </c>
      <c r="F24" s="23">
        <v>124</v>
      </c>
      <c r="G24" s="23" t="str">
        <f t="shared" si="0"/>
        <v>≤140</v>
      </c>
      <c r="H24" s="23" t="str">
        <f t="shared" si="1"/>
        <v>100</v>
      </c>
      <c r="I24" s="23" t="s">
        <v>284</v>
      </c>
      <c r="J24" s="22">
        <v>236539</v>
      </c>
      <c r="K24" s="22" t="s">
        <v>354</v>
      </c>
      <c r="L24" s="22" t="s">
        <v>342</v>
      </c>
      <c r="M24" s="39">
        <v>42794</v>
      </c>
      <c r="N24" s="39"/>
      <c r="O24" s="39">
        <v>42914</v>
      </c>
      <c r="P24" s="39">
        <v>43018</v>
      </c>
      <c r="Q24" s="23" t="s">
        <v>304</v>
      </c>
      <c r="R24" s="22" t="s">
        <v>997</v>
      </c>
      <c r="S24" s="22" t="s">
        <v>997</v>
      </c>
    </row>
    <row r="25" spans="1:19" s="11" customFormat="1" ht="20.100000000000001" customHeight="1">
      <c r="A25" s="44">
        <v>23</v>
      </c>
      <c r="B25" s="22" t="s">
        <v>687</v>
      </c>
      <c r="C25" s="23" t="s">
        <v>715</v>
      </c>
      <c r="D25" s="23" t="s">
        <v>688</v>
      </c>
      <c r="E25" s="23">
        <v>18915327718</v>
      </c>
      <c r="F25" s="23">
        <v>86.07</v>
      </c>
      <c r="G25" s="23" t="str">
        <f t="shared" si="0"/>
        <v>≤100</v>
      </c>
      <c r="H25" s="23" t="str">
        <f t="shared" si="1"/>
        <v>90</v>
      </c>
      <c r="I25" s="23" t="s">
        <v>284</v>
      </c>
      <c r="J25" s="22">
        <v>164268</v>
      </c>
      <c r="K25" s="22" t="s">
        <v>377</v>
      </c>
      <c r="L25" s="22" t="s">
        <v>355</v>
      </c>
      <c r="M25" s="39">
        <v>42922</v>
      </c>
      <c r="N25" s="39"/>
      <c r="O25" s="39">
        <v>43024</v>
      </c>
      <c r="P25" s="39">
        <v>43025</v>
      </c>
      <c r="Q25" s="23" t="s">
        <v>304</v>
      </c>
      <c r="R25" s="22" t="s">
        <v>997</v>
      </c>
      <c r="S25" s="22" t="s">
        <v>997</v>
      </c>
    </row>
    <row r="26" spans="1:19" s="7" customFormat="1" ht="20.100000000000001" customHeight="1">
      <c r="A26" s="45">
        <v>24</v>
      </c>
      <c r="B26" s="22" t="s">
        <v>436</v>
      </c>
      <c r="C26" s="23" t="s">
        <v>247</v>
      </c>
      <c r="D26" s="22" t="s">
        <v>246</v>
      </c>
      <c r="E26" s="22">
        <v>13636513209</v>
      </c>
      <c r="F26" s="23">
        <v>88</v>
      </c>
      <c r="G26" s="23" t="str">
        <f t="shared" si="0"/>
        <v>≤100</v>
      </c>
      <c r="H26" s="23" t="str">
        <f t="shared" si="1"/>
        <v>90</v>
      </c>
      <c r="I26" s="23" t="s">
        <v>282</v>
      </c>
      <c r="J26" s="22">
        <v>136459</v>
      </c>
      <c r="K26" s="22" t="s">
        <v>388</v>
      </c>
      <c r="L26" s="22" t="s">
        <v>432</v>
      </c>
      <c r="M26" s="39">
        <v>42886</v>
      </c>
      <c r="N26" s="39"/>
      <c r="O26" s="39">
        <v>42978</v>
      </c>
      <c r="P26" s="39">
        <v>43059</v>
      </c>
      <c r="Q26" s="23" t="s">
        <v>304</v>
      </c>
      <c r="R26" s="25"/>
      <c r="S26" s="22" t="s">
        <v>997</v>
      </c>
    </row>
    <row r="27" spans="1:19" s="7" customFormat="1" ht="20.100000000000001" customHeight="1">
      <c r="A27" s="44">
        <v>25</v>
      </c>
      <c r="B27" s="22" t="s">
        <v>392</v>
      </c>
      <c r="C27" s="23" t="s">
        <v>393</v>
      </c>
      <c r="D27" s="22" t="s">
        <v>141</v>
      </c>
      <c r="E27" s="22">
        <v>13961723406</v>
      </c>
      <c r="F27" s="23">
        <v>145</v>
      </c>
      <c r="G27" s="23" t="str">
        <f t="shared" si="0"/>
        <v>≤180</v>
      </c>
      <c r="H27" s="23" t="str">
        <f t="shared" si="1"/>
        <v>120</v>
      </c>
      <c r="I27" s="23" t="s">
        <v>287</v>
      </c>
      <c r="J27" s="22">
        <v>288401</v>
      </c>
      <c r="K27" s="22" t="s">
        <v>364</v>
      </c>
      <c r="L27" s="22" t="s">
        <v>342</v>
      </c>
      <c r="M27" s="39">
        <v>42845</v>
      </c>
      <c r="N27" s="39"/>
      <c r="O27" s="39">
        <v>42966</v>
      </c>
      <c r="P27" s="39">
        <v>43059</v>
      </c>
      <c r="Q27" s="23" t="s">
        <v>304</v>
      </c>
      <c r="R27" s="22" t="s">
        <v>997</v>
      </c>
      <c r="S27" s="22" t="s">
        <v>997</v>
      </c>
    </row>
    <row r="28" spans="1:19" s="7" customFormat="1" ht="20.100000000000001" customHeight="1">
      <c r="A28" s="45">
        <v>26</v>
      </c>
      <c r="B28" s="22" t="s">
        <v>389</v>
      </c>
      <c r="C28" s="23" t="s">
        <v>133</v>
      </c>
      <c r="D28" s="22" t="s">
        <v>132</v>
      </c>
      <c r="E28" s="22">
        <v>18661078611</v>
      </c>
      <c r="F28" s="23">
        <v>90.1</v>
      </c>
      <c r="G28" s="23" t="str">
        <f t="shared" si="0"/>
        <v>≤100</v>
      </c>
      <c r="H28" s="23" t="str">
        <f t="shared" si="1"/>
        <v>90</v>
      </c>
      <c r="I28" s="23" t="s">
        <v>284</v>
      </c>
      <c r="J28" s="22">
        <v>216993</v>
      </c>
      <c r="K28" s="22" t="s">
        <v>315</v>
      </c>
      <c r="L28" s="22" t="s">
        <v>342</v>
      </c>
      <c r="M28" s="39">
        <v>42840</v>
      </c>
      <c r="N28" s="39"/>
      <c r="O28" s="39">
        <v>42931</v>
      </c>
      <c r="P28" s="39">
        <v>43051</v>
      </c>
      <c r="Q28" s="23" t="s">
        <v>304</v>
      </c>
      <c r="R28" s="22" t="s">
        <v>997</v>
      </c>
      <c r="S28" s="22" t="s">
        <v>997</v>
      </c>
    </row>
    <row r="29" spans="1:19" s="7" customFormat="1" ht="20.100000000000001" customHeight="1">
      <c r="A29" s="44">
        <v>27</v>
      </c>
      <c r="B29" s="27" t="s">
        <v>700</v>
      </c>
      <c r="C29" s="23" t="s">
        <v>698</v>
      </c>
      <c r="D29" s="23" t="s">
        <v>699</v>
      </c>
      <c r="E29" s="23">
        <v>13961880087</v>
      </c>
      <c r="F29" s="23">
        <v>101.26</v>
      </c>
      <c r="G29" s="23" t="str">
        <f t="shared" si="0"/>
        <v>≤140</v>
      </c>
      <c r="H29" s="23" t="str">
        <f t="shared" si="1"/>
        <v>100</v>
      </c>
      <c r="I29" s="23" t="s">
        <v>282</v>
      </c>
      <c r="J29" s="22">
        <v>190000</v>
      </c>
      <c r="K29" s="22" t="s">
        <v>369</v>
      </c>
      <c r="L29" s="26" t="s">
        <v>331</v>
      </c>
      <c r="M29" s="39">
        <v>42921</v>
      </c>
      <c r="N29" s="39"/>
      <c r="O29" s="39">
        <v>43013</v>
      </c>
      <c r="P29" s="39">
        <v>43064</v>
      </c>
      <c r="Q29" s="23" t="s">
        <v>304</v>
      </c>
      <c r="R29" s="22" t="s">
        <v>997</v>
      </c>
      <c r="S29" s="22" t="s">
        <v>997</v>
      </c>
    </row>
    <row r="30" spans="1:19" s="7" customFormat="1" ht="20.100000000000001" customHeight="1">
      <c r="A30" s="45">
        <v>28</v>
      </c>
      <c r="B30" s="22" t="s">
        <v>380</v>
      </c>
      <c r="C30" s="23" t="s">
        <v>381</v>
      </c>
      <c r="D30" s="22" t="s">
        <v>104</v>
      </c>
      <c r="E30" s="22">
        <v>13083503550</v>
      </c>
      <c r="F30" s="23">
        <v>155.87</v>
      </c>
      <c r="G30" s="23" t="str">
        <f t="shared" si="0"/>
        <v>≤180</v>
      </c>
      <c r="H30" s="23" t="str">
        <f t="shared" si="1"/>
        <v>120</v>
      </c>
      <c r="I30" s="23" t="s">
        <v>284</v>
      </c>
      <c r="J30" s="22">
        <v>249948</v>
      </c>
      <c r="K30" s="22" t="s">
        <v>113</v>
      </c>
      <c r="L30" s="22" t="s">
        <v>202</v>
      </c>
      <c r="M30" s="39">
        <v>42819</v>
      </c>
      <c r="N30" s="39"/>
      <c r="O30" s="39">
        <v>42948</v>
      </c>
      <c r="P30" s="39">
        <v>43069</v>
      </c>
      <c r="Q30" s="23" t="s">
        <v>304</v>
      </c>
      <c r="R30" s="22" t="s">
        <v>997</v>
      </c>
      <c r="S30" s="22" t="s">
        <v>997</v>
      </c>
    </row>
    <row r="31" spans="1:19" s="7" customFormat="1" ht="20.100000000000001" customHeight="1">
      <c r="A31" s="44">
        <v>29</v>
      </c>
      <c r="B31" s="22" t="s">
        <v>78</v>
      </c>
      <c r="C31" s="23" t="s">
        <v>1403</v>
      </c>
      <c r="D31" s="22" t="s">
        <v>1404</v>
      </c>
      <c r="E31" s="22">
        <v>18262262707</v>
      </c>
      <c r="F31" s="23">
        <v>90</v>
      </c>
      <c r="G31" s="23" t="str">
        <f t="shared" si="0"/>
        <v>≤100</v>
      </c>
      <c r="H31" s="23" t="str">
        <f t="shared" si="1"/>
        <v>90</v>
      </c>
      <c r="I31" s="87" t="s">
        <v>284</v>
      </c>
      <c r="J31" s="22">
        <v>142179</v>
      </c>
      <c r="K31" s="22" t="s">
        <v>281</v>
      </c>
      <c r="L31" s="22" t="s">
        <v>355</v>
      </c>
      <c r="M31" s="39">
        <v>42802</v>
      </c>
      <c r="N31" s="39"/>
      <c r="O31" s="39">
        <v>42893</v>
      </c>
      <c r="P31" s="39">
        <v>43020</v>
      </c>
      <c r="Q31" s="23" t="s">
        <v>1405</v>
      </c>
      <c r="R31" s="22" t="s">
        <v>997</v>
      </c>
      <c r="S31" s="24"/>
    </row>
    <row r="32" spans="1:19" s="7" customFormat="1" ht="20.100000000000001" customHeight="1">
      <c r="A32" s="45">
        <v>30</v>
      </c>
      <c r="B32" s="22" t="s">
        <v>1406</v>
      </c>
      <c r="C32" s="23" t="s">
        <v>1407</v>
      </c>
      <c r="D32" s="23" t="s">
        <v>868</v>
      </c>
      <c r="E32" s="23">
        <v>13812280761</v>
      </c>
      <c r="F32" s="23">
        <v>129</v>
      </c>
      <c r="G32" s="23" t="str">
        <f t="shared" si="0"/>
        <v>≤140</v>
      </c>
      <c r="H32" s="23" t="str">
        <f t="shared" si="1"/>
        <v>100</v>
      </c>
      <c r="I32" s="87" t="s">
        <v>284</v>
      </c>
      <c r="J32" s="22">
        <v>177703</v>
      </c>
      <c r="K32" s="22" t="s">
        <v>733</v>
      </c>
      <c r="L32" s="22" t="s">
        <v>440</v>
      </c>
      <c r="M32" s="39">
        <v>42993</v>
      </c>
      <c r="N32" s="39"/>
      <c r="O32" s="39">
        <v>43084</v>
      </c>
      <c r="P32" s="39">
        <v>43071</v>
      </c>
      <c r="Q32" s="23" t="s">
        <v>1405</v>
      </c>
      <c r="R32" s="22" t="s">
        <v>997</v>
      </c>
      <c r="S32" s="22" t="s">
        <v>997</v>
      </c>
    </row>
    <row r="33" spans="1:19" s="7" customFormat="1" ht="20.100000000000001" customHeight="1">
      <c r="A33" s="44">
        <v>31</v>
      </c>
      <c r="B33" s="22" t="s">
        <v>1409</v>
      </c>
      <c r="C33" s="23" t="s">
        <v>1410</v>
      </c>
      <c r="D33" s="23" t="s">
        <v>719</v>
      </c>
      <c r="E33" s="23">
        <v>13921544257</v>
      </c>
      <c r="F33" s="23">
        <v>126</v>
      </c>
      <c r="G33" s="23" t="str">
        <f t="shared" si="0"/>
        <v>≤140</v>
      </c>
      <c r="H33" s="23" t="str">
        <f t="shared" si="1"/>
        <v>100</v>
      </c>
      <c r="I33" s="23" t="s">
        <v>674</v>
      </c>
      <c r="J33" s="22">
        <v>207591</v>
      </c>
      <c r="K33" s="22" t="s">
        <v>691</v>
      </c>
      <c r="L33" s="22" t="s">
        <v>334</v>
      </c>
      <c r="M33" s="39">
        <v>42935</v>
      </c>
      <c r="N33" s="39"/>
      <c r="O33" s="39">
        <v>43039</v>
      </c>
      <c r="P33" s="39">
        <v>43053</v>
      </c>
      <c r="Q33" s="23" t="s">
        <v>1405</v>
      </c>
      <c r="R33" s="22" t="s">
        <v>997</v>
      </c>
      <c r="S33" s="24"/>
    </row>
    <row r="34" spans="1:19" s="7" customFormat="1" ht="20.100000000000001" customHeight="1">
      <c r="A34" s="45">
        <v>32</v>
      </c>
      <c r="B34" s="22" t="s">
        <v>1411</v>
      </c>
      <c r="C34" s="23" t="s">
        <v>177</v>
      </c>
      <c r="D34" s="22" t="s">
        <v>176</v>
      </c>
      <c r="E34" s="22">
        <v>18662584131</v>
      </c>
      <c r="F34" s="23">
        <v>109.66</v>
      </c>
      <c r="G34" s="23" t="str">
        <f t="shared" si="0"/>
        <v>≤140</v>
      </c>
      <c r="H34" s="23" t="str">
        <f t="shared" si="1"/>
        <v>100</v>
      </c>
      <c r="I34" s="23" t="s">
        <v>284</v>
      </c>
      <c r="J34" s="22">
        <v>185000</v>
      </c>
      <c r="K34" s="22" t="s">
        <v>178</v>
      </c>
      <c r="L34" s="22" t="s">
        <v>334</v>
      </c>
      <c r="M34" s="39">
        <v>42865</v>
      </c>
      <c r="N34" s="39"/>
      <c r="O34" s="39">
        <v>42957</v>
      </c>
      <c r="P34" s="39">
        <v>43050</v>
      </c>
      <c r="Q34" s="23" t="s">
        <v>1405</v>
      </c>
      <c r="R34" s="22" t="s">
        <v>997</v>
      </c>
      <c r="S34" s="22" t="s">
        <v>997</v>
      </c>
    </row>
    <row r="35" spans="1:19" s="7" customFormat="1" ht="20.100000000000001" customHeight="1">
      <c r="A35" s="44">
        <v>33</v>
      </c>
      <c r="B35" s="22" t="s">
        <v>1412</v>
      </c>
      <c r="C35" s="23" t="s">
        <v>1413</v>
      </c>
      <c r="D35" s="22" t="s">
        <v>212</v>
      </c>
      <c r="E35" s="22">
        <v>13861624697</v>
      </c>
      <c r="F35" s="23">
        <v>164</v>
      </c>
      <c r="G35" s="23" t="str">
        <f t="shared" si="0"/>
        <v>≤180</v>
      </c>
      <c r="H35" s="23" t="str">
        <f t="shared" si="1"/>
        <v>120</v>
      </c>
      <c r="I35" s="23" t="s">
        <v>284</v>
      </c>
      <c r="J35" s="22">
        <v>309351</v>
      </c>
      <c r="K35" s="22" t="s">
        <v>345</v>
      </c>
      <c r="L35" s="22" t="s">
        <v>334</v>
      </c>
      <c r="M35" s="39">
        <v>42875</v>
      </c>
      <c r="N35" s="39"/>
      <c r="O35" s="39">
        <v>42998</v>
      </c>
      <c r="P35" s="39">
        <v>43082</v>
      </c>
      <c r="Q35" s="23" t="s">
        <v>1405</v>
      </c>
      <c r="R35" s="22" t="s">
        <v>997</v>
      </c>
      <c r="S35" s="24"/>
    </row>
    <row r="36" spans="1:19" s="7" customFormat="1" ht="20.100000000000001" customHeight="1">
      <c r="A36" s="45">
        <v>34</v>
      </c>
      <c r="B36" s="22" t="s">
        <v>876</v>
      </c>
      <c r="C36" s="23" t="s">
        <v>1414</v>
      </c>
      <c r="D36" s="23" t="s">
        <v>877</v>
      </c>
      <c r="E36" s="23">
        <v>13915338520</v>
      </c>
      <c r="F36" s="23">
        <v>102</v>
      </c>
      <c r="G36" s="23" t="str">
        <f t="shared" si="0"/>
        <v>≤140</v>
      </c>
      <c r="H36" s="23" t="str">
        <f t="shared" si="1"/>
        <v>100</v>
      </c>
      <c r="I36" s="23" t="s">
        <v>284</v>
      </c>
      <c r="J36" s="22">
        <v>185973</v>
      </c>
      <c r="K36" s="22" t="s">
        <v>878</v>
      </c>
      <c r="L36" s="22" t="s">
        <v>355</v>
      </c>
      <c r="M36" s="39">
        <v>42993</v>
      </c>
      <c r="N36" s="39"/>
      <c r="O36" s="39">
        <v>43093</v>
      </c>
      <c r="P36" s="39">
        <v>43089</v>
      </c>
      <c r="Q36" s="23" t="s">
        <v>1405</v>
      </c>
      <c r="R36" s="22" t="s">
        <v>997</v>
      </c>
      <c r="S36" s="22" t="s">
        <v>997</v>
      </c>
    </row>
    <row r="37" spans="1:19" s="7" customFormat="1" ht="20.100000000000001" customHeight="1">
      <c r="A37" s="44">
        <v>35</v>
      </c>
      <c r="B37" s="22" t="s">
        <v>1415</v>
      </c>
      <c r="C37" s="23" t="s">
        <v>820</v>
      </c>
      <c r="D37" s="23" t="s">
        <v>821</v>
      </c>
      <c r="E37" s="23">
        <v>15852701062</v>
      </c>
      <c r="F37" s="23">
        <v>90</v>
      </c>
      <c r="G37" s="23" t="str">
        <f t="shared" si="0"/>
        <v>≤100</v>
      </c>
      <c r="H37" s="23" t="str">
        <f t="shared" si="1"/>
        <v>90</v>
      </c>
      <c r="I37" s="23" t="s">
        <v>285</v>
      </c>
      <c r="J37" s="22">
        <v>142766</v>
      </c>
      <c r="K37" s="22" t="s">
        <v>131</v>
      </c>
      <c r="L37" s="22" t="s">
        <v>440</v>
      </c>
      <c r="M37" s="39">
        <v>42964</v>
      </c>
      <c r="N37" s="39"/>
      <c r="O37" s="39">
        <v>43086</v>
      </c>
      <c r="P37" s="39">
        <v>43099</v>
      </c>
      <c r="Q37" s="23" t="s">
        <v>1405</v>
      </c>
      <c r="R37" s="22" t="s">
        <v>997</v>
      </c>
      <c r="S37" s="22" t="s">
        <v>997</v>
      </c>
    </row>
    <row r="38" spans="1:19" s="7" customFormat="1" ht="20.100000000000001" customHeight="1">
      <c r="A38" s="45">
        <v>36</v>
      </c>
      <c r="B38" s="22" t="s">
        <v>785</v>
      </c>
      <c r="C38" s="23" t="s">
        <v>786</v>
      </c>
      <c r="D38" s="23" t="s">
        <v>787</v>
      </c>
      <c r="E38" s="23">
        <v>13376216795</v>
      </c>
      <c r="F38" s="23">
        <v>87</v>
      </c>
      <c r="G38" s="23" t="str">
        <f t="shared" si="0"/>
        <v>≤100</v>
      </c>
      <c r="H38" s="23" t="str">
        <f t="shared" si="1"/>
        <v>90</v>
      </c>
      <c r="I38" s="23" t="s">
        <v>284</v>
      </c>
      <c r="J38" s="22">
        <v>164279</v>
      </c>
      <c r="K38" s="22" t="s">
        <v>725</v>
      </c>
      <c r="L38" s="22" t="s">
        <v>432</v>
      </c>
      <c r="M38" s="39">
        <v>42952</v>
      </c>
      <c r="N38" s="39"/>
      <c r="O38" s="39">
        <v>43074</v>
      </c>
      <c r="P38" s="39">
        <v>43086</v>
      </c>
      <c r="Q38" s="23" t="s">
        <v>1405</v>
      </c>
      <c r="R38" s="22" t="s">
        <v>997</v>
      </c>
      <c r="S38" s="22" t="s">
        <v>997</v>
      </c>
    </row>
    <row r="39" spans="1:19" s="7" customFormat="1" ht="20.100000000000001" customHeight="1">
      <c r="A39" s="44">
        <v>37</v>
      </c>
      <c r="B39" s="22" t="s">
        <v>1417</v>
      </c>
      <c r="C39" s="23" t="s">
        <v>1418</v>
      </c>
      <c r="D39" s="23" t="s">
        <v>776</v>
      </c>
      <c r="E39" s="23">
        <v>15312211330</v>
      </c>
      <c r="F39" s="23">
        <v>91</v>
      </c>
      <c r="G39" s="23" t="str">
        <f t="shared" si="0"/>
        <v>≤100</v>
      </c>
      <c r="H39" s="23" t="str">
        <f t="shared" si="1"/>
        <v>90</v>
      </c>
      <c r="I39" s="23" t="s">
        <v>707</v>
      </c>
      <c r="J39" s="22">
        <v>166759</v>
      </c>
      <c r="K39" s="22" t="s">
        <v>760</v>
      </c>
      <c r="L39" s="22" t="s">
        <v>432</v>
      </c>
      <c r="M39" s="39">
        <v>42947</v>
      </c>
      <c r="N39" s="39"/>
      <c r="O39" s="39">
        <v>43038</v>
      </c>
      <c r="P39" s="39">
        <v>43086</v>
      </c>
      <c r="Q39" s="23" t="s">
        <v>1405</v>
      </c>
      <c r="R39" s="22" t="s">
        <v>997</v>
      </c>
      <c r="S39" s="22" t="s">
        <v>997</v>
      </c>
    </row>
    <row r="40" spans="1:19" s="7" customFormat="1" ht="20.100000000000001" customHeight="1">
      <c r="A40" s="45">
        <v>38</v>
      </c>
      <c r="B40" s="22" t="s">
        <v>1419</v>
      </c>
      <c r="C40" s="23" t="s">
        <v>833</v>
      </c>
      <c r="D40" s="23" t="s">
        <v>834</v>
      </c>
      <c r="E40" s="23">
        <v>18352513313</v>
      </c>
      <c r="F40" s="23">
        <v>72</v>
      </c>
      <c r="G40" s="23" t="str">
        <f t="shared" si="0"/>
        <v>≤100</v>
      </c>
      <c r="H40" s="23" t="str">
        <f t="shared" si="1"/>
        <v>90</v>
      </c>
      <c r="I40" s="23" t="s">
        <v>284</v>
      </c>
      <c r="J40" s="22">
        <v>136500</v>
      </c>
      <c r="K40" s="22" t="s">
        <v>695</v>
      </c>
      <c r="L40" s="22" t="s">
        <v>846</v>
      </c>
      <c r="M40" s="39">
        <v>42976</v>
      </c>
      <c r="N40" s="39"/>
      <c r="O40" s="39">
        <v>43067</v>
      </c>
      <c r="P40" s="39">
        <v>43089</v>
      </c>
      <c r="Q40" s="23" t="s">
        <v>1405</v>
      </c>
      <c r="R40" s="22" t="s">
        <v>997</v>
      </c>
      <c r="S40" s="22" t="s">
        <v>997</v>
      </c>
    </row>
    <row r="41" spans="1:19" s="7" customFormat="1" ht="20.100000000000001" customHeight="1">
      <c r="A41" s="44">
        <v>39</v>
      </c>
      <c r="B41" s="22" t="s">
        <v>1420</v>
      </c>
      <c r="C41" s="23" t="s">
        <v>863</v>
      </c>
      <c r="D41" s="23" t="s">
        <v>864</v>
      </c>
      <c r="E41" s="23">
        <v>13057215299</v>
      </c>
      <c r="F41" s="23">
        <v>74</v>
      </c>
      <c r="G41" s="23" t="str">
        <f t="shared" si="0"/>
        <v>≤100</v>
      </c>
      <c r="H41" s="23" t="str">
        <f t="shared" si="1"/>
        <v>90</v>
      </c>
      <c r="I41" s="23" t="s">
        <v>284</v>
      </c>
      <c r="J41" s="22">
        <v>128000</v>
      </c>
      <c r="K41" s="22" t="s">
        <v>695</v>
      </c>
      <c r="L41" s="22" t="s">
        <v>846</v>
      </c>
      <c r="M41" s="39">
        <v>42995</v>
      </c>
      <c r="N41" s="39"/>
      <c r="O41" s="39">
        <v>43115</v>
      </c>
      <c r="P41" s="39">
        <v>43089</v>
      </c>
      <c r="Q41" s="23" t="s">
        <v>1405</v>
      </c>
      <c r="R41" s="22" t="s">
        <v>997</v>
      </c>
      <c r="S41" s="22" t="s">
        <v>997</v>
      </c>
    </row>
    <row r="42" spans="1:19" s="7" customFormat="1" ht="20.100000000000001" customHeight="1">
      <c r="A42" s="45">
        <v>40</v>
      </c>
      <c r="B42" s="22" t="s">
        <v>873</v>
      </c>
      <c r="C42" s="23" t="s">
        <v>874</v>
      </c>
      <c r="D42" s="23" t="s">
        <v>875</v>
      </c>
      <c r="E42" s="23">
        <v>13961790992</v>
      </c>
      <c r="F42" s="23">
        <v>111.12</v>
      </c>
      <c r="G42" s="23" t="str">
        <f t="shared" si="0"/>
        <v>≤140</v>
      </c>
      <c r="H42" s="23" t="str">
        <f t="shared" si="1"/>
        <v>100</v>
      </c>
      <c r="I42" s="23" t="s">
        <v>284</v>
      </c>
      <c r="J42" s="22">
        <v>197704</v>
      </c>
      <c r="K42" s="22" t="s">
        <v>722</v>
      </c>
      <c r="L42" s="22" t="s">
        <v>906</v>
      </c>
      <c r="M42" s="39">
        <v>43001</v>
      </c>
      <c r="N42" s="39"/>
      <c r="O42" s="39">
        <v>43123</v>
      </c>
      <c r="P42" s="39">
        <v>43094</v>
      </c>
      <c r="Q42" s="23" t="s">
        <v>1405</v>
      </c>
      <c r="R42" s="22" t="s">
        <v>997</v>
      </c>
      <c r="S42" s="22" t="s">
        <v>997</v>
      </c>
    </row>
    <row r="43" spans="1:19" s="7" customFormat="1" ht="20.100000000000001" customHeight="1">
      <c r="A43" s="44">
        <v>41</v>
      </c>
      <c r="B43" s="22" t="s">
        <v>1421</v>
      </c>
      <c r="C43" s="23" t="s">
        <v>1422</v>
      </c>
      <c r="D43" s="23" t="s">
        <v>305</v>
      </c>
      <c r="E43" s="23">
        <v>13003330324</v>
      </c>
      <c r="F43" s="23">
        <v>127.97</v>
      </c>
      <c r="G43" s="23" t="str">
        <f t="shared" si="0"/>
        <v>≤140</v>
      </c>
      <c r="H43" s="23" t="str">
        <f t="shared" si="1"/>
        <v>100</v>
      </c>
      <c r="I43" s="23" t="s">
        <v>285</v>
      </c>
      <c r="J43" s="22">
        <v>223211</v>
      </c>
      <c r="K43" s="22" t="s">
        <v>306</v>
      </c>
      <c r="L43" s="22" t="s">
        <v>440</v>
      </c>
      <c r="M43" s="39">
        <v>42911</v>
      </c>
      <c r="N43" s="39"/>
      <c r="O43" s="39">
        <v>43051</v>
      </c>
      <c r="P43" s="39">
        <v>43094</v>
      </c>
      <c r="Q43" s="23" t="s">
        <v>1405</v>
      </c>
      <c r="R43" s="22" t="s">
        <v>997</v>
      </c>
      <c r="S43" s="22" t="s">
        <v>997</v>
      </c>
    </row>
    <row r="44" spans="1:19" s="7" customFormat="1" ht="20.100000000000001" customHeight="1">
      <c r="A44" s="45">
        <v>42</v>
      </c>
      <c r="B44" s="22" t="s">
        <v>1431</v>
      </c>
      <c r="C44" s="23" t="s">
        <v>1432</v>
      </c>
      <c r="D44" s="22" t="s">
        <v>219</v>
      </c>
      <c r="E44" s="22">
        <v>18352515361</v>
      </c>
      <c r="F44" s="23">
        <v>87</v>
      </c>
      <c r="G44" s="23" t="str">
        <f t="shared" si="0"/>
        <v>≤100</v>
      </c>
      <c r="H44" s="23" t="str">
        <f t="shared" si="1"/>
        <v>90</v>
      </c>
      <c r="I44" s="23" t="s">
        <v>284</v>
      </c>
      <c r="J44" s="22">
        <v>160232</v>
      </c>
      <c r="K44" s="22" t="s">
        <v>410</v>
      </c>
      <c r="L44" s="26" t="s">
        <v>331</v>
      </c>
      <c r="M44" s="39">
        <v>42878</v>
      </c>
      <c r="N44" s="39">
        <v>43009</v>
      </c>
      <c r="O44" s="39">
        <v>43001</v>
      </c>
      <c r="P44" s="39">
        <v>43077</v>
      </c>
      <c r="Q44" s="23" t="s">
        <v>1405</v>
      </c>
      <c r="R44" s="22" t="s">
        <v>997</v>
      </c>
      <c r="S44" s="22" t="s">
        <v>997</v>
      </c>
    </row>
    <row r="45" spans="1:19" s="7" customFormat="1" ht="20.100000000000001" customHeight="1">
      <c r="A45" s="44">
        <v>43</v>
      </c>
      <c r="B45" s="22" t="s">
        <v>1433</v>
      </c>
      <c r="C45" s="23" t="s">
        <v>275</v>
      </c>
      <c r="D45" s="23" t="s">
        <v>276</v>
      </c>
      <c r="E45" s="23">
        <v>15261586293</v>
      </c>
      <c r="F45" s="23">
        <v>90</v>
      </c>
      <c r="G45" s="23" t="str">
        <f t="shared" si="0"/>
        <v>≤100</v>
      </c>
      <c r="H45" s="23" t="str">
        <f t="shared" si="1"/>
        <v>90</v>
      </c>
      <c r="I45" s="23" t="s">
        <v>284</v>
      </c>
      <c r="J45" s="22">
        <v>155000</v>
      </c>
      <c r="K45" s="22" t="s">
        <v>410</v>
      </c>
      <c r="L45" s="26" t="s">
        <v>331</v>
      </c>
      <c r="M45" s="39">
        <v>42903</v>
      </c>
      <c r="N45" s="39">
        <v>42962</v>
      </c>
      <c r="O45" s="39">
        <v>43005</v>
      </c>
      <c r="P45" s="39">
        <v>43086</v>
      </c>
      <c r="Q45" s="23" t="s">
        <v>1405</v>
      </c>
      <c r="R45" s="22" t="s">
        <v>997</v>
      </c>
      <c r="S45" s="22" t="s">
        <v>997</v>
      </c>
    </row>
    <row r="46" spans="1:19" s="7" customFormat="1" ht="20.100000000000001" customHeight="1">
      <c r="A46" s="45">
        <v>44</v>
      </c>
      <c r="B46" s="22" t="s">
        <v>1434</v>
      </c>
      <c r="C46" s="23" t="s">
        <v>1435</v>
      </c>
      <c r="D46" s="23" t="s">
        <v>731</v>
      </c>
      <c r="E46" s="23">
        <v>13912480106</v>
      </c>
      <c r="F46" s="23">
        <v>80</v>
      </c>
      <c r="G46" s="23" t="str">
        <f t="shared" si="0"/>
        <v>≤100</v>
      </c>
      <c r="H46" s="23" t="str">
        <f t="shared" si="1"/>
        <v>90</v>
      </c>
      <c r="I46" s="23" t="s">
        <v>282</v>
      </c>
      <c r="J46" s="22">
        <v>139000</v>
      </c>
      <c r="K46" s="22" t="s">
        <v>733</v>
      </c>
      <c r="L46" s="26" t="s">
        <v>331</v>
      </c>
      <c r="M46" s="39">
        <v>42935</v>
      </c>
      <c r="N46" s="39">
        <v>43062</v>
      </c>
      <c r="O46" s="39">
        <v>43038</v>
      </c>
      <c r="P46" s="39">
        <v>43084</v>
      </c>
      <c r="Q46" s="23" t="s">
        <v>1405</v>
      </c>
      <c r="R46" s="22" t="s">
        <v>997</v>
      </c>
      <c r="S46" s="22" t="s">
        <v>997</v>
      </c>
    </row>
    <row r="47" spans="1:19" s="7" customFormat="1" ht="20.100000000000001" customHeight="1">
      <c r="A47" s="44">
        <v>45</v>
      </c>
      <c r="B47" s="22" t="s">
        <v>1436</v>
      </c>
      <c r="C47" s="23" t="s">
        <v>1437</v>
      </c>
      <c r="D47" s="23" t="s">
        <v>738</v>
      </c>
      <c r="E47" s="23">
        <v>18921282041</v>
      </c>
      <c r="F47" s="23">
        <v>87</v>
      </c>
      <c r="G47" s="23" t="str">
        <f t="shared" si="0"/>
        <v>≤100</v>
      </c>
      <c r="H47" s="23" t="str">
        <f t="shared" si="1"/>
        <v>90</v>
      </c>
      <c r="I47" s="23" t="s">
        <v>284</v>
      </c>
      <c r="J47" s="22">
        <v>182526</v>
      </c>
      <c r="K47" s="22" t="s">
        <v>544</v>
      </c>
      <c r="L47" s="22" t="s">
        <v>355</v>
      </c>
      <c r="M47" s="39">
        <v>42927</v>
      </c>
      <c r="N47" s="39">
        <v>43063</v>
      </c>
      <c r="O47" s="39">
        <v>43049</v>
      </c>
      <c r="P47" s="39">
        <v>43091</v>
      </c>
      <c r="Q47" s="23" t="s">
        <v>1405</v>
      </c>
      <c r="R47" s="22" t="s">
        <v>997</v>
      </c>
      <c r="S47" s="24"/>
    </row>
    <row r="48" spans="1:19" s="11" customFormat="1" ht="20.100000000000001" customHeight="1">
      <c r="A48" s="45">
        <v>46</v>
      </c>
      <c r="B48" s="22" t="s">
        <v>1438</v>
      </c>
      <c r="C48" s="23" t="s">
        <v>150</v>
      </c>
      <c r="D48" s="22" t="s">
        <v>1439</v>
      </c>
      <c r="E48" s="22">
        <v>15306187950</v>
      </c>
      <c r="F48" s="23">
        <v>136</v>
      </c>
      <c r="G48" s="23" t="str">
        <f t="shared" si="0"/>
        <v>≤140</v>
      </c>
      <c r="H48" s="23" t="str">
        <f t="shared" si="1"/>
        <v>100</v>
      </c>
      <c r="I48" s="23" t="s">
        <v>285</v>
      </c>
      <c r="J48" s="22">
        <v>281690</v>
      </c>
      <c r="K48" s="22" t="s">
        <v>113</v>
      </c>
      <c r="L48" s="22" t="s">
        <v>342</v>
      </c>
      <c r="M48" s="39">
        <v>42849</v>
      </c>
      <c r="N48" s="39">
        <v>42956</v>
      </c>
      <c r="O48" s="39">
        <v>42950</v>
      </c>
      <c r="P48" s="39">
        <v>43100</v>
      </c>
      <c r="Q48" s="23" t="s">
        <v>1405</v>
      </c>
      <c r="R48" s="22" t="s">
        <v>997</v>
      </c>
      <c r="S48" s="22" t="s">
        <v>997</v>
      </c>
    </row>
    <row r="49" spans="1:19" s="7" customFormat="1" ht="20.100000000000001" customHeight="1">
      <c r="A49" s="44">
        <v>47</v>
      </c>
      <c r="B49" s="22" t="s">
        <v>1440</v>
      </c>
      <c r="C49" s="23" t="s">
        <v>1441</v>
      </c>
      <c r="D49" s="22" t="s">
        <v>1442</v>
      </c>
      <c r="E49" s="22">
        <v>13921180360</v>
      </c>
      <c r="F49" s="23">
        <v>165</v>
      </c>
      <c r="G49" s="23" t="str">
        <f t="shared" si="0"/>
        <v>≤180</v>
      </c>
      <c r="H49" s="23" t="str">
        <f t="shared" si="1"/>
        <v>120</v>
      </c>
      <c r="I49" s="23" t="s">
        <v>287</v>
      </c>
      <c r="J49" s="22">
        <v>292744</v>
      </c>
      <c r="K49" s="22" t="s">
        <v>312</v>
      </c>
      <c r="L49" s="22" t="s">
        <v>202</v>
      </c>
      <c r="M49" s="39">
        <v>42806</v>
      </c>
      <c r="N49" s="39">
        <v>42967</v>
      </c>
      <c r="O49" s="39">
        <v>42928</v>
      </c>
      <c r="P49" s="39">
        <v>43100</v>
      </c>
      <c r="Q49" s="23" t="s">
        <v>1405</v>
      </c>
      <c r="R49" s="22" t="s">
        <v>997</v>
      </c>
      <c r="S49" s="22" t="s">
        <v>997</v>
      </c>
    </row>
    <row r="50" spans="1:19" s="7" customFormat="1" ht="20.100000000000001" customHeight="1">
      <c r="A50" s="45">
        <v>48</v>
      </c>
      <c r="B50" s="22" t="s">
        <v>1466</v>
      </c>
      <c r="C50" s="22" t="s">
        <v>1467</v>
      </c>
      <c r="D50" s="22" t="s">
        <v>1468</v>
      </c>
      <c r="E50" s="22">
        <v>15895366180</v>
      </c>
      <c r="F50" s="22">
        <v>193</v>
      </c>
      <c r="G50" s="23" t="str">
        <f t="shared" si="0"/>
        <v>＞180</v>
      </c>
      <c r="H50" s="23" t="str">
        <f t="shared" si="1"/>
        <v>150</v>
      </c>
      <c r="I50" s="23" t="s">
        <v>289</v>
      </c>
      <c r="J50" s="22">
        <v>435279</v>
      </c>
      <c r="K50" s="22" t="s">
        <v>1469</v>
      </c>
      <c r="L50" s="26" t="s">
        <v>331</v>
      </c>
      <c r="M50" s="39">
        <v>42806</v>
      </c>
      <c r="N50" s="39">
        <v>42974</v>
      </c>
      <c r="O50" s="39">
        <v>42958</v>
      </c>
      <c r="P50" s="39">
        <v>43110</v>
      </c>
      <c r="Q50" s="23" t="s">
        <v>1405</v>
      </c>
      <c r="R50" s="22" t="s">
        <v>997</v>
      </c>
      <c r="S50" s="22" t="s">
        <v>997</v>
      </c>
    </row>
    <row r="51" spans="1:19" s="7" customFormat="1" ht="20.100000000000001" customHeight="1">
      <c r="A51" s="44">
        <v>49</v>
      </c>
      <c r="B51" s="22" t="s">
        <v>1494</v>
      </c>
      <c r="C51" s="22" t="s">
        <v>1495</v>
      </c>
      <c r="D51" s="22" t="s">
        <v>1496</v>
      </c>
      <c r="E51" s="22">
        <v>13951577189</v>
      </c>
      <c r="F51" s="23">
        <v>141</v>
      </c>
      <c r="G51" s="23" t="str">
        <f t="shared" si="0"/>
        <v>≤180</v>
      </c>
      <c r="H51" s="23" t="str">
        <f t="shared" si="1"/>
        <v>120</v>
      </c>
      <c r="I51" s="23" t="s">
        <v>282</v>
      </c>
      <c r="J51" s="22">
        <v>236973</v>
      </c>
      <c r="K51" s="22" t="s">
        <v>131</v>
      </c>
      <c r="L51" s="22" t="s">
        <v>342</v>
      </c>
      <c r="M51" s="39">
        <v>42814</v>
      </c>
      <c r="N51" s="39">
        <v>43020</v>
      </c>
      <c r="O51" s="39">
        <v>42936</v>
      </c>
      <c r="P51" s="39">
        <v>43113</v>
      </c>
      <c r="Q51" s="23" t="s">
        <v>1405</v>
      </c>
      <c r="R51" s="22" t="s">
        <v>997</v>
      </c>
      <c r="S51" s="24"/>
    </row>
    <row r="52" spans="1:19" s="73" customFormat="1" ht="20.100000000000001" customHeight="1">
      <c r="A52" s="45">
        <v>50</v>
      </c>
      <c r="B52" s="22" t="s">
        <v>1652</v>
      </c>
      <c r="C52" s="23" t="s">
        <v>1653</v>
      </c>
      <c r="D52" s="22" t="s">
        <v>206</v>
      </c>
      <c r="E52" s="22">
        <v>15861587801</v>
      </c>
      <c r="F52" s="23">
        <v>117.51</v>
      </c>
      <c r="G52" s="23" t="str">
        <f t="shared" si="0"/>
        <v>≤140</v>
      </c>
      <c r="H52" s="23" t="str">
        <f t="shared" si="1"/>
        <v>100</v>
      </c>
      <c r="I52" s="23" t="s">
        <v>284</v>
      </c>
      <c r="J52" s="22">
        <v>210698</v>
      </c>
      <c r="K52" s="22" t="s">
        <v>315</v>
      </c>
      <c r="L52" s="26" t="s">
        <v>331</v>
      </c>
      <c r="M52" s="39">
        <v>42874</v>
      </c>
      <c r="N52" s="39">
        <v>43011</v>
      </c>
      <c r="O52" s="39">
        <v>42966</v>
      </c>
      <c r="P52" s="39">
        <v>43109</v>
      </c>
      <c r="Q52" s="23" t="s">
        <v>1405</v>
      </c>
      <c r="R52" s="22" t="s">
        <v>997</v>
      </c>
      <c r="S52" s="24"/>
    </row>
    <row r="53" spans="1:19" s="7" customFormat="1" ht="20.100000000000001" customHeight="1">
      <c r="A53" s="44">
        <v>51</v>
      </c>
      <c r="B53" s="22" t="s">
        <v>1654</v>
      </c>
      <c r="C53" s="23" t="s">
        <v>128</v>
      </c>
      <c r="D53" s="22" t="s">
        <v>130</v>
      </c>
      <c r="E53" s="22">
        <v>13585020088</v>
      </c>
      <c r="F53" s="23">
        <v>80</v>
      </c>
      <c r="G53" s="23" t="str">
        <f t="shared" si="0"/>
        <v>≤100</v>
      </c>
      <c r="H53" s="23" t="str">
        <f t="shared" si="1"/>
        <v>90</v>
      </c>
      <c r="I53" s="23" t="s">
        <v>289</v>
      </c>
      <c r="J53" s="22">
        <v>149500</v>
      </c>
      <c r="K53" s="22" t="s">
        <v>131</v>
      </c>
      <c r="L53" s="22" t="s">
        <v>126</v>
      </c>
      <c r="M53" s="39">
        <v>42840</v>
      </c>
      <c r="N53" s="39">
        <v>43018</v>
      </c>
      <c r="O53" s="39">
        <v>42931</v>
      </c>
      <c r="P53" s="39">
        <v>43115</v>
      </c>
      <c r="Q53" s="23" t="s">
        <v>1405</v>
      </c>
      <c r="R53" s="22" t="s">
        <v>997</v>
      </c>
      <c r="S53" s="95"/>
    </row>
    <row r="54" spans="1:19" s="7" customFormat="1" ht="20.100000000000001" customHeight="1">
      <c r="A54" s="45">
        <v>52</v>
      </c>
      <c r="B54" s="22" t="s">
        <v>1655</v>
      </c>
      <c r="C54" s="23" t="s">
        <v>723</v>
      </c>
      <c r="D54" s="23" t="s">
        <v>724</v>
      </c>
      <c r="E54" s="23">
        <v>13033507211</v>
      </c>
      <c r="F54" s="23">
        <v>127</v>
      </c>
      <c r="G54" s="23" t="str">
        <f t="shared" si="0"/>
        <v>≤140</v>
      </c>
      <c r="H54" s="23" t="str">
        <f t="shared" si="1"/>
        <v>100</v>
      </c>
      <c r="I54" s="23" t="s">
        <v>284</v>
      </c>
      <c r="J54" s="22">
        <v>192725</v>
      </c>
      <c r="K54" s="22" t="s">
        <v>725</v>
      </c>
      <c r="L54" s="26" t="s">
        <v>331</v>
      </c>
      <c r="M54" s="39">
        <v>42936</v>
      </c>
      <c r="N54" s="39">
        <v>43065</v>
      </c>
      <c r="O54" s="39">
        <v>43059</v>
      </c>
      <c r="P54" s="39">
        <v>43118</v>
      </c>
      <c r="Q54" s="23" t="s">
        <v>1405</v>
      </c>
      <c r="R54" s="22" t="s">
        <v>997</v>
      </c>
      <c r="S54" s="22" t="s">
        <v>997</v>
      </c>
    </row>
    <row r="55" spans="1:19" s="7" customFormat="1" ht="20.100000000000001" customHeight="1">
      <c r="A55" s="44">
        <v>53</v>
      </c>
      <c r="B55" s="22" t="s">
        <v>819</v>
      </c>
      <c r="C55" s="23" t="s">
        <v>1656</v>
      </c>
      <c r="D55" s="23" t="s">
        <v>822</v>
      </c>
      <c r="E55" s="23">
        <v>15961726527</v>
      </c>
      <c r="F55" s="23">
        <v>133.93</v>
      </c>
      <c r="G55" s="23" t="str">
        <f t="shared" si="0"/>
        <v>≤140</v>
      </c>
      <c r="H55" s="23" t="str">
        <f t="shared" si="1"/>
        <v>100</v>
      </c>
      <c r="I55" s="23" t="s">
        <v>284</v>
      </c>
      <c r="J55" s="22">
        <v>228872</v>
      </c>
      <c r="K55" s="22" t="s">
        <v>725</v>
      </c>
      <c r="L55" s="22" t="s">
        <v>331</v>
      </c>
      <c r="M55" s="39">
        <v>42965</v>
      </c>
      <c r="N55" s="39">
        <v>43086</v>
      </c>
      <c r="O55" s="39">
        <v>43087</v>
      </c>
      <c r="P55" s="39">
        <v>43118</v>
      </c>
      <c r="Q55" s="23" t="s">
        <v>1405</v>
      </c>
      <c r="R55" s="22" t="s">
        <v>997</v>
      </c>
      <c r="S55" s="24"/>
    </row>
    <row r="56" spans="1:19" s="7" customFormat="1" ht="20.100000000000001" customHeight="1">
      <c r="A56" s="45">
        <v>54</v>
      </c>
      <c r="B56" s="22" t="s">
        <v>764</v>
      </c>
      <c r="C56" s="23" t="s">
        <v>1657</v>
      </c>
      <c r="D56" s="23" t="s">
        <v>1658</v>
      </c>
      <c r="E56" s="23">
        <v>18921129131</v>
      </c>
      <c r="F56" s="23">
        <v>104</v>
      </c>
      <c r="G56" s="23" t="str">
        <f t="shared" si="0"/>
        <v>≤140</v>
      </c>
      <c r="H56" s="23" t="str">
        <f t="shared" si="1"/>
        <v>100</v>
      </c>
      <c r="I56" s="23" t="s">
        <v>674</v>
      </c>
      <c r="J56" s="22">
        <v>200000</v>
      </c>
      <c r="K56" s="22" t="s">
        <v>296</v>
      </c>
      <c r="L56" s="22" t="s">
        <v>342</v>
      </c>
      <c r="M56" s="39">
        <v>42943</v>
      </c>
      <c r="N56" s="39">
        <v>43106</v>
      </c>
      <c r="O56" s="39">
        <v>43035</v>
      </c>
      <c r="P56" s="39">
        <v>43121</v>
      </c>
      <c r="Q56" s="23" t="s">
        <v>1405</v>
      </c>
      <c r="R56" s="22" t="s">
        <v>997</v>
      </c>
      <c r="S56" s="22" t="s">
        <v>997</v>
      </c>
    </row>
    <row r="57" spans="1:19" s="74" customFormat="1" ht="20.100000000000001" customHeight="1">
      <c r="A57" s="44">
        <v>55</v>
      </c>
      <c r="B57" s="22" t="s">
        <v>1659</v>
      </c>
      <c r="C57" s="23" t="s">
        <v>1660</v>
      </c>
      <c r="D57" s="23" t="s">
        <v>794</v>
      </c>
      <c r="E57" s="23">
        <v>13506181007</v>
      </c>
      <c r="F57" s="23">
        <v>127.7</v>
      </c>
      <c r="G57" s="23" t="str">
        <f t="shared" si="0"/>
        <v>≤140</v>
      </c>
      <c r="H57" s="23" t="str">
        <f t="shared" si="1"/>
        <v>100</v>
      </c>
      <c r="I57" s="23" t="s">
        <v>284</v>
      </c>
      <c r="J57" s="22">
        <v>218296</v>
      </c>
      <c r="K57" s="22" t="s">
        <v>113</v>
      </c>
      <c r="L57" s="22" t="s">
        <v>334</v>
      </c>
      <c r="M57" s="39">
        <v>42952</v>
      </c>
      <c r="N57" s="39">
        <v>43115</v>
      </c>
      <c r="O57" s="39">
        <v>43044</v>
      </c>
      <c r="P57" s="39">
        <v>43118</v>
      </c>
      <c r="Q57" s="23" t="s">
        <v>1405</v>
      </c>
      <c r="R57" s="22" t="s">
        <v>997</v>
      </c>
      <c r="S57" s="24"/>
    </row>
    <row r="58" spans="1:19" s="74" customFormat="1" ht="20.100000000000001" customHeight="1">
      <c r="A58" s="45">
        <v>56</v>
      </c>
      <c r="B58" s="22" t="s">
        <v>765</v>
      </c>
      <c r="C58" s="23" t="s">
        <v>766</v>
      </c>
      <c r="D58" s="23" t="s">
        <v>767</v>
      </c>
      <c r="E58" s="23">
        <v>15999190402</v>
      </c>
      <c r="F58" s="23">
        <v>100</v>
      </c>
      <c r="G58" s="23" t="str">
        <f t="shared" si="0"/>
        <v>≤100</v>
      </c>
      <c r="H58" s="23" t="str">
        <f t="shared" si="1"/>
        <v>90</v>
      </c>
      <c r="I58" s="23" t="s">
        <v>284</v>
      </c>
      <c r="J58" s="22">
        <v>157107</v>
      </c>
      <c r="K58" s="22" t="s">
        <v>131</v>
      </c>
      <c r="L58" s="26" t="s">
        <v>331</v>
      </c>
      <c r="M58" s="39">
        <v>42947</v>
      </c>
      <c r="N58" s="39">
        <v>43173</v>
      </c>
      <c r="O58" s="39">
        <v>43038</v>
      </c>
      <c r="P58" s="39">
        <v>43118</v>
      </c>
      <c r="Q58" s="23" t="s">
        <v>1405</v>
      </c>
      <c r="R58" s="22" t="s">
        <v>997</v>
      </c>
      <c r="S58" s="24"/>
    </row>
    <row r="59" spans="1:19" s="7" customFormat="1" ht="20.25" customHeight="1">
      <c r="A59" s="44">
        <v>57</v>
      </c>
      <c r="B59" s="22" t="s">
        <v>1662</v>
      </c>
      <c r="C59" s="23" t="s">
        <v>1887</v>
      </c>
      <c r="D59" s="23" t="s">
        <v>893</v>
      </c>
      <c r="E59" s="23">
        <v>13771010647</v>
      </c>
      <c r="F59" s="23">
        <v>90</v>
      </c>
      <c r="G59" s="23" t="str">
        <f t="shared" si="0"/>
        <v>≤100</v>
      </c>
      <c r="H59" s="23" t="str">
        <f t="shared" si="1"/>
        <v>90</v>
      </c>
      <c r="I59" s="23" t="s">
        <v>674</v>
      </c>
      <c r="J59" s="22">
        <v>135000</v>
      </c>
      <c r="K59" s="22" t="s">
        <v>760</v>
      </c>
      <c r="L59" s="22" t="s">
        <v>440</v>
      </c>
      <c r="M59" s="39">
        <v>42999</v>
      </c>
      <c r="N59" s="39">
        <v>43158</v>
      </c>
      <c r="O59" s="39">
        <v>43120</v>
      </c>
      <c r="P59" s="39">
        <v>43126</v>
      </c>
      <c r="Q59" s="22" t="s">
        <v>304</v>
      </c>
      <c r="R59" s="22" t="s">
        <v>997</v>
      </c>
      <c r="S59" s="22" t="s">
        <v>997</v>
      </c>
    </row>
    <row r="60" spans="1:19" s="7" customFormat="1" ht="20.100000000000001" customHeight="1">
      <c r="A60" s="45">
        <v>58</v>
      </c>
      <c r="B60" s="22" t="s">
        <v>30</v>
      </c>
      <c r="C60" s="96" t="s">
        <v>1010</v>
      </c>
      <c r="D60" s="22" t="s">
        <v>352</v>
      </c>
      <c r="E60" s="22">
        <v>13706170086</v>
      </c>
      <c r="F60" s="23">
        <v>85.6</v>
      </c>
      <c r="G60" s="23" t="str">
        <f t="shared" si="0"/>
        <v>≤100</v>
      </c>
      <c r="H60" s="23" t="str">
        <f t="shared" si="1"/>
        <v>90</v>
      </c>
      <c r="I60" s="23" t="s">
        <v>675</v>
      </c>
      <c r="J60" s="22">
        <v>144885</v>
      </c>
      <c r="K60" s="22" t="s">
        <v>315</v>
      </c>
      <c r="L60" s="22" t="s">
        <v>324</v>
      </c>
      <c r="M60" s="39">
        <v>42745</v>
      </c>
      <c r="N60" s="39"/>
      <c r="O60" s="39">
        <v>42835</v>
      </c>
      <c r="P60" s="39">
        <v>42938</v>
      </c>
      <c r="Q60" s="22" t="s">
        <v>304</v>
      </c>
      <c r="R60" s="22" t="s">
        <v>997</v>
      </c>
      <c r="S60" s="22" t="s">
        <v>997</v>
      </c>
    </row>
    <row r="61" spans="1:19" s="7" customFormat="1" ht="20.100000000000001" customHeight="1">
      <c r="A61" s="44">
        <v>59</v>
      </c>
      <c r="B61" s="22" t="s">
        <v>27</v>
      </c>
      <c r="C61" s="21" t="s">
        <v>346</v>
      </c>
      <c r="D61" s="22" t="s">
        <v>347</v>
      </c>
      <c r="E61" s="22">
        <v>18151707675</v>
      </c>
      <c r="F61" s="23">
        <v>104</v>
      </c>
      <c r="G61" s="23" t="str">
        <f t="shared" si="0"/>
        <v>≤140</v>
      </c>
      <c r="H61" s="23" t="str">
        <f t="shared" si="1"/>
        <v>100</v>
      </c>
      <c r="I61" s="23" t="s">
        <v>285</v>
      </c>
      <c r="J61" s="22">
        <v>171297</v>
      </c>
      <c r="K61" s="22" t="s">
        <v>315</v>
      </c>
      <c r="L61" s="22" t="s">
        <v>320</v>
      </c>
      <c r="M61" s="39">
        <v>42745</v>
      </c>
      <c r="N61" s="39"/>
      <c r="O61" s="39">
        <v>42835</v>
      </c>
      <c r="P61" s="39">
        <v>42953</v>
      </c>
      <c r="Q61" s="22" t="s">
        <v>304</v>
      </c>
      <c r="R61" s="22" t="s">
        <v>997</v>
      </c>
      <c r="S61" s="22" t="s">
        <v>997</v>
      </c>
    </row>
    <row r="62" spans="1:19" s="7" customFormat="1" ht="20.100000000000001" customHeight="1">
      <c r="A62" s="45">
        <v>60</v>
      </c>
      <c r="B62" s="22" t="s">
        <v>81</v>
      </c>
      <c r="C62" s="22" t="s">
        <v>417</v>
      </c>
      <c r="D62" s="22" t="s">
        <v>418</v>
      </c>
      <c r="E62" s="22">
        <v>13915356882</v>
      </c>
      <c r="F62" s="23">
        <v>90</v>
      </c>
      <c r="G62" s="23" t="str">
        <f t="shared" si="0"/>
        <v>≤100</v>
      </c>
      <c r="H62" s="23" t="str">
        <f t="shared" si="1"/>
        <v>90</v>
      </c>
      <c r="I62" s="23" t="s">
        <v>674</v>
      </c>
      <c r="J62" s="22">
        <v>138488</v>
      </c>
      <c r="K62" s="22" t="s">
        <v>354</v>
      </c>
      <c r="L62" s="22" t="s">
        <v>419</v>
      </c>
      <c r="M62" s="39">
        <v>42804</v>
      </c>
      <c r="N62" s="39"/>
      <c r="O62" s="39">
        <v>42926</v>
      </c>
      <c r="P62" s="39">
        <v>42966</v>
      </c>
      <c r="Q62" s="22" t="s">
        <v>304</v>
      </c>
      <c r="R62" s="22" t="s">
        <v>997</v>
      </c>
      <c r="S62" s="22" t="s">
        <v>997</v>
      </c>
    </row>
    <row r="63" spans="1:19" s="7" customFormat="1" ht="20.100000000000001" customHeight="1">
      <c r="A63" s="44">
        <v>61</v>
      </c>
      <c r="B63" s="22" t="s">
        <v>366</v>
      </c>
      <c r="C63" s="23" t="s">
        <v>367</v>
      </c>
      <c r="D63" s="22" t="s">
        <v>368</v>
      </c>
      <c r="E63" s="22">
        <v>15052121385</v>
      </c>
      <c r="F63" s="23">
        <v>124.1</v>
      </c>
      <c r="G63" s="23" t="str">
        <f t="shared" si="0"/>
        <v>≤140</v>
      </c>
      <c r="H63" s="23" t="str">
        <f t="shared" si="1"/>
        <v>100</v>
      </c>
      <c r="I63" s="23" t="s">
        <v>284</v>
      </c>
      <c r="J63" s="22">
        <v>192410</v>
      </c>
      <c r="K63" s="22" t="s">
        <v>369</v>
      </c>
      <c r="L63" s="22" t="s">
        <v>102</v>
      </c>
      <c r="M63" s="39">
        <v>42809</v>
      </c>
      <c r="N63" s="39"/>
      <c r="O63" s="39">
        <v>42901</v>
      </c>
      <c r="P63" s="39">
        <v>42967</v>
      </c>
      <c r="Q63" s="22" t="s">
        <v>304</v>
      </c>
      <c r="R63" s="22" t="s">
        <v>997</v>
      </c>
      <c r="S63" s="22" t="s">
        <v>997</v>
      </c>
    </row>
    <row r="64" spans="1:19" s="7" customFormat="1" ht="20.100000000000001" customHeight="1">
      <c r="A64" s="45">
        <v>62</v>
      </c>
      <c r="B64" s="20" t="s">
        <v>17</v>
      </c>
      <c r="C64" s="21" t="s">
        <v>317</v>
      </c>
      <c r="D64" s="22" t="s">
        <v>318</v>
      </c>
      <c r="E64" s="22">
        <v>13961863012</v>
      </c>
      <c r="F64" s="23">
        <v>90</v>
      </c>
      <c r="G64" s="23" t="str">
        <f t="shared" si="0"/>
        <v>≤100</v>
      </c>
      <c r="H64" s="23" t="str">
        <f t="shared" si="1"/>
        <v>90</v>
      </c>
      <c r="I64" s="23" t="s">
        <v>674</v>
      </c>
      <c r="J64" s="22">
        <v>183916.2</v>
      </c>
      <c r="K64" s="22" t="s">
        <v>319</v>
      </c>
      <c r="L64" s="22" t="s">
        <v>320</v>
      </c>
      <c r="M64" s="39">
        <v>42707</v>
      </c>
      <c r="N64" s="39"/>
      <c r="O64" s="39">
        <v>42796</v>
      </c>
      <c r="P64" s="39">
        <v>42973</v>
      </c>
      <c r="Q64" s="22" t="s">
        <v>304</v>
      </c>
      <c r="R64" s="22" t="s">
        <v>997</v>
      </c>
      <c r="S64" s="22" t="s">
        <v>997</v>
      </c>
    </row>
    <row r="65" spans="1:19" s="11" customFormat="1" ht="20.100000000000001" customHeight="1">
      <c r="A65" s="44">
        <v>63</v>
      </c>
      <c r="B65" s="22" t="s">
        <v>382</v>
      </c>
      <c r="C65" s="23" t="s">
        <v>112</v>
      </c>
      <c r="D65" s="22" t="s">
        <v>111</v>
      </c>
      <c r="E65" s="22">
        <v>18861533958</v>
      </c>
      <c r="F65" s="23">
        <v>87.34</v>
      </c>
      <c r="G65" s="23" t="str">
        <f t="shared" si="0"/>
        <v>≤100</v>
      </c>
      <c r="H65" s="23" t="str">
        <f t="shared" si="1"/>
        <v>90</v>
      </c>
      <c r="I65" s="23" t="s">
        <v>284</v>
      </c>
      <c r="J65" s="22">
        <v>166245</v>
      </c>
      <c r="K65" s="22" t="s">
        <v>113</v>
      </c>
      <c r="L65" s="22" t="s">
        <v>320</v>
      </c>
      <c r="M65" s="39">
        <v>42827</v>
      </c>
      <c r="N65" s="39"/>
      <c r="O65" s="39">
        <v>42903</v>
      </c>
      <c r="P65" s="39">
        <v>42975</v>
      </c>
      <c r="Q65" s="22" t="s">
        <v>304</v>
      </c>
      <c r="R65" s="22" t="s">
        <v>998</v>
      </c>
      <c r="S65" s="22" t="s">
        <v>998</v>
      </c>
    </row>
    <row r="66" spans="1:19" s="11" customFormat="1" ht="20.100000000000001" customHeight="1">
      <c r="A66" s="45">
        <v>64</v>
      </c>
      <c r="B66" s="22" t="s">
        <v>390</v>
      </c>
      <c r="C66" s="23" t="s">
        <v>391</v>
      </c>
      <c r="D66" s="22" t="s">
        <v>139</v>
      </c>
      <c r="E66" s="22">
        <v>13771511450</v>
      </c>
      <c r="F66" s="23">
        <v>90</v>
      </c>
      <c r="G66" s="23" t="str">
        <f t="shared" si="0"/>
        <v>≤100</v>
      </c>
      <c r="H66" s="23" t="str">
        <f t="shared" si="1"/>
        <v>90</v>
      </c>
      <c r="I66" s="23" t="s">
        <v>284</v>
      </c>
      <c r="J66" s="22">
        <v>133872</v>
      </c>
      <c r="K66" s="22" t="s">
        <v>319</v>
      </c>
      <c r="L66" s="22" t="s">
        <v>102</v>
      </c>
      <c r="M66" s="39">
        <v>42843</v>
      </c>
      <c r="N66" s="39"/>
      <c r="O66" s="39">
        <v>42965</v>
      </c>
      <c r="P66" s="39">
        <v>42975</v>
      </c>
      <c r="Q66" s="22" t="s">
        <v>304</v>
      </c>
      <c r="R66" s="22" t="s">
        <v>998</v>
      </c>
      <c r="S66" s="22" t="s">
        <v>998</v>
      </c>
    </row>
    <row r="67" spans="1:19" s="11" customFormat="1" ht="20.25" customHeight="1">
      <c r="A67" s="44">
        <v>65</v>
      </c>
      <c r="B67" s="22" t="s">
        <v>24</v>
      </c>
      <c r="C67" s="21" t="s">
        <v>337</v>
      </c>
      <c r="D67" s="22" t="s">
        <v>338</v>
      </c>
      <c r="E67" s="22">
        <v>13301514877</v>
      </c>
      <c r="F67" s="23">
        <v>138</v>
      </c>
      <c r="G67" s="23" t="str">
        <f t="shared" si="0"/>
        <v>≤140</v>
      </c>
      <c r="H67" s="23" t="str">
        <f t="shared" si="1"/>
        <v>100</v>
      </c>
      <c r="I67" s="23" t="s">
        <v>282</v>
      </c>
      <c r="J67" s="22">
        <v>227400</v>
      </c>
      <c r="K67" s="22" t="s">
        <v>339</v>
      </c>
      <c r="L67" s="22" t="s">
        <v>320</v>
      </c>
      <c r="M67" s="39">
        <v>42737</v>
      </c>
      <c r="N67" s="39"/>
      <c r="O67" s="39">
        <v>42857</v>
      </c>
      <c r="P67" s="39">
        <v>42995</v>
      </c>
      <c r="Q67" s="22" t="s">
        <v>304</v>
      </c>
      <c r="R67" s="22" t="s">
        <v>997</v>
      </c>
      <c r="S67" s="22" t="s">
        <v>997</v>
      </c>
    </row>
    <row r="68" spans="1:19" s="7" customFormat="1" ht="20.100000000000001" customHeight="1">
      <c r="A68" s="45">
        <v>66</v>
      </c>
      <c r="B68" s="22" t="s">
        <v>962</v>
      </c>
      <c r="C68" s="23" t="s">
        <v>963</v>
      </c>
      <c r="D68" s="22" t="s">
        <v>101</v>
      </c>
      <c r="E68" s="22">
        <v>15190255355</v>
      </c>
      <c r="F68" s="23">
        <v>75</v>
      </c>
      <c r="G68" s="23" t="str">
        <f t="shared" si="0"/>
        <v>≤100</v>
      </c>
      <c r="H68" s="23" t="str">
        <f t="shared" si="1"/>
        <v>90</v>
      </c>
      <c r="I68" s="23" t="s">
        <v>284</v>
      </c>
      <c r="J68" s="22">
        <v>105675</v>
      </c>
      <c r="K68" s="22" t="s">
        <v>377</v>
      </c>
      <c r="L68" s="22" t="s">
        <v>376</v>
      </c>
      <c r="M68" s="39">
        <v>42820</v>
      </c>
      <c r="N68" s="39"/>
      <c r="O68" s="39">
        <v>42910</v>
      </c>
      <c r="P68" s="39">
        <v>43000</v>
      </c>
      <c r="Q68" s="23" t="s">
        <v>304</v>
      </c>
      <c r="R68" s="22" t="s">
        <v>997</v>
      </c>
      <c r="S68" s="22" t="s">
        <v>997</v>
      </c>
    </row>
    <row r="69" spans="1:19" s="7" customFormat="1" ht="20.100000000000001" customHeight="1">
      <c r="A69" s="44">
        <v>67</v>
      </c>
      <c r="B69" s="22" t="s">
        <v>411</v>
      </c>
      <c r="C69" s="23" t="s">
        <v>220</v>
      </c>
      <c r="D69" s="22" t="s">
        <v>412</v>
      </c>
      <c r="E69" s="22">
        <v>13961720259</v>
      </c>
      <c r="F69" s="23">
        <v>129.63999999999999</v>
      </c>
      <c r="G69" s="23" t="str">
        <f t="shared" ref="G69:G121" si="2">IF(F69&lt;=100,"≤100",IF(F69&lt;=140,"≤140",IF(F69&lt;=180,"≤180",IF(F69&gt;180,"＞180"))))</f>
        <v>≤140</v>
      </c>
      <c r="H69" s="23" t="str">
        <f t="shared" ref="H69:H121" si="3">IF(F69&lt;=100,"90",IF(F69&lt;=140,"100",IF(F69&lt;=180,"120",IF(F69&gt;180,"150"))))</f>
        <v>100</v>
      </c>
      <c r="I69" s="23" t="s">
        <v>284</v>
      </c>
      <c r="J69" s="22">
        <v>223922</v>
      </c>
      <c r="K69" s="22" t="s">
        <v>221</v>
      </c>
      <c r="L69" s="22" t="s">
        <v>324</v>
      </c>
      <c r="M69" s="39">
        <v>42883</v>
      </c>
      <c r="N69" s="39"/>
      <c r="O69" s="39">
        <v>43008</v>
      </c>
      <c r="P69" s="39">
        <v>43009</v>
      </c>
      <c r="Q69" s="22" t="s">
        <v>304</v>
      </c>
      <c r="R69" s="22" t="s">
        <v>997</v>
      </c>
      <c r="S69" s="22" t="s">
        <v>997</v>
      </c>
    </row>
    <row r="70" spans="1:19" s="7" customFormat="1" ht="20.100000000000001" customHeight="1">
      <c r="A70" s="45">
        <v>68</v>
      </c>
      <c r="B70" s="22" t="s">
        <v>959</v>
      </c>
      <c r="C70" s="23" t="s">
        <v>960</v>
      </c>
      <c r="D70" s="22" t="s">
        <v>961</v>
      </c>
      <c r="E70" s="22">
        <v>18806180077</v>
      </c>
      <c r="F70" s="23">
        <v>86.5</v>
      </c>
      <c r="G70" s="23" t="str">
        <f t="shared" si="2"/>
        <v>≤100</v>
      </c>
      <c r="H70" s="23" t="str">
        <f t="shared" si="3"/>
        <v>90</v>
      </c>
      <c r="I70" s="23" t="s">
        <v>286</v>
      </c>
      <c r="J70" s="22">
        <v>156154</v>
      </c>
      <c r="K70" s="22" t="s">
        <v>131</v>
      </c>
      <c r="L70" s="22" t="s">
        <v>324</v>
      </c>
      <c r="M70" s="39">
        <v>42808</v>
      </c>
      <c r="N70" s="39"/>
      <c r="O70" s="39">
        <v>42930</v>
      </c>
      <c r="P70" s="39">
        <v>43010</v>
      </c>
      <c r="Q70" s="23" t="s">
        <v>304</v>
      </c>
      <c r="R70" s="22" t="s">
        <v>997</v>
      </c>
      <c r="S70" s="22" t="s">
        <v>997</v>
      </c>
    </row>
    <row r="71" spans="1:19" s="7" customFormat="1" ht="20.100000000000001" customHeight="1">
      <c r="A71" s="44">
        <v>69</v>
      </c>
      <c r="B71" s="20" t="s">
        <v>18</v>
      </c>
      <c r="C71" s="21" t="s">
        <v>321</v>
      </c>
      <c r="D71" s="22" t="s">
        <v>322</v>
      </c>
      <c r="E71" s="22">
        <v>18051592529</v>
      </c>
      <c r="F71" s="23">
        <v>153</v>
      </c>
      <c r="G71" s="23" t="str">
        <f t="shared" si="2"/>
        <v>≤180</v>
      </c>
      <c r="H71" s="23" t="str">
        <f t="shared" si="3"/>
        <v>120</v>
      </c>
      <c r="I71" s="23" t="s">
        <v>283</v>
      </c>
      <c r="J71" s="22">
        <v>290394</v>
      </c>
      <c r="K71" s="22" t="s">
        <v>323</v>
      </c>
      <c r="L71" s="22" t="s">
        <v>324</v>
      </c>
      <c r="M71" s="39">
        <v>42713</v>
      </c>
      <c r="N71" s="39"/>
      <c r="O71" s="39">
        <v>42826</v>
      </c>
      <c r="P71" s="39">
        <v>43027</v>
      </c>
      <c r="Q71" s="23" t="s">
        <v>304</v>
      </c>
      <c r="R71" s="22" t="s">
        <v>997</v>
      </c>
      <c r="S71" s="22" t="s">
        <v>997</v>
      </c>
    </row>
    <row r="72" spans="1:19" s="7" customFormat="1" ht="20.100000000000001" customHeight="1">
      <c r="A72" s="45">
        <v>70</v>
      </c>
      <c r="B72" s="22" t="s">
        <v>374</v>
      </c>
      <c r="C72" s="23" t="s">
        <v>375</v>
      </c>
      <c r="D72" s="22" t="s">
        <v>99</v>
      </c>
      <c r="E72" s="22">
        <v>13656190808</v>
      </c>
      <c r="F72" s="23">
        <v>160</v>
      </c>
      <c r="G72" s="23" t="str">
        <f t="shared" si="2"/>
        <v>≤180</v>
      </c>
      <c r="H72" s="23" t="str">
        <f t="shared" si="3"/>
        <v>120</v>
      </c>
      <c r="I72" s="23" t="s">
        <v>284</v>
      </c>
      <c r="J72" s="22">
        <v>276737</v>
      </c>
      <c r="K72" s="22" t="s">
        <v>315</v>
      </c>
      <c r="L72" s="22" t="s">
        <v>376</v>
      </c>
      <c r="M72" s="39">
        <v>42819</v>
      </c>
      <c r="N72" s="39"/>
      <c r="O72" s="39">
        <v>42911</v>
      </c>
      <c r="P72" s="39">
        <v>43045</v>
      </c>
      <c r="Q72" s="23" t="s">
        <v>304</v>
      </c>
      <c r="R72" s="22" t="s">
        <v>997</v>
      </c>
      <c r="S72" s="22" t="s">
        <v>997</v>
      </c>
    </row>
    <row r="73" spans="1:19" s="7" customFormat="1" ht="20.100000000000001" customHeight="1">
      <c r="A73" s="44">
        <v>71</v>
      </c>
      <c r="B73" s="22" t="s">
        <v>399</v>
      </c>
      <c r="C73" s="23" t="s">
        <v>400</v>
      </c>
      <c r="D73" s="22" t="s">
        <v>155</v>
      </c>
      <c r="E73" s="22">
        <v>13915326926</v>
      </c>
      <c r="F73" s="23">
        <v>102</v>
      </c>
      <c r="G73" s="23" t="str">
        <f t="shared" si="2"/>
        <v>≤140</v>
      </c>
      <c r="H73" s="23" t="str">
        <f t="shared" si="3"/>
        <v>100</v>
      </c>
      <c r="I73" s="23" t="s">
        <v>282</v>
      </c>
      <c r="J73" s="22">
        <v>219445</v>
      </c>
      <c r="K73" s="22" t="s">
        <v>388</v>
      </c>
      <c r="L73" s="22" t="s">
        <v>376</v>
      </c>
      <c r="M73" s="39">
        <v>42853</v>
      </c>
      <c r="N73" s="39"/>
      <c r="O73" s="39">
        <v>42955</v>
      </c>
      <c r="P73" s="39">
        <v>43037</v>
      </c>
      <c r="Q73" s="23" t="s">
        <v>304</v>
      </c>
      <c r="R73" s="22" t="s">
        <v>997</v>
      </c>
      <c r="S73" s="22" t="s">
        <v>997</v>
      </c>
    </row>
    <row r="74" spans="1:19" s="7" customFormat="1" ht="20.100000000000001" customHeight="1">
      <c r="A74" s="45">
        <v>72</v>
      </c>
      <c r="B74" s="22" t="s">
        <v>415</v>
      </c>
      <c r="C74" s="23" t="s">
        <v>1029</v>
      </c>
      <c r="D74" s="22" t="s">
        <v>232</v>
      </c>
      <c r="E74" s="22">
        <v>1506175558</v>
      </c>
      <c r="F74" s="23">
        <v>120.12</v>
      </c>
      <c r="G74" s="23" t="str">
        <f t="shared" si="2"/>
        <v>≤140</v>
      </c>
      <c r="H74" s="23" t="str">
        <f t="shared" si="3"/>
        <v>100</v>
      </c>
      <c r="I74" s="23" t="s">
        <v>284</v>
      </c>
      <c r="J74" s="22">
        <v>200203</v>
      </c>
      <c r="K74" s="22" t="s">
        <v>221</v>
      </c>
      <c r="L74" s="22" t="s">
        <v>324</v>
      </c>
      <c r="M74" s="39">
        <v>42889</v>
      </c>
      <c r="N74" s="39"/>
      <c r="O74" s="39">
        <v>43018</v>
      </c>
      <c r="P74" s="39">
        <v>43028</v>
      </c>
      <c r="Q74" s="23" t="s">
        <v>304</v>
      </c>
      <c r="R74" s="22" t="s">
        <v>997</v>
      </c>
      <c r="S74" s="22" t="s">
        <v>997</v>
      </c>
    </row>
    <row r="75" spans="1:19" s="11" customFormat="1" ht="20.100000000000001" customHeight="1">
      <c r="A75" s="44">
        <v>73</v>
      </c>
      <c r="B75" s="22" t="s">
        <v>205</v>
      </c>
      <c r="C75" s="23" t="s">
        <v>408</v>
      </c>
      <c r="D75" s="22" t="s">
        <v>409</v>
      </c>
      <c r="E75" s="22">
        <v>18951587106</v>
      </c>
      <c r="F75" s="23">
        <v>111.81</v>
      </c>
      <c r="G75" s="23" t="str">
        <f t="shared" si="2"/>
        <v>≤140</v>
      </c>
      <c r="H75" s="23" t="str">
        <f t="shared" si="3"/>
        <v>100</v>
      </c>
      <c r="I75" s="23" t="s">
        <v>282</v>
      </c>
      <c r="J75" s="22">
        <v>234500</v>
      </c>
      <c r="K75" s="22" t="s">
        <v>178</v>
      </c>
      <c r="L75" s="22" t="s">
        <v>102</v>
      </c>
      <c r="M75" s="39">
        <v>42874</v>
      </c>
      <c r="N75" s="39"/>
      <c r="O75" s="39">
        <v>42997</v>
      </c>
      <c r="P75" s="39">
        <v>43047</v>
      </c>
      <c r="Q75" s="23" t="s">
        <v>304</v>
      </c>
      <c r="R75" s="22" t="s">
        <v>997</v>
      </c>
      <c r="S75" s="22" t="s">
        <v>997</v>
      </c>
    </row>
    <row r="76" spans="1:19" s="7" customFormat="1" ht="20.100000000000001" customHeight="1">
      <c r="A76" s="45">
        <v>74</v>
      </c>
      <c r="B76" s="22" t="s">
        <v>407</v>
      </c>
      <c r="C76" s="23" t="s">
        <v>198</v>
      </c>
      <c r="D76" s="22" t="s">
        <v>200</v>
      </c>
      <c r="E76" s="22">
        <v>13771469777</v>
      </c>
      <c r="F76" s="23">
        <v>96</v>
      </c>
      <c r="G76" s="23" t="str">
        <f t="shared" si="2"/>
        <v>≤100</v>
      </c>
      <c r="H76" s="23" t="str">
        <f t="shared" si="3"/>
        <v>90</v>
      </c>
      <c r="I76" s="23" t="s">
        <v>284</v>
      </c>
      <c r="J76" s="22">
        <v>162362</v>
      </c>
      <c r="K76" s="22" t="s">
        <v>107</v>
      </c>
      <c r="L76" s="22" t="s">
        <v>320</v>
      </c>
      <c r="M76" s="39">
        <v>42868</v>
      </c>
      <c r="N76" s="39"/>
      <c r="O76" s="39">
        <v>42991</v>
      </c>
      <c r="P76" s="39">
        <v>43067</v>
      </c>
      <c r="Q76" s="23" t="s">
        <v>304</v>
      </c>
      <c r="R76" s="22" t="s">
        <v>997</v>
      </c>
      <c r="S76" s="22" t="s">
        <v>997</v>
      </c>
    </row>
    <row r="77" spans="1:19" s="7" customFormat="1" ht="20.100000000000001" customHeight="1">
      <c r="A77" s="44">
        <v>75</v>
      </c>
      <c r="B77" s="22" t="s">
        <v>1400</v>
      </c>
      <c r="C77" s="23" t="s">
        <v>1401</v>
      </c>
      <c r="D77" s="22" t="s">
        <v>173</v>
      </c>
      <c r="E77" s="22">
        <v>13656176861</v>
      </c>
      <c r="F77" s="23">
        <v>80</v>
      </c>
      <c r="G77" s="23" t="str">
        <f t="shared" si="2"/>
        <v>≤100</v>
      </c>
      <c r="H77" s="23" t="str">
        <f t="shared" si="3"/>
        <v>90</v>
      </c>
      <c r="I77" s="23" t="s">
        <v>282</v>
      </c>
      <c r="J77" s="22">
        <v>122238</v>
      </c>
      <c r="K77" s="22" t="s">
        <v>113</v>
      </c>
      <c r="L77" s="22" t="s">
        <v>376</v>
      </c>
      <c r="M77" s="39">
        <v>42862</v>
      </c>
      <c r="N77" s="39"/>
      <c r="O77" s="39">
        <v>42954</v>
      </c>
      <c r="P77" s="39">
        <v>43074</v>
      </c>
      <c r="Q77" s="23" t="s">
        <v>304</v>
      </c>
      <c r="R77" s="22" t="s">
        <v>997</v>
      </c>
      <c r="S77" s="22" t="s">
        <v>997</v>
      </c>
    </row>
    <row r="78" spans="1:19" s="7" customFormat="1" ht="20.100000000000001" customHeight="1">
      <c r="A78" s="45">
        <v>76</v>
      </c>
      <c r="B78" s="22" t="s">
        <v>1402</v>
      </c>
      <c r="C78" s="23" t="s">
        <v>245</v>
      </c>
      <c r="D78" s="22" t="s">
        <v>244</v>
      </c>
      <c r="E78" s="22">
        <v>13996168886</v>
      </c>
      <c r="F78" s="23">
        <v>90</v>
      </c>
      <c r="G78" s="23" t="str">
        <f t="shared" si="2"/>
        <v>≤100</v>
      </c>
      <c r="H78" s="23" t="str">
        <f t="shared" si="3"/>
        <v>90</v>
      </c>
      <c r="I78" s="23" t="s">
        <v>284</v>
      </c>
      <c r="J78" s="22">
        <v>174735</v>
      </c>
      <c r="K78" s="22" t="s">
        <v>107</v>
      </c>
      <c r="L78" s="22" t="s">
        <v>311</v>
      </c>
      <c r="M78" s="39">
        <v>42886</v>
      </c>
      <c r="N78" s="39"/>
      <c r="O78" s="39">
        <v>43008</v>
      </c>
      <c r="P78" s="39">
        <v>43079</v>
      </c>
      <c r="Q78" s="23" t="s">
        <v>304</v>
      </c>
      <c r="R78" s="22" t="s">
        <v>997</v>
      </c>
      <c r="S78" s="22" t="s">
        <v>997</v>
      </c>
    </row>
    <row r="79" spans="1:19" s="7" customFormat="1" ht="20.100000000000001" customHeight="1">
      <c r="A79" s="44">
        <v>77</v>
      </c>
      <c r="B79" s="22" t="s">
        <v>1408</v>
      </c>
      <c r="C79" s="23" t="s">
        <v>730</v>
      </c>
      <c r="D79" s="23" t="s">
        <v>732</v>
      </c>
      <c r="E79" s="23">
        <v>13812533051</v>
      </c>
      <c r="F79" s="23">
        <v>121</v>
      </c>
      <c r="G79" s="23" t="str">
        <f t="shared" si="2"/>
        <v>≤140</v>
      </c>
      <c r="H79" s="23" t="str">
        <f t="shared" si="3"/>
        <v>100</v>
      </c>
      <c r="I79" s="23" t="s">
        <v>284</v>
      </c>
      <c r="J79" s="22">
        <v>197846</v>
      </c>
      <c r="K79" s="22" t="s">
        <v>306</v>
      </c>
      <c r="L79" s="22" t="s">
        <v>376</v>
      </c>
      <c r="M79" s="39">
        <v>42936</v>
      </c>
      <c r="N79" s="39"/>
      <c r="O79" s="39">
        <v>43069</v>
      </c>
      <c r="P79" s="39">
        <v>43071</v>
      </c>
      <c r="Q79" s="23" t="s">
        <v>1405</v>
      </c>
      <c r="R79" s="22" t="s">
        <v>997</v>
      </c>
      <c r="S79" s="22" t="s">
        <v>997</v>
      </c>
    </row>
    <row r="80" spans="1:19" s="7" customFormat="1" ht="20.100000000000001" customHeight="1">
      <c r="A80" s="45">
        <v>78</v>
      </c>
      <c r="B80" s="22" t="s">
        <v>1416</v>
      </c>
      <c r="C80" s="23" t="s">
        <v>165</v>
      </c>
      <c r="D80" s="22" t="s">
        <v>164</v>
      </c>
      <c r="E80" s="22">
        <v>15961702570</v>
      </c>
      <c r="F80" s="23">
        <v>125</v>
      </c>
      <c r="G80" s="23" t="str">
        <f t="shared" si="2"/>
        <v>≤140</v>
      </c>
      <c r="H80" s="23" t="str">
        <f t="shared" si="3"/>
        <v>100</v>
      </c>
      <c r="I80" s="23" t="s">
        <v>284</v>
      </c>
      <c r="J80" s="22">
        <v>305171</v>
      </c>
      <c r="K80" s="22" t="s">
        <v>315</v>
      </c>
      <c r="L80" s="22" t="s">
        <v>311</v>
      </c>
      <c r="M80" s="39">
        <v>42858</v>
      </c>
      <c r="N80" s="39"/>
      <c r="O80" s="39">
        <v>42959</v>
      </c>
      <c r="P80" s="39">
        <v>43083</v>
      </c>
      <c r="Q80" s="23" t="s">
        <v>1405</v>
      </c>
      <c r="R80" s="22" t="s">
        <v>997</v>
      </c>
      <c r="S80" s="24"/>
    </row>
    <row r="81" spans="1:19" s="7" customFormat="1" ht="20.100000000000001" customHeight="1">
      <c r="A81" s="44">
        <v>79</v>
      </c>
      <c r="B81" s="22" t="s">
        <v>1423</v>
      </c>
      <c r="C81" s="23" t="s">
        <v>781</v>
      </c>
      <c r="D81" s="23" t="s">
        <v>782</v>
      </c>
      <c r="E81" s="23">
        <v>13806190571</v>
      </c>
      <c r="F81" s="23">
        <v>125</v>
      </c>
      <c r="G81" s="23" t="str">
        <f t="shared" si="2"/>
        <v>≤140</v>
      </c>
      <c r="H81" s="23" t="str">
        <f t="shared" si="3"/>
        <v>100</v>
      </c>
      <c r="I81" s="23" t="s">
        <v>284</v>
      </c>
      <c r="J81" s="22">
        <v>259495</v>
      </c>
      <c r="K81" s="22" t="s">
        <v>364</v>
      </c>
      <c r="L81" s="22" t="s">
        <v>311</v>
      </c>
      <c r="M81" s="39">
        <v>42949</v>
      </c>
      <c r="N81" s="39"/>
      <c r="O81" s="39" t="s">
        <v>1040</v>
      </c>
      <c r="P81" s="39">
        <v>43069</v>
      </c>
      <c r="Q81" s="23" t="s">
        <v>1405</v>
      </c>
      <c r="R81" s="22" t="s">
        <v>997</v>
      </c>
      <c r="S81" s="24"/>
    </row>
    <row r="82" spans="1:19" s="7" customFormat="1" ht="20.100000000000001" customHeight="1">
      <c r="A82" s="45">
        <v>80</v>
      </c>
      <c r="B82" s="22" t="s">
        <v>1424</v>
      </c>
      <c r="C82" s="23" t="s">
        <v>1425</v>
      </c>
      <c r="D82" s="22" t="s">
        <v>1426</v>
      </c>
      <c r="E82" s="22">
        <v>15190296399</v>
      </c>
      <c r="F82" s="23">
        <v>90</v>
      </c>
      <c r="G82" s="23" t="str">
        <f t="shared" si="2"/>
        <v>≤100</v>
      </c>
      <c r="H82" s="23" t="str">
        <f t="shared" si="3"/>
        <v>90</v>
      </c>
      <c r="I82" s="23" t="s">
        <v>282</v>
      </c>
      <c r="J82" s="22">
        <v>156623.5</v>
      </c>
      <c r="K82" s="22" t="s">
        <v>281</v>
      </c>
      <c r="L82" s="22" t="s">
        <v>311</v>
      </c>
      <c r="M82" s="39">
        <v>42815</v>
      </c>
      <c r="N82" s="39"/>
      <c r="O82" s="39">
        <v>42906</v>
      </c>
      <c r="P82" s="39">
        <v>43089</v>
      </c>
      <c r="Q82" s="23" t="s">
        <v>1405</v>
      </c>
      <c r="R82" s="22" t="s">
        <v>997</v>
      </c>
      <c r="S82" s="24"/>
    </row>
    <row r="83" spans="1:19" s="7" customFormat="1" ht="20.100000000000001" customHeight="1">
      <c r="A83" s="44">
        <v>81</v>
      </c>
      <c r="B83" s="22" t="s">
        <v>1427</v>
      </c>
      <c r="C83" s="23" t="s">
        <v>1428</v>
      </c>
      <c r="D83" s="22" t="s">
        <v>924</v>
      </c>
      <c r="E83" s="22">
        <v>13812031977</v>
      </c>
      <c r="F83" s="23">
        <v>140</v>
      </c>
      <c r="G83" s="23" t="str">
        <f t="shared" si="2"/>
        <v>≤140</v>
      </c>
      <c r="H83" s="23" t="str">
        <f t="shared" si="3"/>
        <v>100</v>
      </c>
      <c r="I83" s="23" t="s">
        <v>284</v>
      </c>
      <c r="J83" s="22">
        <v>372572</v>
      </c>
      <c r="K83" s="22" t="s">
        <v>364</v>
      </c>
      <c r="L83" s="22" t="s">
        <v>311</v>
      </c>
      <c r="M83" s="39">
        <v>42799</v>
      </c>
      <c r="N83" s="39"/>
      <c r="O83" s="39">
        <v>42900</v>
      </c>
      <c r="P83" s="39">
        <v>43099</v>
      </c>
      <c r="Q83" s="23" t="s">
        <v>1405</v>
      </c>
      <c r="R83" s="22" t="s">
        <v>997</v>
      </c>
      <c r="S83" s="22" t="s">
        <v>997</v>
      </c>
    </row>
    <row r="84" spans="1:19" s="7" customFormat="1" ht="20.100000000000001" customHeight="1">
      <c r="A84" s="45">
        <v>82</v>
      </c>
      <c r="B84" s="22" t="s">
        <v>1429</v>
      </c>
      <c r="C84" s="23" t="s">
        <v>1430</v>
      </c>
      <c r="D84" s="22" t="s">
        <v>121</v>
      </c>
      <c r="E84" s="22">
        <v>13961888352</v>
      </c>
      <c r="F84" s="23">
        <v>93.5</v>
      </c>
      <c r="G84" s="23" t="str">
        <f t="shared" si="2"/>
        <v>≤100</v>
      </c>
      <c r="H84" s="23" t="str">
        <f t="shared" si="3"/>
        <v>90</v>
      </c>
      <c r="I84" s="23" t="s">
        <v>284</v>
      </c>
      <c r="J84" s="22">
        <v>137606</v>
      </c>
      <c r="K84" s="22" t="s">
        <v>388</v>
      </c>
      <c r="L84" s="22" t="s">
        <v>102</v>
      </c>
      <c r="M84" s="39">
        <v>42834</v>
      </c>
      <c r="N84" s="39"/>
      <c r="O84" s="39">
        <v>42959</v>
      </c>
      <c r="P84" s="39">
        <v>43100</v>
      </c>
      <c r="Q84" s="23" t="s">
        <v>1405</v>
      </c>
      <c r="R84" s="22" t="s">
        <v>997</v>
      </c>
      <c r="S84" s="22" t="s">
        <v>997</v>
      </c>
    </row>
    <row r="85" spans="1:19" s="7" customFormat="1" ht="20.100000000000001" customHeight="1">
      <c r="A85" s="44">
        <v>83</v>
      </c>
      <c r="B85" s="22" t="s">
        <v>1443</v>
      </c>
      <c r="C85" s="23" t="s">
        <v>1444</v>
      </c>
      <c r="D85" s="23" t="s">
        <v>1445</v>
      </c>
      <c r="E85" s="23">
        <v>13906197769</v>
      </c>
      <c r="F85" s="23">
        <v>146</v>
      </c>
      <c r="G85" s="23" t="str">
        <f t="shared" si="2"/>
        <v>≤180</v>
      </c>
      <c r="H85" s="23" t="str">
        <f t="shared" si="3"/>
        <v>120</v>
      </c>
      <c r="I85" s="23" t="s">
        <v>284</v>
      </c>
      <c r="J85" s="22">
        <v>395299</v>
      </c>
      <c r="K85" s="22" t="s">
        <v>113</v>
      </c>
      <c r="L85" s="22" t="s">
        <v>324</v>
      </c>
      <c r="M85" s="39">
        <v>42937</v>
      </c>
      <c r="N85" s="39">
        <v>43058</v>
      </c>
      <c r="O85" s="39">
        <v>43069</v>
      </c>
      <c r="P85" s="39">
        <v>43097</v>
      </c>
      <c r="Q85" s="23" t="s">
        <v>1405</v>
      </c>
      <c r="R85" s="22" t="s">
        <v>997</v>
      </c>
      <c r="S85" s="22" t="s">
        <v>997</v>
      </c>
    </row>
    <row r="86" spans="1:19" s="7" customFormat="1" ht="20.100000000000001" customHeight="1">
      <c r="A86" s="45">
        <v>84</v>
      </c>
      <c r="B86" s="22" t="s">
        <v>1446</v>
      </c>
      <c r="C86" s="23" t="s">
        <v>239</v>
      </c>
      <c r="D86" s="22" t="s">
        <v>238</v>
      </c>
      <c r="E86" s="22">
        <v>13382232806</v>
      </c>
      <c r="F86" s="23">
        <v>100.24</v>
      </c>
      <c r="G86" s="23" t="str">
        <f t="shared" si="2"/>
        <v>≤140</v>
      </c>
      <c r="H86" s="23" t="str">
        <f t="shared" si="3"/>
        <v>100</v>
      </c>
      <c r="I86" s="23" t="s">
        <v>284</v>
      </c>
      <c r="J86" s="22">
        <v>176476</v>
      </c>
      <c r="K86" s="22" t="s">
        <v>312</v>
      </c>
      <c r="L86" s="22" t="s">
        <v>324</v>
      </c>
      <c r="M86" s="39">
        <v>42883</v>
      </c>
      <c r="N86" s="39">
        <v>43001</v>
      </c>
      <c r="O86" s="39">
        <v>42979</v>
      </c>
      <c r="P86" s="39">
        <v>43095</v>
      </c>
      <c r="Q86" s="23" t="s">
        <v>1405</v>
      </c>
      <c r="R86" s="22" t="s">
        <v>997</v>
      </c>
      <c r="S86" s="22" t="s">
        <v>997</v>
      </c>
    </row>
    <row r="87" spans="1:19" s="7" customFormat="1" ht="20.100000000000001" customHeight="1">
      <c r="A87" s="44">
        <v>85</v>
      </c>
      <c r="B87" s="22" t="s">
        <v>1447</v>
      </c>
      <c r="C87" s="23" t="s">
        <v>1448</v>
      </c>
      <c r="D87" s="22" t="s">
        <v>1449</v>
      </c>
      <c r="E87" s="22">
        <v>13812185992</v>
      </c>
      <c r="F87" s="23">
        <v>181.5</v>
      </c>
      <c r="G87" s="23" t="str">
        <f t="shared" si="2"/>
        <v>＞180</v>
      </c>
      <c r="H87" s="23" t="str">
        <f t="shared" si="3"/>
        <v>150</v>
      </c>
      <c r="I87" s="23" t="s">
        <v>286</v>
      </c>
      <c r="J87" s="22">
        <v>348650</v>
      </c>
      <c r="K87" s="22" t="s">
        <v>396</v>
      </c>
      <c r="L87" s="22" t="s">
        <v>324</v>
      </c>
      <c r="M87" s="39">
        <v>42865</v>
      </c>
      <c r="N87" s="39">
        <v>42996</v>
      </c>
      <c r="O87" s="39">
        <v>43017</v>
      </c>
      <c r="P87" s="39">
        <v>43091</v>
      </c>
      <c r="Q87" s="23" t="s">
        <v>1405</v>
      </c>
      <c r="R87" s="22" t="s">
        <v>997</v>
      </c>
      <c r="S87" s="22" t="s">
        <v>997</v>
      </c>
    </row>
    <row r="88" spans="1:19" s="7" customFormat="1" ht="20.100000000000001" customHeight="1">
      <c r="A88" s="45">
        <v>86</v>
      </c>
      <c r="B88" s="22" t="s">
        <v>827</v>
      </c>
      <c r="C88" s="23" t="s">
        <v>1450</v>
      </c>
      <c r="D88" s="23" t="s">
        <v>828</v>
      </c>
      <c r="E88" s="23">
        <v>15312227081</v>
      </c>
      <c r="F88" s="23">
        <v>130</v>
      </c>
      <c r="G88" s="23" t="str">
        <f t="shared" si="2"/>
        <v>≤140</v>
      </c>
      <c r="H88" s="23" t="str">
        <f t="shared" si="3"/>
        <v>100</v>
      </c>
      <c r="I88" s="23" t="s">
        <v>282</v>
      </c>
      <c r="J88" s="22">
        <v>226480</v>
      </c>
      <c r="K88" s="22" t="s">
        <v>760</v>
      </c>
      <c r="L88" s="22" t="s">
        <v>324</v>
      </c>
      <c r="M88" s="39">
        <v>42964</v>
      </c>
      <c r="N88" s="39">
        <v>43078</v>
      </c>
      <c r="O88" s="39">
        <v>43065</v>
      </c>
      <c r="P88" s="39">
        <v>43097</v>
      </c>
      <c r="Q88" s="23" t="s">
        <v>1405</v>
      </c>
      <c r="R88" s="22" t="s">
        <v>997</v>
      </c>
      <c r="S88" s="22" t="s">
        <v>997</v>
      </c>
    </row>
    <row r="89" spans="1:19" s="11" customFormat="1" ht="21" customHeight="1">
      <c r="A89" s="44">
        <v>87</v>
      </c>
      <c r="B89" s="22" t="s">
        <v>397</v>
      </c>
      <c r="C89" s="23" t="s">
        <v>398</v>
      </c>
      <c r="D89" s="22" t="s">
        <v>149</v>
      </c>
      <c r="E89" s="22">
        <v>13812220708</v>
      </c>
      <c r="F89" s="23">
        <v>122</v>
      </c>
      <c r="G89" s="23" t="str">
        <f t="shared" si="2"/>
        <v>≤140</v>
      </c>
      <c r="H89" s="23" t="str">
        <f t="shared" si="3"/>
        <v>100</v>
      </c>
      <c r="I89" s="23" t="s">
        <v>284</v>
      </c>
      <c r="J89" s="22">
        <v>196078</v>
      </c>
      <c r="K89" s="22" t="s">
        <v>319</v>
      </c>
      <c r="L89" s="22" t="s">
        <v>311</v>
      </c>
      <c r="M89" s="39">
        <v>42846</v>
      </c>
      <c r="N89" s="39">
        <v>43002</v>
      </c>
      <c r="O89" s="39">
        <v>42968</v>
      </c>
      <c r="P89" s="39">
        <v>43052</v>
      </c>
      <c r="Q89" s="23" t="s">
        <v>1405</v>
      </c>
      <c r="R89" s="22" t="s">
        <v>997</v>
      </c>
      <c r="S89" s="22" t="s">
        <v>997</v>
      </c>
    </row>
    <row r="90" spans="1:19" s="7" customFormat="1" ht="20.100000000000001" customHeight="1">
      <c r="A90" s="45">
        <v>88</v>
      </c>
      <c r="B90" s="22" t="s">
        <v>1663</v>
      </c>
      <c r="C90" s="23" t="s">
        <v>1664</v>
      </c>
      <c r="D90" s="22" t="s">
        <v>1665</v>
      </c>
      <c r="E90" s="22">
        <v>13771475811</v>
      </c>
      <c r="F90" s="23">
        <v>110</v>
      </c>
      <c r="G90" s="23" t="str">
        <f t="shared" si="2"/>
        <v>≤140</v>
      </c>
      <c r="H90" s="23" t="str">
        <f t="shared" si="3"/>
        <v>100</v>
      </c>
      <c r="I90" s="23" t="s">
        <v>282</v>
      </c>
      <c r="J90" s="22">
        <v>230780</v>
      </c>
      <c r="K90" s="22" t="s">
        <v>396</v>
      </c>
      <c r="L90" s="22" t="s">
        <v>376</v>
      </c>
      <c r="M90" s="39">
        <v>42871</v>
      </c>
      <c r="N90" s="39">
        <v>43079</v>
      </c>
      <c r="O90" s="39">
        <v>42973</v>
      </c>
      <c r="P90" s="39">
        <v>43110</v>
      </c>
      <c r="Q90" s="23" t="s">
        <v>1405</v>
      </c>
      <c r="R90" s="24"/>
      <c r="S90" s="22" t="s">
        <v>997</v>
      </c>
    </row>
    <row r="91" spans="1:19" s="7" customFormat="1" ht="20.100000000000001" customHeight="1">
      <c r="A91" s="44">
        <v>89</v>
      </c>
      <c r="B91" s="22" t="s">
        <v>197</v>
      </c>
      <c r="C91" s="23" t="s">
        <v>199</v>
      </c>
      <c r="D91" s="22" t="s">
        <v>201</v>
      </c>
      <c r="E91" s="22">
        <v>13861742686</v>
      </c>
      <c r="F91" s="23">
        <v>133</v>
      </c>
      <c r="G91" s="23" t="str">
        <f t="shared" si="2"/>
        <v>≤140</v>
      </c>
      <c r="H91" s="23" t="str">
        <f t="shared" si="3"/>
        <v>100</v>
      </c>
      <c r="I91" s="23" t="s">
        <v>282</v>
      </c>
      <c r="J91" s="22">
        <v>213701</v>
      </c>
      <c r="K91" s="22" t="s">
        <v>339</v>
      </c>
      <c r="L91" s="22" t="s">
        <v>376</v>
      </c>
      <c r="M91" s="39">
        <v>42873</v>
      </c>
      <c r="N91" s="39">
        <v>43032</v>
      </c>
      <c r="O91" s="39">
        <v>42993</v>
      </c>
      <c r="P91" s="39">
        <v>43108</v>
      </c>
      <c r="Q91" s="23" t="s">
        <v>1405</v>
      </c>
      <c r="R91" s="22" t="s">
        <v>997</v>
      </c>
      <c r="S91" s="24"/>
    </row>
    <row r="92" spans="1:19" s="31" customFormat="1" ht="20.100000000000001" customHeight="1">
      <c r="A92" s="45">
        <v>90</v>
      </c>
      <c r="B92" s="22" t="s">
        <v>1666</v>
      </c>
      <c r="C92" s="23" t="s">
        <v>169</v>
      </c>
      <c r="D92" s="22" t="s">
        <v>168</v>
      </c>
      <c r="E92" s="22">
        <v>18961797367</v>
      </c>
      <c r="F92" s="23">
        <v>128</v>
      </c>
      <c r="G92" s="23" t="str">
        <f t="shared" si="2"/>
        <v>≤140</v>
      </c>
      <c r="H92" s="23" t="str">
        <f t="shared" si="3"/>
        <v>100</v>
      </c>
      <c r="I92" s="23" t="s">
        <v>284</v>
      </c>
      <c r="J92" s="22">
        <v>198800</v>
      </c>
      <c r="K92" s="22" t="s">
        <v>113</v>
      </c>
      <c r="L92" s="22" t="s">
        <v>324</v>
      </c>
      <c r="M92" s="39">
        <v>42858</v>
      </c>
      <c r="N92" s="39">
        <v>42975</v>
      </c>
      <c r="O92" s="39">
        <v>42981</v>
      </c>
      <c r="P92" s="39">
        <v>43049</v>
      </c>
      <c r="Q92" s="23" t="s">
        <v>1405</v>
      </c>
      <c r="R92" s="22" t="s">
        <v>997</v>
      </c>
      <c r="S92" s="22" t="s">
        <v>997</v>
      </c>
    </row>
    <row r="93" spans="1:19" s="56" customFormat="1" ht="20.100000000000001" customHeight="1">
      <c r="A93" s="44">
        <v>91</v>
      </c>
      <c r="B93" s="22" t="s">
        <v>77</v>
      </c>
      <c r="C93" s="22" t="s">
        <v>1667</v>
      </c>
      <c r="D93" s="22" t="s">
        <v>1668</v>
      </c>
      <c r="E93" s="22">
        <v>13093090730</v>
      </c>
      <c r="F93" s="23">
        <v>85.6</v>
      </c>
      <c r="G93" s="23" t="str">
        <f t="shared" si="2"/>
        <v>≤100</v>
      </c>
      <c r="H93" s="23" t="str">
        <f t="shared" si="3"/>
        <v>90</v>
      </c>
      <c r="I93" s="23" t="s">
        <v>675</v>
      </c>
      <c r="J93" s="22">
        <v>141610</v>
      </c>
      <c r="K93" s="22" t="s">
        <v>315</v>
      </c>
      <c r="L93" s="22" t="s">
        <v>324</v>
      </c>
      <c r="M93" s="39">
        <v>42802</v>
      </c>
      <c r="N93" s="39">
        <v>42924</v>
      </c>
      <c r="O93" s="39">
        <v>42894</v>
      </c>
      <c r="P93" s="39">
        <v>42926</v>
      </c>
      <c r="Q93" s="23" t="s">
        <v>1405</v>
      </c>
      <c r="R93" s="22" t="s">
        <v>997</v>
      </c>
      <c r="S93" s="24"/>
    </row>
    <row r="94" spans="1:19" s="56" customFormat="1" ht="20.100000000000001" customHeight="1">
      <c r="A94" s="45">
        <v>92</v>
      </c>
      <c r="B94" s="22" t="s">
        <v>1669</v>
      </c>
      <c r="C94" s="23" t="s">
        <v>213</v>
      </c>
      <c r="D94" s="22" t="s">
        <v>214</v>
      </c>
      <c r="E94" s="22">
        <v>13174044404</v>
      </c>
      <c r="F94" s="23">
        <v>140</v>
      </c>
      <c r="G94" s="23" t="str">
        <f t="shared" si="2"/>
        <v>≤140</v>
      </c>
      <c r="H94" s="23" t="str">
        <f t="shared" si="3"/>
        <v>100</v>
      </c>
      <c r="I94" s="23" t="s">
        <v>284</v>
      </c>
      <c r="J94" s="22">
        <v>266500</v>
      </c>
      <c r="K94" s="22" t="s">
        <v>113</v>
      </c>
      <c r="L94" s="22" t="s">
        <v>102</v>
      </c>
      <c r="M94" s="39">
        <v>42874</v>
      </c>
      <c r="N94" s="39">
        <v>43083</v>
      </c>
      <c r="O94" s="39">
        <v>42979</v>
      </c>
      <c r="P94" s="39">
        <v>43115</v>
      </c>
      <c r="Q94" s="23" t="s">
        <v>1405</v>
      </c>
      <c r="R94" s="22" t="s">
        <v>997</v>
      </c>
      <c r="S94" s="22" t="s">
        <v>997</v>
      </c>
    </row>
    <row r="95" spans="1:19" s="56" customFormat="1" ht="20.100000000000001" customHeight="1">
      <c r="A95" s="44">
        <v>93</v>
      </c>
      <c r="B95" s="22" t="s">
        <v>1670</v>
      </c>
      <c r="C95" s="23" t="s">
        <v>224</v>
      </c>
      <c r="D95" s="22" t="s">
        <v>223</v>
      </c>
      <c r="E95" s="22">
        <v>13914118836</v>
      </c>
      <c r="F95" s="23">
        <v>95</v>
      </c>
      <c r="G95" s="23" t="str">
        <f t="shared" si="2"/>
        <v>≤100</v>
      </c>
      <c r="H95" s="23" t="str">
        <f t="shared" si="3"/>
        <v>90</v>
      </c>
      <c r="I95" s="23" t="s">
        <v>282</v>
      </c>
      <c r="J95" s="22">
        <v>180000</v>
      </c>
      <c r="K95" s="22" t="s">
        <v>388</v>
      </c>
      <c r="L95" s="22" t="s">
        <v>376</v>
      </c>
      <c r="M95" s="39">
        <v>42878</v>
      </c>
      <c r="N95" s="39">
        <v>43012</v>
      </c>
      <c r="O95" s="39">
        <v>42970</v>
      </c>
      <c r="P95" s="39">
        <v>43118</v>
      </c>
      <c r="Q95" s="23" t="s">
        <v>1405</v>
      </c>
      <c r="R95" s="22" t="s">
        <v>997</v>
      </c>
      <c r="S95" s="22" t="s">
        <v>997</v>
      </c>
    </row>
    <row r="96" spans="1:19" s="56" customFormat="1" ht="20.100000000000001" customHeight="1">
      <c r="A96" s="45">
        <v>94</v>
      </c>
      <c r="B96" s="22" t="s">
        <v>1661</v>
      </c>
      <c r="C96" s="23" t="s">
        <v>709</v>
      </c>
      <c r="D96" s="23" t="s">
        <v>710</v>
      </c>
      <c r="E96" s="23">
        <v>13328113366</v>
      </c>
      <c r="F96" s="23">
        <v>111</v>
      </c>
      <c r="G96" s="23" t="str">
        <f t="shared" si="2"/>
        <v>≤140</v>
      </c>
      <c r="H96" s="23" t="str">
        <f t="shared" si="3"/>
        <v>100</v>
      </c>
      <c r="I96" s="23" t="s">
        <v>674</v>
      </c>
      <c r="J96" s="22">
        <v>210678</v>
      </c>
      <c r="K96" s="22" t="s">
        <v>711</v>
      </c>
      <c r="L96" s="22" t="s">
        <v>311</v>
      </c>
      <c r="M96" s="39">
        <v>42925</v>
      </c>
      <c r="N96" s="39">
        <v>43074</v>
      </c>
      <c r="O96" s="39">
        <v>43023</v>
      </c>
      <c r="P96" s="39">
        <v>43130</v>
      </c>
      <c r="Q96" s="23" t="s">
        <v>1405</v>
      </c>
      <c r="R96" s="22" t="s">
        <v>997</v>
      </c>
      <c r="S96" s="24"/>
    </row>
    <row r="97" spans="1:19" s="11" customFormat="1" ht="20.100000000000001" customHeight="1">
      <c r="A97" s="44">
        <v>95</v>
      </c>
      <c r="B97" s="22" t="s">
        <v>1671</v>
      </c>
      <c r="C97" s="23" t="s">
        <v>1672</v>
      </c>
      <c r="D97" s="23" t="s">
        <v>704</v>
      </c>
      <c r="E97" s="23">
        <v>13952465022</v>
      </c>
      <c r="F97" s="23">
        <v>137.80000000000001</v>
      </c>
      <c r="G97" s="23" t="str">
        <f t="shared" si="2"/>
        <v>≤140</v>
      </c>
      <c r="H97" s="23" t="str">
        <f t="shared" si="3"/>
        <v>100</v>
      </c>
      <c r="I97" s="23" t="s">
        <v>284</v>
      </c>
      <c r="J97" s="22">
        <v>257943</v>
      </c>
      <c r="K97" s="22" t="s">
        <v>310</v>
      </c>
      <c r="L97" s="22" t="s">
        <v>419</v>
      </c>
      <c r="M97" s="39">
        <v>42924</v>
      </c>
      <c r="N97" s="39">
        <v>43040</v>
      </c>
      <c r="O97" s="39">
        <v>43038</v>
      </c>
      <c r="P97" s="39">
        <v>43130</v>
      </c>
      <c r="Q97" s="23" t="s">
        <v>1405</v>
      </c>
      <c r="R97" s="22" t="s">
        <v>997</v>
      </c>
      <c r="S97" s="24"/>
    </row>
    <row r="98" spans="1:19" s="11" customFormat="1" ht="20.100000000000001" customHeight="1">
      <c r="A98" s="45">
        <v>96</v>
      </c>
      <c r="B98" s="27" t="s">
        <v>902</v>
      </c>
      <c r="C98" s="23" t="s">
        <v>904</v>
      </c>
      <c r="D98" s="23" t="s">
        <v>903</v>
      </c>
      <c r="E98" s="23">
        <v>13906173531</v>
      </c>
      <c r="F98" s="23">
        <v>127</v>
      </c>
      <c r="G98" s="23" t="str">
        <f t="shared" si="2"/>
        <v>≤140</v>
      </c>
      <c r="H98" s="23" t="str">
        <f t="shared" si="3"/>
        <v>100</v>
      </c>
      <c r="I98" s="23" t="s">
        <v>284</v>
      </c>
      <c r="J98" s="22">
        <v>239036</v>
      </c>
      <c r="K98" s="22" t="s">
        <v>905</v>
      </c>
      <c r="L98" s="22" t="s">
        <v>324</v>
      </c>
      <c r="M98" s="39">
        <v>43001</v>
      </c>
      <c r="N98" s="39">
        <v>43134</v>
      </c>
      <c r="O98" s="39">
        <v>43103</v>
      </c>
      <c r="P98" s="39">
        <v>43131</v>
      </c>
      <c r="Q98" s="23" t="s">
        <v>1405</v>
      </c>
      <c r="R98" s="22" t="s">
        <v>997</v>
      </c>
      <c r="S98" s="22" t="s">
        <v>997</v>
      </c>
    </row>
    <row r="99" spans="1:19" s="11" customFormat="1" ht="20.100000000000001" customHeight="1">
      <c r="A99" s="44">
        <v>97</v>
      </c>
      <c r="B99" s="27" t="s">
        <v>1042</v>
      </c>
      <c r="C99" s="23" t="s">
        <v>1064</v>
      </c>
      <c r="D99" s="23" t="s">
        <v>1065</v>
      </c>
      <c r="E99" s="23">
        <v>18921110886</v>
      </c>
      <c r="F99" s="23">
        <v>132.6</v>
      </c>
      <c r="G99" s="23" t="str">
        <f t="shared" si="2"/>
        <v>≤140</v>
      </c>
      <c r="H99" s="23" t="str">
        <f t="shared" si="3"/>
        <v>100</v>
      </c>
      <c r="I99" s="23" t="s">
        <v>672</v>
      </c>
      <c r="J99" s="22">
        <v>231210</v>
      </c>
      <c r="K99" s="22" t="s">
        <v>1041</v>
      </c>
      <c r="L99" s="22" t="s">
        <v>94</v>
      </c>
      <c r="M99" s="39">
        <v>43042</v>
      </c>
      <c r="N99" s="39">
        <v>43147</v>
      </c>
      <c r="O99" s="39">
        <v>43200</v>
      </c>
      <c r="P99" s="39">
        <v>43127</v>
      </c>
      <c r="Q99" s="23" t="s">
        <v>1405</v>
      </c>
      <c r="R99" s="22" t="s">
        <v>997</v>
      </c>
      <c r="S99" s="24"/>
    </row>
    <row r="100" spans="1:19" s="11" customFormat="1" ht="20.100000000000001" customHeight="1">
      <c r="A100" s="45">
        <v>98</v>
      </c>
      <c r="B100" s="27" t="s">
        <v>883</v>
      </c>
      <c r="C100" s="23" t="s">
        <v>1017</v>
      </c>
      <c r="D100" s="23" t="s">
        <v>882</v>
      </c>
      <c r="E100" s="23">
        <v>13861715058</v>
      </c>
      <c r="F100" s="23">
        <v>126</v>
      </c>
      <c r="G100" s="23" t="str">
        <f t="shared" si="2"/>
        <v>≤140</v>
      </c>
      <c r="H100" s="23" t="str">
        <f t="shared" si="3"/>
        <v>100</v>
      </c>
      <c r="I100" s="23" t="s">
        <v>674</v>
      </c>
      <c r="J100" s="22">
        <v>225174</v>
      </c>
      <c r="K100" s="22" t="s">
        <v>364</v>
      </c>
      <c r="L100" s="22" t="s">
        <v>440</v>
      </c>
      <c r="M100" s="39">
        <v>42996</v>
      </c>
      <c r="N100" s="39">
        <v>43200</v>
      </c>
      <c r="O100" s="39">
        <v>43118</v>
      </c>
      <c r="P100" s="39">
        <v>43134</v>
      </c>
      <c r="Q100" s="23" t="s">
        <v>1405</v>
      </c>
      <c r="R100" s="22" t="s">
        <v>997</v>
      </c>
      <c r="S100" s="22" t="s">
        <v>997</v>
      </c>
    </row>
    <row r="101" spans="1:19" s="11" customFormat="1" ht="20.100000000000001" customHeight="1">
      <c r="A101" s="44">
        <v>99</v>
      </c>
      <c r="B101" s="22" t="s">
        <v>844</v>
      </c>
      <c r="C101" s="23" t="s">
        <v>836</v>
      </c>
      <c r="D101" s="23" t="s">
        <v>835</v>
      </c>
      <c r="E101" s="23">
        <v>18018331871</v>
      </c>
      <c r="F101" s="23">
        <v>151</v>
      </c>
      <c r="G101" s="23" t="str">
        <f t="shared" si="2"/>
        <v>≤180</v>
      </c>
      <c r="H101" s="23" t="str">
        <f t="shared" si="3"/>
        <v>120</v>
      </c>
      <c r="I101" s="23" t="s">
        <v>284</v>
      </c>
      <c r="J101" s="22">
        <v>277765.40000000002</v>
      </c>
      <c r="K101" s="22" t="s">
        <v>119</v>
      </c>
      <c r="L101" s="22" t="s">
        <v>440</v>
      </c>
      <c r="M101" s="39">
        <v>42982</v>
      </c>
      <c r="N101" s="39">
        <v>43103</v>
      </c>
      <c r="O101" s="39">
        <v>43103</v>
      </c>
      <c r="P101" s="39">
        <v>43134</v>
      </c>
      <c r="Q101" s="23" t="s">
        <v>1405</v>
      </c>
      <c r="R101" s="22" t="s">
        <v>997</v>
      </c>
      <c r="S101" s="24"/>
    </row>
    <row r="102" spans="1:19" s="52" customFormat="1" ht="20.100000000000001" customHeight="1">
      <c r="A102" s="45">
        <v>100</v>
      </c>
      <c r="B102" s="27" t="s">
        <v>871</v>
      </c>
      <c r="C102" s="23" t="s">
        <v>879</v>
      </c>
      <c r="D102" s="23" t="s">
        <v>872</v>
      </c>
      <c r="E102" s="23">
        <v>13812293605</v>
      </c>
      <c r="F102" s="23">
        <v>125</v>
      </c>
      <c r="G102" s="23" t="str">
        <f t="shared" si="2"/>
        <v>≤140</v>
      </c>
      <c r="H102" s="23" t="str">
        <f t="shared" si="3"/>
        <v>100</v>
      </c>
      <c r="I102" s="23" t="s">
        <v>284</v>
      </c>
      <c r="J102" s="22">
        <v>199550</v>
      </c>
      <c r="K102" s="22" t="s">
        <v>695</v>
      </c>
      <c r="L102" s="22" t="s">
        <v>311</v>
      </c>
      <c r="M102" s="39">
        <v>42994</v>
      </c>
      <c r="N102" s="39">
        <v>43150</v>
      </c>
      <c r="O102" s="39">
        <v>43131</v>
      </c>
      <c r="P102" s="39">
        <v>43136</v>
      </c>
      <c r="Q102" s="23" t="s">
        <v>1405</v>
      </c>
      <c r="R102" s="22" t="s">
        <v>997</v>
      </c>
      <c r="S102" s="24"/>
    </row>
    <row r="103" spans="1:19" s="11" customFormat="1" ht="20.100000000000001" customHeight="1">
      <c r="A103" s="44">
        <v>101</v>
      </c>
      <c r="B103" s="22" t="s">
        <v>416</v>
      </c>
      <c r="C103" s="23" t="s">
        <v>241</v>
      </c>
      <c r="D103" s="22" t="s">
        <v>240</v>
      </c>
      <c r="E103" s="22">
        <v>18964957621</v>
      </c>
      <c r="F103" s="23">
        <v>129</v>
      </c>
      <c r="G103" s="23" t="str">
        <f t="shared" si="2"/>
        <v>≤140</v>
      </c>
      <c r="H103" s="23" t="str">
        <f t="shared" si="3"/>
        <v>100</v>
      </c>
      <c r="I103" s="23" t="s">
        <v>284</v>
      </c>
      <c r="J103" s="22">
        <v>223737</v>
      </c>
      <c r="K103" s="22" t="s">
        <v>388</v>
      </c>
      <c r="L103" s="22" t="s">
        <v>202</v>
      </c>
      <c r="M103" s="39">
        <v>42883</v>
      </c>
      <c r="N103" s="39">
        <v>43001</v>
      </c>
      <c r="O103" s="39">
        <v>42975</v>
      </c>
      <c r="P103" s="39">
        <v>43174</v>
      </c>
      <c r="Q103" s="23" t="s">
        <v>1405</v>
      </c>
      <c r="R103" s="22" t="s">
        <v>997</v>
      </c>
      <c r="S103" s="25"/>
    </row>
    <row r="104" spans="1:19" s="11" customFormat="1" ht="20.100000000000001" customHeight="1">
      <c r="A104" s="45">
        <v>102</v>
      </c>
      <c r="B104" s="22" t="s">
        <v>370</v>
      </c>
      <c r="C104" s="23" t="s">
        <v>371</v>
      </c>
      <c r="D104" s="22" t="s">
        <v>372</v>
      </c>
      <c r="E104" s="22">
        <v>15161559196</v>
      </c>
      <c r="F104" s="23">
        <v>140</v>
      </c>
      <c r="G104" s="23" t="str">
        <f t="shared" si="2"/>
        <v>≤140</v>
      </c>
      <c r="H104" s="23" t="str">
        <f t="shared" si="3"/>
        <v>100</v>
      </c>
      <c r="I104" s="23" t="s">
        <v>284</v>
      </c>
      <c r="J104" s="22">
        <v>254384</v>
      </c>
      <c r="K104" s="22" t="s">
        <v>131</v>
      </c>
      <c r="L104" s="22" t="s">
        <v>320</v>
      </c>
      <c r="M104" s="39">
        <v>42807</v>
      </c>
      <c r="N104" s="39">
        <v>42975</v>
      </c>
      <c r="O104" s="39">
        <v>42929</v>
      </c>
      <c r="P104" s="39">
        <v>43175</v>
      </c>
      <c r="Q104" s="23" t="s">
        <v>1405</v>
      </c>
      <c r="R104" s="22" t="s">
        <v>997</v>
      </c>
      <c r="S104" s="24"/>
    </row>
    <row r="105" spans="1:19" s="56" customFormat="1" ht="20.100000000000001" customHeight="1">
      <c r="A105" s="44">
        <v>103</v>
      </c>
      <c r="B105" s="22" t="s">
        <v>434</v>
      </c>
      <c r="C105" s="23" t="s">
        <v>742</v>
      </c>
      <c r="D105" s="22" t="s">
        <v>229</v>
      </c>
      <c r="E105" s="22">
        <v>15950400458</v>
      </c>
      <c r="F105" s="23">
        <v>150</v>
      </c>
      <c r="G105" s="23" t="str">
        <f t="shared" si="2"/>
        <v>≤180</v>
      </c>
      <c r="H105" s="23" t="str">
        <f t="shared" si="3"/>
        <v>120</v>
      </c>
      <c r="I105" s="23" t="s">
        <v>285</v>
      </c>
      <c r="J105" s="22">
        <v>274500</v>
      </c>
      <c r="K105" s="22" t="s">
        <v>113</v>
      </c>
      <c r="L105" s="22" t="s">
        <v>432</v>
      </c>
      <c r="M105" s="39">
        <v>42880</v>
      </c>
      <c r="N105" s="39">
        <v>43021</v>
      </c>
      <c r="O105" s="39">
        <v>42979</v>
      </c>
      <c r="P105" s="39">
        <v>43177</v>
      </c>
      <c r="Q105" s="23" t="s">
        <v>1405</v>
      </c>
      <c r="R105" s="22" t="s">
        <v>997</v>
      </c>
      <c r="S105" s="25"/>
    </row>
    <row r="106" spans="1:19" s="52" customFormat="1" ht="20.100000000000001" customHeight="1">
      <c r="A106" s="45">
        <v>104</v>
      </c>
      <c r="B106" s="22" t="s">
        <v>160</v>
      </c>
      <c r="C106" s="23" t="s">
        <v>403</v>
      </c>
      <c r="D106" s="22" t="s">
        <v>161</v>
      </c>
      <c r="E106" s="22">
        <v>13771487248</v>
      </c>
      <c r="F106" s="23">
        <v>111</v>
      </c>
      <c r="G106" s="23" t="str">
        <f t="shared" si="2"/>
        <v>≤140</v>
      </c>
      <c r="H106" s="23" t="str">
        <f t="shared" si="3"/>
        <v>100</v>
      </c>
      <c r="I106" s="23" t="s">
        <v>284</v>
      </c>
      <c r="J106" s="22">
        <v>221294</v>
      </c>
      <c r="K106" s="22" t="s">
        <v>339</v>
      </c>
      <c r="L106" s="22" t="s">
        <v>334</v>
      </c>
      <c r="M106" s="39">
        <v>42855</v>
      </c>
      <c r="N106" s="39">
        <v>42987</v>
      </c>
      <c r="O106" s="39">
        <v>42957</v>
      </c>
      <c r="P106" s="39">
        <v>43180</v>
      </c>
      <c r="Q106" s="23" t="s">
        <v>1405</v>
      </c>
      <c r="R106" s="22" t="s">
        <v>997</v>
      </c>
      <c r="S106" s="24"/>
    </row>
    <row r="107" spans="1:19" s="11" customFormat="1" ht="20.100000000000001" customHeight="1">
      <c r="A107" s="44">
        <v>105</v>
      </c>
      <c r="B107" s="22" t="s">
        <v>430</v>
      </c>
      <c r="C107" s="23" t="s">
        <v>431</v>
      </c>
      <c r="D107" s="22" t="s">
        <v>148</v>
      </c>
      <c r="E107" s="22">
        <v>13057309170</v>
      </c>
      <c r="F107" s="23">
        <v>120</v>
      </c>
      <c r="G107" s="23" t="str">
        <f t="shared" si="2"/>
        <v>≤140</v>
      </c>
      <c r="H107" s="23" t="str">
        <f t="shared" si="3"/>
        <v>100</v>
      </c>
      <c r="I107" s="23" t="s">
        <v>285</v>
      </c>
      <c r="J107" s="22">
        <v>263341</v>
      </c>
      <c r="K107" s="22" t="s">
        <v>396</v>
      </c>
      <c r="L107" s="22" t="s">
        <v>432</v>
      </c>
      <c r="M107" s="39">
        <v>42845</v>
      </c>
      <c r="N107" s="39">
        <v>43021</v>
      </c>
      <c r="O107" s="39">
        <v>42967</v>
      </c>
      <c r="P107" s="39">
        <v>43187</v>
      </c>
      <c r="Q107" s="23" t="s">
        <v>1405</v>
      </c>
      <c r="R107" s="22" t="s">
        <v>997</v>
      </c>
      <c r="S107" s="25"/>
    </row>
    <row r="108" spans="1:19" s="11" customFormat="1" ht="20.100000000000001" customHeight="1">
      <c r="A108" s="45">
        <v>106</v>
      </c>
      <c r="B108" s="22" t="s">
        <v>437</v>
      </c>
      <c r="C108" s="23" t="s">
        <v>277</v>
      </c>
      <c r="D108" s="23" t="s">
        <v>143</v>
      </c>
      <c r="E108" s="23">
        <v>13806170187</v>
      </c>
      <c r="F108" s="23">
        <v>120</v>
      </c>
      <c r="G108" s="23" t="str">
        <f t="shared" si="2"/>
        <v>≤140</v>
      </c>
      <c r="H108" s="23" t="str">
        <f t="shared" si="3"/>
        <v>100</v>
      </c>
      <c r="I108" s="23" t="s">
        <v>284</v>
      </c>
      <c r="J108" s="22">
        <v>214872</v>
      </c>
      <c r="K108" s="22" t="s">
        <v>339</v>
      </c>
      <c r="L108" s="22" t="s">
        <v>334</v>
      </c>
      <c r="M108" s="39">
        <v>42902</v>
      </c>
      <c r="N108" s="39">
        <v>42983</v>
      </c>
      <c r="O108" s="39">
        <v>43024</v>
      </c>
      <c r="P108" s="39">
        <v>43187</v>
      </c>
      <c r="Q108" s="23" t="s">
        <v>1405</v>
      </c>
      <c r="R108" s="22" t="s">
        <v>997</v>
      </c>
      <c r="S108" s="24"/>
    </row>
    <row r="109" spans="1:19" s="11" customFormat="1" ht="20.100000000000001" customHeight="1">
      <c r="A109" s="44">
        <v>107</v>
      </c>
      <c r="B109" s="27" t="s">
        <v>689</v>
      </c>
      <c r="C109" s="23" t="s">
        <v>714</v>
      </c>
      <c r="D109" s="23" t="s">
        <v>690</v>
      </c>
      <c r="E109" s="23">
        <v>13806180481</v>
      </c>
      <c r="F109" s="23">
        <v>133</v>
      </c>
      <c r="G109" s="23" t="str">
        <f t="shared" si="2"/>
        <v>≤140</v>
      </c>
      <c r="H109" s="23" t="str">
        <f t="shared" si="3"/>
        <v>100</v>
      </c>
      <c r="I109" s="23" t="s">
        <v>285</v>
      </c>
      <c r="J109" s="22">
        <v>235367</v>
      </c>
      <c r="K109" s="22" t="s">
        <v>691</v>
      </c>
      <c r="L109" s="22" t="s">
        <v>440</v>
      </c>
      <c r="M109" s="39">
        <v>42927</v>
      </c>
      <c r="N109" s="39">
        <v>43025</v>
      </c>
      <c r="O109" s="39">
        <v>43039</v>
      </c>
      <c r="P109" s="39">
        <v>43187</v>
      </c>
      <c r="Q109" s="23" t="s">
        <v>1405</v>
      </c>
      <c r="R109" s="22" t="s">
        <v>997</v>
      </c>
      <c r="S109" s="22" t="s">
        <v>997</v>
      </c>
    </row>
    <row r="110" spans="1:19" s="11" customFormat="1" ht="20.100000000000001" customHeight="1">
      <c r="A110" s="45">
        <v>108</v>
      </c>
      <c r="B110" s="27" t="s">
        <v>956</v>
      </c>
      <c r="C110" s="23" t="s">
        <v>954</v>
      </c>
      <c r="D110" s="23" t="s">
        <v>955</v>
      </c>
      <c r="E110" s="23">
        <v>15306182122</v>
      </c>
      <c r="F110" s="23">
        <v>86</v>
      </c>
      <c r="G110" s="23" t="str">
        <f t="shared" si="2"/>
        <v>≤100</v>
      </c>
      <c r="H110" s="23" t="str">
        <f t="shared" si="3"/>
        <v>90</v>
      </c>
      <c r="I110" s="23" t="s">
        <v>284</v>
      </c>
      <c r="J110" s="22">
        <v>137000</v>
      </c>
      <c r="K110" s="22" t="s">
        <v>711</v>
      </c>
      <c r="L110" s="22" t="s">
        <v>355</v>
      </c>
      <c r="M110" s="39">
        <v>43013</v>
      </c>
      <c r="N110" s="39">
        <v>43139</v>
      </c>
      <c r="O110" s="39">
        <v>43105</v>
      </c>
      <c r="P110" s="39">
        <f t="shared" ref="P110:P112" ca="1" si="4">TODAY()</f>
        <v>43265</v>
      </c>
      <c r="Q110" s="23" t="s">
        <v>1405</v>
      </c>
      <c r="R110" s="22" t="s">
        <v>997</v>
      </c>
      <c r="S110" s="22" t="s">
        <v>997</v>
      </c>
    </row>
    <row r="111" spans="1:19" s="11" customFormat="1" ht="20.100000000000001" customHeight="1">
      <c r="A111" s="44">
        <v>109</v>
      </c>
      <c r="B111" s="27" t="s">
        <v>925</v>
      </c>
      <c r="C111" s="23" t="s">
        <v>926</v>
      </c>
      <c r="D111" s="23" t="s">
        <v>927</v>
      </c>
      <c r="E111" s="23">
        <v>13914243979</v>
      </c>
      <c r="F111" s="23">
        <v>120</v>
      </c>
      <c r="G111" s="23" t="str">
        <f t="shared" si="2"/>
        <v>≤140</v>
      </c>
      <c r="H111" s="23" t="str">
        <f t="shared" si="3"/>
        <v>100</v>
      </c>
      <c r="I111" s="23" t="s">
        <v>672</v>
      </c>
      <c r="J111" s="22">
        <v>230000</v>
      </c>
      <c r="K111" s="22" t="s">
        <v>296</v>
      </c>
      <c r="L111" s="22" t="s">
        <v>432</v>
      </c>
      <c r="M111" s="39">
        <v>43005</v>
      </c>
      <c r="N111" s="39">
        <v>43132</v>
      </c>
      <c r="O111" s="39">
        <v>43096</v>
      </c>
      <c r="P111" s="39">
        <v>43194</v>
      </c>
      <c r="Q111" s="23" t="s">
        <v>1405</v>
      </c>
      <c r="R111" s="22" t="s">
        <v>997</v>
      </c>
      <c r="S111" s="24"/>
    </row>
    <row r="112" spans="1:19" s="11" customFormat="1" ht="20.100000000000001" customHeight="1">
      <c r="A112" s="45">
        <v>110</v>
      </c>
      <c r="B112" s="22" t="s">
        <v>741</v>
      </c>
      <c r="C112" s="23" t="s">
        <v>739</v>
      </c>
      <c r="D112" s="23" t="s">
        <v>740</v>
      </c>
      <c r="E112" s="23">
        <v>13376214815</v>
      </c>
      <c r="F112" s="23">
        <v>87</v>
      </c>
      <c r="G112" s="23" t="str">
        <f t="shared" si="2"/>
        <v>≤100</v>
      </c>
      <c r="H112" s="23" t="str">
        <f t="shared" si="3"/>
        <v>90</v>
      </c>
      <c r="I112" s="23" t="s">
        <v>284</v>
      </c>
      <c r="J112" s="22">
        <v>182526</v>
      </c>
      <c r="K112" s="22" t="s">
        <v>544</v>
      </c>
      <c r="L112" s="22" t="s">
        <v>355</v>
      </c>
      <c r="M112" s="39">
        <v>42927</v>
      </c>
      <c r="N112" s="39">
        <v>43074</v>
      </c>
      <c r="O112" s="39">
        <v>43049</v>
      </c>
      <c r="P112" s="39">
        <f t="shared" ca="1" si="4"/>
        <v>43265</v>
      </c>
      <c r="Q112" s="23" t="s">
        <v>1405</v>
      </c>
      <c r="R112" s="22" t="s">
        <v>997</v>
      </c>
      <c r="S112" s="22" t="s">
        <v>997</v>
      </c>
    </row>
    <row r="113" spans="1:19" s="11" customFormat="1" ht="20.100000000000001" customHeight="1">
      <c r="A113" s="44">
        <v>111</v>
      </c>
      <c r="B113" s="27" t="s">
        <v>755</v>
      </c>
      <c r="C113" s="23" t="s">
        <v>774</v>
      </c>
      <c r="D113" s="23" t="s">
        <v>753</v>
      </c>
      <c r="E113" s="23">
        <v>13861867101</v>
      </c>
      <c r="F113" s="23">
        <v>209</v>
      </c>
      <c r="G113" s="23" t="str">
        <f t="shared" si="2"/>
        <v>＞180</v>
      </c>
      <c r="H113" s="23" t="str">
        <f t="shared" si="3"/>
        <v>150</v>
      </c>
      <c r="I113" s="23" t="s">
        <v>284</v>
      </c>
      <c r="J113" s="22">
        <v>421577</v>
      </c>
      <c r="K113" s="22" t="s">
        <v>754</v>
      </c>
      <c r="L113" s="22" t="s">
        <v>419</v>
      </c>
      <c r="M113" s="39">
        <v>42946</v>
      </c>
      <c r="N113" s="39">
        <v>43050</v>
      </c>
      <c r="O113" s="39">
        <v>43132</v>
      </c>
      <c r="P113" s="39">
        <v>43201</v>
      </c>
      <c r="Q113" s="23" t="s">
        <v>1405</v>
      </c>
      <c r="R113" s="22" t="s">
        <v>997</v>
      </c>
      <c r="S113" s="24"/>
    </row>
    <row r="114" spans="1:19" s="11" customFormat="1" ht="20.100000000000001" customHeight="1">
      <c r="A114" s="45">
        <v>112</v>
      </c>
      <c r="B114" s="22" t="s">
        <v>171</v>
      </c>
      <c r="C114" s="23" t="s">
        <v>404</v>
      </c>
      <c r="D114" s="22" t="s">
        <v>172</v>
      </c>
      <c r="E114" s="22">
        <v>13912490451</v>
      </c>
      <c r="F114" s="23">
        <v>145</v>
      </c>
      <c r="G114" s="23" t="str">
        <f t="shared" si="2"/>
        <v>≤180</v>
      </c>
      <c r="H114" s="23" t="str">
        <f t="shared" si="3"/>
        <v>120</v>
      </c>
      <c r="I114" s="23" t="s">
        <v>284</v>
      </c>
      <c r="J114" s="22">
        <v>304210</v>
      </c>
      <c r="K114" s="22" t="s">
        <v>396</v>
      </c>
      <c r="L114" s="22" t="s">
        <v>311</v>
      </c>
      <c r="M114" s="39">
        <v>42864</v>
      </c>
      <c r="N114" s="39">
        <v>42975</v>
      </c>
      <c r="O114" s="39">
        <v>42987</v>
      </c>
      <c r="P114" s="39">
        <v>43207</v>
      </c>
      <c r="Q114" s="23" t="s">
        <v>1405</v>
      </c>
      <c r="R114" s="22" t="s">
        <v>997</v>
      </c>
      <c r="S114" s="22" t="s">
        <v>997</v>
      </c>
    </row>
    <row r="115" spans="1:19" s="11" customFormat="1" ht="20.100000000000001" customHeight="1">
      <c r="A115" s="44">
        <v>113</v>
      </c>
      <c r="B115" s="22" t="s">
        <v>839</v>
      </c>
      <c r="C115" s="23" t="s">
        <v>840</v>
      </c>
      <c r="D115" s="23" t="s">
        <v>793</v>
      </c>
      <c r="E115" s="23">
        <v>13812611457</v>
      </c>
      <c r="F115" s="23">
        <v>80</v>
      </c>
      <c r="G115" s="23" t="str">
        <f t="shared" si="2"/>
        <v>≤100</v>
      </c>
      <c r="H115" s="23" t="str">
        <f t="shared" si="3"/>
        <v>90</v>
      </c>
      <c r="I115" s="23" t="s">
        <v>284</v>
      </c>
      <c r="J115" s="22">
        <v>147000</v>
      </c>
      <c r="K115" s="22" t="s">
        <v>841</v>
      </c>
      <c r="L115" s="22" t="s">
        <v>419</v>
      </c>
      <c r="M115" s="39">
        <v>42956</v>
      </c>
      <c r="N115" s="39">
        <v>43069</v>
      </c>
      <c r="O115" s="39">
        <v>43048</v>
      </c>
      <c r="P115" s="39">
        <v>43191</v>
      </c>
      <c r="Q115" s="23" t="s">
        <v>1405</v>
      </c>
      <c r="R115" s="22" t="s">
        <v>997</v>
      </c>
      <c r="S115" s="22" t="s">
        <v>997</v>
      </c>
    </row>
    <row r="116" spans="1:19" s="11" customFormat="1" ht="20.100000000000001" customHeight="1">
      <c r="A116" s="45">
        <v>114</v>
      </c>
      <c r="B116" s="27" t="s">
        <v>763</v>
      </c>
      <c r="C116" s="23" t="s">
        <v>1889</v>
      </c>
      <c r="D116" s="23" t="s">
        <v>762</v>
      </c>
      <c r="E116" s="23">
        <v>13771013258</v>
      </c>
      <c r="F116" s="23">
        <v>80</v>
      </c>
      <c r="G116" s="23" t="str">
        <f t="shared" si="2"/>
        <v>≤100</v>
      </c>
      <c r="H116" s="23" t="str">
        <f t="shared" si="3"/>
        <v>90</v>
      </c>
      <c r="I116" s="23" t="s">
        <v>707</v>
      </c>
      <c r="J116" s="22">
        <v>104679</v>
      </c>
      <c r="K116" s="22" t="s">
        <v>131</v>
      </c>
      <c r="L116" s="22" t="s">
        <v>342</v>
      </c>
      <c r="M116" s="39">
        <v>42945</v>
      </c>
      <c r="N116" s="39">
        <v>43050</v>
      </c>
      <c r="O116" s="39">
        <v>43070</v>
      </c>
      <c r="P116" s="39">
        <v>43212</v>
      </c>
      <c r="Q116" s="23" t="s">
        <v>1405</v>
      </c>
      <c r="R116" s="22" t="s">
        <v>997</v>
      </c>
      <c r="S116" s="24"/>
    </row>
    <row r="117" spans="1:19" s="11" customFormat="1" ht="20.100000000000001" customHeight="1">
      <c r="A117" s="44">
        <v>115</v>
      </c>
      <c r="B117" s="22" t="s">
        <v>860</v>
      </c>
      <c r="C117" s="23" t="s">
        <v>862</v>
      </c>
      <c r="D117" s="23" t="s">
        <v>861</v>
      </c>
      <c r="E117" s="23">
        <v>15261563037</v>
      </c>
      <c r="F117" s="23">
        <v>80</v>
      </c>
      <c r="G117" s="23" t="str">
        <f t="shared" si="2"/>
        <v>≤100</v>
      </c>
      <c r="H117" s="23" t="str">
        <f t="shared" si="3"/>
        <v>90</v>
      </c>
      <c r="I117" s="23" t="s">
        <v>707</v>
      </c>
      <c r="J117" s="22">
        <v>115732</v>
      </c>
      <c r="K117" s="22" t="s">
        <v>711</v>
      </c>
      <c r="L117" s="22" t="s">
        <v>126</v>
      </c>
      <c r="M117" s="39">
        <v>42990</v>
      </c>
      <c r="N117" s="39">
        <v>43103</v>
      </c>
      <c r="O117" s="39">
        <v>43081</v>
      </c>
      <c r="P117" s="39">
        <v>43185</v>
      </c>
      <c r="Q117" s="23" t="s">
        <v>1405</v>
      </c>
      <c r="R117" s="22" t="s">
        <v>997</v>
      </c>
      <c r="S117" s="25"/>
    </row>
    <row r="118" spans="1:19" s="11" customFormat="1" ht="20.100000000000001" customHeight="1">
      <c r="A118" s="45">
        <v>116</v>
      </c>
      <c r="B118" s="22" t="s">
        <v>405</v>
      </c>
      <c r="C118" s="23" t="s">
        <v>406</v>
      </c>
      <c r="D118" s="22" t="s">
        <v>175</v>
      </c>
      <c r="E118" s="22">
        <v>13861758824</v>
      </c>
      <c r="F118" s="23">
        <v>121.8</v>
      </c>
      <c r="G118" s="23" t="str">
        <f t="shared" si="2"/>
        <v>≤140</v>
      </c>
      <c r="H118" s="23" t="str">
        <f t="shared" si="3"/>
        <v>100</v>
      </c>
      <c r="I118" s="23" t="s">
        <v>284</v>
      </c>
      <c r="J118" s="22">
        <v>175000</v>
      </c>
      <c r="K118" s="22" t="s">
        <v>131</v>
      </c>
      <c r="L118" s="22" t="s">
        <v>376</v>
      </c>
      <c r="M118" s="39">
        <v>42862</v>
      </c>
      <c r="N118" s="39">
        <v>42993</v>
      </c>
      <c r="O118" s="39">
        <v>42985</v>
      </c>
      <c r="P118" s="39">
        <v>43185</v>
      </c>
      <c r="Q118" s="23" t="s">
        <v>1405</v>
      </c>
      <c r="R118" s="22" t="s">
        <v>997</v>
      </c>
      <c r="S118" s="24"/>
    </row>
    <row r="119" spans="1:19" s="11" customFormat="1" ht="20.100000000000001" customHeight="1">
      <c r="A119" s="44">
        <v>117</v>
      </c>
      <c r="B119" s="27" t="s">
        <v>899</v>
      </c>
      <c r="C119" s="23" t="s">
        <v>900</v>
      </c>
      <c r="D119" s="23" t="s">
        <v>901</v>
      </c>
      <c r="E119" s="23">
        <v>18626319859</v>
      </c>
      <c r="F119" s="23">
        <v>90</v>
      </c>
      <c r="G119" s="23" t="str">
        <f t="shared" si="2"/>
        <v>≤100</v>
      </c>
      <c r="H119" s="23" t="str">
        <f t="shared" si="3"/>
        <v>90</v>
      </c>
      <c r="I119" s="23" t="s">
        <v>707</v>
      </c>
      <c r="J119" s="22">
        <v>175406</v>
      </c>
      <c r="K119" s="22" t="s">
        <v>760</v>
      </c>
      <c r="L119" s="22" t="s">
        <v>432</v>
      </c>
      <c r="M119" s="39">
        <v>43001</v>
      </c>
      <c r="N119" s="39">
        <v>43131</v>
      </c>
      <c r="O119" s="39">
        <v>43123</v>
      </c>
      <c r="P119" s="39">
        <v>43219</v>
      </c>
      <c r="Q119" s="23" t="s">
        <v>1405</v>
      </c>
      <c r="R119" s="22" t="s">
        <v>997</v>
      </c>
      <c r="S119" s="24"/>
    </row>
    <row r="120" spans="1:19" s="11" customFormat="1" ht="20.100000000000001" customHeight="1">
      <c r="A120" s="45">
        <v>118</v>
      </c>
      <c r="B120" s="22" t="s">
        <v>842</v>
      </c>
      <c r="C120" s="23" t="s">
        <v>888</v>
      </c>
      <c r="D120" s="23" t="s">
        <v>826</v>
      </c>
      <c r="E120" s="23">
        <v>15106178806</v>
      </c>
      <c r="F120" s="23">
        <v>110</v>
      </c>
      <c r="G120" s="23" t="str">
        <f t="shared" si="2"/>
        <v>≤140</v>
      </c>
      <c r="H120" s="23" t="str">
        <f t="shared" si="3"/>
        <v>100</v>
      </c>
      <c r="I120" s="23" t="s">
        <v>284</v>
      </c>
      <c r="J120" s="22">
        <v>143561</v>
      </c>
      <c r="K120" s="22" t="s">
        <v>725</v>
      </c>
      <c r="L120" s="22" t="s">
        <v>440</v>
      </c>
      <c r="M120" s="39">
        <v>42968</v>
      </c>
      <c r="N120" s="39">
        <v>43112</v>
      </c>
      <c r="O120" s="39">
        <v>43079</v>
      </c>
      <c r="P120" s="39">
        <v>43210</v>
      </c>
      <c r="Q120" s="23" t="s">
        <v>1405</v>
      </c>
      <c r="R120" s="22" t="s">
        <v>997</v>
      </c>
      <c r="S120" s="24"/>
    </row>
    <row r="121" spans="1:19" s="11" customFormat="1" ht="20.100000000000001" customHeight="1">
      <c r="A121" s="44">
        <v>119</v>
      </c>
      <c r="B121" s="45" t="s">
        <v>1110</v>
      </c>
      <c r="C121" s="46" t="s">
        <v>1111</v>
      </c>
      <c r="D121" s="46" t="s">
        <v>1112</v>
      </c>
      <c r="E121" s="46">
        <v>13921198509</v>
      </c>
      <c r="F121" s="46">
        <v>88.3</v>
      </c>
      <c r="G121" s="23" t="str">
        <f t="shared" si="2"/>
        <v>≤100</v>
      </c>
      <c r="H121" s="23" t="str">
        <f t="shared" si="3"/>
        <v>90</v>
      </c>
      <c r="I121" s="46" t="s">
        <v>707</v>
      </c>
      <c r="J121" s="45">
        <v>149665</v>
      </c>
      <c r="K121" s="45" t="s">
        <v>410</v>
      </c>
      <c r="L121" s="22" t="s">
        <v>94</v>
      </c>
      <c r="M121" s="39">
        <v>43067</v>
      </c>
      <c r="N121" s="39">
        <v>43177</v>
      </c>
      <c r="O121" s="39">
        <v>43159</v>
      </c>
      <c r="P121" s="39">
        <v>43219</v>
      </c>
      <c r="Q121" s="23" t="s">
        <v>1405</v>
      </c>
      <c r="R121" s="22" t="s">
        <v>997</v>
      </c>
      <c r="S121" s="47"/>
    </row>
    <row r="122" spans="1:19" s="56" customFormat="1" ht="20.100000000000001" customHeight="1">
      <c r="A122" s="45">
        <v>120</v>
      </c>
      <c r="B122" s="27" t="s">
        <v>777</v>
      </c>
      <c r="C122" s="23" t="s">
        <v>783</v>
      </c>
      <c r="D122" s="23" t="s">
        <v>778</v>
      </c>
      <c r="E122" s="23">
        <v>13812537755</v>
      </c>
      <c r="F122" s="23">
        <v>169.5</v>
      </c>
      <c r="G122" s="23" t="str">
        <f t="shared" ref="G122:G128" si="5">IF(F122&lt;=100,"≤100",IF(F122&lt;=140,"≤140",IF(F122&lt;=180,"≤180",IF(F122&gt;180,"＞180"))))</f>
        <v>≤180</v>
      </c>
      <c r="H122" s="23" t="str">
        <f t="shared" ref="H122:H128" si="6">IF(F122&lt;=100,"90",IF(F122&lt;=140,"100",IF(F122&lt;=180,"120",IF(F122&gt;180,"150"))))</f>
        <v>120</v>
      </c>
      <c r="I122" s="23" t="s">
        <v>284</v>
      </c>
      <c r="J122" s="22">
        <v>339800</v>
      </c>
      <c r="K122" s="22" t="s">
        <v>779</v>
      </c>
      <c r="L122" s="22" t="s">
        <v>311</v>
      </c>
      <c r="M122" s="39">
        <v>42947</v>
      </c>
      <c r="N122" s="39">
        <v>43068</v>
      </c>
      <c r="O122" s="39">
        <v>43085</v>
      </c>
      <c r="P122" s="39">
        <v>43226</v>
      </c>
      <c r="Q122" s="23" t="s">
        <v>1405</v>
      </c>
      <c r="R122" s="22" t="s">
        <v>997</v>
      </c>
      <c r="S122" s="22" t="s">
        <v>997</v>
      </c>
    </row>
    <row r="123" spans="1:19" s="11" customFormat="1" ht="20.100000000000001" customHeight="1">
      <c r="A123" s="22">
        <v>121</v>
      </c>
      <c r="B123" s="27" t="s">
        <v>1062</v>
      </c>
      <c r="C123" s="23" t="s">
        <v>2509</v>
      </c>
      <c r="D123" s="23" t="s">
        <v>1063</v>
      </c>
      <c r="E123" s="23">
        <v>13301618409</v>
      </c>
      <c r="F123" s="23">
        <v>109</v>
      </c>
      <c r="G123" s="23" t="str">
        <f t="shared" si="5"/>
        <v>≤140</v>
      </c>
      <c r="H123" s="23" t="str">
        <f t="shared" si="6"/>
        <v>100</v>
      </c>
      <c r="I123" s="23" t="s">
        <v>284</v>
      </c>
      <c r="J123" s="22">
        <v>185333</v>
      </c>
      <c r="K123" s="22" t="s">
        <v>339</v>
      </c>
      <c r="L123" s="22" t="s">
        <v>324</v>
      </c>
      <c r="M123" s="39">
        <v>43047</v>
      </c>
      <c r="N123" s="39">
        <v>43200</v>
      </c>
      <c r="O123" s="39">
        <v>43149</v>
      </c>
      <c r="P123" s="39">
        <v>43227</v>
      </c>
      <c r="Q123" s="23" t="s">
        <v>1405</v>
      </c>
      <c r="R123" s="22" t="s">
        <v>997</v>
      </c>
      <c r="S123" s="22" t="s">
        <v>997</v>
      </c>
    </row>
    <row r="124" spans="1:19" s="56" customFormat="1" ht="20.100000000000001" customHeight="1">
      <c r="A124" s="30">
        <v>122</v>
      </c>
      <c r="B124" s="22" t="s">
        <v>29</v>
      </c>
      <c r="C124" s="21" t="s">
        <v>350</v>
      </c>
      <c r="D124" s="22" t="s">
        <v>351</v>
      </c>
      <c r="E124" s="22">
        <v>15949221417</v>
      </c>
      <c r="F124" s="23">
        <v>206</v>
      </c>
      <c r="G124" s="23" t="str">
        <f t="shared" si="5"/>
        <v>＞180</v>
      </c>
      <c r="H124" s="23" t="str">
        <f t="shared" si="6"/>
        <v>150</v>
      </c>
      <c r="I124" s="23" t="s">
        <v>708</v>
      </c>
      <c r="J124" s="22">
        <v>505558</v>
      </c>
      <c r="K124" s="22" t="s">
        <v>323</v>
      </c>
      <c r="L124" s="22" t="s">
        <v>331</v>
      </c>
      <c r="M124" s="39">
        <v>42744</v>
      </c>
      <c r="N124" s="39">
        <v>42956</v>
      </c>
      <c r="O124" s="39">
        <v>42887</v>
      </c>
      <c r="P124" s="39">
        <v>43240</v>
      </c>
      <c r="Q124" s="23" t="s">
        <v>1405</v>
      </c>
      <c r="R124" s="22" t="s">
        <v>997</v>
      </c>
      <c r="S124" s="55"/>
    </row>
    <row r="125" spans="1:19" s="11" customFormat="1" ht="20.100000000000001" customHeight="1">
      <c r="A125" s="22">
        <v>123</v>
      </c>
      <c r="B125" s="22" t="s">
        <v>26</v>
      </c>
      <c r="C125" s="21" t="s">
        <v>343</v>
      </c>
      <c r="D125" s="22" t="s">
        <v>344</v>
      </c>
      <c r="E125" s="22">
        <v>13093030731</v>
      </c>
      <c r="F125" s="23">
        <v>128</v>
      </c>
      <c r="G125" s="23" t="str">
        <f t="shared" si="5"/>
        <v>≤140</v>
      </c>
      <c r="H125" s="23" t="str">
        <f t="shared" si="6"/>
        <v>100</v>
      </c>
      <c r="I125" s="23" t="s">
        <v>286</v>
      </c>
      <c r="J125" s="22">
        <v>362068</v>
      </c>
      <c r="K125" s="22" t="s">
        <v>345</v>
      </c>
      <c r="L125" s="20" t="s">
        <v>311</v>
      </c>
      <c r="M125" s="39">
        <v>42742</v>
      </c>
      <c r="N125" s="39">
        <v>42878</v>
      </c>
      <c r="O125" s="39">
        <v>42835</v>
      </c>
      <c r="P125" s="39">
        <v>43119</v>
      </c>
      <c r="Q125" s="23" t="s">
        <v>1405</v>
      </c>
      <c r="R125" s="22" t="s">
        <v>997</v>
      </c>
      <c r="S125" s="55"/>
    </row>
    <row r="126" spans="1:19" s="7" customFormat="1" ht="20.100000000000001" customHeight="1">
      <c r="A126" s="22">
        <v>124</v>
      </c>
      <c r="B126" s="22" t="s">
        <v>941</v>
      </c>
      <c r="C126" s="23" t="s">
        <v>942</v>
      </c>
      <c r="D126" s="23" t="s">
        <v>943</v>
      </c>
      <c r="E126" s="23">
        <v>15000807894</v>
      </c>
      <c r="F126" s="23">
        <v>80</v>
      </c>
      <c r="G126" s="23" t="str">
        <f t="shared" si="5"/>
        <v>≤100</v>
      </c>
      <c r="H126" s="23" t="str">
        <f t="shared" si="6"/>
        <v>90</v>
      </c>
      <c r="I126" s="23" t="s">
        <v>284</v>
      </c>
      <c r="J126" s="22">
        <v>139267</v>
      </c>
      <c r="K126" s="22" t="s">
        <v>2593</v>
      </c>
      <c r="L126" s="22" t="s">
        <v>202</v>
      </c>
      <c r="M126" s="39">
        <v>43001</v>
      </c>
      <c r="N126" s="39">
        <v>43139</v>
      </c>
      <c r="O126" s="39">
        <v>43099</v>
      </c>
      <c r="P126" s="39">
        <v>43246</v>
      </c>
      <c r="Q126" s="23" t="s">
        <v>2594</v>
      </c>
      <c r="R126" s="22" t="s">
        <v>997</v>
      </c>
      <c r="S126" s="55"/>
    </row>
    <row r="127" spans="1:19" s="7" customFormat="1" ht="20.100000000000001" customHeight="1">
      <c r="A127" s="22">
        <v>125</v>
      </c>
      <c r="B127" s="22" t="s">
        <v>2595</v>
      </c>
      <c r="C127" s="23" t="s">
        <v>999</v>
      </c>
      <c r="D127" s="23" t="s">
        <v>1000</v>
      </c>
      <c r="E127" s="23">
        <v>18168831869</v>
      </c>
      <c r="F127" s="23">
        <v>130</v>
      </c>
      <c r="G127" s="23" t="str">
        <f t="shared" si="5"/>
        <v>≤140</v>
      </c>
      <c r="H127" s="23" t="str">
        <f t="shared" si="6"/>
        <v>100</v>
      </c>
      <c r="I127" s="23" t="s">
        <v>284</v>
      </c>
      <c r="J127" s="22">
        <v>219000</v>
      </c>
      <c r="K127" s="22" t="s">
        <v>695</v>
      </c>
      <c r="L127" s="22" t="s">
        <v>2596</v>
      </c>
      <c r="M127" s="39">
        <v>43029</v>
      </c>
      <c r="N127" s="39">
        <v>43146</v>
      </c>
      <c r="O127" s="39">
        <v>43184</v>
      </c>
      <c r="P127" s="39">
        <v>43230</v>
      </c>
      <c r="Q127" s="23" t="s">
        <v>2597</v>
      </c>
      <c r="R127" s="22" t="s">
        <v>997</v>
      </c>
      <c r="S127" s="55"/>
    </row>
    <row r="128" spans="1:19" s="56" customFormat="1" ht="20.100000000000001" customHeight="1">
      <c r="A128" s="22">
        <v>126</v>
      </c>
      <c r="B128" s="22" t="s">
        <v>394</v>
      </c>
      <c r="C128" s="23" t="s">
        <v>395</v>
      </c>
      <c r="D128" s="22" t="s">
        <v>144</v>
      </c>
      <c r="E128" s="22">
        <v>15251644321</v>
      </c>
      <c r="F128" s="23">
        <v>161</v>
      </c>
      <c r="G128" s="23" t="str">
        <f t="shared" si="5"/>
        <v>≤180</v>
      </c>
      <c r="H128" s="23" t="str">
        <f t="shared" si="6"/>
        <v>120</v>
      </c>
      <c r="I128" s="23" t="s">
        <v>284</v>
      </c>
      <c r="J128" s="22">
        <v>338596</v>
      </c>
      <c r="K128" s="22" t="s">
        <v>396</v>
      </c>
      <c r="L128" s="22" t="s">
        <v>355</v>
      </c>
      <c r="M128" s="39">
        <v>42844</v>
      </c>
      <c r="N128" s="39">
        <v>43002</v>
      </c>
      <c r="O128" s="39">
        <v>42966</v>
      </c>
      <c r="P128" s="39">
        <v>43246</v>
      </c>
      <c r="Q128" s="23" t="s">
        <v>2597</v>
      </c>
      <c r="R128" s="22" t="s">
        <v>997</v>
      </c>
      <c r="S128" s="55"/>
    </row>
    <row r="129" spans="1:19" ht="20.100000000000001" customHeight="1">
      <c r="A129" s="22">
        <v>127</v>
      </c>
      <c r="B129" s="22" t="s">
        <v>1521</v>
      </c>
      <c r="C129" s="45" t="s">
        <v>1522</v>
      </c>
      <c r="D129" s="45" t="s">
        <v>1523</v>
      </c>
      <c r="E129" s="22">
        <v>15190275896</v>
      </c>
      <c r="F129" s="30">
        <v>83</v>
      </c>
      <c r="G129" s="23" t="str">
        <f t="shared" ref="G129:G135" si="7">IF(F129&lt;=100,"≤100",IF(F129&lt;=140,"≤140",IF(F129&lt;=180,"≤180",IF(F129&gt;180,"＞180"))))</f>
        <v>≤100</v>
      </c>
      <c r="H129" s="23" t="str">
        <f t="shared" ref="H129:H135" si="8">IF(F129&lt;=100,"90",IF(F129&lt;=140,"100",IF(F129&lt;=180,"120",IF(F129&gt;180,"150"))))</f>
        <v>90</v>
      </c>
      <c r="I129" s="23" t="s">
        <v>547</v>
      </c>
      <c r="J129" s="30">
        <v>136395</v>
      </c>
      <c r="K129" s="45" t="s">
        <v>841</v>
      </c>
      <c r="L129" s="45" t="s">
        <v>752</v>
      </c>
      <c r="M129" s="45" t="s">
        <v>1524</v>
      </c>
      <c r="N129" s="45" t="s">
        <v>2601</v>
      </c>
      <c r="O129" s="45" t="s">
        <v>1511</v>
      </c>
      <c r="P129" s="39">
        <v>43245</v>
      </c>
      <c r="Q129" s="23" t="s">
        <v>1405</v>
      </c>
      <c r="R129" s="22" t="s">
        <v>997</v>
      </c>
      <c r="S129" s="55"/>
    </row>
    <row r="130" spans="1:19" s="7" customFormat="1" ht="20.100000000000001" customHeight="1">
      <c r="A130" s="22">
        <v>128</v>
      </c>
      <c r="B130" s="22" t="s">
        <v>1070</v>
      </c>
      <c r="C130" s="23" t="s">
        <v>1071</v>
      </c>
      <c r="D130" s="23" t="s">
        <v>1072</v>
      </c>
      <c r="E130" s="23">
        <v>18800559988</v>
      </c>
      <c r="F130" s="23">
        <v>163</v>
      </c>
      <c r="G130" s="23" t="str">
        <f t="shared" si="7"/>
        <v>≤180</v>
      </c>
      <c r="H130" s="23" t="str">
        <f t="shared" si="8"/>
        <v>120</v>
      </c>
      <c r="I130" s="23" t="s">
        <v>547</v>
      </c>
      <c r="J130" s="22">
        <v>323940</v>
      </c>
      <c r="K130" s="22" t="s">
        <v>364</v>
      </c>
      <c r="L130" s="22" t="s">
        <v>752</v>
      </c>
      <c r="M130" s="39">
        <v>43050</v>
      </c>
      <c r="N130" s="39">
        <v>43216</v>
      </c>
      <c r="O130" s="39">
        <v>43231</v>
      </c>
      <c r="P130" s="39">
        <v>43245</v>
      </c>
      <c r="Q130" s="23" t="s">
        <v>1405</v>
      </c>
      <c r="R130" s="22" t="s">
        <v>997</v>
      </c>
      <c r="S130" s="55"/>
    </row>
    <row r="131" spans="1:19" s="56" customFormat="1" ht="20.100000000000001" customHeight="1">
      <c r="A131" s="22">
        <v>129</v>
      </c>
      <c r="B131" s="22" t="s">
        <v>387</v>
      </c>
      <c r="C131" s="23" t="s">
        <v>117</v>
      </c>
      <c r="D131" s="22" t="s">
        <v>120</v>
      </c>
      <c r="E131" s="22">
        <v>13921161132</v>
      </c>
      <c r="F131" s="23">
        <v>141</v>
      </c>
      <c r="G131" s="23" t="str">
        <f t="shared" si="7"/>
        <v>≤180</v>
      </c>
      <c r="H131" s="23" t="str">
        <f t="shared" si="8"/>
        <v>120</v>
      </c>
      <c r="I131" s="23" t="s">
        <v>284</v>
      </c>
      <c r="J131" s="22">
        <v>257204</v>
      </c>
      <c r="K131" s="22" t="s">
        <v>2602</v>
      </c>
      <c r="L131" s="26" t="s">
        <v>2603</v>
      </c>
      <c r="M131" s="39">
        <v>42834</v>
      </c>
      <c r="N131" s="39">
        <v>42937</v>
      </c>
      <c r="O131" s="39">
        <v>42955</v>
      </c>
      <c r="P131" s="39">
        <v>43244</v>
      </c>
      <c r="Q131" s="23" t="s">
        <v>2604</v>
      </c>
      <c r="R131" s="22" t="s">
        <v>997</v>
      </c>
      <c r="S131" s="55"/>
    </row>
    <row r="132" spans="1:19" s="7" customFormat="1" ht="20.100000000000001" customHeight="1">
      <c r="A132" s="22">
        <v>130</v>
      </c>
      <c r="B132" s="22" t="s">
        <v>869</v>
      </c>
      <c r="C132" s="23" t="s">
        <v>2605</v>
      </c>
      <c r="D132" s="23" t="s">
        <v>870</v>
      </c>
      <c r="E132" s="23">
        <v>13151926387</v>
      </c>
      <c r="F132" s="23">
        <v>163</v>
      </c>
      <c r="G132" s="23" t="str">
        <f t="shared" si="7"/>
        <v>≤180</v>
      </c>
      <c r="H132" s="23" t="str">
        <f t="shared" si="8"/>
        <v>120</v>
      </c>
      <c r="I132" s="23" t="s">
        <v>284</v>
      </c>
      <c r="J132" s="22">
        <v>303452</v>
      </c>
      <c r="K132" s="22" t="s">
        <v>2606</v>
      </c>
      <c r="L132" s="22" t="s">
        <v>2607</v>
      </c>
      <c r="M132" s="39">
        <v>42990</v>
      </c>
      <c r="N132" s="39">
        <v>43183</v>
      </c>
      <c r="O132" s="39">
        <v>43131</v>
      </c>
      <c r="P132" s="39">
        <v>43246</v>
      </c>
      <c r="Q132" s="23" t="s">
        <v>2608</v>
      </c>
      <c r="R132" s="22" t="s">
        <v>997</v>
      </c>
      <c r="S132" s="55"/>
    </row>
    <row r="133" spans="1:19" s="7" customFormat="1" ht="20.100000000000001" customHeight="1">
      <c r="A133" s="22">
        <v>131</v>
      </c>
      <c r="B133" s="22" t="s">
        <v>1171</v>
      </c>
      <c r="C133" s="46" t="s">
        <v>1170</v>
      </c>
      <c r="D133" s="46" t="s">
        <v>1173</v>
      </c>
      <c r="E133" s="23">
        <v>13771439397</v>
      </c>
      <c r="F133" s="23">
        <v>80</v>
      </c>
      <c r="G133" s="23" t="str">
        <f t="shared" si="7"/>
        <v>≤100</v>
      </c>
      <c r="H133" s="23" t="str">
        <f t="shared" si="8"/>
        <v>90</v>
      </c>
      <c r="I133" s="23" t="s">
        <v>282</v>
      </c>
      <c r="J133" s="22">
        <v>139887</v>
      </c>
      <c r="K133" s="45" t="s">
        <v>2618</v>
      </c>
      <c r="L133" s="22" t="s">
        <v>2619</v>
      </c>
      <c r="M133" s="45" t="s">
        <v>2620</v>
      </c>
      <c r="N133" s="45" t="s">
        <v>1309</v>
      </c>
      <c r="O133" s="45" t="s">
        <v>2621</v>
      </c>
      <c r="P133" s="39">
        <v>43248</v>
      </c>
      <c r="Q133" s="23" t="s">
        <v>2622</v>
      </c>
      <c r="R133" s="22" t="s">
        <v>997</v>
      </c>
      <c r="S133" s="55"/>
    </row>
    <row r="134" spans="1:19" s="11" customFormat="1" ht="20.100000000000001" customHeight="1">
      <c r="A134" s="22">
        <v>132</v>
      </c>
      <c r="B134" s="22" t="s">
        <v>1150</v>
      </c>
      <c r="C134" s="46" t="s">
        <v>1149</v>
      </c>
      <c r="D134" s="46" t="s">
        <v>1151</v>
      </c>
      <c r="E134" s="23">
        <v>13961783311</v>
      </c>
      <c r="F134" s="23">
        <v>90.65</v>
      </c>
      <c r="G134" s="23" t="str">
        <f t="shared" si="7"/>
        <v>≤100</v>
      </c>
      <c r="H134" s="23" t="str">
        <f t="shared" si="8"/>
        <v>90</v>
      </c>
      <c r="I134" s="23" t="s">
        <v>284</v>
      </c>
      <c r="J134" s="22">
        <v>167980</v>
      </c>
      <c r="K134" s="45" t="s">
        <v>1152</v>
      </c>
      <c r="L134" s="22" t="s">
        <v>324</v>
      </c>
      <c r="M134" s="45" t="s">
        <v>1132</v>
      </c>
      <c r="N134" s="45" t="s">
        <v>1307</v>
      </c>
      <c r="O134" s="45" t="s">
        <v>1153</v>
      </c>
      <c r="P134" s="39">
        <v>43239</v>
      </c>
      <c r="Q134" s="23" t="s">
        <v>1405</v>
      </c>
      <c r="R134" s="22" t="s">
        <v>997</v>
      </c>
      <c r="S134" s="22" t="s">
        <v>997</v>
      </c>
    </row>
    <row r="135" spans="1:19" s="11" customFormat="1" ht="20.100000000000001" customHeight="1">
      <c r="A135" s="22">
        <v>133</v>
      </c>
      <c r="B135" s="22" t="s">
        <v>829</v>
      </c>
      <c r="C135" s="23" t="s">
        <v>843</v>
      </c>
      <c r="D135" s="23" t="s">
        <v>830</v>
      </c>
      <c r="E135" s="23">
        <v>18961636088</v>
      </c>
      <c r="F135" s="23">
        <v>211</v>
      </c>
      <c r="G135" s="23" t="str">
        <f t="shared" si="7"/>
        <v>＞180</v>
      </c>
      <c r="H135" s="23" t="str">
        <f t="shared" si="8"/>
        <v>150</v>
      </c>
      <c r="I135" s="23" t="s">
        <v>284</v>
      </c>
      <c r="J135" s="22">
        <v>424438</v>
      </c>
      <c r="K135" s="22" t="s">
        <v>831</v>
      </c>
      <c r="L135" s="22" t="s">
        <v>324</v>
      </c>
      <c r="M135" s="39">
        <v>42971</v>
      </c>
      <c r="N135" s="39">
        <v>43183</v>
      </c>
      <c r="O135" s="39">
        <v>43123</v>
      </c>
      <c r="P135" s="39">
        <v>43252</v>
      </c>
      <c r="Q135" s="23" t="s">
        <v>1405</v>
      </c>
      <c r="R135" s="22" t="s">
        <v>997</v>
      </c>
      <c r="S135" s="55"/>
    </row>
    <row r="136" spans="1:19" s="11" customFormat="1" ht="20.100000000000001" customHeight="1">
      <c r="A136" s="44"/>
      <c r="B136" s="22"/>
      <c r="C136" s="46"/>
      <c r="D136" s="46"/>
      <c r="E136" s="23"/>
      <c r="F136" s="23"/>
      <c r="G136" s="23"/>
      <c r="H136" s="23"/>
      <c r="I136" s="46"/>
      <c r="J136" s="22"/>
      <c r="K136" s="45"/>
      <c r="L136" s="45"/>
      <c r="M136" s="45"/>
      <c r="N136" s="45"/>
      <c r="O136" s="45"/>
      <c r="P136" s="45"/>
      <c r="Q136" s="22"/>
      <c r="R136" s="55"/>
      <c r="S136" s="55"/>
    </row>
    <row r="137" spans="1:19" s="11" customFormat="1" ht="20.100000000000001" customHeight="1">
      <c r="A137" s="44"/>
      <c r="B137" s="22"/>
      <c r="C137" s="46"/>
      <c r="D137" s="46"/>
      <c r="E137" s="23"/>
      <c r="F137" s="23"/>
      <c r="G137" s="23"/>
      <c r="H137" s="23"/>
      <c r="I137" s="23"/>
      <c r="J137" s="22"/>
      <c r="K137" s="45"/>
      <c r="L137" s="22"/>
      <c r="M137" s="45"/>
      <c r="N137" s="45"/>
      <c r="O137" s="45"/>
      <c r="P137" s="45"/>
      <c r="Q137" s="23"/>
      <c r="R137" s="55"/>
      <c r="S137" s="55"/>
    </row>
    <row r="138" spans="1:19" s="11" customFormat="1" ht="20.100000000000001" customHeight="1">
      <c r="A138" s="44"/>
      <c r="B138" s="27"/>
      <c r="C138" s="46"/>
      <c r="D138" s="46"/>
      <c r="E138" s="23"/>
      <c r="F138" s="23"/>
      <c r="G138" s="23"/>
      <c r="H138" s="23"/>
      <c r="I138" s="23"/>
      <c r="J138" s="22"/>
      <c r="K138" s="45"/>
      <c r="L138" s="22"/>
      <c r="M138" s="45"/>
      <c r="N138" s="45"/>
      <c r="O138" s="45"/>
      <c r="P138" s="45"/>
      <c r="Q138" s="22"/>
      <c r="R138" s="55"/>
      <c r="S138" s="55"/>
    </row>
    <row r="139" spans="1:19" s="11" customFormat="1" ht="20.100000000000001" customHeight="1">
      <c r="A139" s="44"/>
      <c r="B139" s="22"/>
      <c r="C139" s="46"/>
      <c r="D139" s="46"/>
      <c r="E139" s="23"/>
      <c r="F139" s="23"/>
      <c r="G139" s="23"/>
      <c r="H139" s="23"/>
      <c r="I139" s="46"/>
      <c r="J139" s="22"/>
      <c r="K139" s="45"/>
      <c r="L139" s="22"/>
      <c r="M139" s="45"/>
      <c r="N139" s="45"/>
      <c r="O139" s="45"/>
      <c r="P139" s="45"/>
      <c r="Q139" s="22"/>
      <c r="R139" s="55"/>
      <c r="S139" s="55"/>
    </row>
    <row r="140" spans="1:19" s="11" customFormat="1" ht="20.100000000000001" customHeight="1">
      <c r="A140" s="44"/>
      <c r="B140" s="22"/>
      <c r="C140" s="22"/>
      <c r="D140" s="46"/>
      <c r="E140" s="23"/>
      <c r="F140" s="23"/>
      <c r="G140" s="23"/>
      <c r="H140" s="23"/>
      <c r="I140" s="23"/>
      <c r="J140" s="22"/>
      <c r="K140" s="45"/>
      <c r="L140" s="45"/>
      <c r="M140" s="45"/>
      <c r="N140" s="45"/>
      <c r="O140" s="45"/>
      <c r="P140" s="45"/>
      <c r="Q140" s="23"/>
      <c r="R140" s="55"/>
      <c r="S140" s="55"/>
    </row>
    <row r="141" spans="1:19" s="11" customFormat="1" ht="20.100000000000001" customHeight="1">
      <c r="A141" s="44"/>
      <c r="B141" s="22"/>
      <c r="C141" s="21"/>
      <c r="D141" s="22"/>
      <c r="E141" s="22"/>
      <c r="F141" s="23"/>
      <c r="G141" s="23"/>
      <c r="H141" s="23"/>
      <c r="I141" s="23"/>
      <c r="J141" s="22"/>
      <c r="K141" s="22"/>
      <c r="L141" s="20"/>
      <c r="M141" s="39"/>
      <c r="N141" s="39"/>
      <c r="O141" s="39"/>
      <c r="P141" s="39"/>
      <c r="Q141" s="23"/>
      <c r="R141" s="24"/>
      <c r="S141" s="24"/>
    </row>
    <row r="142" spans="1:19" s="11" customFormat="1" ht="20.100000000000001" customHeight="1">
      <c r="A142" s="44"/>
      <c r="B142" s="22"/>
      <c r="C142" s="23"/>
      <c r="D142" s="22"/>
      <c r="E142" s="22"/>
      <c r="F142" s="23"/>
      <c r="G142" s="23"/>
      <c r="H142" s="23"/>
      <c r="I142" s="23"/>
      <c r="J142" s="22"/>
      <c r="K142" s="22"/>
      <c r="L142" s="22"/>
      <c r="M142" s="39"/>
      <c r="N142" s="39"/>
      <c r="O142" s="39"/>
      <c r="P142" s="39"/>
      <c r="Q142" s="22"/>
      <c r="R142" s="24"/>
      <c r="S142" s="24"/>
    </row>
    <row r="143" spans="1:19" s="11" customFormat="1" ht="20.100000000000001" customHeight="1">
      <c r="A143" s="44"/>
      <c r="B143" s="22"/>
      <c r="C143" s="23"/>
      <c r="D143" s="22"/>
      <c r="E143" s="22"/>
      <c r="F143" s="23"/>
      <c r="G143" s="23"/>
      <c r="H143" s="23"/>
      <c r="I143" s="23"/>
      <c r="J143" s="22"/>
      <c r="K143" s="22"/>
      <c r="L143" s="22"/>
      <c r="M143" s="39"/>
      <c r="N143" s="39"/>
      <c r="O143" s="39"/>
      <c r="P143" s="39"/>
      <c r="Q143" s="23"/>
      <c r="R143" s="24"/>
      <c r="S143" s="24"/>
    </row>
    <row r="144" spans="1:19" s="11" customFormat="1" ht="20.100000000000001" customHeight="1">
      <c r="A144" s="44"/>
      <c r="B144" s="22"/>
      <c r="C144" s="23"/>
      <c r="D144" s="22"/>
      <c r="E144" s="22"/>
      <c r="F144" s="23"/>
      <c r="G144" s="23"/>
      <c r="H144" s="23"/>
      <c r="I144" s="23"/>
      <c r="J144" s="22"/>
      <c r="K144" s="22"/>
      <c r="L144" s="22"/>
      <c r="M144" s="39"/>
      <c r="N144" s="39"/>
      <c r="O144" s="39"/>
      <c r="P144" s="39"/>
      <c r="Q144" s="23"/>
      <c r="R144" s="24"/>
      <c r="S144" s="24"/>
    </row>
    <row r="145" spans="1:19" s="11" customFormat="1" ht="20.100000000000001" customHeight="1">
      <c r="A145" s="44"/>
      <c r="B145" s="22"/>
      <c r="C145" s="23"/>
      <c r="D145" s="22"/>
      <c r="E145" s="22"/>
      <c r="F145" s="23"/>
      <c r="G145" s="23"/>
      <c r="H145" s="23"/>
      <c r="I145" s="23"/>
      <c r="J145" s="22"/>
      <c r="K145" s="22"/>
      <c r="L145" s="22"/>
      <c r="M145" s="39"/>
      <c r="N145" s="39"/>
      <c r="O145" s="39"/>
      <c r="P145" s="39"/>
      <c r="Q145" s="23"/>
      <c r="R145" s="24"/>
      <c r="S145" s="24"/>
    </row>
    <row r="146" spans="1:19" s="11" customFormat="1" ht="20.100000000000001" customHeight="1">
      <c r="A146" s="44"/>
      <c r="B146" s="22"/>
      <c r="C146" s="23"/>
      <c r="D146" s="22"/>
      <c r="E146" s="22"/>
      <c r="F146" s="23"/>
      <c r="G146" s="23"/>
      <c r="H146" s="23"/>
      <c r="I146" s="23"/>
      <c r="J146" s="22"/>
      <c r="K146" s="22"/>
      <c r="L146" s="22"/>
      <c r="M146" s="39"/>
      <c r="N146" s="39"/>
      <c r="O146" s="39"/>
      <c r="P146" s="39"/>
      <c r="Q146" s="23"/>
      <c r="R146" s="24"/>
      <c r="S146" s="24"/>
    </row>
    <row r="147" spans="1:19" s="11" customFormat="1" ht="20.100000000000001" customHeight="1">
      <c r="A147" s="44"/>
      <c r="B147" s="22"/>
      <c r="C147" s="23"/>
      <c r="D147" s="22"/>
      <c r="E147" s="22"/>
      <c r="F147" s="23"/>
      <c r="G147" s="23"/>
      <c r="H147" s="23"/>
      <c r="I147" s="23"/>
      <c r="J147" s="22"/>
      <c r="K147" s="22"/>
      <c r="L147" s="22"/>
      <c r="M147" s="39"/>
      <c r="N147" s="39"/>
      <c r="O147" s="39"/>
      <c r="P147" s="39"/>
      <c r="Q147" s="23"/>
      <c r="R147" s="24"/>
      <c r="S147" s="24"/>
    </row>
    <row r="148" spans="1:19" s="11" customFormat="1" ht="20.100000000000001" customHeight="1">
      <c r="A148" s="44"/>
      <c r="B148" s="22"/>
      <c r="C148" s="23"/>
      <c r="D148" s="23"/>
      <c r="E148" s="23"/>
      <c r="F148" s="23"/>
      <c r="G148" s="23"/>
      <c r="H148" s="23"/>
      <c r="I148" s="23"/>
      <c r="J148" s="22"/>
      <c r="K148" s="22"/>
      <c r="L148" s="22"/>
      <c r="M148" s="39"/>
      <c r="N148" s="39"/>
      <c r="O148" s="39"/>
      <c r="P148" s="39"/>
      <c r="Q148" s="23"/>
      <c r="R148" s="24"/>
      <c r="S148" s="24"/>
    </row>
    <row r="149" spans="1:19" s="11" customFormat="1" ht="20.100000000000001" customHeight="1">
      <c r="A149" s="44"/>
      <c r="B149" s="22"/>
      <c r="C149" s="23"/>
      <c r="D149" s="23"/>
      <c r="E149" s="23"/>
      <c r="F149" s="23"/>
      <c r="G149" s="23"/>
      <c r="H149" s="23"/>
      <c r="I149" s="23"/>
      <c r="J149" s="22"/>
      <c r="K149" s="22"/>
      <c r="L149" s="22"/>
      <c r="M149" s="39"/>
      <c r="N149" s="39"/>
      <c r="O149" s="39"/>
      <c r="P149" s="39"/>
      <c r="Q149" s="23"/>
      <c r="R149" s="24"/>
      <c r="S149" s="24"/>
    </row>
    <row r="150" spans="1:19" s="11" customFormat="1" ht="20.100000000000001" customHeight="1">
      <c r="A150" s="44"/>
      <c r="B150" s="22"/>
      <c r="C150" s="23"/>
      <c r="D150" s="23"/>
      <c r="E150" s="23"/>
      <c r="F150" s="23"/>
      <c r="G150" s="23"/>
      <c r="H150" s="23"/>
      <c r="I150" s="23"/>
      <c r="J150" s="22"/>
      <c r="K150" s="22"/>
      <c r="L150" s="22"/>
      <c r="M150" s="39"/>
      <c r="N150" s="39"/>
      <c r="O150" s="39"/>
      <c r="P150" s="39"/>
      <c r="Q150" s="23"/>
      <c r="R150" s="25"/>
      <c r="S150" s="25"/>
    </row>
    <row r="151" spans="1:19" s="11" customFormat="1" ht="20.100000000000001" customHeight="1">
      <c r="A151" s="44"/>
      <c r="B151" s="27"/>
      <c r="C151" s="23"/>
      <c r="D151" s="23"/>
      <c r="E151" s="23"/>
      <c r="F151" s="23"/>
      <c r="G151" s="23"/>
      <c r="H151" s="23"/>
      <c r="I151" s="23"/>
      <c r="J151" s="22"/>
      <c r="K151" s="22"/>
      <c r="L151" s="22"/>
      <c r="M151" s="39"/>
      <c r="N151" s="39"/>
      <c r="O151" s="39"/>
      <c r="P151" s="39"/>
      <c r="Q151" s="23"/>
      <c r="R151" s="24"/>
      <c r="S151" s="24"/>
    </row>
    <row r="152" spans="1:19" s="11" customFormat="1" ht="20.100000000000001" customHeight="1">
      <c r="A152" s="44"/>
      <c r="B152" s="22"/>
      <c r="C152" s="46"/>
      <c r="D152" s="46"/>
      <c r="E152" s="23"/>
      <c r="F152" s="23"/>
      <c r="G152" s="23"/>
      <c r="H152" s="23"/>
      <c r="I152" s="23"/>
      <c r="J152" s="22"/>
      <c r="K152" s="45"/>
      <c r="L152" s="22"/>
      <c r="M152" s="45"/>
      <c r="N152" s="45"/>
      <c r="O152" s="45"/>
      <c r="P152" s="45"/>
      <c r="Q152" s="23"/>
      <c r="R152" s="55"/>
      <c r="S152" s="55"/>
    </row>
    <row r="153" spans="1:19" s="11" customFormat="1" ht="20.100000000000001" customHeight="1">
      <c r="A153" s="44"/>
      <c r="B153" s="22"/>
      <c r="C153" s="46"/>
      <c r="D153" s="46"/>
      <c r="E153" s="23"/>
      <c r="F153" s="23"/>
      <c r="G153" s="23"/>
      <c r="H153" s="23"/>
      <c r="I153" s="23"/>
      <c r="J153" s="22"/>
      <c r="K153" s="45"/>
      <c r="L153" s="22"/>
      <c r="M153" s="45"/>
      <c r="N153" s="45"/>
      <c r="O153" s="45"/>
      <c r="P153" s="45"/>
      <c r="Q153" s="22"/>
      <c r="R153" s="55"/>
      <c r="S153" s="55"/>
    </row>
    <row r="154" spans="1:19" s="11" customFormat="1" ht="20.100000000000001" customHeight="1">
      <c r="A154" s="44"/>
      <c r="B154" s="27"/>
      <c r="C154" s="46"/>
      <c r="D154" s="46"/>
      <c r="E154" s="23"/>
      <c r="F154" s="23"/>
      <c r="G154" s="23"/>
      <c r="H154" s="23"/>
      <c r="I154" s="23"/>
      <c r="J154" s="22"/>
      <c r="K154" s="45"/>
      <c r="L154" s="45"/>
      <c r="M154" s="45"/>
      <c r="N154" s="45"/>
      <c r="O154" s="45"/>
      <c r="P154" s="45"/>
      <c r="Q154" s="22"/>
      <c r="R154" s="55"/>
      <c r="S154" s="55"/>
    </row>
    <row r="155" spans="1:19" s="11" customFormat="1" ht="20.100000000000001" customHeight="1">
      <c r="A155" s="44"/>
      <c r="B155" s="27"/>
      <c r="C155" s="46"/>
      <c r="D155" s="46"/>
      <c r="E155" s="23"/>
      <c r="F155" s="23"/>
      <c r="G155" s="23"/>
      <c r="H155" s="23"/>
      <c r="I155" s="23"/>
      <c r="J155" s="22"/>
      <c r="K155" s="45"/>
      <c r="L155" s="45"/>
      <c r="M155" s="45"/>
      <c r="N155" s="45"/>
      <c r="O155" s="45"/>
      <c r="P155" s="45"/>
      <c r="Q155" s="22"/>
      <c r="R155" s="55"/>
      <c r="S155" s="55"/>
    </row>
    <row r="156" spans="1:19" s="11" customFormat="1" ht="20.100000000000001" customHeight="1">
      <c r="A156" s="44"/>
      <c r="B156" s="27"/>
      <c r="C156" s="46"/>
      <c r="D156" s="46"/>
      <c r="E156" s="23"/>
      <c r="F156" s="23"/>
      <c r="G156" s="23"/>
      <c r="H156" s="23"/>
      <c r="I156" s="23"/>
      <c r="J156" s="22"/>
      <c r="K156" s="45"/>
      <c r="L156" s="45"/>
      <c r="M156" s="45"/>
      <c r="N156" s="45"/>
      <c r="O156" s="45"/>
      <c r="P156" s="45"/>
      <c r="Q156" s="22"/>
      <c r="R156" s="55"/>
      <c r="S156" s="55"/>
    </row>
    <row r="157" spans="1:19" s="11" customFormat="1" ht="20.100000000000001" customHeight="1">
      <c r="A157" s="44"/>
      <c r="B157" s="22"/>
      <c r="C157" s="46"/>
      <c r="D157" s="46"/>
      <c r="E157" s="23"/>
      <c r="F157" s="23"/>
      <c r="G157" s="23"/>
      <c r="H157" s="23"/>
      <c r="I157" s="23"/>
      <c r="J157" s="22"/>
      <c r="K157" s="45"/>
      <c r="L157" s="22"/>
      <c r="M157" s="45"/>
      <c r="N157" s="45"/>
      <c r="O157" s="45"/>
      <c r="P157" s="45"/>
      <c r="Q157" s="22"/>
      <c r="R157" s="55"/>
      <c r="S157" s="55"/>
    </row>
    <row r="158" spans="1:19" s="11" customFormat="1" ht="20.100000000000001" customHeight="1">
      <c r="A158" s="44"/>
      <c r="B158" s="22"/>
      <c r="C158" s="23"/>
      <c r="D158" s="23"/>
      <c r="E158" s="23"/>
      <c r="F158" s="23"/>
      <c r="G158" s="23"/>
      <c r="H158" s="23"/>
      <c r="I158" s="23"/>
      <c r="J158" s="22"/>
      <c r="K158" s="22"/>
      <c r="L158" s="22"/>
      <c r="M158" s="39"/>
      <c r="N158" s="39"/>
      <c r="O158" s="39"/>
      <c r="P158" s="39"/>
      <c r="Q158" s="22"/>
      <c r="R158" s="24"/>
      <c r="S158" s="24"/>
    </row>
    <row r="159" spans="1:19" ht="20.100000000000001" customHeight="1">
      <c r="A159" s="44"/>
      <c r="B159" s="22"/>
      <c r="C159" s="46"/>
      <c r="D159" s="46"/>
      <c r="E159" s="22"/>
      <c r="F159" s="30"/>
      <c r="G159" s="23"/>
      <c r="H159" s="23"/>
      <c r="I159" s="23"/>
      <c r="J159" s="30"/>
      <c r="K159" s="45"/>
      <c r="L159" s="22"/>
      <c r="M159" s="45"/>
      <c r="N159" s="45"/>
      <c r="O159" s="45"/>
      <c r="P159" s="45"/>
      <c r="Q159" s="22"/>
      <c r="R159" s="55"/>
      <c r="S159" s="55"/>
    </row>
    <row r="160" spans="1:19" ht="20.100000000000001" customHeight="1">
      <c r="A160" s="44"/>
      <c r="B160" s="22"/>
      <c r="C160" s="46"/>
      <c r="D160" s="46"/>
      <c r="E160" s="22"/>
      <c r="F160" s="30"/>
      <c r="G160" s="23"/>
      <c r="H160" s="23"/>
      <c r="I160" s="23"/>
      <c r="J160" s="30"/>
      <c r="K160" s="45"/>
      <c r="L160" s="22"/>
      <c r="M160" s="45"/>
      <c r="N160" s="45"/>
      <c r="O160" s="45"/>
      <c r="P160" s="45"/>
      <c r="Q160" s="22"/>
      <c r="R160" s="55"/>
      <c r="S160" s="55"/>
    </row>
    <row r="161" spans="1:19" s="16" customFormat="1" ht="20.100000000000001" customHeight="1">
      <c r="A161" s="45"/>
      <c r="B161" s="22"/>
      <c r="C161" s="45"/>
      <c r="D161" s="45"/>
      <c r="E161" s="22"/>
      <c r="F161" s="30"/>
      <c r="G161" s="23"/>
      <c r="H161" s="23"/>
      <c r="I161" s="23"/>
      <c r="J161" s="30"/>
      <c r="K161" s="45"/>
      <c r="L161" s="45"/>
      <c r="M161" s="45"/>
      <c r="N161" s="45"/>
      <c r="O161" s="45"/>
      <c r="P161" s="45"/>
      <c r="Q161" s="22"/>
      <c r="R161" s="55"/>
      <c r="S161" s="55"/>
    </row>
    <row r="162" spans="1:19" s="16" customFormat="1" ht="20.100000000000001" customHeight="1">
      <c r="A162" s="45"/>
      <c r="B162" s="22"/>
      <c r="C162" s="15"/>
      <c r="D162" s="15"/>
      <c r="E162" s="22"/>
      <c r="F162" s="22"/>
      <c r="G162" s="23"/>
      <c r="H162" s="23"/>
      <c r="I162" s="23"/>
      <c r="J162" s="22"/>
      <c r="K162" s="15"/>
      <c r="L162" s="45"/>
      <c r="M162" s="39"/>
      <c r="N162" s="39"/>
      <c r="O162" s="39"/>
      <c r="P162" s="15"/>
      <c r="Q162" s="22"/>
      <c r="R162" s="47"/>
      <c r="S162" s="47"/>
    </row>
    <row r="163" spans="1:19" s="16" customFormat="1" ht="20.100000000000001" customHeight="1">
      <c r="A163" s="45"/>
      <c r="B163" s="27"/>
      <c r="C163" s="15"/>
      <c r="D163" s="15"/>
      <c r="E163" s="22"/>
      <c r="F163" s="22"/>
      <c r="G163" s="23"/>
      <c r="H163" s="23"/>
      <c r="I163" s="23"/>
      <c r="J163" s="22"/>
      <c r="K163" s="15"/>
      <c r="L163" s="15"/>
      <c r="M163" s="39"/>
      <c r="N163" s="39"/>
      <c r="O163" s="39"/>
      <c r="P163" s="15"/>
      <c r="Q163" s="15"/>
      <c r="R163" s="47"/>
      <c r="S163" s="47"/>
    </row>
    <row r="164" spans="1:19" s="16" customFormat="1" ht="20.100000000000001" customHeight="1">
      <c r="A164" s="45"/>
      <c r="B164" s="27"/>
      <c r="C164" s="15"/>
      <c r="D164" s="15"/>
      <c r="E164" s="22"/>
      <c r="F164" s="22"/>
      <c r="G164" s="15"/>
      <c r="H164" s="15"/>
      <c r="I164" s="23"/>
      <c r="J164" s="22"/>
      <c r="K164" s="15"/>
      <c r="L164" s="15"/>
      <c r="M164" s="39"/>
      <c r="N164" s="39"/>
      <c r="O164" s="39"/>
      <c r="P164" s="15"/>
      <c r="Q164" s="15"/>
      <c r="R164" s="47"/>
      <c r="S164" s="47"/>
    </row>
    <row r="165" spans="1:19" s="16" customFormat="1" ht="20.100000000000001" customHeight="1">
      <c r="A165" s="45"/>
      <c r="B165" s="27"/>
      <c r="C165" s="15"/>
      <c r="D165" s="15"/>
      <c r="E165" s="22"/>
      <c r="F165" s="22"/>
      <c r="G165" s="15"/>
      <c r="H165" s="15"/>
      <c r="I165" s="23"/>
      <c r="J165" s="22"/>
      <c r="K165" s="15"/>
      <c r="L165" s="45"/>
      <c r="M165" s="39"/>
      <c r="N165" s="39"/>
      <c r="O165" s="39"/>
      <c r="P165" s="15"/>
      <c r="Q165" s="22"/>
      <c r="R165" s="47"/>
      <c r="S165" s="47"/>
    </row>
    <row r="166" spans="1:19" s="16" customFormat="1" ht="20.100000000000001" customHeight="1">
      <c r="A166" s="45"/>
      <c r="B166" s="22"/>
      <c r="C166" s="15"/>
      <c r="D166" s="15"/>
      <c r="E166" s="22"/>
      <c r="F166" s="22"/>
      <c r="G166" s="15"/>
      <c r="H166" s="15"/>
      <c r="I166" s="23"/>
      <c r="J166" s="22"/>
      <c r="K166" s="15"/>
      <c r="L166" s="45"/>
      <c r="M166" s="39"/>
      <c r="N166" s="39"/>
      <c r="O166" s="39"/>
      <c r="P166" s="15"/>
      <c r="Q166" s="22"/>
      <c r="R166" s="47"/>
      <c r="S166" s="47"/>
    </row>
    <row r="167" spans="1:19" s="16" customFormat="1" ht="20.100000000000001" customHeight="1">
      <c r="A167" s="45"/>
      <c r="B167" s="22"/>
      <c r="C167" s="15"/>
      <c r="D167" s="15"/>
      <c r="E167" s="22"/>
      <c r="F167" s="22"/>
      <c r="G167" s="15"/>
      <c r="H167" s="15"/>
      <c r="I167" s="23"/>
      <c r="J167" s="22"/>
      <c r="K167" s="15"/>
      <c r="L167" s="45"/>
      <c r="M167" s="39"/>
      <c r="N167" s="39"/>
      <c r="O167" s="39"/>
      <c r="P167" s="15"/>
      <c r="Q167" s="22"/>
      <c r="R167" s="47"/>
      <c r="S167" s="47"/>
    </row>
    <row r="168" spans="1:19" s="16" customFormat="1" ht="20.100000000000001" customHeight="1">
      <c r="A168" s="45"/>
      <c r="B168" s="27"/>
      <c r="C168" s="15"/>
      <c r="D168" s="15"/>
      <c r="E168" s="22"/>
      <c r="F168" s="22"/>
      <c r="G168" s="15"/>
      <c r="H168" s="15"/>
      <c r="I168" s="23"/>
      <c r="J168" s="22"/>
      <c r="K168" s="15"/>
      <c r="L168" s="15"/>
      <c r="M168" s="39"/>
      <c r="N168" s="39"/>
      <c r="O168" s="39"/>
      <c r="P168" s="15"/>
      <c r="Q168" s="22"/>
      <c r="R168" s="47"/>
      <c r="S168" s="47"/>
    </row>
    <row r="169" spans="1:19" s="16" customFormat="1" ht="20.100000000000001" customHeight="1">
      <c r="A169" s="45"/>
      <c r="B169" s="27"/>
      <c r="C169" s="22"/>
      <c r="D169" s="22"/>
      <c r="E169" s="22"/>
      <c r="F169" s="22"/>
      <c r="G169" s="15"/>
      <c r="H169" s="15"/>
      <c r="I169" s="23"/>
      <c r="J169" s="22"/>
      <c r="K169" s="15"/>
      <c r="L169" s="15"/>
      <c r="M169" s="39"/>
      <c r="N169" s="39"/>
      <c r="O169" s="39"/>
      <c r="P169" s="15"/>
      <c r="Q169" s="15"/>
      <c r="R169" s="47"/>
      <c r="S169" s="47"/>
    </row>
    <row r="170" spans="1:19" s="16" customFormat="1" ht="20.100000000000001" customHeight="1">
      <c r="A170" s="45"/>
      <c r="B170" s="27"/>
      <c r="C170" s="22"/>
      <c r="D170" s="22"/>
      <c r="E170" s="22"/>
      <c r="F170" s="22"/>
      <c r="G170" s="15"/>
      <c r="H170" s="15"/>
      <c r="I170" s="23"/>
      <c r="J170" s="22"/>
      <c r="K170" s="22"/>
      <c r="L170" s="15"/>
      <c r="M170" s="39"/>
      <c r="N170" s="39"/>
      <c r="O170" s="39"/>
      <c r="P170" s="15"/>
      <c r="Q170" s="22"/>
      <c r="R170" s="47"/>
      <c r="S170" s="47"/>
    </row>
    <row r="171" spans="1:19" s="16" customFormat="1" ht="20.100000000000001" customHeight="1">
      <c r="A171" s="45"/>
      <c r="B171" s="27"/>
      <c r="C171" s="22"/>
      <c r="D171" s="22"/>
      <c r="E171" s="22"/>
      <c r="F171" s="22"/>
      <c r="G171" s="15"/>
      <c r="H171" s="15"/>
      <c r="I171" s="23"/>
      <c r="J171" s="22"/>
      <c r="K171" s="22"/>
      <c r="L171" s="45"/>
      <c r="M171" s="39"/>
      <c r="N171" s="39"/>
      <c r="O171" s="39"/>
      <c r="P171" s="15"/>
      <c r="Q171" s="15"/>
      <c r="R171" s="47"/>
      <c r="S171" s="47"/>
    </row>
    <row r="172" spans="1:19" s="16" customFormat="1" ht="20.100000000000001" customHeight="1">
      <c r="A172" s="45"/>
      <c r="B172" s="27"/>
      <c r="C172" s="22"/>
      <c r="D172" s="22"/>
      <c r="E172" s="22"/>
      <c r="F172" s="22"/>
      <c r="G172" s="15"/>
      <c r="H172" s="15"/>
      <c r="I172" s="23"/>
      <c r="J172" s="22"/>
      <c r="K172" s="22"/>
      <c r="L172" s="15"/>
      <c r="M172" s="39"/>
      <c r="N172" s="39"/>
      <c r="O172" s="39"/>
      <c r="P172" s="15"/>
      <c r="Q172" s="15"/>
      <c r="R172" s="47"/>
      <c r="S172" s="47"/>
    </row>
    <row r="173" spans="1:19" s="16" customFormat="1" ht="20.100000000000001" customHeight="1">
      <c r="A173" s="45"/>
      <c r="B173" s="27"/>
      <c r="C173" s="22"/>
      <c r="D173" s="22"/>
      <c r="E173" s="22"/>
      <c r="F173" s="22"/>
      <c r="G173" s="15"/>
      <c r="H173" s="15"/>
      <c r="I173" s="46"/>
      <c r="J173" s="22"/>
      <c r="K173" s="22"/>
      <c r="L173" s="22"/>
      <c r="M173" s="39"/>
      <c r="N173" s="39"/>
      <c r="O173" s="39"/>
      <c r="P173" s="15"/>
      <c r="Q173" s="15"/>
      <c r="R173" s="47"/>
      <c r="S173" s="47"/>
    </row>
    <row r="174" spans="1:19" s="16" customFormat="1" ht="20.100000000000001" customHeight="1">
      <c r="A174" s="45"/>
      <c r="B174" s="27"/>
      <c r="C174" s="22"/>
      <c r="D174" s="22"/>
      <c r="E174" s="22"/>
      <c r="F174" s="22"/>
      <c r="G174" s="15"/>
      <c r="H174" s="15"/>
      <c r="I174" s="23"/>
      <c r="J174" s="22"/>
      <c r="K174" s="22"/>
      <c r="L174" s="22"/>
      <c r="M174" s="39"/>
      <c r="N174" s="39"/>
      <c r="O174" s="39"/>
      <c r="P174" s="15"/>
      <c r="Q174" s="15"/>
      <c r="R174" s="47"/>
      <c r="S174" s="47"/>
    </row>
    <row r="175" spans="1:19" s="16" customFormat="1" ht="20.100000000000001" customHeight="1">
      <c r="A175" s="45"/>
      <c r="B175" s="27"/>
      <c r="C175" s="22"/>
      <c r="D175" s="22"/>
      <c r="E175" s="22"/>
      <c r="F175" s="22"/>
      <c r="G175" s="15"/>
      <c r="H175" s="15"/>
      <c r="I175" s="46"/>
      <c r="J175" s="22"/>
      <c r="K175" s="22"/>
      <c r="L175" s="15"/>
      <c r="M175" s="39"/>
      <c r="N175" s="39"/>
      <c r="O175" s="39"/>
      <c r="P175" s="15"/>
      <c r="Q175" s="15"/>
      <c r="R175" s="47"/>
      <c r="S175" s="47"/>
    </row>
    <row r="176" spans="1:19" s="16" customFormat="1" ht="20.100000000000001" customHeight="1">
      <c r="A176" s="45"/>
      <c r="B176" s="27"/>
      <c r="C176" s="22"/>
      <c r="D176" s="22"/>
      <c r="E176" s="22"/>
      <c r="F176" s="22"/>
      <c r="G176" s="15"/>
      <c r="H176" s="15"/>
      <c r="I176" s="23"/>
      <c r="J176" s="22"/>
      <c r="K176" s="22"/>
      <c r="L176" s="15"/>
      <c r="M176" s="39"/>
      <c r="N176" s="39"/>
      <c r="O176" s="39"/>
      <c r="P176" s="15"/>
      <c r="Q176" s="15"/>
      <c r="R176" s="47"/>
      <c r="S176" s="47"/>
    </row>
    <row r="177" spans="1:19" s="16" customFormat="1" ht="20.100000000000001" customHeight="1">
      <c r="A177" s="45"/>
      <c r="B177" s="27"/>
      <c r="C177" s="22"/>
      <c r="D177" s="22"/>
      <c r="E177" s="22"/>
      <c r="F177" s="22"/>
      <c r="G177" s="15"/>
      <c r="H177" s="15"/>
      <c r="I177" s="23"/>
      <c r="J177" s="22"/>
      <c r="K177" s="22"/>
      <c r="L177" s="22"/>
      <c r="M177" s="39"/>
      <c r="N177" s="39"/>
      <c r="O177" s="39"/>
      <c r="P177" s="15"/>
      <c r="Q177" s="15"/>
      <c r="R177" s="47"/>
      <c r="S177" s="47"/>
    </row>
    <row r="178" spans="1:19" s="16" customFormat="1" ht="20.100000000000001" customHeight="1">
      <c r="A178" s="45"/>
      <c r="B178" s="27"/>
      <c r="C178" s="22"/>
      <c r="D178" s="22"/>
      <c r="E178" s="22"/>
      <c r="F178" s="22"/>
      <c r="G178" s="15"/>
      <c r="H178" s="15"/>
      <c r="I178" s="23"/>
      <c r="J178" s="22"/>
      <c r="K178" s="22"/>
      <c r="L178" s="22"/>
      <c r="M178" s="39"/>
      <c r="N178" s="39"/>
      <c r="O178" s="39"/>
      <c r="P178" s="15"/>
      <c r="Q178" s="15"/>
      <c r="R178" s="47"/>
      <c r="S178" s="47"/>
    </row>
    <row r="179" spans="1:19" s="16" customFormat="1" ht="20.100000000000001" customHeight="1">
      <c r="A179" s="45"/>
      <c r="B179" s="22"/>
      <c r="C179" s="22"/>
      <c r="D179" s="22"/>
      <c r="E179" s="22"/>
      <c r="F179" s="22"/>
      <c r="G179" s="15"/>
      <c r="H179" s="15"/>
      <c r="I179" s="23"/>
      <c r="J179" s="22"/>
      <c r="K179" s="30"/>
      <c r="L179" s="22"/>
      <c r="M179" s="39"/>
      <c r="N179" s="39"/>
      <c r="O179" s="39"/>
      <c r="P179" s="15"/>
      <c r="Q179" s="15"/>
      <c r="R179" s="47"/>
      <c r="S179" s="47"/>
    </row>
    <row r="180" spans="1:19" s="16" customFormat="1" ht="20.100000000000001" customHeight="1">
      <c r="A180" s="45"/>
      <c r="B180" s="27"/>
      <c r="C180" s="22"/>
      <c r="D180" s="22"/>
      <c r="E180" s="22"/>
      <c r="F180" s="22"/>
      <c r="G180" s="15"/>
      <c r="H180" s="15"/>
      <c r="I180" s="22"/>
      <c r="J180" s="22"/>
      <c r="K180" s="22"/>
      <c r="L180" s="22"/>
      <c r="M180" s="39"/>
      <c r="N180" s="39"/>
      <c r="O180" s="39"/>
      <c r="P180" s="15"/>
      <c r="Q180" s="15"/>
      <c r="R180" s="47"/>
      <c r="S180" s="47"/>
    </row>
    <row r="181" spans="1:19" s="16" customFormat="1" ht="20.100000000000001" customHeight="1">
      <c r="A181" s="45"/>
      <c r="B181" s="22"/>
      <c r="C181" s="22"/>
      <c r="D181" s="22"/>
      <c r="E181" s="22"/>
      <c r="F181" s="22"/>
      <c r="G181" s="15"/>
      <c r="H181" s="15"/>
      <c r="I181" s="23"/>
      <c r="J181" s="22"/>
      <c r="K181" s="22"/>
      <c r="L181" s="15"/>
      <c r="M181" s="39"/>
      <c r="N181" s="39"/>
      <c r="O181" s="39"/>
      <c r="P181" s="15"/>
      <c r="Q181" s="15"/>
      <c r="R181" s="47"/>
      <c r="S181" s="47"/>
    </row>
    <row r="182" spans="1:19" s="16" customFormat="1" ht="20.100000000000001" customHeight="1">
      <c r="A182" s="45"/>
      <c r="B182" s="27"/>
      <c r="C182" s="22"/>
      <c r="D182" s="22"/>
      <c r="E182" s="22"/>
      <c r="F182" s="22"/>
      <c r="G182" s="15"/>
      <c r="H182" s="15"/>
      <c r="I182" s="23"/>
      <c r="J182" s="22"/>
      <c r="K182" s="22"/>
      <c r="L182" s="22"/>
      <c r="M182" s="39"/>
      <c r="N182" s="39"/>
      <c r="O182" s="39"/>
      <c r="P182" s="15"/>
      <c r="Q182" s="15"/>
      <c r="R182" s="47"/>
      <c r="S182" s="47"/>
    </row>
    <row r="183" spans="1:19" s="16" customFormat="1" ht="21" customHeight="1">
      <c r="A183" s="45"/>
      <c r="B183" s="27"/>
      <c r="C183" s="22"/>
      <c r="D183" s="22"/>
      <c r="E183" s="22"/>
      <c r="F183" s="22"/>
      <c r="G183" s="15"/>
      <c r="H183" s="15"/>
      <c r="I183" s="23"/>
      <c r="J183" s="22"/>
      <c r="K183" s="22"/>
      <c r="L183" s="45"/>
      <c r="M183" s="39"/>
      <c r="N183" s="39"/>
      <c r="O183" s="39"/>
      <c r="P183" s="15"/>
      <c r="Q183" s="15"/>
      <c r="R183" s="47"/>
      <c r="S183" s="47"/>
    </row>
    <row r="184" spans="1:19" ht="20.100000000000001" customHeight="1">
      <c r="A184" s="44"/>
      <c r="B184" s="27"/>
      <c r="C184" s="22"/>
      <c r="D184" s="22"/>
      <c r="E184" s="22"/>
      <c r="F184" s="22"/>
      <c r="G184" s="15"/>
      <c r="H184" s="15"/>
      <c r="I184" s="23"/>
      <c r="J184" s="22"/>
      <c r="K184" s="22"/>
      <c r="L184" s="22"/>
      <c r="M184" s="39"/>
      <c r="N184" s="39"/>
      <c r="O184" s="39"/>
      <c r="P184" s="15"/>
      <c r="Q184" s="15"/>
      <c r="R184" s="47"/>
      <c r="S184" s="47"/>
    </row>
    <row r="185" spans="1:19" ht="20.100000000000001" customHeight="1">
      <c r="A185" s="44"/>
      <c r="B185" s="80"/>
      <c r="C185" s="80"/>
      <c r="D185" s="80"/>
      <c r="E185" s="80"/>
      <c r="F185" s="80"/>
      <c r="G185" s="62"/>
      <c r="H185" s="62"/>
      <c r="I185" s="80"/>
      <c r="J185" s="80"/>
      <c r="K185" s="80"/>
      <c r="L185" s="80"/>
      <c r="M185" s="62"/>
      <c r="N185" s="62"/>
      <c r="O185" s="62"/>
      <c r="P185" s="62"/>
      <c r="Q185" s="15"/>
      <c r="R185" s="63"/>
      <c r="S185" s="63"/>
    </row>
    <row r="186" spans="1:19" ht="20.100000000000001" customHeight="1">
      <c r="A186" s="44"/>
      <c r="B186" s="80"/>
      <c r="C186" s="80"/>
      <c r="D186" s="80"/>
      <c r="E186" s="80"/>
      <c r="F186" s="80"/>
      <c r="G186" s="62"/>
      <c r="H186" s="62"/>
      <c r="I186" s="80"/>
      <c r="J186" s="80"/>
      <c r="K186" s="80"/>
      <c r="L186" s="80"/>
      <c r="M186" s="62"/>
      <c r="N186" s="62"/>
      <c r="O186" s="62"/>
      <c r="P186" s="62"/>
      <c r="Q186" s="15"/>
      <c r="R186" s="63"/>
      <c r="S186" s="63"/>
    </row>
    <row r="187" spans="1:19" ht="20.100000000000001" customHeight="1">
      <c r="A187" s="44"/>
      <c r="B187" s="80"/>
      <c r="C187" s="80"/>
      <c r="D187" s="80"/>
      <c r="E187" s="80"/>
      <c r="F187" s="80"/>
      <c r="G187" s="62"/>
      <c r="H187" s="62"/>
      <c r="I187" s="80"/>
      <c r="J187" s="80"/>
      <c r="K187" s="80"/>
      <c r="L187" s="80"/>
      <c r="M187" s="62"/>
      <c r="N187" s="62"/>
      <c r="O187" s="62"/>
      <c r="P187" s="62"/>
      <c r="Q187" s="15"/>
      <c r="R187" s="63"/>
      <c r="S187" s="63"/>
    </row>
    <row r="188" spans="1:19" ht="20.100000000000001" customHeight="1">
      <c r="A188" s="44"/>
      <c r="B188" s="80"/>
      <c r="C188" s="80"/>
      <c r="D188" s="80"/>
      <c r="E188" s="80"/>
      <c r="F188" s="80"/>
      <c r="G188" s="62"/>
      <c r="H188" s="62"/>
      <c r="I188" s="80"/>
      <c r="J188" s="80"/>
      <c r="K188" s="80"/>
      <c r="L188" s="80"/>
      <c r="M188" s="62"/>
      <c r="N188" s="62"/>
      <c r="O188" s="62"/>
      <c r="P188" s="62"/>
      <c r="Q188" s="15"/>
      <c r="R188" s="63"/>
      <c r="S188" s="63"/>
    </row>
    <row r="189" spans="1:19" ht="20.100000000000001" customHeight="1">
      <c r="A189" s="44"/>
      <c r="B189" s="80"/>
      <c r="C189" s="80"/>
      <c r="D189" s="80"/>
      <c r="E189" s="80"/>
      <c r="F189" s="80"/>
      <c r="G189" s="62"/>
      <c r="H189" s="62"/>
      <c r="I189" s="80"/>
      <c r="J189" s="80"/>
      <c r="K189" s="80"/>
      <c r="L189" s="80"/>
      <c r="M189" s="62"/>
      <c r="N189" s="62"/>
      <c r="O189" s="62"/>
      <c r="P189" s="62"/>
      <c r="Q189" s="15"/>
      <c r="R189" s="63"/>
      <c r="S189" s="63"/>
    </row>
    <row r="190" spans="1:19" ht="20.100000000000001" customHeight="1">
      <c r="A190" s="44"/>
      <c r="B190" s="80"/>
      <c r="C190" s="80"/>
      <c r="D190" s="80"/>
      <c r="E190" s="80"/>
      <c r="F190" s="80"/>
      <c r="G190" s="62"/>
      <c r="H190" s="62"/>
      <c r="I190" s="80"/>
      <c r="J190" s="80"/>
      <c r="K190" s="80"/>
      <c r="L190" s="80"/>
      <c r="M190" s="62"/>
      <c r="N190" s="62"/>
      <c r="O190" s="62"/>
      <c r="P190" s="62"/>
      <c r="Q190" s="15"/>
      <c r="R190" s="63"/>
      <c r="S190" s="63"/>
    </row>
    <row r="191" spans="1:19" ht="20.100000000000001" customHeight="1">
      <c r="A191" s="44"/>
      <c r="B191" s="80"/>
      <c r="C191" s="80"/>
      <c r="D191" s="80"/>
      <c r="E191" s="80"/>
      <c r="F191" s="80"/>
      <c r="G191" s="62"/>
      <c r="H191" s="62"/>
      <c r="I191" s="80"/>
      <c r="J191" s="80"/>
      <c r="K191" s="80"/>
      <c r="L191" s="80"/>
      <c r="M191" s="62"/>
      <c r="N191" s="62"/>
      <c r="O191" s="62"/>
      <c r="P191" s="62"/>
      <c r="Q191" s="15"/>
      <c r="R191" s="63"/>
      <c r="S191" s="63"/>
    </row>
    <row r="192" spans="1:19" ht="20.100000000000001" customHeight="1">
      <c r="A192" s="44"/>
      <c r="B192" s="80"/>
      <c r="C192" s="80"/>
      <c r="D192" s="80"/>
      <c r="E192" s="80"/>
      <c r="F192" s="80"/>
      <c r="G192" s="62"/>
      <c r="H192" s="62"/>
      <c r="I192" s="80"/>
      <c r="J192" s="80"/>
      <c r="K192" s="80"/>
      <c r="L192" s="80"/>
      <c r="M192" s="62"/>
      <c r="N192" s="62"/>
      <c r="O192" s="62"/>
      <c r="P192" s="62"/>
      <c r="Q192" s="15"/>
      <c r="R192" s="63"/>
      <c r="S192" s="63"/>
    </row>
    <row r="193" spans="1:19" ht="20.100000000000001" customHeight="1">
      <c r="A193" s="44"/>
      <c r="B193" s="80"/>
      <c r="C193" s="80"/>
      <c r="D193" s="80"/>
      <c r="E193" s="80"/>
      <c r="F193" s="80"/>
      <c r="G193" s="62"/>
      <c r="H193" s="62"/>
      <c r="I193" s="80"/>
      <c r="J193" s="80"/>
      <c r="K193" s="80"/>
      <c r="L193" s="80"/>
      <c r="M193" s="62"/>
      <c r="N193" s="62"/>
      <c r="O193" s="62"/>
      <c r="P193" s="62"/>
      <c r="Q193" s="15"/>
      <c r="R193" s="63"/>
      <c r="S193" s="63"/>
    </row>
    <row r="194" spans="1:19" ht="20.100000000000001" customHeight="1">
      <c r="A194" s="44"/>
      <c r="B194" s="80"/>
      <c r="C194" s="80"/>
      <c r="D194" s="80"/>
      <c r="E194" s="80"/>
      <c r="F194" s="80"/>
      <c r="G194" s="62"/>
      <c r="H194" s="62"/>
      <c r="I194" s="80"/>
      <c r="J194" s="80"/>
      <c r="K194" s="80"/>
      <c r="L194" s="80"/>
      <c r="M194" s="62"/>
      <c r="N194" s="62"/>
      <c r="O194" s="62"/>
      <c r="P194" s="62"/>
      <c r="Q194" s="15"/>
      <c r="R194" s="63"/>
      <c r="S194" s="63"/>
    </row>
    <row r="195" spans="1:19" ht="20.100000000000001" customHeight="1">
      <c r="A195" s="44"/>
      <c r="B195" s="80"/>
      <c r="C195" s="80"/>
      <c r="D195" s="80"/>
      <c r="E195" s="80"/>
      <c r="F195" s="80"/>
      <c r="G195" s="62"/>
      <c r="H195" s="62"/>
      <c r="I195" s="80"/>
      <c r="J195" s="80"/>
      <c r="K195" s="80"/>
      <c r="L195" s="80"/>
      <c r="M195" s="62"/>
      <c r="N195" s="62"/>
      <c r="O195" s="62"/>
      <c r="P195" s="62"/>
      <c r="Q195" s="15"/>
      <c r="R195" s="63"/>
      <c r="S195" s="63"/>
    </row>
    <row r="196" spans="1:19" ht="20.100000000000001" customHeight="1">
      <c r="A196" s="44"/>
      <c r="B196" s="80"/>
      <c r="C196" s="80"/>
      <c r="D196" s="80"/>
      <c r="E196" s="80"/>
      <c r="F196" s="80"/>
      <c r="G196" s="62"/>
      <c r="H196" s="62"/>
      <c r="I196" s="80"/>
      <c r="J196" s="80"/>
      <c r="K196" s="80"/>
      <c r="L196" s="80"/>
      <c r="M196" s="62"/>
      <c r="N196" s="62"/>
      <c r="O196" s="62"/>
      <c r="P196" s="62"/>
      <c r="Q196" s="15"/>
      <c r="R196" s="63"/>
      <c r="S196" s="63"/>
    </row>
    <row r="197" spans="1:19" ht="20.100000000000001" customHeight="1">
      <c r="A197" s="44"/>
      <c r="B197" s="80"/>
      <c r="C197" s="80"/>
      <c r="D197" s="80"/>
      <c r="E197" s="80"/>
      <c r="F197" s="80"/>
      <c r="G197" s="62"/>
      <c r="H197" s="62"/>
      <c r="I197" s="80"/>
      <c r="J197" s="80"/>
      <c r="K197" s="80"/>
      <c r="L197" s="80"/>
      <c r="M197" s="62"/>
      <c r="N197" s="62"/>
      <c r="O197" s="62"/>
      <c r="P197" s="62"/>
      <c r="Q197" s="15"/>
      <c r="R197" s="63"/>
      <c r="S197" s="63"/>
    </row>
    <row r="198" spans="1:19" ht="20.100000000000001" customHeight="1">
      <c r="A198" s="44"/>
      <c r="B198" s="80"/>
      <c r="C198" s="80"/>
      <c r="D198" s="80"/>
      <c r="E198" s="80"/>
      <c r="F198" s="80"/>
      <c r="G198" s="62"/>
      <c r="H198" s="62"/>
      <c r="I198" s="80"/>
      <c r="J198" s="80"/>
      <c r="K198" s="80"/>
      <c r="L198" s="80"/>
      <c r="M198" s="62"/>
      <c r="N198" s="62"/>
      <c r="O198" s="62"/>
      <c r="P198" s="62"/>
      <c r="Q198" s="15"/>
      <c r="R198" s="63"/>
      <c r="S198" s="63"/>
    </row>
    <row r="199" spans="1:19" ht="20.100000000000001" customHeight="1">
      <c r="A199" s="44"/>
      <c r="B199" s="80"/>
      <c r="C199" s="80"/>
      <c r="D199" s="80"/>
      <c r="E199" s="80"/>
      <c r="F199" s="80"/>
      <c r="G199" s="62"/>
      <c r="H199" s="62"/>
      <c r="I199" s="80"/>
      <c r="J199" s="80"/>
      <c r="K199" s="80"/>
      <c r="L199" s="80"/>
      <c r="M199" s="62"/>
      <c r="N199" s="62"/>
      <c r="O199" s="62"/>
      <c r="P199" s="62"/>
      <c r="Q199" s="15"/>
      <c r="R199" s="63"/>
      <c r="S199" s="63"/>
    </row>
    <row r="200" spans="1:19" ht="20.100000000000001" customHeight="1">
      <c r="A200" s="44"/>
      <c r="B200" s="80"/>
      <c r="C200" s="80"/>
      <c r="D200" s="80"/>
      <c r="E200" s="80"/>
      <c r="F200" s="80"/>
      <c r="G200" s="62"/>
      <c r="H200" s="62"/>
      <c r="I200" s="80"/>
      <c r="J200" s="80"/>
      <c r="K200" s="80"/>
      <c r="L200" s="80"/>
      <c r="M200" s="62"/>
      <c r="N200" s="62"/>
      <c r="O200" s="62"/>
      <c r="P200" s="62"/>
      <c r="Q200" s="15"/>
      <c r="R200" s="63"/>
      <c r="S200" s="63"/>
    </row>
    <row r="201" spans="1:19" ht="20.100000000000001" customHeight="1">
      <c r="A201" s="44"/>
      <c r="B201" s="80"/>
      <c r="C201" s="80"/>
      <c r="D201" s="80"/>
      <c r="E201" s="80"/>
      <c r="F201" s="80"/>
      <c r="G201" s="62"/>
      <c r="H201" s="62"/>
      <c r="I201" s="80"/>
      <c r="J201" s="80"/>
      <c r="K201" s="80"/>
      <c r="L201" s="80"/>
      <c r="M201" s="62"/>
      <c r="N201" s="62"/>
      <c r="O201" s="62"/>
      <c r="P201" s="62"/>
      <c r="Q201" s="15"/>
      <c r="R201" s="63"/>
      <c r="S201" s="63"/>
    </row>
    <row r="202" spans="1:19" ht="20.100000000000001" customHeight="1">
      <c r="A202" s="44"/>
      <c r="B202" s="80"/>
      <c r="C202" s="80"/>
      <c r="D202" s="80"/>
      <c r="E202" s="80"/>
      <c r="F202" s="80"/>
      <c r="G202" s="62"/>
      <c r="H202" s="62"/>
      <c r="I202" s="80"/>
      <c r="J202" s="80"/>
      <c r="K202" s="80"/>
      <c r="L202" s="80"/>
      <c r="M202" s="62"/>
      <c r="N202" s="62"/>
      <c r="O202" s="62"/>
      <c r="P202" s="62"/>
      <c r="Q202" s="15"/>
      <c r="R202" s="63"/>
      <c r="S202" s="63"/>
    </row>
    <row r="203" spans="1:19" ht="20.100000000000001" customHeight="1">
      <c r="A203" s="44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15"/>
      <c r="R203" s="62"/>
      <c r="S203" s="62"/>
    </row>
    <row r="204" spans="1:19" ht="20.100000000000001" customHeight="1">
      <c r="A204" s="44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15"/>
      <c r="R204" s="62"/>
      <c r="S204" s="62"/>
    </row>
    <row r="205" spans="1:19" ht="20.100000000000001" customHeight="1">
      <c r="A205" s="44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15"/>
      <c r="R205" s="62"/>
      <c r="S205" s="62"/>
    </row>
    <row r="206" spans="1:19" ht="20.100000000000001" customHeight="1">
      <c r="A206" s="44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15"/>
      <c r="R206" s="62"/>
      <c r="S206" s="62"/>
    </row>
    <row r="207" spans="1:19" ht="20.100000000000001" customHeight="1">
      <c r="A207" s="44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15"/>
      <c r="R207" s="62"/>
      <c r="S207" s="62"/>
    </row>
    <row r="208" spans="1:19" ht="20.100000000000001" customHeight="1">
      <c r="A208" s="44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15"/>
      <c r="R208" s="62"/>
      <c r="S208" s="62"/>
    </row>
    <row r="209" spans="1:19" ht="20.100000000000001" customHeight="1">
      <c r="A209" s="44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15"/>
      <c r="R209" s="62"/>
      <c r="S209" s="62"/>
    </row>
    <row r="210" spans="1:19" ht="20.100000000000001" customHeight="1">
      <c r="A210" s="44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15"/>
      <c r="R210" s="62"/>
      <c r="S210" s="62"/>
    </row>
    <row r="211" spans="1:19" ht="20.100000000000001" customHeight="1">
      <c r="A211" s="44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15"/>
      <c r="R211" s="62"/>
      <c r="S211" s="62"/>
    </row>
    <row r="212" spans="1:19" ht="20.100000000000001" customHeight="1">
      <c r="A212" s="44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15"/>
      <c r="R212" s="62"/>
      <c r="S212" s="62"/>
    </row>
    <row r="213" spans="1:19" ht="20.100000000000001" customHeight="1">
      <c r="A213" s="44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15"/>
      <c r="R213" s="62"/>
      <c r="S213" s="62"/>
    </row>
    <row r="214" spans="1:19" ht="20.100000000000001" customHeight="1">
      <c r="A214" s="44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15"/>
      <c r="R214" s="62"/>
      <c r="S214" s="62"/>
    </row>
    <row r="215" spans="1:19" ht="20.100000000000001" customHeight="1">
      <c r="A215" s="44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15"/>
      <c r="R215" s="62"/>
      <c r="S215" s="62"/>
    </row>
    <row r="216" spans="1:19" ht="20.100000000000001" customHeight="1">
      <c r="A216" s="44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15"/>
      <c r="R216" s="62"/>
      <c r="S216" s="62"/>
    </row>
    <row r="217" spans="1:19" ht="20.100000000000001" customHeight="1">
      <c r="A217" s="44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15"/>
      <c r="R217" s="62"/>
      <c r="S217" s="62"/>
    </row>
    <row r="218" spans="1:19" ht="20.100000000000001" customHeight="1">
      <c r="A218" s="44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15"/>
      <c r="R218" s="62"/>
      <c r="S218" s="62"/>
    </row>
    <row r="219" spans="1:19" ht="20.100000000000001" customHeight="1">
      <c r="A219" s="44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15"/>
      <c r="R219" s="62"/>
      <c r="S219" s="62"/>
    </row>
    <row r="220" spans="1:19" ht="20.100000000000001" customHeight="1">
      <c r="A220" s="44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15"/>
      <c r="R220" s="62"/>
      <c r="S220" s="62"/>
    </row>
    <row r="221" spans="1:19" ht="20.100000000000001" customHeight="1">
      <c r="A221" s="44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15"/>
      <c r="R221" s="62"/>
      <c r="S221" s="62"/>
    </row>
    <row r="222" spans="1:19" ht="20.100000000000001" customHeight="1">
      <c r="A222" s="44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15"/>
      <c r="R222" s="62"/>
      <c r="S222" s="62"/>
    </row>
    <row r="223" spans="1:19" ht="20.100000000000001" customHeight="1">
      <c r="A223" s="44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15"/>
      <c r="R223" s="62"/>
      <c r="S223" s="62"/>
    </row>
    <row r="224" spans="1:19" ht="20.100000000000001" customHeight="1">
      <c r="A224" s="44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15"/>
      <c r="R224" s="62"/>
      <c r="S224" s="62"/>
    </row>
    <row r="225" spans="1:19">
      <c r="A225" s="44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15"/>
      <c r="R225" s="62"/>
      <c r="S225" s="62"/>
    </row>
  </sheetData>
  <autoFilter ref="B2:S183"/>
  <mergeCells count="1">
    <mergeCell ref="A1:S1"/>
  </mergeCells>
  <phoneticPr fontId="1" type="noConversion"/>
  <pageMargins left="0.35" right="7.874015748031496E-2" top="7.874015748031496E-2" bottom="7.874015748031496E-2" header="0.31496062992125984" footer="0.31496062992125984"/>
  <pageSetup paperSize="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D228"/>
  <sheetViews>
    <sheetView topLeftCell="A2" workbookViewId="0">
      <pane ySplit="1" topLeftCell="A84" activePane="bottomLeft" state="frozen"/>
      <selection activeCell="A2" sqref="A2"/>
      <selection pane="bottomLeft" activeCell="F101" sqref="F101"/>
    </sheetView>
  </sheetViews>
  <sheetFormatPr defaultRowHeight="13.5"/>
  <cols>
    <col min="1" max="1" width="5.125" style="100" customWidth="1"/>
    <col min="2" max="2" width="9.375" style="1" customWidth="1"/>
    <col min="3" max="3" width="26.875" style="1" customWidth="1"/>
    <col min="4" max="4" width="8.625" style="1" customWidth="1"/>
    <col min="5" max="5" width="15.5" style="1" customWidth="1"/>
    <col min="6" max="6" width="9" style="1" customWidth="1"/>
    <col min="7" max="7" width="7.625" style="1" customWidth="1"/>
    <col min="8" max="8" width="6.625" style="1" customWidth="1"/>
    <col min="9" max="9" width="8" style="1" customWidth="1"/>
    <col min="10" max="10" width="9.5" style="1" customWidth="1"/>
    <col min="11" max="11" width="8.375" style="1" customWidth="1"/>
    <col min="12" max="12" width="8.125" style="1" customWidth="1"/>
    <col min="13" max="13" width="12.25" style="6" customWidth="1"/>
    <col min="14" max="14" width="12.25" style="1" customWidth="1"/>
    <col min="15" max="15" width="12.375" style="1" customWidth="1"/>
    <col min="16" max="16" width="13.5" style="1" customWidth="1"/>
    <col min="17" max="17" width="14.25" style="1" customWidth="1"/>
    <col min="18" max="18" width="10.5" style="6" customWidth="1"/>
    <col min="19" max="238" width="9" style="6"/>
    <col min="239" max="16384" width="9" style="1"/>
  </cols>
  <sheetData>
    <row r="1" spans="1:238" s="17" customFormat="1" ht="27.75" customHeight="1">
      <c r="A1" s="112" t="s">
        <v>2486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238" s="2" customFormat="1" ht="27.75" customHeight="1">
      <c r="A2" s="102" t="s">
        <v>2479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11" t="s">
        <v>958</v>
      </c>
      <c r="Q2" s="18" t="s">
        <v>260</v>
      </c>
      <c r="R2" s="18" t="s">
        <v>995</v>
      </c>
      <c r="S2" s="18" t="s">
        <v>996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</row>
    <row r="3" spans="1:238" s="2" customFormat="1" ht="20.100000000000001" customHeight="1">
      <c r="A3" s="81">
        <v>1</v>
      </c>
      <c r="B3" s="77" t="s">
        <v>37</v>
      </c>
      <c r="C3" s="76" t="s">
        <v>2104</v>
      </c>
      <c r="D3" s="77" t="s">
        <v>2105</v>
      </c>
      <c r="E3" s="77">
        <v>13506180697</v>
      </c>
      <c r="F3" s="76">
        <v>249</v>
      </c>
      <c r="G3" s="76" t="str">
        <f t="shared" ref="G3:G34" si="0">IF(F3&lt;=100,"≤100",IF(F3&lt;=140,"≤140",IF(F3&lt;=180,"≤180",IF(F3&gt;180,"＞180"))))</f>
        <v>＞180</v>
      </c>
      <c r="H3" s="76" t="str">
        <f t="shared" ref="H3:H34" si="1">IF(F3&lt;=100,"90",IF(F3&lt;=140,"100",IF(F3&lt;=180,"120",IF(F3&gt;180,"150"))))</f>
        <v>150</v>
      </c>
      <c r="I3" s="76" t="s">
        <v>286</v>
      </c>
      <c r="J3" s="77">
        <v>470000</v>
      </c>
      <c r="K3" s="77" t="s">
        <v>131</v>
      </c>
      <c r="L3" s="77" t="s">
        <v>2100</v>
      </c>
      <c r="M3" s="78">
        <v>42721</v>
      </c>
      <c r="N3" s="78"/>
      <c r="O3" s="78">
        <v>42902</v>
      </c>
      <c r="P3" s="78"/>
      <c r="Q3" s="77" t="s">
        <v>2101</v>
      </c>
      <c r="R3" s="77" t="s">
        <v>1621</v>
      </c>
      <c r="S3" s="77" t="s">
        <v>1621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</row>
    <row r="4" spans="1:238" s="2" customFormat="1" ht="20.100000000000001" customHeight="1">
      <c r="A4" s="81">
        <v>2</v>
      </c>
      <c r="B4" s="77" t="s">
        <v>48</v>
      </c>
      <c r="C4" s="76" t="s">
        <v>2102</v>
      </c>
      <c r="D4" s="77" t="s">
        <v>2103</v>
      </c>
      <c r="E4" s="77">
        <v>15052102118</v>
      </c>
      <c r="F4" s="76">
        <v>140</v>
      </c>
      <c r="G4" s="76" t="str">
        <f t="shared" si="0"/>
        <v>≤140</v>
      </c>
      <c r="H4" s="76" t="str">
        <f t="shared" si="1"/>
        <v>100</v>
      </c>
      <c r="I4" s="76" t="s">
        <v>284</v>
      </c>
      <c r="J4" s="77">
        <v>237720</v>
      </c>
      <c r="K4" s="77" t="s">
        <v>310</v>
      </c>
      <c r="L4" s="77" t="s">
        <v>444</v>
      </c>
      <c r="M4" s="78">
        <v>42781</v>
      </c>
      <c r="N4" s="78"/>
      <c r="O4" s="78">
        <v>42880</v>
      </c>
      <c r="P4" s="78"/>
      <c r="Q4" s="77" t="s">
        <v>2101</v>
      </c>
      <c r="R4" s="77" t="s">
        <v>1621</v>
      </c>
      <c r="S4" s="77" t="s">
        <v>1621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</row>
    <row r="5" spans="1:238" s="61" customFormat="1" ht="20.100000000000001" customHeight="1">
      <c r="A5" s="81">
        <v>3</v>
      </c>
      <c r="B5" s="77" t="s">
        <v>546</v>
      </c>
      <c r="C5" s="76" t="s">
        <v>271</v>
      </c>
      <c r="D5" s="76" t="s">
        <v>272</v>
      </c>
      <c r="E5" s="76">
        <v>13912358118</v>
      </c>
      <c r="F5" s="76">
        <v>153</v>
      </c>
      <c r="G5" s="76" t="str">
        <f t="shared" si="0"/>
        <v>≤180</v>
      </c>
      <c r="H5" s="76" t="str">
        <f t="shared" si="1"/>
        <v>120</v>
      </c>
      <c r="I5" s="76" t="s">
        <v>286</v>
      </c>
      <c r="J5" s="77">
        <v>290300</v>
      </c>
      <c r="K5" s="77" t="s">
        <v>312</v>
      </c>
      <c r="L5" s="77" t="s">
        <v>448</v>
      </c>
      <c r="M5" s="78">
        <v>42901</v>
      </c>
      <c r="N5" s="78">
        <v>43070</v>
      </c>
      <c r="O5" s="78">
        <v>43022</v>
      </c>
      <c r="P5" s="78"/>
      <c r="Q5" s="77" t="s">
        <v>1621</v>
      </c>
      <c r="R5" s="77" t="s">
        <v>1621</v>
      </c>
      <c r="S5" s="77" t="s">
        <v>1621</v>
      </c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</row>
    <row r="6" spans="1:238" s="4" customFormat="1" ht="20.100000000000001" customHeight="1">
      <c r="A6" s="81">
        <v>4</v>
      </c>
      <c r="B6" s="81" t="s">
        <v>1220</v>
      </c>
      <c r="C6" s="81" t="s">
        <v>1219</v>
      </c>
      <c r="D6" s="81" t="s">
        <v>1221</v>
      </c>
      <c r="E6" s="77">
        <v>17372603575</v>
      </c>
      <c r="F6" s="77">
        <v>140</v>
      </c>
      <c r="G6" s="82" t="str">
        <f t="shared" si="0"/>
        <v>≤140</v>
      </c>
      <c r="H6" s="82" t="str">
        <f t="shared" si="1"/>
        <v>100</v>
      </c>
      <c r="I6" s="76" t="s">
        <v>737</v>
      </c>
      <c r="J6" s="77">
        <v>229547</v>
      </c>
      <c r="K6" s="81" t="s">
        <v>619</v>
      </c>
      <c r="L6" s="81" t="s">
        <v>1198</v>
      </c>
      <c r="M6" s="81" t="s">
        <v>1222</v>
      </c>
      <c r="N6" s="81" t="s">
        <v>1316</v>
      </c>
      <c r="O6" s="81" t="s">
        <v>1148</v>
      </c>
      <c r="P6" s="81"/>
      <c r="Q6" s="81" t="s">
        <v>1621</v>
      </c>
      <c r="R6" s="77" t="s">
        <v>1621</v>
      </c>
      <c r="S6" s="77" t="s">
        <v>1621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</row>
    <row r="7" spans="1:238" s="4" customFormat="1" ht="20.100000000000001" customHeight="1">
      <c r="A7" s="45">
        <v>5</v>
      </c>
      <c r="B7" s="22" t="s">
        <v>40</v>
      </c>
      <c r="C7" s="21" t="s">
        <v>456</v>
      </c>
      <c r="D7" s="22" t="s">
        <v>457</v>
      </c>
      <c r="E7" s="22">
        <v>13906171777</v>
      </c>
      <c r="F7" s="23">
        <v>80</v>
      </c>
      <c r="G7" s="23" t="str">
        <f t="shared" si="0"/>
        <v>≤100</v>
      </c>
      <c r="H7" s="23" t="str">
        <f t="shared" si="1"/>
        <v>90</v>
      </c>
      <c r="I7" s="23" t="s">
        <v>285</v>
      </c>
      <c r="J7" s="22">
        <v>161923</v>
      </c>
      <c r="K7" s="22" t="s">
        <v>354</v>
      </c>
      <c r="L7" s="22" t="s">
        <v>444</v>
      </c>
      <c r="M7" s="39">
        <v>42744</v>
      </c>
      <c r="N7" s="39"/>
      <c r="O7" s="39">
        <v>42833</v>
      </c>
      <c r="P7" s="39">
        <v>42894</v>
      </c>
      <c r="Q7" s="22" t="s">
        <v>304</v>
      </c>
      <c r="R7" s="22" t="s">
        <v>997</v>
      </c>
      <c r="S7" s="22" t="s">
        <v>997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</row>
    <row r="8" spans="1:238" s="2" customFormat="1" ht="20.100000000000001" customHeight="1">
      <c r="A8" s="45">
        <v>6</v>
      </c>
      <c r="B8" s="20" t="s">
        <v>32</v>
      </c>
      <c r="C8" s="20" t="s">
        <v>9</v>
      </c>
      <c r="D8" s="22" t="s">
        <v>5</v>
      </c>
      <c r="E8" s="22">
        <v>18961711787</v>
      </c>
      <c r="F8" s="23">
        <v>123.86</v>
      </c>
      <c r="G8" s="23" t="str">
        <f t="shared" si="0"/>
        <v>≤140</v>
      </c>
      <c r="H8" s="23" t="str">
        <f t="shared" si="1"/>
        <v>100</v>
      </c>
      <c r="I8" s="23" t="s">
        <v>285</v>
      </c>
      <c r="J8" s="22">
        <v>215496</v>
      </c>
      <c r="K8" s="22" t="s">
        <v>107</v>
      </c>
      <c r="L8" s="22" t="s">
        <v>6</v>
      </c>
      <c r="M8" s="39">
        <v>42707</v>
      </c>
      <c r="N8" s="39"/>
      <c r="O8" s="39">
        <v>42812</v>
      </c>
      <c r="P8" s="39">
        <v>42904</v>
      </c>
      <c r="Q8" s="22" t="s">
        <v>304</v>
      </c>
      <c r="R8" s="22" t="s">
        <v>997</v>
      </c>
      <c r="S8" s="22" t="s">
        <v>997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</row>
    <row r="9" spans="1:238" s="2" customFormat="1" ht="20.100000000000001" customHeight="1">
      <c r="A9" s="45">
        <v>7</v>
      </c>
      <c r="B9" s="20" t="s">
        <v>35</v>
      </c>
      <c r="C9" s="21" t="s">
        <v>445</v>
      </c>
      <c r="D9" s="22" t="s">
        <v>446</v>
      </c>
      <c r="E9" s="22">
        <v>13506173089</v>
      </c>
      <c r="F9" s="23">
        <v>148</v>
      </c>
      <c r="G9" s="23" t="str">
        <f t="shared" si="0"/>
        <v>≤180</v>
      </c>
      <c r="H9" s="23" t="str">
        <f t="shared" si="1"/>
        <v>120</v>
      </c>
      <c r="I9" s="23" t="s">
        <v>283</v>
      </c>
      <c r="J9" s="22">
        <v>268541</v>
      </c>
      <c r="K9" s="22" t="s">
        <v>447</v>
      </c>
      <c r="L9" s="22" t="s">
        <v>448</v>
      </c>
      <c r="M9" s="39">
        <v>42720</v>
      </c>
      <c r="N9" s="39"/>
      <c r="O9" s="39">
        <v>42840</v>
      </c>
      <c r="P9" s="39">
        <v>42906</v>
      </c>
      <c r="Q9" s="22" t="s">
        <v>304</v>
      </c>
      <c r="R9" s="22"/>
      <c r="S9" s="22" t="s">
        <v>997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</row>
    <row r="10" spans="1:238" s="2" customFormat="1" ht="20.100000000000001" customHeight="1">
      <c r="A10" s="45">
        <v>8</v>
      </c>
      <c r="B10" s="20" t="s">
        <v>36</v>
      </c>
      <c r="C10" s="21" t="s">
        <v>449</v>
      </c>
      <c r="D10" s="22" t="s">
        <v>450</v>
      </c>
      <c r="E10" s="22">
        <v>15052281799</v>
      </c>
      <c r="F10" s="23">
        <v>90</v>
      </c>
      <c r="G10" s="23" t="str">
        <f t="shared" si="0"/>
        <v>≤100</v>
      </c>
      <c r="H10" s="23" t="str">
        <f t="shared" si="1"/>
        <v>90</v>
      </c>
      <c r="I10" s="23" t="s">
        <v>284</v>
      </c>
      <c r="J10" s="22">
        <v>170820</v>
      </c>
      <c r="K10" s="22" t="s">
        <v>323</v>
      </c>
      <c r="L10" s="22" t="s">
        <v>451</v>
      </c>
      <c r="M10" s="39">
        <v>42722</v>
      </c>
      <c r="N10" s="39"/>
      <c r="O10" s="39">
        <v>42811</v>
      </c>
      <c r="P10" s="39">
        <v>42934</v>
      </c>
      <c r="Q10" s="22" t="s">
        <v>304</v>
      </c>
      <c r="R10" s="22" t="s">
        <v>997</v>
      </c>
      <c r="S10" s="22" t="s">
        <v>997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</row>
    <row r="11" spans="1:238" s="2" customFormat="1" ht="20.100000000000001" customHeight="1">
      <c r="A11" s="45">
        <v>9</v>
      </c>
      <c r="B11" s="22" t="s">
        <v>49</v>
      </c>
      <c r="C11" s="21" t="s">
        <v>466</v>
      </c>
      <c r="D11" s="22" t="s">
        <v>467</v>
      </c>
      <c r="E11" s="22">
        <v>18762606186</v>
      </c>
      <c r="F11" s="23">
        <v>106</v>
      </c>
      <c r="G11" s="23" t="str">
        <f t="shared" si="0"/>
        <v>≤140</v>
      </c>
      <c r="H11" s="23" t="str">
        <f t="shared" si="1"/>
        <v>100</v>
      </c>
      <c r="I11" s="23" t="s">
        <v>283</v>
      </c>
      <c r="J11" s="22">
        <v>220000</v>
      </c>
      <c r="K11" s="22" t="s">
        <v>131</v>
      </c>
      <c r="L11" s="22" t="s">
        <v>468</v>
      </c>
      <c r="M11" s="39">
        <v>42793</v>
      </c>
      <c r="N11" s="39"/>
      <c r="O11" s="39">
        <v>42882</v>
      </c>
      <c r="P11" s="39">
        <v>42941</v>
      </c>
      <c r="Q11" s="22" t="s">
        <v>304</v>
      </c>
      <c r="R11" s="22" t="s">
        <v>997</v>
      </c>
      <c r="S11" s="22" t="s">
        <v>997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</row>
    <row r="12" spans="1:238" s="14" customFormat="1" ht="20.100000000000001" customHeight="1">
      <c r="A12" s="45">
        <v>10</v>
      </c>
      <c r="B12" s="20" t="s">
        <v>33</v>
      </c>
      <c r="C12" s="21" t="s">
        <v>10</v>
      </c>
      <c r="D12" s="22" t="s">
        <v>0</v>
      </c>
      <c r="E12" s="22">
        <v>13327905579</v>
      </c>
      <c r="F12" s="23">
        <v>121</v>
      </c>
      <c r="G12" s="23" t="str">
        <f t="shared" si="0"/>
        <v>≤140</v>
      </c>
      <c r="H12" s="23" t="str">
        <f t="shared" si="1"/>
        <v>100</v>
      </c>
      <c r="I12" s="23" t="s">
        <v>283</v>
      </c>
      <c r="J12" s="22">
        <v>229658</v>
      </c>
      <c r="K12" s="22" t="s">
        <v>323</v>
      </c>
      <c r="L12" s="22" t="s">
        <v>441</v>
      </c>
      <c r="M12" s="39">
        <v>42703</v>
      </c>
      <c r="N12" s="39"/>
      <c r="O12" s="39">
        <v>42803</v>
      </c>
      <c r="P12" s="39">
        <v>42944</v>
      </c>
      <c r="Q12" s="22" t="s">
        <v>304</v>
      </c>
      <c r="R12" s="22" t="s">
        <v>997</v>
      </c>
      <c r="S12" s="22" t="s">
        <v>997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</row>
    <row r="13" spans="1:238" s="2" customFormat="1" ht="20.100000000000001" customHeight="1">
      <c r="A13" s="45">
        <v>11</v>
      </c>
      <c r="B13" s="22" t="s">
        <v>539</v>
      </c>
      <c r="C13" s="22" t="s">
        <v>540</v>
      </c>
      <c r="D13" s="22" t="s">
        <v>122</v>
      </c>
      <c r="E13" s="22">
        <v>13812001447</v>
      </c>
      <c r="F13" s="22">
        <v>110</v>
      </c>
      <c r="G13" s="23" t="str">
        <f t="shared" si="0"/>
        <v>≤140</v>
      </c>
      <c r="H13" s="23" t="str">
        <f t="shared" si="1"/>
        <v>100</v>
      </c>
      <c r="I13" s="22" t="s">
        <v>284</v>
      </c>
      <c r="J13" s="22">
        <v>192724</v>
      </c>
      <c r="K13" s="22" t="s">
        <v>312</v>
      </c>
      <c r="L13" s="22" t="s">
        <v>533</v>
      </c>
      <c r="M13" s="39">
        <v>42834</v>
      </c>
      <c r="N13" s="39"/>
      <c r="O13" s="39">
        <v>42926</v>
      </c>
      <c r="P13" s="39">
        <v>42959</v>
      </c>
      <c r="Q13" s="22" t="s">
        <v>304</v>
      </c>
      <c r="R13" s="22" t="s">
        <v>997</v>
      </c>
      <c r="S13" s="22" t="s">
        <v>997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</row>
    <row r="14" spans="1:238" s="2" customFormat="1" ht="20.100000000000001" customHeight="1">
      <c r="A14" s="45">
        <v>12</v>
      </c>
      <c r="B14" s="22" t="s">
        <v>477</v>
      </c>
      <c r="C14" s="23" t="s">
        <v>478</v>
      </c>
      <c r="D14" s="22" t="s">
        <v>479</v>
      </c>
      <c r="E14" s="22">
        <v>13151977577</v>
      </c>
      <c r="F14" s="23">
        <v>141</v>
      </c>
      <c r="G14" s="23" t="str">
        <f t="shared" si="0"/>
        <v>≤180</v>
      </c>
      <c r="H14" s="23" t="str">
        <f t="shared" si="1"/>
        <v>120</v>
      </c>
      <c r="I14" s="23" t="s">
        <v>291</v>
      </c>
      <c r="J14" s="22">
        <v>220482</v>
      </c>
      <c r="K14" s="22" t="s">
        <v>323</v>
      </c>
      <c r="L14" s="22" t="s">
        <v>448</v>
      </c>
      <c r="M14" s="39">
        <v>42794</v>
      </c>
      <c r="N14" s="39"/>
      <c r="O14" s="39">
        <v>42913</v>
      </c>
      <c r="P14" s="39">
        <v>42960</v>
      </c>
      <c r="Q14" s="22" t="s">
        <v>304</v>
      </c>
      <c r="R14" s="22" t="s">
        <v>997</v>
      </c>
      <c r="S14" s="22" t="s">
        <v>997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</row>
    <row r="15" spans="1:238" s="2" customFormat="1" ht="20.100000000000001" customHeight="1">
      <c r="A15" s="45">
        <v>13</v>
      </c>
      <c r="B15" s="22" t="s">
        <v>519</v>
      </c>
      <c r="C15" s="23" t="s">
        <v>520</v>
      </c>
      <c r="D15" s="22" t="s">
        <v>153</v>
      </c>
      <c r="E15" s="22">
        <v>13814226092</v>
      </c>
      <c r="F15" s="23">
        <v>149.9</v>
      </c>
      <c r="G15" s="23" t="str">
        <f t="shared" si="0"/>
        <v>≤180</v>
      </c>
      <c r="H15" s="23" t="str">
        <f t="shared" si="1"/>
        <v>120</v>
      </c>
      <c r="I15" s="23" t="s">
        <v>291</v>
      </c>
      <c r="J15" s="22">
        <v>282597</v>
      </c>
      <c r="K15" s="22" t="s">
        <v>364</v>
      </c>
      <c r="L15" s="22" t="s">
        <v>448</v>
      </c>
      <c r="M15" s="39">
        <v>42849</v>
      </c>
      <c r="N15" s="39"/>
      <c r="O15" s="39">
        <v>42970</v>
      </c>
      <c r="P15" s="39">
        <v>42960</v>
      </c>
      <c r="Q15" s="22" t="s">
        <v>304</v>
      </c>
      <c r="R15" s="22" t="s">
        <v>997</v>
      </c>
      <c r="S15" s="22" t="s">
        <v>997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</row>
    <row r="16" spans="1:238" s="2" customFormat="1" ht="20.100000000000001" customHeight="1">
      <c r="A16" s="45">
        <v>14</v>
      </c>
      <c r="B16" s="22" t="s">
        <v>82</v>
      </c>
      <c r="C16" s="22" t="s">
        <v>531</v>
      </c>
      <c r="D16" s="22" t="s">
        <v>532</v>
      </c>
      <c r="E16" s="22">
        <v>15306186177</v>
      </c>
      <c r="F16" s="23">
        <v>80</v>
      </c>
      <c r="G16" s="23" t="str">
        <f t="shared" si="0"/>
        <v>≤100</v>
      </c>
      <c r="H16" s="23" t="str">
        <f t="shared" si="1"/>
        <v>90</v>
      </c>
      <c r="I16" s="23" t="s">
        <v>284</v>
      </c>
      <c r="J16" s="22">
        <v>120000</v>
      </c>
      <c r="K16" s="22" t="s">
        <v>339</v>
      </c>
      <c r="L16" s="22" t="s">
        <v>533</v>
      </c>
      <c r="M16" s="39">
        <v>42804</v>
      </c>
      <c r="N16" s="39"/>
      <c r="O16" s="39">
        <v>42926</v>
      </c>
      <c r="P16" s="39">
        <v>42961</v>
      </c>
      <c r="Q16" s="22" t="s">
        <v>304</v>
      </c>
      <c r="R16" s="22" t="s">
        <v>997</v>
      </c>
      <c r="S16" s="22" t="s">
        <v>997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</row>
    <row r="17" spans="1:238" s="2" customFormat="1" ht="20.100000000000001" customHeight="1">
      <c r="A17" s="45">
        <v>15</v>
      </c>
      <c r="B17" s="22" t="s">
        <v>473</v>
      </c>
      <c r="C17" s="23" t="s">
        <v>474</v>
      </c>
      <c r="D17" s="22" t="s">
        <v>475</v>
      </c>
      <c r="E17" s="22">
        <v>18551065710</v>
      </c>
      <c r="F17" s="23">
        <v>90</v>
      </c>
      <c r="G17" s="23" t="str">
        <f t="shared" si="0"/>
        <v>≤100</v>
      </c>
      <c r="H17" s="23" t="str">
        <f t="shared" si="1"/>
        <v>90</v>
      </c>
      <c r="I17" s="23" t="s">
        <v>286</v>
      </c>
      <c r="J17" s="22">
        <v>157499</v>
      </c>
      <c r="K17" s="22" t="s">
        <v>312</v>
      </c>
      <c r="L17" s="22" t="s">
        <v>468</v>
      </c>
      <c r="M17" s="39">
        <v>42793</v>
      </c>
      <c r="N17" s="39"/>
      <c r="O17" s="39">
        <v>42882</v>
      </c>
      <c r="P17" s="39">
        <v>42962</v>
      </c>
      <c r="Q17" s="22" t="s">
        <v>304</v>
      </c>
      <c r="R17" s="22" t="s">
        <v>997</v>
      </c>
      <c r="S17" s="22" t="s">
        <v>997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</row>
    <row r="18" spans="1:238" s="2" customFormat="1" ht="20.100000000000001" customHeight="1">
      <c r="A18" s="45">
        <v>16</v>
      </c>
      <c r="B18" s="22" t="s">
        <v>483</v>
      </c>
      <c r="C18" s="23" t="s">
        <v>484</v>
      </c>
      <c r="D18" s="22" t="s">
        <v>485</v>
      </c>
      <c r="E18" s="22">
        <v>18012369318</v>
      </c>
      <c r="F18" s="23">
        <v>87.28</v>
      </c>
      <c r="G18" s="23" t="str">
        <f t="shared" si="0"/>
        <v>≤100</v>
      </c>
      <c r="H18" s="23" t="str">
        <f t="shared" si="1"/>
        <v>90</v>
      </c>
      <c r="I18" s="23" t="s">
        <v>287</v>
      </c>
      <c r="J18" s="22">
        <v>135400</v>
      </c>
      <c r="K18" s="22" t="s">
        <v>410</v>
      </c>
      <c r="L18" s="22" t="s">
        <v>486</v>
      </c>
      <c r="M18" s="39">
        <v>42796</v>
      </c>
      <c r="N18" s="39"/>
      <c r="O18" s="39">
        <v>42918</v>
      </c>
      <c r="P18" s="39">
        <v>42965</v>
      </c>
      <c r="Q18" s="22" t="s">
        <v>304</v>
      </c>
      <c r="R18" s="22" t="s">
        <v>997</v>
      </c>
      <c r="S18" s="22" t="s">
        <v>997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</row>
    <row r="19" spans="1:238" s="2" customFormat="1" ht="20.100000000000001" customHeight="1">
      <c r="A19" s="45">
        <v>17</v>
      </c>
      <c r="B19" s="22" t="s">
        <v>38</v>
      </c>
      <c r="C19" s="21" t="s">
        <v>452</v>
      </c>
      <c r="D19" s="22" t="s">
        <v>453</v>
      </c>
      <c r="E19" s="22">
        <v>13093016537</v>
      </c>
      <c r="F19" s="23">
        <v>120</v>
      </c>
      <c r="G19" s="23" t="str">
        <f t="shared" si="0"/>
        <v>≤140</v>
      </c>
      <c r="H19" s="23" t="str">
        <f t="shared" si="1"/>
        <v>100</v>
      </c>
      <c r="I19" s="23" t="s">
        <v>284</v>
      </c>
      <c r="J19" s="22">
        <v>201561</v>
      </c>
      <c r="K19" s="22" t="s">
        <v>354</v>
      </c>
      <c r="L19" s="22" t="s">
        <v>444</v>
      </c>
      <c r="M19" s="39">
        <v>42728</v>
      </c>
      <c r="N19" s="39"/>
      <c r="O19" s="39">
        <v>42886</v>
      </c>
      <c r="P19" s="39">
        <v>42968</v>
      </c>
      <c r="Q19" s="22" t="s">
        <v>304</v>
      </c>
      <c r="R19" s="22" t="s">
        <v>997</v>
      </c>
      <c r="S19" s="22" t="s">
        <v>997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</row>
    <row r="20" spans="1:238" s="2" customFormat="1" ht="20.100000000000001" customHeight="1">
      <c r="A20" s="45">
        <v>18</v>
      </c>
      <c r="B20" s="22" t="s">
        <v>80</v>
      </c>
      <c r="C20" s="22" t="s">
        <v>487</v>
      </c>
      <c r="D20" s="22" t="s">
        <v>488</v>
      </c>
      <c r="E20" s="22">
        <v>13616145522</v>
      </c>
      <c r="F20" s="23">
        <v>105.94</v>
      </c>
      <c r="G20" s="23" t="str">
        <f t="shared" si="0"/>
        <v>≤140</v>
      </c>
      <c r="H20" s="23" t="str">
        <f t="shared" si="1"/>
        <v>100</v>
      </c>
      <c r="I20" s="23" t="s">
        <v>289</v>
      </c>
      <c r="J20" s="22">
        <v>229384</v>
      </c>
      <c r="K20" s="22" t="s">
        <v>315</v>
      </c>
      <c r="L20" s="22" t="s">
        <v>489</v>
      </c>
      <c r="M20" s="39">
        <v>42803</v>
      </c>
      <c r="N20" s="39"/>
      <c r="O20" s="39">
        <v>42925</v>
      </c>
      <c r="P20" s="39">
        <v>42968</v>
      </c>
      <c r="Q20" s="22" t="s">
        <v>304</v>
      </c>
      <c r="R20" s="22" t="s">
        <v>997</v>
      </c>
      <c r="S20" s="22" t="s">
        <v>997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</row>
    <row r="21" spans="1:238" s="2" customFormat="1" ht="20.100000000000001" customHeight="1">
      <c r="A21" s="45">
        <v>19</v>
      </c>
      <c r="B21" s="22" t="s">
        <v>44</v>
      </c>
      <c r="C21" s="21" t="s">
        <v>463</v>
      </c>
      <c r="D21" s="22" t="s">
        <v>464</v>
      </c>
      <c r="E21" s="22">
        <v>18115767015</v>
      </c>
      <c r="F21" s="23">
        <v>90</v>
      </c>
      <c r="G21" s="23" t="str">
        <f t="shared" si="0"/>
        <v>≤100</v>
      </c>
      <c r="H21" s="23" t="str">
        <f t="shared" si="1"/>
        <v>90</v>
      </c>
      <c r="I21" s="23" t="s">
        <v>285</v>
      </c>
      <c r="J21" s="22">
        <v>135000</v>
      </c>
      <c r="K21" s="22" t="s">
        <v>312</v>
      </c>
      <c r="L21" s="22" t="s">
        <v>444</v>
      </c>
      <c r="M21" s="39">
        <v>42750</v>
      </c>
      <c r="N21" s="39"/>
      <c r="O21" s="39">
        <v>42839</v>
      </c>
      <c r="P21" s="39">
        <v>42969</v>
      </c>
      <c r="Q21" s="22" t="s">
        <v>304</v>
      </c>
      <c r="R21" s="22" t="s">
        <v>997</v>
      </c>
      <c r="S21" s="22" t="s">
        <v>997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</row>
    <row r="22" spans="1:238" s="2" customFormat="1" ht="20.100000000000001" customHeight="1">
      <c r="A22" s="45">
        <v>20</v>
      </c>
      <c r="B22" s="22" t="s">
        <v>490</v>
      </c>
      <c r="C22" s="23" t="s">
        <v>491</v>
      </c>
      <c r="D22" s="22" t="s">
        <v>492</v>
      </c>
      <c r="E22" s="22">
        <v>13585072169</v>
      </c>
      <c r="F22" s="23">
        <v>86.5</v>
      </c>
      <c r="G22" s="23" t="str">
        <f t="shared" si="0"/>
        <v>≤100</v>
      </c>
      <c r="H22" s="23" t="str">
        <f t="shared" si="1"/>
        <v>90</v>
      </c>
      <c r="I22" s="23" t="s">
        <v>286</v>
      </c>
      <c r="J22" s="22">
        <v>146322</v>
      </c>
      <c r="K22" s="22" t="s">
        <v>345</v>
      </c>
      <c r="L22" s="22" t="s">
        <v>493</v>
      </c>
      <c r="M22" s="39">
        <v>42807</v>
      </c>
      <c r="N22" s="39"/>
      <c r="O22" s="39">
        <v>42929</v>
      </c>
      <c r="P22" s="39">
        <v>42969</v>
      </c>
      <c r="Q22" s="22" t="s">
        <v>304</v>
      </c>
      <c r="R22" s="22" t="s">
        <v>997</v>
      </c>
      <c r="S22" s="22" t="s">
        <v>997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</row>
    <row r="23" spans="1:238" s="12" customFormat="1" ht="20.100000000000001" customHeight="1">
      <c r="A23" s="45">
        <v>21</v>
      </c>
      <c r="B23" s="22" t="s">
        <v>537</v>
      </c>
      <c r="C23" s="22" t="s">
        <v>538</v>
      </c>
      <c r="D23" s="22" t="s">
        <v>110</v>
      </c>
      <c r="E23" s="22">
        <v>15949222806</v>
      </c>
      <c r="F23" s="22">
        <v>110.08</v>
      </c>
      <c r="G23" s="23" t="str">
        <f t="shared" si="0"/>
        <v>≤140</v>
      </c>
      <c r="H23" s="23" t="str">
        <f t="shared" si="1"/>
        <v>100</v>
      </c>
      <c r="I23" s="22" t="s">
        <v>284</v>
      </c>
      <c r="J23" s="22">
        <v>190000</v>
      </c>
      <c r="K23" s="22" t="s">
        <v>369</v>
      </c>
      <c r="L23" s="22" t="s">
        <v>533</v>
      </c>
      <c r="M23" s="39">
        <v>42830</v>
      </c>
      <c r="N23" s="39"/>
      <c r="O23" s="39">
        <v>42921</v>
      </c>
      <c r="P23" s="39">
        <v>42970</v>
      </c>
      <c r="Q23" s="22" t="s">
        <v>304</v>
      </c>
      <c r="R23" s="22" t="s">
        <v>997</v>
      </c>
      <c r="S23" s="22" t="s">
        <v>997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</row>
    <row r="24" spans="1:238" s="2" customFormat="1" ht="20.100000000000001" customHeight="1">
      <c r="A24" s="45">
        <v>22</v>
      </c>
      <c r="B24" s="22" t="s">
        <v>41</v>
      </c>
      <c r="C24" s="21" t="s">
        <v>458</v>
      </c>
      <c r="D24" s="22" t="s">
        <v>459</v>
      </c>
      <c r="E24" s="22">
        <v>13601512027</v>
      </c>
      <c r="F24" s="23">
        <v>80</v>
      </c>
      <c r="G24" s="23" t="str">
        <f t="shared" si="0"/>
        <v>≤100</v>
      </c>
      <c r="H24" s="23" t="str">
        <f t="shared" si="1"/>
        <v>90</v>
      </c>
      <c r="I24" s="23" t="s">
        <v>285</v>
      </c>
      <c r="J24" s="22">
        <v>123000</v>
      </c>
      <c r="K24" s="22" t="s">
        <v>312</v>
      </c>
      <c r="L24" s="22" t="s">
        <v>448</v>
      </c>
      <c r="M24" s="39">
        <v>42742</v>
      </c>
      <c r="N24" s="39"/>
      <c r="O24" s="39">
        <v>42831</v>
      </c>
      <c r="P24" s="39">
        <v>42972</v>
      </c>
      <c r="Q24" s="22" t="s">
        <v>304</v>
      </c>
      <c r="R24" s="22" t="s">
        <v>997</v>
      </c>
      <c r="S24" s="22" t="s">
        <v>997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</row>
    <row r="25" spans="1:238" s="2" customFormat="1" ht="20.100000000000001" customHeight="1">
      <c r="A25" s="45">
        <v>23</v>
      </c>
      <c r="B25" s="22" t="s">
        <v>50</v>
      </c>
      <c r="C25" s="23" t="s">
        <v>469</v>
      </c>
      <c r="D25" s="22" t="s">
        <v>470</v>
      </c>
      <c r="E25" s="22">
        <v>13328111817</v>
      </c>
      <c r="F25" s="23">
        <v>140.1</v>
      </c>
      <c r="G25" s="23" t="str">
        <f t="shared" si="0"/>
        <v>≤180</v>
      </c>
      <c r="H25" s="23" t="str">
        <f t="shared" si="1"/>
        <v>120</v>
      </c>
      <c r="I25" s="23" t="s">
        <v>284</v>
      </c>
      <c r="J25" s="22">
        <v>241228</v>
      </c>
      <c r="K25" s="22" t="s">
        <v>345</v>
      </c>
      <c r="L25" s="22" t="s">
        <v>451</v>
      </c>
      <c r="M25" s="39">
        <v>42786</v>
      </c>
      <c r="N25" s="39"/>
      <c r="O25" s="39">
        <v>42906</v>
      </c>
      <c r="P25" s="39">
        <v>42972</v>
      </c>
      <c r="Q25" s="22" t="s">
        <v>304</v>
      </c>
      <c r="R25" s="22" t="s">
        <v>997</v>
      </c>
      <c r="S25" s="22" t="s">
        <v>997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</row>
    <row r="26" spans="1:238" s="2" customFormat="1" ht="20.100000000000001" customHeight="1">
      <c r="A26" s="45">
        <v>24</v>
      </c>
      <c r="B26" s="20" t="s">
        <v>34</v>
      </c>
      <c r="C26" s="21" t="s">
        <v>442</v>
      </c>
      <c r="D26" s="22" t="s">
        <v>443</v>
      </c>
      <c r="E26" s="22">
        <v>13951502615</v>
      </c>
      <c r="F26" s="23">
        <v>90</v>
      </c>
      <c r="G26" s="23" t="str">
        <f t="shared" si="0"/>
        <v>≤100</v>
      </c>
      <c r="H26" s="23" t="str">
        <f t="shared" si="1"/>
        <v>90</v>
      </c>
      <c r="I26" s="23" t="s">
        <v>284</v>
      </c>
      <c r="J26" s="22">
        <v>188820</v>
      </c>
      <c r="K26" s="22" t="s">
        <v>310</v>
      </c>
      <c r="L26" s="22" t="s">
        <v>444</v>
      </c>
      <c r="M26" s="39">
        <v>42713</v>
      </c>
      <c r="N26" s="39"/>
      <c r="O26" s="39">
        <v>42802</v>
      </c>
      <c r="P26" s="39">
        <v>42973</v>
      </c>
      <c r="Q26" s="23" t="s">
        <v>304</v>
      </c>
      <c r="R26" s="22" t="s">
        <v>997</v>
      </c>
      <c r="S26" s="22" t="s">
        <v>997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</row>
    <row r="27" spans="1:238" s="2" customFormat="1" ht="20.100000000000001" customHeight="1">
      <c r="A27" s="45">
        <v>25</v>
      </c>
      <c r="B27" s="20" t="s">
        <v>39</v>
      </c>
      <c r="C27" s="21" t="s">
        <v>454</v>
      </c>
      <c r="D27" s="22" t="s">
        <v>455</v>
      </c>
      <c r="E27" s="22">
        <v>13961898307</v>
      </c>
      <c r="F27" s="23">
        <v>143.69</v>
      </c>
      <c r="G27" s="23" t="str">
        <f t="shared" si="0"/>
        <v>≤180</v>
      </c>
      <c r="H27" s="23" t="str">
        <f t="shared" si="1"/>
        <v>120</v>
      </c>
      <c r="I27" s="23" t="s">
        <v>283</v>
      </c>
      <c r="J27" s="22">
        <v>293885</v>
      </c>
      <c r="K27" s="22" t="s">
        <v>113</v>
      </c>
      <c r="L27" s="22" t="s">
        <v>448</v>
      </c>
      <c r="M27" s="39">
        <v>42729</v>
      </c>
      <c r="N27" s="39"/>
      <c r="O27" s="39">
        <v>42850</v>
      </c>
      <c r="P27" s="39">
        <v>42976</v>
      </c>
      <c r="Q27" s="22" t="s">
        <v>304</v>
      </c>
      <c r="R27" s="22" t="s">
        <v>997</v>
      </c>
      <c r="S27" s="22" t="s">
        <v>997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</row>
    <row r="28" spans="1:238" s="12" customFormat="1" ht="20.100000000000001" customHeight="1">
      <c r="A28" s="45">
        <v>26</v>
      </c>
      <c r="B28" s="22" t="s">
        <v>83</v>
      </c>
      <c r="C28" s="23" t="s">
        <v>494</v>
      </c>
      <c r="D28" s="22" t="s">
        <v>495</v>
      </c>
      <c r="E28" s="21">
        <v>18915324679</v>
      </c>
      <c r="F28" s="22">
        <v>128</v>
      </c>
      <c r="G28" s="23" t="str">
        <f t="shared" si="0"/>
        <v>≤140</v>
      </c>
      <c r="H28" s="23" t="str">
        <f t="shared" si="1"/>
        <v>100</v>
      </c>
      <c r="I28" s="22" t="s">
        <v>286</v>
      </c>
      <c r="J28" s="22">
        <v>207006</v>
      </c>
      <c r="K28" s="22" t="s">
        <v>410</v>
      </c>
      <c r="L28" s="22" t="s">
        <v>468</v>
      </c>
      <c r="M28" s="39">
        <v>42810</v>
      </c>
      <c r="N28" s="39"/>
      <c r="O28" s="39">
        <v>42932</v>
      </c>
      <c r="P28" s="39">
        <v>42976</v>
      </c>
      <c r="Q28" s="22" t="s">
        <v>304</v>
      </c>
      <c r="R28" s="22" t="s">
        <v>997</v>
      </c>
      <c r="S28" s="22" t="s">
        <v>997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</row>
    <row r="29" spans="1:238" s="3" customFormat="1" ht="20.100000000000001" customHeight="1">
      <c r="A29" s="45">
        <v>27</v>
      </c>
      <c r="B29" s="22" t="s">
        <v>512</v>
      </c>
      <c r="C29" s="23" t="s">
        <v>513</v>
      </c>
      <c r="D29" s="22" t="s">
        <v>123</v>
      </c>
      <c r="E29" s="22">
        <v>13861453185</v>
      </c>
      <c r="F29" s="23">
        <v>120.79</v>
      </c>
      <c r="G29" s="23" t="str">
        <f t="shared" si="0"/>
        <v>≤140</v>
      </c>
      <c r="H29" s="23" t="str">
        <f t="shared" si="1"/>
        <v>100</v>
      </c>
      <c r="I29" s="23" t="s">
        <v>284</v>
      </c>
      <c r="J29" s="22">
        <v>230621</v>
      </c>
      <c r="K29" s="22" t="s">
        <v>107</v>
      </c>
      <c r="L29" s="22" t="s">
        <v>514</v>
      </c>
      <c r="M29" s="39">
        <v>42834</v>
      </c>
      <c r="N29" s="39"/>
      <c r="O29" s="39">
        <v>42959</v>
      </c>
      <c r="P29" s="39">
        <v>42979</v>
      </c>
      <c r="Q29" s="22" t="s">
        <v>304</v>
      </c>
      <c r="R29" s="22" t="s">
        <v>997</v>
      </c>
      <c r="S29" s="22" t="s">
        <v>997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</row>
    <row r="30" spans="1:238" s="3" customFormat="1" ht="20.100000000000001" customHeight="1">
      <c r="A30" s="45">
        <v>28</v>
      </c>
      <c r="B30" s="22" t="s">
        <v>79</v>
      </c>
      <c r="C30" s="23" t="s">
        <v>528</v>
      </c>
      <c r="D30" s="22" t="s">
        <v>529</v>
      </c>
      <c r="E30" s="22">
        <v>13771056211</v>
      </c>
      <c r="F30" s="23">
        <v>128</v>
      </c>
      <c r="G30" s="23" t="str">
        <f t="shared" si="0"/>
        <v>≤140</v>
      </c>
      <c r="H30" s="23" t="str">
        <f t="shared" si="1"/>
        <v>100</v>
      </c>
      <c r="I30" s="23" t="s">
        <v>286</v>
      </c>
      <c r="J30" s="22">
        <v>244787.5</v>
      </c>
      <c r="K30" s="22" t="s">
        <v>315</v>
      </c>
      <c r="L30" s="22" t="s">
        <v>530</v>
      </c>
      <c r="M30" s="39">
        <v>42804</v>
      </c>
      <c r="N30" s="39"/>
      <c r="O30" s="39">
        <v>42896</v>
      </c>
      <c r="P30" s="39">
        <v>43023</v>
      </c>
      <c r="Q30" s="22" t="s">
        <v>304</v>
      </c>
      <c r="R30" s="22" t="s">
        <v>997</v>
      </c>
      <c r="S30" s="22" t="s">
        <v>997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</row>
    <row r="31" spans="1:238" s="5" customFormat="1" ht="20.100000000000001" customHeight="1">
      <c r="A31" s="45">
        <v>29</v>
      </c>
      <c r="B31" s="22" t="s">
        <v>548</v>
      </c>
      <c r="C31" s="23" t="s">
        <v>301</v>
      </c>
      <c r="D31" s="23" t="s">
        <v>302</v>
      </c>
      <c r="E31" s="23">
        <v>13961866855</v>
      </c>
      <c r="F31" s="23">
        <v>80</v>
      </c>
      <c r="G31" s="23" t="str">
        <f t="shared" si="0"/>
        <v>≤100</v>
      </c>
      <c r="H31" s="23" t="str">
        <f t="shared" si="1"/>
        <v>90</v>
      </c>
      <c r="I31" s="23" t="s">
        <v>286</v>
      </c>
      <c r="J31" s="22">
        <v>130100</v>
      </c>
      <c r="K31" s="22" t="s">
        <v>312</v>
      </c>
      <c r="L31" s="22" t="s">
        <v>250</v>
      </c>
      <c r="M31" s="39">
        <v>42909</v>
      </c>
      <c r="N31" s="39"/>
      <c r="O31" s="39">
        <v>43009</v>
      </c>
      <c r="P31" s="39">
        <v>43023</v>
      </c>
      <c r="Q31" s="22" t="s">
        <v>304</v>
      </c>
      <c r="R31" s="22" t="s">
        <v>997</v>
      </c>
      <c r="S31" s="22" t="s">
        <v>997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</row>
    <row r="32" spans="1:238" s="5" customFormat="1" ht="20.100000000000001" customHeight="1">
      <c r="A32" s="45">
        <v>30</v>
      </c>
      <c r="B32" s="22" t="s">
        <v>541</v>
      </c>
      <c r="C32" s="23" t="s">
        <v>184</v>
      </c>
      <c r="D32" s="22" t="s">
        <v>136</v>
      </c>
      <c r="E32" s="22">
        <v>18861533958</v>
      </c>
      <c r="F32" s="23">
        <v>84.78</v>
      </c>
      <c r="G32" s="23" t="str">
        <f t="shared" si="0"/>
        <v>≤100</v>
      </c>
      <c r="H32" s="23" t="str">
        <f t="shared" si="1"/>
        <v>90</v>
      </c>
      <c r="I32" s="23" t="s">
        <v>289</v>
      </c>
      <c r="J32" s="22">
        <v>145469</v>
      </c>
      <c r="K32" s="22" t="s">
        <v>107</v>
      </c>
      <c r="L32" s="22" t="s">
        <v>185</v>
      </c>
      <c r="M32" s="39">
        <v>42866</v>
      </c>
      <c r="N32" s="39"/>
      <c r="O32" s="39">
        <v>42993</v>
      </c>
      <c r="P32" s="39">
        <v>43023</v>
      </c>
      <c r="Q32" s="22" t="s">
        <v>304</v>
      </c>
      <c r="R32" s="22" t="s">
        <v>997</v>
      </c>
      <c r="S32" s="22" t="s">
        <v>997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</row>
    <row r="33" spans="1:238" s="5" customFormat="1" ht="20.100000000000001" customHeight="1">
      <c r="A33" s="45">
        <v>31</v>
      </c>
      <c r="B33" s="22" t="s">
        <v>523</v>
      </c>
      <c r="C33" s="23" t="s">
        <v>524</v>
      </c>
      <c r="D33" s="22" t="s">
        <v>162</v>
      </c>
      <c r="E33" s="22">
        <v>13814289085</v>
      </c>
      <c r="F33" s="23">
        <v>120</v>
      </c>
      <c r="G33" s="23" t="str">
        <f t="shared" si="0"/>
        <v>≤140</v>
      </c>
      <c r="H33" s="23" t="str">
        <f t="shared" si="1"/>
        <v>100</v>
      </c>
      <c r="I33" s="23" t="s">
        <v>286</v>
      </c>
      <c r="J33" s="22">
        <v>184638</v>
      </c>
      <c r="K33" s="22" t="s">
        <v>312</v>
      </c>
      <c r="L33" s="22" t="s">
        <v>514</v>
      </c>
      <c r="M33" s="39">
        <v>42856</v>
      </c>
      <c r="N33" s="39"/>
      <c r="O33" s="39">
        <v>42998</v>
      </c>
      <c r="P33" s="39">
        <v>43024</v>
      </c>
      <c r="Q33" s="22" t="s">
        <v>304</v>
      </c>
      <c r="R33" s="22" t="s">
        <v>997</v>
      </c>
      <c r="S33" s="22" t="s">
        <v>997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</row>
    <row r="34" spans="1:238" s="13" customFormat="1" ht="20.100000000000001" customHeight="1">
      <c r="A34" s="45">
        <v>32</v>
      </c>
      <c r="B34" s="22" t="s">
        <v>526</v>
      </c>
      <c r="C34" s="23" t="s">
        <v>527</v>
      </c>
      <c r="D34" s="22" t="s">
        <v>101</v>
      </c>
      <c r="E34" s="22">
        <v>18961782360</v>
      </c>
      <c r="F34" s="23">
        <v>80.09</v>
      </c>
      <c r="G34" s="23" t="str">
        <f t="shared" si="0"/>
        <v>≤100</v>
      </c>
      <c r="H34" s="23" t="str">
        <f t="shared" si="1"/>
        <v>90</v>
      </c>
      <c r="I34" s="23" t="s">
        <v>286</v>
      </c>
      <c r="J34" s="22">
        <v>142245</v>
      </c>
      <c r="K34" s="22" t="s">
        <v>377</v>
      </c>
      <c r="L34" s="22" t="s">
        <v>493</v>
      </c>
      <c r="M34" s="39">
        <v>42883</v>
      </c>
      <c r="N34" s="39"/>
      <c r="O34" s="39">
        <v>42986</v>
      </c>
      <c r="P34" s="39">
        <v>43028</v>
      </c>
      <c r="Q34" s="22" t="s">
        <v>304</v>
      </c>
      <c r="R34" s="22" t="s">
        <v>997</v>
      </c>
      <c r="S34" s="22" t="s">
        <v>997</v>
      </c>
    </row>
    <row r="35" spans="1:238" s="5" customFormat="1" ht="21" customHeight="1">
      <c r="A35" s="45">
        <v>33</v>
      </c>
      <c r="B35" s="22" t="s">
        <v>499</v>
      </c>
      <c r="C35" s="23" t="s">
        <v>500</v>
      </c>
      <c r="D35" s="22" t="s">
        <v>86</v>
      </c>
      <c r="E35" s="22">
        <v>15895319167</v>
      </c>
      <c r="F35" s="23">
        <v>90</v>
      </c>
      <c r="G35" s="23" t="str">
        <f t="shared" ref="G35:G66" si="2">IF(F35&lt;=100,"≤100",IF(F35&lt;=140,"≤140",IF(F35&lt;=180,"≤180",IF(F35&gt;180,"＞180"))))</f>
        <v>≤100</v>
      </c>
      <c r="H35" s="23" t="str">
        <f t="shared" ref="H35:H66" si="3">IF(F35&lt;=100,"90",IF(F35&lt;=140,"100",IF(F35&lt;=180,"120",IF(F35&gt;180,"150"))))</f>
        <v>90</v>
      </c>
      <c r="I35" s="23" t="s">
        <v>737</v>
      </c>
      <c r="J35" s="22">
        <v>149702</v>
      </c>
      <c r="K35" s="22" t="s">
        <v>315</v>
      </c>
      <c r="L35" s="22" t="s">
        <v>501</v>
      </c>
      <c r="M35" s="39">
        <v>42809</v>
      </c>
      <c r="N35" s="39"/>
      <c r="O35" s="39">
        <v>42901</v>
      </c>
      <c r="P35" s="39">
        <v>43028</v>
      </c>
      <c r="Q35" s="22" t="s">
        <v>304</v>
      </c>
      <c r="R35" s="22" t="s">
        <v>997</v>
      </c>
      <c r="S35" s="22" t="s">
        <v>997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</row>
    <row r="36" spans="1:238" s="4" customFormat="1" ht="20.100000000000001" customHeight="1">
      <c r="A36" s="45">
        <v>34</v>
      </c>
      <c r="B36" s="22" t="s">
        <v>505</v>
      </c>
      <c r="C36" s="22" t="s">
        <v>506</v>
      </c>
      <c r="D36" s="22" t="s">
        <v>105</v>
      </c>
      <c r="E36" s="22">
        <v>13921520103</v>
      </c>
      <c r="F36" s="22">
        <v>152</v>
      </c>
      <c r="G36" s="23" t="str">
        <f t="shared" si="2"/>
        <v>≤180</v>
      </c>
      <c r="H36" s="23" t="str">
        <f t="shared" si="3"/>
        <v>120</v>
      </c>
      <c r="I36" s="22" t="s">
        <v>286</v>
      </c>
      <c r="J36" s="22">
        <v>356975</v>
      </c>
      <c r="K36" s="22" t="s">
        <v>315</v>
      </c>
      <c r="L36" s="22" t="s">
        <v>448</v>
      </c>
      <c r="M36" s="39">
        <v>42840</v>
      </c>
      <c r="N36" s="39"/>
      <c r="O36" s="39">
        <v>42931</v>
      </c>
      <c r="P36" s="39">
        <v>43036</v>
      </c>
      <c r="Q36" s="22" t="s">
        <v>304</v>
      </c>
      <c r="R36" s="22" t="s">
        <v>997</v>
      </c>
      <c r="S36" s="22" t="s">
        <v>997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</row>
    <row r="37" spans="1:238" s="5" customFormat="1" ht="20.100000000000001" customHeight="1">
      <c r="A37" s="45">
        <v>35</v>
      </c>
      <c r="B37" s="22" t="s">
        <v>502</v>
      </c>
      <c r="C37" s="23" t="s">
        <v>503</v>
      </c>
      <c r="D37" s="22" t="s">
        <v>504</v>
      </c>
      <c r="E37" s="22">
        <v>18762800309</v>
      </c>
      <c r="F37" s="23">
        <v>100.1</v>
      </c>
      <c r="G37" s="23" t="str">
        <f t="shared" si="2"/>
        <v>≤140</v>
      </c>
      <c r="H37" s="23" t="str">
        <f t="shared" si="3"/>
        <v>100</v>
      </c>
      <c r="I37" s="23" t="s">
        <v>286</v>
      </c>
      <c r="J37" s="22">
        <v>219949</v>
      </c>
      <c r="K37" s="22" t="s">
        <v>315</v>
      </c>
      <c r="L37" s="22" t="s">
        <v>462</v>
      </c>
      <c r="M37" s="39">
        <v>42815</v>
      </c>
      <c r="N37" s="39"/>
      <c r="O37" s="39">
        <v>42937</v>
      </c>
      <c r="P37" s="39">
        <v>43038</v>
      </c>
      <c r="Q37" s="22" t="s">
        <v>304</v>
      </c>
      <c r="R37" s="22" t="s">
        <v>997</v>
      </c>
      <c r="S37" s="22" t="s">
        <v>997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</row>
    <row r="38" spans="1:238" s="2" customFormat="1" ht="20.100000000000001" customHeight="1">
      <c r="A38" s="45">
        <v>36</v>
      </c>
      <c r="B38" s="22" t="s">
        <v>480</v>
      </c>
      <c r="C38" s="23" t="s">
        <v>481</v>
      </c>
      <c r="D38" s="22" t="s">
        <v>482</v>
      </c>
      <c r="E38" s="22">
        <v>15961838566</v>
      </c>
      <c r="F38" s="23">
        <v>100</v>
      </c>
      <c r="G38" s="23" t="str">
        <f t="shared" si="2"/>
        <v>≤100</v>
      </c>
      <c r="H38" s="23" t="str">
        <f t="shared" si="3"/>
        <v>90</v>
      </c>
      <c r="I38" s="23" t="s">
        <v>287</v>
      </c>
      <c r="J38" s="22">
        <v>234470</v>
      </c>
      <c r="K38" s="22" t="s">
        <v>339</v>
      </c>
      <c r="L38" s="22" t="s">
        <v>462</v>
      </c>
      <c r="M38" s="39">
        <v>42794</v>
      </c>
      <c r="N38" s="39"/>
      <c r="O38" s="39">
        <v>42914</v>
      </c>
      <c r="P38" s="39">
        <v>43040</v>
      </c>
      <c r="Q38" s="22" t="s">
        <v>304</v>
      </c>
      <c r="R38" s="22" t="s">
        <v>997</v>
      </c>
      <c r="S38" s="22" t="s">
        <v>997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</row>
    <row r="39" spans="1:238" s="7" customFormat="1" ht="20.100000000000001" customHeight="1">
      <c r="A39" s="45">
        <v>37</v>
      </c>
      <c r="B39" s="22" t="s">
        <v>517</v>
      </c>
      <c r="C39" s="23" t="s">
        <v>147</v>
      </c>
      <c r="D39" s="22" t="s">
        <v>518</v>
      </c>
      <c r="E39" s="22">
        <v>13961676526</v>
      </c>
      <c r="F39" s="23">
        <v>120</v>
      </c>
      <c r="G39" s="23" t="str">
        <f t="shared" si="2"/>
        <v>≤140</v>
      </c>
      <c r="H39" s="23" t="str">
        <f t="shared" si="3"/>
        <v>100</v>
      </c>
      <c r="I39" s="23" t="s">
        <v>286</v>
      </c>
      <c r="J39" s="22">
        <v>188671</v>
      </c>
      <c r="K39" s="22" t="s">
        <v>410</v>
      </c>
      <c r="L39" s="22" t="s">
        <v>493</v>
      </c>
      <c r="M39" s="39">
        <v>42846</v>
      </c>
      <c r="N39" s="39"/>
      <c r="O39" s="39">
        <v>42947</v>
      </c>
      <c r="P39" s="39">
        <v>43041</v>
      </c>
      <c r="Q39" s="22" t="s">
        <v>304</v>
      </c>
      <c r="R39" s="22" t="s">
        <v>997</v>
      </c>
      <c r="S39" s="22" t="s">
        <v>997</v>
      </c>
    </row>
    <row r="40" spans="1:238" s="12" customFormat="1" ht="20.100000000000001" customHeight="1">
      <c r="A40" s="45">
        <v>38</v>
      </c>
      <c r="B40" s="22" t="s">
        <v>124</v>
      </c>
      <c r="C40" s="23" t="s">
        <v>515</v>
      </c>
      <c r="D40" s="22" t="s">
        <v>125</v>
      </c>
      <c r="E40" s="22">
        <v>13511647646</v>
      </c>
      <c r="F40" s="23">
        <v>90</v>
      </c>
      <c r="G40" s="23" t="str">
        <f t="shared" si="2"/>
        <v>≤100</v>
      </c>
      <c r="H40" s="23" t="str">
        <f t="shared" si="3"/>
        <v>90</v>
      </c>
      <c r="I40" s="23" t="s">
        <v>285</v>
      </c>
      <c r="J40" s="22">
        <v>156000</v>
      </c>
      <c r="K40" s="22" t="s">
        <v>310</v>
      </c>
      <c r="L40" s="22" t="s">
        <v>448</v>
      </c>
      <c r="M40" s="39">
        <v>42837</v>
      </c>
      <c r="N40" s="39"/>
      <c r="O40" s="39">
        <v>42947</v>
      </c>
      <c r="P40" s="39">
        <v>43051</v>
      </c>
      <c r="Q40" s="22" t="s">
        <v>304</v>
      </c>
      <c r="R40" s="22" t="s">
        <v>997</v>
      </c>
      <c r="S40" s="22" t="s">
        <v>997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</row>
    <row r="41" spans="1:238" s="12" customFormat="1" ht="20.100000000000001" customHeight="1">
      <c r="A41" s="45">
        <v>39</v>
      </c>
      <c r="B41" s="22" t="s">
        <v>1108</v>
      </c>
      <c r="C41" s="23" t="s">
        <v>230</v>
      </c>
      <c r="D41" s="22" t="s">
        <v>231</v>
      </c>
      <c r="E41" s="22">
        <v>13861798439</v>
      </c>
      <c r="F41" s="23">
        <v>135.59</v>
      </c>
      <c r="G41" s="23" t="str">
        <f t="shared" si="2"/>
        <v>≤140</v>
      </c>
      <c r="H41" s="23" t="str">
        <f t="shared" si="3"/>
        <v>100</v>
      </c>
      <c r="I41" s="23" t="s">
        <v>289</v>
      </c>
      <c r="J41" s="22">
        <v>186258</v>
      </c>
      <c r="K41" s="22" t="s">
        <v>369</v>
      </c>
      <c r="L41" s="22" t="s">
        <v>489</v>
      </c>
      <c r="M41" s="39">
        <v>42883</v>
      </c>
      <c r="N41" s="39"/>
      <c r="O41" s="39">
        <v>42975</v>
      </c>
      <c r="P41" s="39">
        <v>43064</v>
      </c>
      <c r="Q41" s="22" t="s">
        <v>304</v>
      </c>
      <c r="R41" s="22" t="s">
        <v>997</v>
      </c>
      <c r="S41" s="22" t="s">
        <v>997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</row>
    <row r="42" spans="1:238" s="7" customFormat="1" ht="20.100000000000001" customHeight="1">
      <c r="A42" s="45">
        <v>40</v>
      </c>
      <c r="B42" s="22" t="s">
        <v>534</v>
      </c>
      <c r="C42" s="21" t="s">
        <v>535</v>
      </c>
      <c r="D42" s="22" t="s">
        <v>91</v>
      </c>
      <c r="E42" s="22">
        <v>18914129156</v>
      </c>
      <c r="F42" s="23">
        <v>110</v>
      </c>
      <c r="G42" s="23" t="str">
        <f t="shared" si="2"/>
        <v>≤140</v>
      </c>
      <c r="H42" s="23" t="str">
        <f t="shared" si="3"/>
        <v>100</v>
      </c>
      <c r="I42" s="23" t="s">
        <v>285</v>
      </c>
      <c r="J42" s="22">
        <v>196093</v>
      </c>
      <c r="K42" s="22" t="s">
        <v>310</v>
      </c>
      <c r="L42" s="22" t="s">
        <v>536</v>
      </c>
      <c r="M42" s="39">
        <v>42809</v>
      </c>
      <c r="N42" s="39"/>
      <c r="O42" s="39">
        <v>42916</v>
      </c>
      <c r="P42" s="39">
        <v>43018</v>
      </c>
      <c r="Q42" s="22" t="s">
        <v>304</v>
      </c>
      <c r="R42" s="22" t="s">
        <v>997</v>
      </c>
      <c r="S42" s="22" t="s">
        <v>997</v>
      </c>
    </row>
    <row r="43" spans="1:238" s="7" customFormat="1" ht="20.100000000000001" customHeight="1">
      <c r="A43" s="45">
        <v>41</v>
      </c>
      <c r="B43" s="22" t="s">
        <v>265</v>
      </c>
      <c r="C43" s="23" t="s">
        <v>266</v>
      </c>
      <c r="D43" s="23" t="s">
        <v>268</v>
      </c>
      <c r="E43" s="23">
        <v>15365236107</v>
      </c>
      <c r="F43" s="23">
        <v>84.69</v>
      </c>
      <c r="G43" s="23" t="str">
        <f t="shared" si="2"/>
        <v>≤100</v>
      </c>
      <c r="H43" s="23" t="str">
        <f t="shared" si="3"/>
        <v>90</v>
      </c>
      <c r="I43" s="23" t="s">
        <v>289</v>
      </c>
      <c r="J43" s="22">
        <v>127650</v>
      </c>
      <c r="K43" s="22" t="s">
        <v>369</v>
      </c>
      <c r="L43" s="22" t="s">
        <v>185</v>
      </c>
      <c r="M43" s="39">
        <v>42899</v>
      </c>
      <c r="N43" s="39"/>
      <c r="O43" s="39">
        <v>42991</v>
      </c>
      <c r="P43" s="39">
        <v>43065</v>
      </c>
      <c r="Q43" s="22" t="s">
        <v>304</v>
      </c>
      <c r="R43" s="22" t="s">
        <v>997</v>
      </c>
      <c r="S43" s="22" t="s">
        <v>997</v>
      </c>
    </row>
    <row r="44" spans="1:238" s="2" customFormat="1" ht="20.100000000000001" customHeight="1">
      <c r="A44" s="45">
        <v>42</v>
      </c>
      <c r="B44" s="22" t="s">
        <v>509</v>
      </c>
      <c r="C44" s="23" t="s">
        <v>510</v>
      </c>
      <c r="D44" s="22" t="s">
        <v>511</v>
      </c>
      <c r="E44" s="22">
        <v>15861586226</v>
      </c>
      <c r="F44" s="23">
        <v>112</v>
      </c>
      <c r="G44" s="23" t="str">
        <f t="shared" si="2"/>
        <v>≤140</v>
      </c>
      <c r="H44" s="23" t="str">
        <f t="shared" si="3"/>
        <v>100</v>
      </c>
      <c r="I44" s="23" t="s">
        <v>285</v>
      </c>
      <c r="J44" s="22">
        <v>200920</v>
      </c>
      <c r="K44" s="22" t="s">
        <v>330</v>
      </c>
      <c r="L44" s="22" t="s">
        <v>448</v>
      </c>
      <c r="M44" s="39">
        <v>42803</v>
      </c>
      <c r="N44" s="39"/>
      <c r="O44" s="39">
        <v>42864</v>
      </c>
      <c r="P44" s="39">
        <v>43068</v>
      </c>
      <c r="Q44" s="22" t="s">
        <v>304</v>
      </c>
      <c r="R44" s="22" t="s">
        <v>997</v>
      </c>
      <c r="S44" s="22" t="s">
        <v>997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</row>
    <row r="45" spans="1:238" s="2" customFormat="1" ht="20.100000000000001" customHeight="1">
      <c r="A45" s="45">
        <v>43</v>
      </c>
      <c r="B45" s="22" t="s">
        <v>542</v>
      </c>
      <c r="C45" s="23" t="s">
        <v>543</v>
      </c>
      <c r="D45" s="22" t="s">
        <v>252</v>
      </c>
      <c r="E45" s="22">
        <v>13861819221</v>
      </c>
      <c r="F45" s="23">
        <v>96</v>
      </c>
      <c r="G45" s="23" t="str">
        <f t="shared" si="2"/>
        <v>≤100</v>
      </c>
      <c r="H45" s="23" t="str">
        <f t="shared" si="3"/>
        <v>90</v>
      </c>
      <c r="I45" s="23" t="s">
        <v>674</v>
      </c>
      <c r="J45" s="22">
        <v>178430</v>
      </c>
      <c r="K45" s="22" t="s">
        <v>310</v>
      </c>
      <c r="L45" s="22" t="s">
        <v>185</v>
      </c>
      <c r="M45" s="39">
        <v>42889</v>
      </c>
      <c r="N45" s="39"/>
      <c r="O45" s="39">
        <v>43008</v>
      </c>
      <c r="P45" s="39">
        <v>43041</v>
      </c>
      <c r="Q45" s="22" t="s">
        <v>304</v>
      </c>
      <c r="R45" s="22" t="s">
        <v>997</v>
      </c>
      <c r="S45" s="22" t="s">
        <v>997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</row>
    <row r="46" spans="1:238" s="2" customFormat="1" ht="20.100000000000001" customHeight="1">
      <c r="A46" s="45">
        <v>44</v>
      </c>
      <c r="B46" s="22" t="s">
        <v>264</v>
      </c>
      <c r="C46" s="23" t="s">
        <v>791</v>
      </c>
      <c r="D46" s="23" t="s">
        <v>267</v>
      </c>
      <c r="E46" s="23">
        <v>13915318961</v>
      </c>
      <c r="F46" s="23">
        <v>143</v>
      </c>
      <c r="G46" s="23" t="str">
        <f t="shared" si="2"/>
        <v>≤180</v>
      </c>
      <c r="H46" s="23" t="str">
        <f t="shared" si="3"/>
        <v>120</v>
      </c>
      <c r="I46" s="23" t="s">
        <v>291</v>
      </c>
      <c r="J46" s="22">
        <v>256000</v>
      </c>
      <c r="K46" s="22" t="s">
        <v>327</v>
      </c>
      <c r="L46" s="22" t="s">
        <v>1383</v>
      </c>
      <c r="M46" s="39">
        <v>42899</v>
      </c>
      <c r="N46" s="39"/>
      <c r="O46" s="39">
        <v>43021</v>
      </c>
      <c r="P46" s="39">
        <v>43069</v>
      </c>
      <c r="Q46" s="22" t="s">
        <v>304</v>
      </c>
      <c r="R46" s="22" t="s">
        <v>997</v>
      </c>
      <c r="S46" s="22" t="s">
        <v>997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</row>
    <row r="47" spans="1:238" s="2" customFormat="1" ht="20.100000000000001" customHeight="1">
      <c r="A47" s="45">
        <v>45</v>
      </c>
      <c r="B47" s="22" t="s">
        <v>1384</v>
      </c>
      <c r="C47" s="23" t="s">
        <v>1385</v>
      </c>
      <c r="D47" s="22" t="s">
        <v>1386</v>
      </c>
      <c r="E47" s="22">
        <v>13951568281</v>
      </c>
      <c r="F47" s="23">
        <v>143</v>
      </c>
      <c r="G47" s="23" t="str">
        <f t="shared" si="2"/>
        <v>≤180</v>
      </c>
      <c r="H47" s="23" t="str">
        <f t="shared" si="3"/>
        <v>120</v>
      </c>
      <c r="I47" s="23" t="s">
        <v>287</v>
      </c>
      <c r="J47" s="22">
        <v>280858</v>
      </c>
      <c r="K47" s="22" t="s">
        <v>315</v>
      </c>
      <c r="L47" s="22" t="s">
        <v>486</v>
      </c>
      <c r="M47" s="39">
        <v>42803</v>
      </c>
      <c r="N47" s="39"/>
      <c r="O47" s="39">
        <v>42926</v>
      </c>
      <c r="P47" s="39">
        <v>43079</v>
      </c>
      <c r="Q47" s="22" t="s">
        <v>304</v>
      </c>
      <c r="R47" s="22" t="s">
        <v>997</v>
      </c>
      <c r="S47" s="22" t="s">
        <v>997</v>
      </c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</row>
    <row r="48" spans="1:238" s="2" customFormat="1" ht="20.100000000000001" customHeight="1">
      <c r="A48" s="45">
        <v>46</v>
      </c>
      <c r="B48" s="22" t="s">
        <v>1387</v>
      </c>
      <c r="C48" s="23" t="s">
        <v>735</v>
      </c>
      <c r="D48" s="23" t="s">
        <v>736</v>
      </c>
      <c r="E48" s="97">
        <v>137712822307</v>
      </c>
      <c r="F48" s="23">
        <v>263.10000000000002</v>
      </c>
      <c r="G48" s="23" t="str">
        <f t="shared" si="2"/>
        <v>＞180</v>
      </c>
      <c r="H48" s="23" t="str">
        <f t="shared" si="3"/>
        <v>150</v>
      </c>
      <c r="I48" s="23" t="s">
        <v>737</v>
      </c>
      <c r="J48" s="22">
        <f>339592+175445</f>
        <v>515037</v>
      </c>
      <c r="K48" s="22" t="s">
        <v>447</v>
      </c>
      <c r="L48" s="22" t="s">
        <v>1383</v>
      </c>
      <c r="M48" s="39">
        <v>42929</v>
      </c>
      <c r="N48" s="39"/>
      <c r="O48" s="39">
        <v>43090</v>
      </c>
      <c r="P48" s="39">
        <v>43079</v>
      </c>
      <c r="Q48" s="22" t="s">
        <v>304</v>
      </c>
      <c r="R48" s="22" t="s">
        <v>997</v>
      </c>
      <c r="S48" s="22" t="s">
        <v>997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</row>
    <row r="49" spans="1:238" s="2" customFormat="1" ht="20.100000000000001" customHeight="1">
      <c r="A49" s="45">
        <v>47</v>
      </c>
      <c r="B49" s="22" t="s">
        <v>88</v>
      </c>
      <c r="C49" s="23" t="s">
        <v>1388</v>
      </c>
      <c r="D49" s="22" t="s">
        <v>87</v>
      </c>
      <c r="E49" s="22">
        <v>13306196526</v>
      </c>
      <c r="F49" s="23">
        <v>125.13</v>
      </c>
      <c r="G49" s="23" t="str">
        <f t="shared" si="2"/>
        <v>≤140</v>
      </c>
      <c r="H49" s="23" t="str">
        <f t="shared" si="3"/>
        <v>100</v>
      </c>
      <c r="I49" s="23" t="s">
        <v>286</v>
      </c>
      <c r="J49" s="22">
        <v>210958</v>
      </c>
      <c r="K49" s="22" t="s">
        <v>315</v>
      </c>
      <c r="L49" s="22" t="s">
        <v>468</v>
      </c>
      <c r="M49" s="39">
        <v>42810</v>
      </c>
      <c r="N49" s="39"/>
      <c r="O49" s="39">
        <v>42902</v>
      </c>
      <c r="P49" s="39">
        <v>43084</v>
      </c>
      <c r="Q49" s="22" t="s">
        <v>304</v>
      </c>
      <c r="R49" s="22" t="s">
        <v>997</v>
      </c>
      <c r="S49" s="22" t="s">
        <v>997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</row>
    <row r="50" spans="1:238" s="2" customFormat="1" ht="20.100000000000001" customHeight="1">
      <c r="A50" s="45">
        <v>48</v>
      </c>
      <c r="B50" s="22" t="s">
        <v>1389</v>
      </c>
      <c r="C50" s="23" t="s">
        <v>1390</v>
      </c>
      <c r="D50" s="23" t="s">
        <v>832</v>
      </c>
      <c r="E50" s="23">
        <v>18961655029</v>
      </c>
      <c r="F50" s="23">
        <v>80</v>
      </c>
      <c r="G50" s="23" t="str">
        <f t="shared" si="2"/>
        <v>≤100</v>
      </c>
      <c r="H50" s="23" t="str">
        <f t="shared" si="3"/>
        <v>90</v>
      </c>
      <c r="I50" s="23" t="s">
        <v>737</v>
      </c>
      <c r="J50" s="22">
        <v>133418</v>
      </c>
      <c r="K50" s="22" t="s">
        <v>760</v>
      </c>
      <c r="L50" s="22" t="s">
        <v>468</v>
      </c>
      <c r="M50" s="39">
        <v>42974</v>
      </c>
      <c r="N50" s="39"/>
      <c r="O50" s="39">
        <v>43066</v>
      </c>
      <c r="P50" s="39">
        <v>43092</v>
      </c>
      <c r="Q50" s="22" t="s">
        <v>304</v>
      </c>
      <c r="R50" s="22" t="s">
        <v>997</v>
      </c>
      <c r="S50" s="22" t="s">
        <v>997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</row>
    <row r="51" spans="1:238" s="2" customFormat="1" ht="20.100000000000001" customHeight="1">
      <c r="A51" s="45">
        <v>49</v>
      </c>
      <c r="B51" s="22" t="s">
        <v>1391</v>
      </c>
      <c r="C51" s="23" t="s">
        <v>1392</v>
      </c>
      <c r="D51" s="23" t="s">
        <v>811</v>
      </c>
      <c r="E51" s="23">
        <v>13382247327</v>
      </c>
      <c r="F51" s="23">
        <v>90.3</v>
      </c>
      <c r="G51" s="23" t="str">
        <f t="shared" si="2"/>
        <v>≤100</v>
      </c>
      <c r="H51" s="23" t="str">
        <f t="shared" si="3"/>
        <v>90</v>
      </c>
      <c r="I51" s="23" t="s">
        <v>674</v>
      </c>
      <c r="J51" s="22">
        <v>154295</v>
      </c>
      <c r="K51" s="22" t="s">
        <v>296</v>
      </c>
      <c r="L51" s="22" t="s">
        <v>489</v>
      </c>
      <c r="M51" s="39">
        <v>42959</v>
      </c>
      <c r="N51" s="39"/>
      <c r="O51" s="39">
        <v>43051</v>
      </c>
      <c r="P51" s="39">
        <v>43097</v>
      </c>
      <c r="Q51" s="22" t="s">
        <v>304</v>
      </c>
      <c r="R51" s="22" t="s">
        <v>997</v>
      </c>
      <c r="S51" s="22" t="s">
        <v>997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</row>
    <row r="52" spans="1:238" s="2" customFormat="1" ht="20.100000000000001" customHeight="1">
      <c r="A52" s="45">
        <v>50</v>
      </c>
      <c r="B52" s="22" t="s">
        <v>1393</v>
      </c>
      <c r="C52" s="23" t="s">
        <v>299</v>
      </c>
      <c r="D52" s="23" t="s">
        <v>300</v>
      </c>
      <c r="E52" s="23">
        <v>13806181782</v>
      </c>
      <c r="F52" s="23">
        <v>90</v>
      </c>
      <c r="G52" s="23" t="str">
        <f t="shared" si="2"/>
        <v>≤100</v>
      </c>
      <c r="H52" s="23" t="str">
        <f t="shared" si="3"/>
        <v>90</v>
      </c>
      <c r="I52" s="23" t="s">
        <v>547</v>
      </c>
      <c r="J52" s="22">
        <v>154341</v>
      </c>
      <c r="K52" s="22" t="s">
        <v>1136</v>
      </c>
      <c r="L52" s="22" t="s">
        <v>489</v>
      </c>
      <c r="M52" s="39">
        <v>42914</v>
      </c>
      <c r="N52" s="39">
        <v>43036</v>
      </c>
      <c r="O52" s="39">
        <v>43036</v>
      </c>
      <c r="P52" s="39">
        <v>43099</v>
      </c>
      <c r="Q52" s="22" t="s">
        <v>304</v>
      </c>
      <c r="R52" s="22" t="s">
        <v>997</v>
      </c>
      <c r="S52" s="22" t="s">
        <v>997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</row>
    <row r="53" spans="1:238" s="2" customFormat="1" ht="20.100000000000001" customHeight="1">
      <c r="A53" s="45">
        <v>51</v>
      </c>
      <c r="B53" s="22" t="s">
        <v>1394</v>
      </c>
      <c r="C53" s="23" t="s">
        <v>685</v>
      </c>
      <c r="D53" s="23" t="s">
        <v>686</v>
      </c>
      <c r="E53" s="23">
        <v>18352608441</v>
      </c>
      <c r="F53" s="23">
        <v>90</v>
      </c>
      <c r="G53" s="23" t="str">
        <f t="shared" si="2"/>
        <v>≤100</v>
      </c>
      <c r="H53" s="23" t="str">
        <f t="shared" si="3"/>
        <v>90</v>
      </c>
      <c r="I53" s="23" t="s">
        <v>291</v>
      </c>
      <c r="J53" s="22">
        <v>151860</v>
      </c>
      <c r="K53" s="22" t="s">
        <v>339</v>
      </c>
      <c r="L53" s="22" t="s">
        <v>1383</v>
      </c>
      <c r="M53" s="39">
        <v>42918</v>
      </c>
      <c r="N53" s="39">
        <v>43041</v>
      </c>
      <c r="O53" s="39">
        <v>43041</v>
      </c>
      <c r="P53" s="39">
        <v>43071</v>
      </c>
      <c r="Q53" s="22" t="s">
        <v>304</v>
      </c>
      <c r="R53" s="22" t="s">
        <v>997</v>
      </c>
      <c r="S53" s="22" t="s">
        <v>997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</row>
    <row r="54" spans="1:238" s="12" customFormat="1" ht="20.100000000000001" customHeight="1">
      <c r="A54" s="45">
        <v>52</v>
      </c>
      <c r="B54" s="22" t="s">
        <v>1395</v>
      </c>
      <c r="C54" s="23" t="s">
        <v>1396</v>
      </c>
      <c r="D54" s="23" t="s">
        <v>298</v>
      </c>
      <c r="E54" s="23">
        <v>15961655417</v>
      </c>
      <c r="F54" s="23">
        <v>91.88</v>
      </c>
      <c r="G54" s="23" t="str">
        <f t="shared" si="2"/>
        <v>≤100</v>
      </c>
      <c r="H54" s="23" t="str">
        <f t="shared" si="3"/>
        <v>90</v>
      </c>
      <c r="I54" s="23" t="s">
        <v>291</v>
      </c>
      <c r="J54" s="22">
        <v>129000</v>
      </c>
      <c r="K54" s="22" t="s">
        <v>327</v>
      </c>
      <c r="L54" s="22" t="s">
        <v>1383</v>
      </c>
      <c r="M54" s="39">
        <v>42908</v>
      </c>
      <c r="N54" s="39">
        <v>43030</v>
      </c>
      <c r="O54" s="39">
        <v>43030</v>
      </c>
      <c r="P54" s="39">
        <v>43074</v>
      </c>
      <c r="Q54" s="22" t="s">
        <v>304</v>
      </c>
      <c r="R54" s="22" t="s">
        <v>997</v>
      </c>
      <c r="S54" s="28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</row>
    <row r="55" spans="1:238" s="12" customFormat="1" ht="20.100000000000001" customHeight="1">
      <c r="A55" s="45">
        <v>53</v>
      </c>
      <c r="B55" s="22" t="s">
        <v>1397</v>
      </c>
      <c r="C55" s="23" t="s">
        <v>227</v>
      </c>
      <c r="D55" s="22" t="s">
        <v>228</v>
      </c>
      <c r="E55" s="22">
        <v>13771085819</v>
      </c>
      <c r="F55" s="23">
        <v>90.57</v>
      </c>
      <c r="G55" s="23" t="str">
        <f t="shared" si="2"/>
        <v>≤100</v>
      </c>
      <c r="H55" s="23" t="str">
        <f t="shared" si="3"/>
        <v>90</v>
      </c>
      <c r="I55" s="23" t="s">
        <v>286</v>
      </c>
      <c r="J55" s="22">
        <v>169093</v>
      </c>
      <c r="K55" s="22" t="s">
        <v>315</v>
      </c>
      <c r="L55" s="22" t="s">
        <v>468</v>
      </c>
      <c r="M55" s="39">
        <v>42881</v>
      </c>
      <c r="N55" s="39">
        <v>43004</v>
      </c>
      <c r="O55" s="39">
        <v>42973</v>
      </c>
      <c r="P55" s="39">
        <v>43100</v>
      </c>
      <c r="Q55" s="22" t="s">
        <v>304</v>
      </c>
      <c r="R55" s="22" t="s">
        <v>997</v>
      </c>
      <c r="S55" s="22" t="s">
        <v>997</v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</row>
    <row r="56" spans="1:238" s="2" customFormat="1" ht="20.100000000000001" customHeight="1">
      <c r="A56" s="45">
        <v>54</v>
      </c>
      <c r="B56" s="22" t="s">
        <v>1398</v>
      </c>
      <c r="C56" s="23" t="s">
        <v>1399</v>
      </c>
      <c r="D56" s="23" t="s">
        <v>682</v>
      </c>
      <c r="E56" s="23">
        <v>18915253016</v>
      </c>
      <c r="F56" s="23">
        <v>131.5</v>
      </c>
      <c r="G56" s="23" t="str">
        <f t="shared" si="2"/>
        <v>≤140</v>
      </c>
      <c r="H56" s="23" t="str">
        <f t="shared" si="3"/>
        <v>100</v>
      </c>
      <c r="I56" s="23" t="s">
        <v>286</v>
      </c>
      <c r="J56" s="22">
        <v>217080</v>
      </c>
      <c r="K56" s="22" t="s">
        <v>327</v>
      </c>
      <c r="L56" s="22" t="s">
        <v>468</v>
      </c>
      <c r="M56" s="39">
        <v>42917</v>
      </c>
      <c r="N56" s="39">
        <v>43055</v>
      </c>
      <c r="O56" s="39">
        <v>43040</v>
      </c>
      <c r="P56" s="39">
        <v>43100</v>
      </c>
      <c r="Q56" s="22" t="s">
        <v>304</v>
      </c>
      <c r="R56" s="22" t="s">
        <v>997</v>
      </c>
      <c r="S56" s="22" t="s">
        <v>997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</row>
    <row r="57" spans="1:238" s="2" customFormat="1" ht="20.100000000000001" customHeight="1">
      <c r="A57" s="45">
        <v>55</v>
      </c>
      <c r="B57" s="22" t="s">
        <v>1686</v>
      </c>
      <c r="C57" s="23" t="s">
        <v>1687</v>
      </c>
      <c r="D57" s="23" t="s">
        <v>792</v>
      </c>
      <c r="E57" s="23">
        <v>13861883269</v>
      </c>
      <c r="F57" s="23">
        <v>112</v>
      </c>
      <c r="G57" s="23" t="str">
        <f t="shared" si="2"/>
        <v>≤140</v>
      </c>
      <c r="H57" s="23" t="str">
        <f t="shared" si="3"/>
        <v>100</v>
      </c>
      <c r="I57" s="23" t="s">
        <v>286</v>
      </c>
      <c r="J57" s="22">
        <v>191978</v>
      </c>
      <c r="K57" s="22" t="s">
        <v>691</v>
      </c>
      <c r="L57" s="22" t="s">
        <v>468</v>
      </c>
      <c r="M57" s="39">
        <v>42952</v>
      </c>
      <c r="N57" s="39">
        <v>43086</v>
      </c>
      <c r="O57" s="39">
        <v>43079</v>
      </c>
      <c r="P57" s="39">
        <v>43108</v>
      </c>
      <c r="Q57" s="22" t="s">
        <v>304</v>
      </c>
      <c r="R57" s="22" t="s">
        <v>997</v>
      </c>
      <c r="S57" s="22" t="s">
        <v>997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</row>
    <row r="58" spans="1:238" s="12" customFormat="1" ht="20.100000000000001" customHeight="1">
      <c r="A58" s="45">
        <v>56</v>
      </c>
      <c r="B58" s="22" t="s">
        <v>812</v>
      </c>
      <c r="C58" s="23" t="s">
        <v>813</v>
      </c>
      <c r="D58" s="23" t="s">
        <v>792</v>
      </c>
      <c r="E58" s="23">
        <v>13861883269</v>
      </c>
      <c r="F58" s="23">
        <v>135</v>
      </c>
      <c r="G58" s="23" t="str">
        <f t="shared" si="2"/>
        <v>≤140</v>
      </c>
      <c r="H58" s="23" t="str">
        <f t="shared" si="3"/>
        <v>100</v>
      </c>
      <c r="I58" s="23" t="s">
        <v>286</v>
      </c>
      <c r="J58" s="22">
        <v>261065</v>
      </c>
      <c r="K58" s="22" t="s">
        <v>691</v>
      </c>
      <c r="L58" s="22" t="s">
        <v>468</v>
      </c>
      <c r="M58" s="39">
        <v>42952</v>
      </c>
      <c r="N58" s="39">
        <v>43086</v>
      </c>
      <c r="O58" s="39">
        <v>43079</v>
      </c>
      <c r="P58" s="39">
        <v>43108</v>
      </c>
      <c r="Q58" s="22" t="s">
        <v>304</v>
      </c>
      <c r="R58" s="22" t="s">
        <v>997</v>
      </c>
      <c r="S58" s="22" t="s">
        <v>997</v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</row>
    <row r="59" spans="1:238" s="12" customFormat="1" ht="20.100000000000001" customHeight="1">
      <c r="A59" s="45">
        <v>57</v>
      </c>
      <c r="B59" s="22" t="s">
        <v>46</v>
      </c>
      <c r="C59" s="23" t="s">
        <v>1688</v>
      </c>
      <c r="D59" s="22" t="s">
        <v>1689</v>
      </c>
      <c r="E59" s="22">
        <v>13915227361</v>
      </c>
      <c r="F59" s="23">
        <v>161</v>
      </c>
      <c r="G59" s="23" t="str">
        <f t="shared" si="2"/>
        <v>≤180</v>
      </c>
      <c r="H59" s="23" t="str">
        <f t="shared" si="3"/>
        <v>120</v>
      </c>
      <c r="I59" s="23" t="s">
        <v>737</v>
      </c>
      <c r="J59" s="22">
        <v>325000</v>
      </c>
      <c r="K59" s="22" t="s">
        <v>447</v>
      </c>
      <c r="L59" s="22" t="s">
        <v>501</v>
      </c>
      <c r="M59" s="39">
        <v>42784</v>
      </c>
      <c r="N59" s="39">
        <v>42950</v>
      </c>
      <c r="O59" s="39">
        <v>42903</v>
      </c>
      <c r="P59" s="39" t="s">
        <v>1690</v>
      </c>
      <c r="Q59" s="22" t="s">
        <v>304</v>
      </c>
      <c r="R59" s="22" t="s">
        <v>997</v>
      </c>
      <c r="S59" s="22" t="s">
        <v>997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</row>
    <row r="60" spans="1:238" s="2" customFormat="1" ht="20.100000000000001" customHeight="1">
      <c r="A60" s="45">
        <v>58</v>
      </c>
      <c r="B60" s="22" t="s">
        <v>1691</v>
      </c>
      <c r="C60" s="23" t="s">
        <v>217</v>
      </c>
      <c r="D60" s="22" t="s">
        <v>216</v>
      </c>
      <c r="E60" s="22">
        <v>13771542553</v>
      </c>
      <c r="F60" s="23">
        <v>208</v>
      </c>
      <c r="G60" s="23" t="str">
        <f t="shared" si="2"/>
        <v>＞180</v>
      </c>
      <c r="H60" s="23" t="str">
        <f t="shared" si="3"/>
        <v>150</v>
      </c>
      <c r="I60" s="23" t="s">
        <v>287</v>
      </c>
      <c r="J60" s="22">
        <v>375200</v>
      </c>
      <c r="K60" s="22" t="s">
        <v>281</v>
      </c>
      <c r="L60" s="22" t="s">
        <v>462</v>
      </c>
      <c r="M60" s="39">
        <v>42874</v>
      </c>
      <c r="N60" s="39">
        <v>43088</v>
      </c>
      <c r="O60" s="39">
        <v>42979</v>
      </c>
      <c r="P60" s="39">
        <v>43111</v>
      </c>
      <c r="Q60" s="22" t="s">
        <v>304</v>
      </c>
      <c r="R60" s="22" t="s">
        <v>997</v>
      </c>
      <c r="S60" s="22" t="s">
        <v>997</v>
      </c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</row>
    <row r="61" spans="1:238" s="2" customFormat="1" ht="20.100000000000001" customHeight="1">
      <c r="A61" s="45">
        <v>59</v>
      </c>
      <c r="B61" s="22" t="s">
        <v>1695</v>
      </c>
      <c r="C61" s="23" t="s">
        <v>138</v>
      </c>
      <c r="D61" s="22" t="s">
        <v>137</v>
      </c>
      <c r="E61" s="22">
        <v>13395169290</v>
      </c>
      <c r="F61" s="23">
        <v>130</v>
      </c>
      <c r="G61" s="23" t="str">
        <f t="shared" si="2"/>
        <v>≤140</v>
      </c>
      <c r="H61" s="23" t="str">
        <f t="shared" si="3"/>
        <v>100</v>
      </c>
      <c r="I61" s="23" t="s">
        <v>286</v>
      </c>
      <c r="J61" s="22">
        <v>230056</v>
      </c>
      <c r="K61" s="22" t="s">
        <v>281</v>
      </c>
      <c r="L61" s="22" t="s">
        <v>462</v>
      </c>
      <c r="M61" s="39">
        <v>42841</v>
      </c>
      <c r="N61" s="39">
        <v>42979</v>
      </c>
      <c r="O61" s="39">
        <v>42941</v>
      </c>
      <c r="P61" s="39">
        <v>43112</v>
      </c>
      <c r="Q61" s="22" t="s">
        <v>304</v>
      </c>
      <c r="R61" s="22" t="s">
        <v>997</v>
      </c>
      <c r="S61" s="22" t="s">
        <v>997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</row>
    <row r="62" spans="1:238" s="2" customFormat="1" ht="20.100000000000001" customHeight="1">
      <c r="A62" s="45">
        <v>60</v>
      </c>
      <c r="B62" s="22" t="s">
        <v>1696</v>
      </c>
      <c r="C62" s="23" t="s">
        <v>1697</v>
      </c>
      <c r="D62" s="22" t="s">
        <v>166</v>
      </c>
      <c r="E62" s="22">
        <v>13861601752</v>
      </c>
      <c r="F62" s="23">
        <v>93</v>
      </c>
      <c r="G62" s="23" t="str">
        <f t="shared" si="2"/>
        <v>≤100</v>
      </c>
      <c r="H62" s="23" t="str">
        <f t="shared" si="3"/>
        <v>90</v>
      </c>
      <c r="I62" s="23" t="s">
        <v>291</v>
      </c>
      <c r="J62" s="22">
        <v>162834</v>
      </c>
      <c r="K62" s="22" t="s">
        <v>339</v>
      </c>
      <c r="L62" s="22" t="s">
        <v>501</v>
      </c>
      <c r="M62" s="39">
        <v>42860</v>
      </c>
      <c r="N62" s="39">
        <v>42983</v>
      </c>
      <c r="O62" s="39">
        <v>42951</v>
      </c>
      <c r="P62" s="39">
        <v>43114</v>
      </c>
      <c r="Q62" s="22" t="s">
        <v>304</v>
      </c>
      <c r="R62" s="22" t="s">
        <v>997</v>
      </c>
      <c r="S62" s="22" t="s">
        <v>997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</row>
    <row r="63" spans="1:238" s="2" customFormat="1" ht="20.100000000000001" customHeight="1">
      <c r="A63" s="45">
        <v>61</v>
      </c>
      <c r="B63" s="22" t="s">
        <v>1698</v>
      </c>
      <c r="C63" s="23" t="s">
        <v>1699</v>
      </c>
      <c r="D63" s="23" t="s">
        <v>297</v>
      </c>
      <c r="E63" s="23">
        <v>13093021611</v>
      </c>
      <c r="F63" s="23">
        <v>108</v>
      </c>
      <c r="G63" s="23" t="str">
        <f t="shared" si="2"/>
        <v>≤140</v>
      </c>
      <c r="H63" s="23" t="str">
        <f t="shared" si="3"/>
        <v>100</v>
      </c>
      <c r="I63" s="23" t="s">
        <v>1009</v>
      </c>
      <c r="J63" s="22">
        <v>176000</v>
      </c>
      <c r="K63" s="22" t="s">
        <v>310</v>
      </c>
      <c r="L63" s="22" t="s">
        <v>468</v>
      </c>
      <c r="M63" s="39">
        <v>42906</v>
      </c>
      <c r="N63" s="39">
        <v>43044</v>
      </c>
      <c r="O63" s="39">
        <v>43009</v>
      </c>
      <c r="P63" s="39">
        <v>43117</v>
      </c>
      <c r="Q63" s="22" t="s">
        <v>304</v>
      </c>
      <c r="R63" s="22" t="s">
        <v>997</v>
      </c>
      <c r="S63" s="22" t="s">
        <v>997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</row>
    <row r="64" spans="1:238" s="2" customFormat="1" ht="20.100000000000001" customHeight="1">
      <c r="A64" s="45">
        <v>62</v>
      </c>
      <c r="B64" s="22" t="s">
        <v>1700</v>
      </c>
      <c r="C64" s="23" t="s">
        <v>1701</v>
      </c>
      <c r="D64" s="23" t="s">
        <v>745</v>
      </c>
      <c r="E64" s="23">
        <v>13179650133</v>
      </c>
      <c r="F64" s="23">
        <v>136</v>
      </c>
      <c r="G64" s="23" t="str">
        <f t="shared" si="2"/>
        <v>≤140</v>
      </c>
      <c r="H64" s="23" t="str">
        <f t="shared" si="3"/>
        <v>100</v>
      </c>
      <c r="I64" s="23" t="s">
        <v>737</v>
      </c>
      <c r="J64" s="22">
        <v>229829</v>
      </c>
      <c r="K64" s="22" t="s">
        <v>746</v>
      </c>
      <c r="L64" s="22" t="s">
        <v>1383</v>
      </c>
      <c r="M64" s="39">
        <v>42940</v>
      </c>
      <c r="N64" s="39">
        <v>43078</v>
      </c>
      <c r="O64" s="39">
        <v>43063</v>
      </c>
      <c r="P64" s="39">
        <v>43112</v>
      </c>
      <c r="Q64" s="22" t="s">
        <v>304</v>
      </c>
      <c r="R64" s="22" t="s">
        <v>997</v>
      </c>
      <c r="S64" s="28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</row>
    <row r="65" spans="1:238" s="2" customFormat="1" ht="20.100000000000001" customHeight="1">
      <c r="A65" s="45">
        <v>63</v>
      </c>
      <c r="B65" s="22" t="s">
        <v>1673</v>
      </c>
      <c r="C65" s="23" t="s">
        <v>897</v>
      </c>
      <c r="D65" s="23" t="s">
        <v>898</v>
      </c>
      <c r="E65" s="23">
        <v>13395175732</v>
      </c>
      <c r="F65" s="23">
        <v>114</v>
      </c>
      <c r="G65" s="23" t="str">
        <f t="shared" si="2"/>
        <v>≤140</v>
      </c>
      <c r="H65" s="23" t="str">
        <f t="shared" si="3"/>
        <v>100</v>
      </c>
      <c r="I65" s="23" t="s">
        <v>703</v>
      </c>
      <c r="J65" s="22">
        <v>199200</v>
      </c>
      <c r="K65" s="22" t="s">
        <v>113</v>
      </c>
      <c r="L65" s="22" t="s">
        <v>533</v>
      </c>
      <c r="M65" s="39">
        <v>43006</v>
      </c>
      <c r="N65" s="39">
        <v>43144</v>
      </c>
      <c r="O65" s="39">
        <v>43128</v>
      </c>
      <c r="P65" s="39">
        <v>43119</v>
      </c>
      <c r="Q65" s="22" t="s">
        <v>304</v>
      </c>
      <c r="R65" s="22" t="s">
        <v>997</v>
      </c>
      <c r="S65" s="22" t="s">
        <v>997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</row>
    <row r="66" spans="1:238" s="2" customFormat="1" ht="20.100000000000001" customHeight="1">
      <c r="A66" s="45">
        <v>64</v>
      </c>
      <c r="B66" s="22" t="s">
        <v>1674</v>
      </c>
      <c r="C66" s="23" t="s">
        <v>294</v>
      </c>
      <c r="D66" s="23" t="s">
        <v>295</v>
      </c>
      <c r="E66" s="23">
        <v>18115329165</v>
      </c>
      <c r="F66" s="23">
        <v>120</v>
      </c>
      <c r="G66" s="23" t="str">
        <f t="shared" si="2"/>
        <v>≤140</v>
      </c>
      <c r="H66" s="23" t="str">
        <f t="shared" si="3"/>
        <v>100</v>
      </c>
      <c r="I66" s="23" t="s">
        <v>289</v>
      </c>
      <c r="J66" s="22">
        <v>223800</v>
      </c>
      <c r="K66" s="22" t="s">
        <v>296</v>
      </c>
      <c r="L66" s="22" t="s">
        <v>185</v>
      </c>
      <c r="M66" s="39">
        <v>42906</v>
      </c>
      <c r="N66" s="39">
        <v>43044</v>
      </c>
      <c r="O66" s="39">
        <v>42998</v>
      </c>
      <c r="P66" s="39">
        <v>43121</v>
      </c>
      <c r="Q66" s="22" t="s">
        <v>304</v>
      </c>
      <c r="R66" s="22" t="s">
        <v>997</v>
      </c>
      <c r="S66" s="22" t="s">
        <v>997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</row>
    <row r="67" spans="1:238" s="7" customFormat="1" ht="20.100000000000001" customHeight="1">
      <c r="A67" s="45">
        <v>65</v>
      </c>
      <c r="B67" s="22" t="s">
        <v>1675</v>
      </c>
      <c r="C67" s="23" t="s">
        <v>880</v>
      </c>
      <c r="D67" s="23" t="s">
        <v>881</v>
      </c>
      <c r="E67" s="23">
        <v>13961703304</v>
      </c>
      <c r="F67" s="23">
        <v>85</v>
      </c>
      <c r="G67" s="23" t="str">
        <f t="shared" ref="G67:G89" si="4">IF(F67&lt;=100,"≤100",IF(F67&lt;=140,"≤140",IF(F67&lt;=180,"≤180",IF(F67&gt;180,"＞180"))))</f>
        <v>≤100</v>
      </c>
      <c r="H67" s="23" t="str">
        <f t="shared" ref="H67:H89" si="5">IF(F67&lt;=100,"90",IF(F67&lt;=140,"100",IF(F67&lt;=180,"120",IF(F67&gt;180,"150"))))</f>
        <v>90</v>
      </c>
      <c r="I67" s="23" t="s">
        <v>286</v>
      </c>
      <c r="J67" s="22">
        <v>176933</v>
      </c>
      <c r="K67" s="22" t="s">
        <v>345</v>
      </c>
      <c r="L67" s="22" t="s">
        <v>982</v>
      </c>
      <c r="M67" s="39">
        <v>42998</v>
      </c>
      <c r="N67" s="39">
        <v>42755</v>
      </c>
      <c r="O67" s="39">
        <v>43120</v>
      </c>
      <c r="P67" s="39">
        <v>43116</v>
      </c>
      <c r="Q67" s="22" t="s">
        <v>304</v>
      </c>
      <c r="R67" s="22" t="s">
        <v>997</v>
      </c>
      <c r="S67" s="22" t="s">
        <v>997</v>
      </c>
    </row>
    <row r="68" spans="1:238" s="2" customFormat="1" ht="20.100000000000001" customHeight="1">
      <c r="A68" s="45">
        <v>66</v>
      </c>
      <c r="B68" s="22" t="s">
        <v>47</v>
      </c>
      <c r="C68" s="23" t="s">
        <v>1692</v>
      </c>
      <c r="D68" s="22" t="s">
        <v>1693</v>
      </c>
      <c r="E68" s="22">
        <v>13861626903</v>
      </c>
      <c r="F68" s="23">
        <v>132.69999999999999</v>
      </c>
      <c r="G68" s="23" t="str">
        <f t="shared" si="4"/>
        <v>≤140</v>
      </c>
      <c r="H68" s="23" t="str">
        <f t="shared" si="5"/>
        <v>100</v>
      </c>
      <c r="I68" s="23" t="s">
        <v>291</v>
      </c>
      <c r="J68" s="22">
        <v>244520</v>
      </c>
      <c r="K68" s="22" t="s">
        <v>396</v>
      </c>
      <c r="L68" s="22" t="s">
        <v>448</v>
      </c>
      <c r="M68" s="39">
        <v>42784</v>
      </c>
      <c r="N68" s="39">
        <v>42919</v>
      </c>
      <c r="O68" s="39">
        <v>42883</v>
      </c>
      <c r="P68" s="39">
        <v>43120</v>
      </c>
      <c r="Q68" s="22" t="s">
        <v>304</v>
      </c>
      <c r="R68" s="22" t="s">
        <v>997</v>
      </c>
      <c r="S68" s="24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</row>
    <row r="69" spans="1:238" s="2" customFormat="1" ht="20.100000000000001" customHeight="1">
      <c r="A69" s="45">
        <v>67</v>
      </c>
      <c r="B69" s="22" t="s">
        <v>1676</v>
      </c>
      <c r="C69" s="23" t="s">
        <v>1677</v>
      </c>
      <c r="D69" s="23" t="s">
        <v>981</v>
      </c>
      <c r="E69" s="23">
        <v>13589196502</v>
      </c>
      <c r="F69" s="23">
        <v>90</v>
      </c>
      <c r="G69" s="23" t="str">
        <f t="shared" si="4"/>
        <v>≤100</v>
      </c>
      <c r="H69" s="23" t="str">
        <f t="shared" si="5"/>
        <v>90</v>
      </c>
      <c r="I69" s="23" t="s">
        <v>286</v>
      </c>
      <c r="J69" s="22">
        <v>147889</v>
      </c>
      <c r="K69" s="22" t="s">
        <v>345</v>
      </c>
      <c r="L69" s="22" t="s">
        <v>967</v>
      </c>
      <c r="M69" s="39">
        <v>43024</v>
      </c>
      <c r="N69" s="39">
        <v>43147</v>
      </c>
      <c r="O69" s="39">
        <v>43147</v>
      </c>
      <c r="P69" s="39">
        <v>43124</v>
      </c>
      <c r="Q69" s="22" t="s">
        <v>304</v>
      </c>
      <c r="R69" s="22" t="s">
        <v>997</v>
      </c>
      <c r="S69" s="22" t="s">
        <v>997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</row>
    <row r="70" spans="1:238" s="2" customFormat="1" ht="20.100000000000001" customHeight="1">
      <c r="A70" s="45">
        <v>68</v>
      </c>
      <c r="B70" s="22" t="s">
        <v>1678</v>
      </c>
      <c r="C70" s="23" t="s">
        <v>1679</v>
      </c>
      <c r="D70" s="23" t="s">
        <v>761</v>
      </c>
      <c r="E70" s="23">
        <v>18012392234</v>
      </c>
      <c r="F70" s="23">
        <v>130</v>
      </c>
      <c r="G70" s="23" t="str">
        <f t="shared" si="4"/>
        <v>≤140</v>
      </c>
      <c r="H70" s="23" t="str">
        <f t="shared" si="5"/>
        <v>100</v>
      </c>
      <c r="I70" s="23" t="s">
        <v>286</v>
      </c>
      <c r="J70" s="22">
        <v>242300</v>
      </c>
      <c r="K70" s="22" t="s">
        <v>113</v>
      </c>
      <c r="L70" s="22" t="s">
        <v>468</v>
      </c>
      <c r="M70" s="39">
        <v>42944</v>
      </c>
      <c r="N70" s="39">
        <v>43082</v>
      </c>
      <c r="O70" s="39">
        <v>43079</v>
      </c>
      <c r="P70" s="39">
        <v>43126</v>
      </c>
      <c r="Q70" s="22" t="s">
        <v>304</v>
      </c>
      <c r="R70" s="22" t="s">
        <v>997</v>
      </c>
      <c r="S70" s="28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</row>
    <row r="71" spans="1:238" s="68" customFormat="1" ht="20.100000000000001" customHeight="1">
      <c r="A71" s="45">
        <v>69</v>
      </c>
      <c r="B71" s="22" t="s">
        <v>1680</v>
      </c>
      <c r="C71" s="23" t="s">
        <v>255</v>
      </c>
      <c r="D71" s="22" t="s">
        <v>254</v>
      </c>
      <c r="E71" s="22">
        <v>15061559557</v>
      </c>
      <c r="F71" s="23">
        <v>131</v>
      </c>
      <c r="G71" s="23" t="str">
        <f t="shared" si="4"/>
        <v>≤140</v>
      </c>
      <c r="H71" s="23" t="str">
        <f t="shared" si="5"/>
        <v>100</v>
      </c>
      <c r="I71" s="23" t="s">
        <v>291</v>
      </c>
      <c r="J71" s="22">
        <v>274693</v>
      </c>
      <c r="K71" s="22" t="s">
        <v>544</v>
      </c>
      <c r="L71" s="22" t="s">
        <v>1383</v>
      </c>
      <c r="M71" s="39">
        <v>42888</v>
      </c>
      <c r="N71" s="39">
        <v>43025</v>
      </c>
      <c r="O71" s="39">
        <v>43009</v>
      </c>
      <c r="P71" s="39">
        <v>43126</v>
      </c>
      <c r="Q71" s="22" t="s">
        <v>304</v>
      </c>
      <c r="R71" s="22" t="s">
        <v>997</v>
      </c>
      <c r="S71" s="28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</row>
    <row r="72" spans="1:238" s="68" customFormat="1" ht="20.100000000000001" customHeight="1">
      <c r="A72" s="45">
        <v>70</v>
      </c>
      <c r="B72" s="22" t="s">
        <v>1681</v>
      </c>
      <c r="C72" s="23" t="s">
        <v>696</v>
      </c>
      <c r="D72" s="23" t="s">
        <v>697</v>
      </c>
      <c r="E72" s="23">
        <v>13328113085</v>
      </c>
      <c r="F72" s="23">
        <v>100.01</v>
      </c>
      <c r="G72" s="23" t="str">
        <f t="shared" si="4"/>
        <v>≤140</v>
      </c>
      <c r="H72" s="23" t="str">
        <f t="shared" si="5"/>
        <v>100</v>
      </c>
      <c r="I72" s="23" t="s">
        <v>289</v>
      </c>
      <c r="J72" s="22">
        <v>195958</v>
      </c>
      <c r="K72" s="22" t="s">
        <v>306</v>
      </c>
      <c r="L72" s="22" t="s">
        <v>185</v>
      </c>
      <c r="M72" s="39">
        <v>42921</v>
      </c>
      <c r="N72" s="39">
        <v>43059</v>
      </c>
      <c r="O72" s="39">
        <v>43013</v>
      </c>
      <c r="P72" s="39">
        <v>43126</v>
      </c>
      <c r="Q72" s="22" t="s">
        <v>304</v>
      </c>
      <c r="R72" s="22" t="s">
        <v>997</v>
      </c>
      <c r="S72" s="28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</row>
    <row r="73" spans="1:238" s="68" customFormat="1" ht="20.100000000000001" customHeight="1">
      <c r="A73" s="45">
        <v>71</v>
      </c>
      <c r="B73" s="22" t="s">
        <v>1682</v>
      </c>
      <c r="C73" s="59" t="s">
        <v>1683</v>
      </c>
      <c r="D73" s="23" t="s">
        <v>908</v>
      </c>
      <c r="E73" s="23">
        <v>18912369740</v>
      </c>
      <c r="F73" s="23">
        <v>80</v>
      </c>
      <c r="G73" s="23" t="str">
        <f t="shared" si="4"/>
        <v>≤100</v>
      </c>
      <c r="H73" s="23" t="str">
        <f t="shared" si="5"/>
        <v>90</v>
      </c>
      <c r="I73" s="23" t="s">
        <v>909</v>
      </c>
      <c r="J73" s="22">
        <v>129000</v>
      </c>
      <c r="K73" s="22" t="s">
        <v>733</v>
      </c>
      <c r="L73" s="22" t="s">
        <v>1034</v>
      </c>
      <c r="M73" s="39">
        <v>43005</v>
      </c>
      <c r="N73" s="39">
        <v>43127</v>
      </c>
      <c r="O73" s="39">
        <v>43096</v>
      </c>
      <c r="P73" s="39">
        <v>43127</v>
      </c>
      <c r="Q73" s="22" t="s">
        <v>304</v>
      </c>
      <c r="R73" s="22" t="s">
        <v>997</v>
      </c>
      <c r="S73" s="22" t="s">
        <v>997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</row>
    <row r="74" spans="1:238" s="68" customFormat="1" ht="20.100000000000001" customHeight="1">
      <c r="A74" s="45">
        <v>72</v>
      </c>
      <c r="B74" s="22" t="s">
        <v>1694</v>
      </c>
      <c r="C74" s="23" t="s">
        <v>949</v>
      </c>
      <c r="D74" s="23" t="s">
        <v>950</v>
      </c>
      <c r="E74" s="23">
        <v>18168912198</v>
      </c>
      <c r="F74" s="23">
        <v>96.03</v>
      </c>
      <c r="G74" s="23" t="str">
        <f t="shared" si="4"/>
        <v>≤100</v>
      </c>
      <c r="H74" s="23" t="str">
        <f t="shared" si="5"/>
        <v>90</v>
      </c>
      <c r="I74" s="23" t="s">
        <v>674</v>
      </c>
      <c r="J74" s="22">
        <v>176500</v>
      </c>
      <c r="K74" s="22" t="s">
        <v>878</v>
      </c>
      <c r="L74" s="22" t="s">
        <v>967</v>
      </c>
      <c r="M74" s="39">
        <v>43015</v>
      </c>
      <c r="N74" s="39">
        <v>43138</v>
      </c>
      <c r="O74" s="39">
        <v>43130</v>
      </c>
      <c r="P74" s="39">
        <v>43130</v>
      </c>
      <c r="Q74" s="22" t="s">
        <v>304</v>
      </c>
      <c r="R74" s="22" t="s">
        <v>997</v>
      </c>
      <c r="S74" s="22" t="s">
        <v>997</v>
      </c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</row>
    <row r="75" spans="1:238" s="2" customFormat="1" ht="20.100000000000001" customHeight="1">
      <c r="A75" s="45">
        <v>73</v>
      </c>
      <c r="B75" s="22" t="s">
        <v>1684</v>
      </c>
      <c r="C75" s="23" t="s">
        <v>1685</v>
      </c>
      <c r="D75" s="23" t="s">
        <v>994</v>
      </c>
      <c r="E75" s="23">
        <v>13701254873</v>
      </c>
      <c r="F75" s="23">
        <v>134.6</v>
      </c>
      <c r="G75" s="23" t="str">
        <f t="shared" si="4"/>
        <v>≤140</v>
      </c>
      <c r="H75" s="23" t="str">
        <f t="shared" si="5"/>
        <v>100</v>
      </c>
      <c r="I75" s="23" t="s">
        <v>674</v>
      </c>
      <c r="J75" s="22">
        <v>180000</v>
      </c>
      <c r="K75" s="22" t="s">
        <v>131</v>
      </c>
      <c r="L75" s="22" t="s">
        <v>462</v>
      </c>
      <c r="M75" s="39">
        <v>43026</v>
      </c>
      <c r="N75" s="39">
        <v>43162</v>
      </c>
      <c r="O75" s="39">
        <v>43146</v>
      </c>
      <c r="P75" s="39">
        <v>43130</v>
      </c>
      <c r="Q75" s="22" t="s">
        <v>304</v>
      </c>
      <c r="R75" s="22" t="s">
        <v>997</v>
      </c>
      <c r="S75" s="22" t="s">
        <v>997</v>
      </c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</row>
    <row r="76" spans="1:238" s="2" customFormat="1" ht="20.100000000000001" customHeight="1">
      <c r="A76" s="45">
        <v>74</v>
      </c>
      <c r="B76" s="22" t="s">
        <v>521</v>
      </c>
      <c r="C76" s="23" t="s">
        <v>522</v>
      </c>
      <c r="D76" s="22" t="s">
        <v>156</v>
      </c>
      <c r="E76" s="22">
        <v>17701528378</v>
      </c>
      <c r="F76" s="23">
        <v>141</v>
      </c>
      <c r="G76" s="23" t="str">
        <f t="shared" si="4"/>
        <v>≤180</v>
      </c>
      <c r="H76" s="23" t="str">
        <f t="shared" si="5"/>
        <v>120</v>
      </c>
      <c r="I76" s="23" t="s">
        <v>291</v>
      </c>
      <c r="J76" s="22">
        <v>274173</v>
      </c>
      <c r="K76" s="22" t="s">
        <v>339</v>
      </c>
      <c r="L76" s="22" t="s">
        <v>501</v>
      </c>
      <c r="M76" s="39">
        <v>42852</v>
      </c>
      <c r="N76" s="39">
        <v>43020</v>
      </c>
      <c r="O76" s="39">
        <v>42973</v>
      </c>
      <c r="P76" s="39">
        <v>43129</v>
      </c>
      <c r="Q76" s="22" t="s">
        <v>304</v>
      </c>
      <c r="R76" s="22" t="s">
        <v>997</v>
      </c>
      <c r="S76" s="28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</row>
    <row r="77" spans="1:238" s="2" customFormat="1" ht="20.100000000000001" customHeight="1">
      <c r="A77" s="45">
        <v>75</v>
      </c>
      <c r="B77" s="27" t="s">
        <v>702</v>
      </c>
      <c r="C77" s="23" t="s">
        <v>705</v>
      </c>
      <c r="D77" s="23" t="s">
        <v>701</v>
      </c>
      <c r="E77" s="23">
        <v>15261539999</v>
      </c>
      <c r="F77" s="23">
        <v>121</v>
      </c>
      <c r="G77" s="23" t="str">
        <f t="shared" si="4"/>
        <v>≤140</v>
      </c>
      <c r="H77" s="23" t="str">
        <f t="shared" si="5"/>
        <v>100</v>
      </c>
      <c r="I77" s="23" t="s">
        <v>703</v>
      </c>
      <c r="J77" s="22">
        <v>212155.4</v>
      </c>
      <c r="K77" s="22" t="s">
        <v>410</v>
      </c>
      <c r="L77" s="22" t="s">
        <v>489</v>
      </c>
      <c r="M77" s="39">
        <v>42924</v>
      </c>
      <c r="N77" s="39">
        <v>43062</v>
      </c>
      <c r="O77" s="39">
        <v>43024</v>
      </c>
      <c r="P77" s="39">
        <v>43134</v>
      </c>
      <c r="Q77" s="22" t="s">
        <v>304</v>
      </c>
      <c r="R77" s="22" t="s">
        <v>997</v>
      </c>
      <c r="S77" s="28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</row>
    <row r="78" spans="1:238" s="7" customFormat="1" ht="20.100000000000001" customHeight="1">
      <c r="A78" s="45">
        <v>76</v>
      </c>
      <c r="B78" s="27" t="s">
        <v>1028</v>
      </c>
      <c r="C78" s="23" t="s">
        <v>1073</v>
      </c>
      <c r="D78" s="23" t="s">
        <v>1027</v>
      </c>
      <c r="E78" s="23">
        <v>18860926710</v>
      </c>
      <c r="F78" s="23">
        <v>85.75</v>
      </c>
      <c r="G78" s="23" t="str">
        <f t="shared" si="4"/>
        <v>≤100</v>
      </c>
      <c r="H78" s="23" t="str">
        <f t="shared" si="5"/>
        <v>90</v>
      </c>
      <c r="I78" s="23" t="s">
        <v>286</v>
      </c>
      <c r="J78" s="22">
        <v>139430</v>
      </c>
      <c r="K78" s="22" t="s">
        <v>722</v>
      </c>
      <c r="L78" s="22" t="s">
        <v>1033</v>
      </c>
      <c r="M78" s="39">
        <v>43039</v>
      </c>
      <c r="N78" s="39">
        <v>43159</v>
      </c>
      <c r="O78" s="39">
        <v>43189</v>
      </c>
      <c r="P78" s="39">
        <v>43134</v>
      </c>
      <c r="Q78" s="22" t="s">
        <v>304</v>
      </c>
      <c r="R78" s="22" t="s">
        <v>997</v>
      </c>
      <c r="S78" s="24"/>
    </row>
    <row r="79" spans="1:238" s="2" customFormat="1" ht="20.100000000000001" customHeight="1">
      <c r="A79" s="45">
        <v>77</v>
      </c>
      <c r="B79" s="27" t="s">
        <v>1058</v>
      </c>
      <c r="C79" s="23" t="s">
        <v>1056</v>
      </c>
      <c r="D79" s="22" t="s">
        <v>1057</v>
      </c>
      <c r="E79" s="22">
        <v>15161642253</v>
      </c>
      <c r="F79" s="22">
        <v>80</v>
      </c>
      <c r="G79" s="23" t="str">
        <f t="shared" si="4"/>
        <v>≤100</v>
      </c>
      <c r="H79" s="23" t="str">
        <f t="shared" si="5"/>
        <v>90</v>
      </c>
      <c r="I79" s="23" t="s">
        <v>737</v>
      </c>
      <c r="J79" s="22">
        <v>127840</v>
      </c>
      <c r="K79" s="22" t="s">
        <v>990</v>
      </c>
      <c r="L79" s="22" t="s">
        <v>966</v>
      </c>
      <c r="M79" s="39">
        <v>43046</v>
      </c>
      <c r="N79" s="39">
        <v>43166</v>
      </c>
      <c r="O79" s="39">
        <v>43136</v>
      </c>
      <c r="P79" s="39">
        <v>43211</v>
      </c>
      <c r="Q79" s="22" t="s">
        <v>304</v>
      </c>
      <c r="R79" s="22" t="s">
        <v>997</v>
      </c>
      <c r="S79" s="24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</row>
    <row r="80" spans="1:238" s="2" customFormat="1" ht="20.100000000000001" customHeight="1">
      <c r="A80" s="45">
        <v>78</v>
      </c>
      <c r="B80" s="27" t="s">
        <v>867</v>
      </c>
      <c r="C80" s="23" t="s">
        <v>865</v>
      </c>
      <c r="D80" s="23" t="s">
        <v>866</v>
      </c>
      <c r="E80" s="23">
        <v>17706195191</v>
      </c>
      <c r="F80" s="23">
        <v>80</v>
      </c>
      <c r="G80" s="23" t="str">
        <f t="shared" si="4"/>
        <v>≤100</v>
      </c>
      <c r="H80" s="23" t="str">
        <f t="shared" si="5"/>
        <v>90</v>
      </c>
      <c r="I80" s="23" t="s">
        <v>674</v>
      </c>
      <c r="J80" s="22">
        <v>142779</v>
      </c>
      <c r="K80" s="22" t="s">
        <v>725</v>
      </c>
      <c r="L80" s="22" t="s">
        <v>489</v>
      </c>
      <c r="M80" s="39">
        <v>42988</v>
      </c>
      <c r="N80" s="39">
        <v>43110</v>
      </c>
      <c r="O80" s="39">
        <v>43110</v>
      </c>
      <c r="P80" s="39">
        <v>43216</v>
      </c>
      <c r="Q80" s="22" t="s">
        <v>304</v>
      </c>
      <c r="R80" s="22" t="s">
        <v>997</v>
      </c>
      <c r="S80" s="28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</row>
    <row r="81" spans="1:238" s="12" customFormat="1" ht="20.100000000000001" customHeight="1">
      <c r="A81" s="45">
        <v>79</v>
      </c>
      <c r="B81" s="27" t="s">
        <v>919</v>
      </c>
      <c r="C81" s="23" t="s">
        <v>915</v>
      </c>
      <c r="D81" s="23" t="s">
        <v>916</v>
      </c>
      <c r="E81" s="23">
        <v>15006184111</v>
      </c>
      <c r="F81" s="23">
        <v>181</v>
      </c>
      <c r="G81" s="23" t="str">
        <f t="shared" si="4"/>
        <v>＞180</v>
      </c>
      <c r="H81" s="23" t="str">
        <f t="shared" si="5"/>
        <v>150</v>
      </c>
      <c r="I81" s="23" t="s">
        <v>286</v>
      </c>
      <c r="J81" s="22">
        <v>337682</v>
      </c>
      <c r="K81" s="22" t="s">
        <v>691</v>
      </c>
      <c r="L81" s="22" t="s">
        <v>468</v>
      </c>
      <c r="M81" s="39">
        <v>43006</v>
      </c>
      <c r="N81" s="39">
        <v>43218</v>
      </c>
      <c r="O81" s="39">
        <v>43187</v>
      </c>
      <c r="P81" s="39">
        <v>43219</v>
      </c>
      <c r="Q81" s="22" t="s">
        <v>304</v>
      </c>
      <c r="R81" s="22" t="s">
        <v>997</v>
      </c>
      <c r="S81" s="28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</row>
    <row r="82" spans="1:238" s="2" customFormat="1" ht="20.100000000000001" customHeight="1">
      <c r="A82" s="45">
        <v>80</v>
      </c>
      <c r="B82" s="22" t="s">
        <v>525</v>
      </c>
      <c r="C82" s="23" t="s">
        <v>684</v>
      </c>
      <c r="D82" s="22" t="s">
        <v>215</v>
      </c>
      <c r="E82" s="22">
        <v>13861788278</v>
      </c>
      <c r="F82" s="23">
        <v>121</v>
      </c>
      <c r="G82" s="23" t="str">
        <f t="shared" si="4"/>
        <v>≤140</v>
      </c>
      <c r="H82" s="23" t="str">
        <f t="shared" si="5"/>
        <v>100</v>
      </c>
      <c r="I82" s="23" t="s">
        <v>286</v>
      </c>
      <c r="J82" s="22">
        <v>832894</v>
      </c>
      <c r="K82" s="22" t="s">
        <v>281</v>
      </c>
      <c r="L82" s="22" t="s">
        <v>468</v>
      </c>
      <c r="M82" s="39">
        <v>42874</v>
      </c>
      <c r="N82" s="39">
        <v>43012</v>
      </c>
      <c r="O82" s="39">
        <v>42975</v>
      </c>
      <c r="P82" s="39">
        <v>43219</v>
      </c>
      <c r="Q82" s="22" t="s">
        <v>304</v>
      </c>
      <c r="R82" s="22" t="s">
        <v>997</v>
      </c>
      <c r="S82" s="28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</row>
    <row r="83" spans="1:238" s="2" customFormat="1" ht="20.100000000000001" customHeight="1">
      <c r="A83" s="45">
        <v>81</v>
      </c>
      <c r="B83" s="27" t="s">
        <v>771</v>
      </c>
      <c r="C83" s="23" t="s">
        <v>775</v>
      </c>
      <c r="D83" s="23" t="s">
        <v>770</v>
      </c>
      <c r="E83" s="23">
        <v>13665173474</v>
      </c>
      <c r="F83" s="23">
        <v>122</v>
      </c>
      <c r="G83" s="23" t="str">
        <f t="shared" si="4"/>
        <v>≤140</v>
      </c>
      <c r="H83" s="23" t="str">
        <f t="shared" si="5"/>
        <v>100</v>
      </c>
      <c r="I83" s="23" t="s">
        <v>286</v>
      </c>
      <c r="J83" s="22">
        <v>245264</v>
      </c>
      <c r="K83" s="22" t="s">
        <v>754</v>
      </c>
      <c r="L83" s="22" t="s">
        <v>468</v>
      </c>
      <c r="M83" s="39">
        <v>42945</v>
      </c>
      <c r="N83" s="39">
        <v>43084</v>
      </c>
      <c r="O83" s="39">
        <v>43047</v>
      </c>
      <c r="P83" s="39">
        <v>43219</v>
      </c>
      <c r="Q83" s="22" t="s">
        <v>304</v>
      </c>
      <c r="R83" s="22" t="s">
        <v>997</v>
      </c>
      <c r="S83" s="28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</row>
    <row r="84" spans="1:238" s="2" customFormat="1" ht="20.100000000000001" customHeight="1">
      <c r="A84" s="45">
        <v>82</v>
      </c>
      <c r="B84" s="22" t="s">
        <v>1116</v>
      </c>
      <c r="C84" s="15" t="s">
        <v>1117</v>
      </c>
      <c r="D84" s="15" t="s">
        <v>1118</v>
      </c>
      <c r="E84" s="45">
        <v>13063605000</v>
      </c>
      <c r="F84" s="45">
        <v>123</v>
      </c>
      <c r="G84" s="23" t="str">
        <f t="shared" si="4"/>
        <v>≤140</v>
      </c>
      <c r="H84" s="23" t="str">
        <f t="shared" si="5"/>
        <v>100</v>
      </c>
      <c r="I84" s="45" t="s">
        <v>674</v>
      </c>
      <c r="J84" s="45">
        <v>239567</v>
      </c>
      <c r="K84" s="15" t="s">
        <v>296</v>
      </c>
      <c r="L84" s="15" t="s">
        <v>1033</v>
      </c>
      <c r="M84" s="39">
        <v>43069</v>
      </c>
      <c r="N84" s="39">
        <v>43191</v>
      </c>
      <c r="O84" s="39">
        <v>43168</v>
      </c>
      <c r="P84" s="39">
        <v>43219</v>
      </c>
      <c r="Q84" s="22" t="s">
        <v>304</v>
      </c>
      <c r="R84" s="22" t="s">
        <v>997</v>
      </c>
      <c r="S84" s="4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</row>
    <row r="85" spans="1:238" s="2" customFormat="1" ht="20.100000000000001" customHeight="1">
      <c r="A85" s="45">
        <v>83</v>
      </c>
      <c r="B85" s="27" t="s">
        <v>892</v>
      </c>
      <c r="C85" s="23" t="s">
        <v>890</v>
      </c>
      <c r="D85" s="23" t="s">
        <v>891</v>
      </c>
      <c r="E85" s="23">
        <v>15852606284</v>
      </c>
      <c r="F85" s="23">
        <v>92.2</v>
      </c>
      <c r="G85" s="23" t="str">
        <f t="shared" si="4"/>
        <v>≤100</v>
      </c>
      <c r="H85" s="23" t="str">
        <f t="shared" si="5"/>
        <v>90</v>
      </c>
      <c r="I85" s="23" t="s">
        <v>737</v>
      </c>
      <c r="J85" s="22">
        <v>167141</v>
      </c>
      <c r="K85" s="22" t="s">
        <v>760</v>
      </c>
      <c r="L85" s="22" t="s">
        <v>468</v>
      </c>
      <c r="M85" s="39">
        <v>42999</v>
      </c>
      <c r="N85" s="39">
        <v>43121</v>
      </c>
      <c r="O85" s="39">
        <v>43121</v>
      </c>
      <c r="P85" s="39">
        <v>43222</v>
      </c>
      <c r="Q85" s="22" t="s">
        <v>304</v>
      </c>
      <c r="R85" s="22" t="s">
        <v>997</v>
      </c>
      <c r="S85" s="28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</row>
    <row r="86" spans="1:238" s="2" customFormat="1" ht="20.100000000000001" customHeight="1">
      <c r="A86" s="45">
        <v>84</v>
      </c>
      <c r="B86" s="27" t="s">
        <v>971</v>
      </c>
      <c r="C86" s="23" t="s">
        <v>1004</v>
      </c>
      <c r="D86" s="23" t="s">
        <v>972</v>
      </c>
      <c r="E86" s="23">
        <v>15312238076</v>
      </c>
      <c r="F86" s="23">
        <v>149.5</v>
      </c>
      <c r="G86" s="23" t="str">
        <f t="shared" si="4"/>
        <v>≤180</v>
      </c>
      <c r="H86" s="23" t="str">
        <f t="shared" si="5"/>
        <v>120</v>
      </c>
      <c r="I86" s="23" t="s">
        <v>286</v>
      </c>
      <c r="J86" s="22">
        <v>253000</v>
      </c>
      <c r="K86" s="22" t="s">
        <v>973</v>
      </c>
      <c r="L86" s="22" t="s">
        <v>514</v>
      </c>
      <c r="M86" s="39">
        <v>43018</v>
      </c>
      <c r="N86" s="39">
        <v>43184</v>
      </c>
      <c r="O86" s="39">
        <v>43140</v>
      </c>
      <c r="P86" s="39">
        <v>43226</v>
      </c>
      <c r="Q86" s="22" t="s">
        <v>304</v>
      </c>
      <c r="R86" s="22" t="s">
        <v>997</v>
      </c>
      <c r="S86" s="22" t="s">
        <v>997</v>
      </c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</row>
    <row r="87" spans="1:238" s="2" customFormat="1" ht="20.100000000000001" customHeight="1">
      <c r="A87" s="45">
        <v>85</v>
      </c>
      <c r="B87" s="27" t="s">
        <v>894</v>
      </c>
      <c r="C87" s="23" t="s">
        <v>895</v>
      </c>
      <c r="D87" s="23" t="s">
        <v>896</v>
      </c>
      <c r="E87" s="23">
        <v>15861787296</v>
      </c>
      <c r="F87" s="23">
        <v>100</v>
      </c>
      <c r="G87" s="23" t="str">
        <f t="shared" si="4"/>
        <v>≤100</v>
      </c>
      <c r="H87" s="23" t="str">
        <f t="shared" si="5"/>
        <v>90</v>
      </c>
      <c r="I87" s="23" t="s">
        <v>284</v>
      </c>
      <c r="J87" s="22">
        <v>172100</v>
      </c>
      <c r="K87" s="22" t="s">
        <v>113</v>
      </c>
      <c r="L87" s="22" t="s">
        <v>2415</v>
      </c>
      <c r="M87" s="39">
        <v>43006</v>
      </c>
      <c r="N87" s="39">
        <v>43128</v>
      </c>
      <c r="O87" s="39">
        <v>43128</v>
      </c>
      <c r="P87" s="39">
        <v>43228</v>
      </c>
      <c r="Q87" s="22" t="s">
        <v>304</v>
      </c>
      <c r="R87" s="22" t="s">
        <v>997</v>
      </c>
      <c r="S87" s="4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</row>
    <row r="88" spans="1:238" s="2" customFormat="1" ht="20.100000000000001" customHeight="1">
      <c r="A88" s="45">
        <v>86</v>
      </c>
      <c r="B88" s="27" t="s">
        <v>1045</v>
      </c>
      <c r="C88" s="59" t="s">
        <v>1043</v>
      </c>
      <c r="D88" s="29" t="s">
        <v>1044</v>
      </c>
      <c r="E88" s="23">
        <v>13771315024</v>
      </c>
      <c r="F88" s="29">
        <v>122</v>
      </c>
      <c r="G88" s="23" t="str">
        <f t="shared" si="4"/>
        <v>≤140</v>
      </c>
      <c r="H88" s="23" t="str">
        <f t="shared" si="5"/>
        <v>100</v>
      </c>
      <c r="I88" s="29" t="s">
        <v>1046</v>
      </c>
      <c r="J88" s="30">
        <v>250000</v>
      </c>
      <c r="K88" s="30" t="s">
        <v>1047</v>
      </c>
      <c r="L88" s="30" t="s">
        <v>1048</v>
      </c>
      <c r="M88" s="39">
        <v>43047</v>
      </c>
      <c r="N88" s="41">
        <v>43182</v>
      </c>
      <c r="O88" s="41">
        <v>43167</v>
      </c>
      <c r="P88" s="39">
        <v>43246</v>
      </c>
      <c r="Q88" s="22" t="s">
        <v>304</v>
      </c>
      <c r="R88" s="22" t="s">
        <v>997</v>
      </c>
      <c r="S88" s="22" t="s">
        <v>997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</row>
    <row r="89" spans="1:238" s="12" customFormat="1" ht="20.100000000000001" customHeight="1">
      <c r="A89" s="45">
        <v>87</v>
      </c>
      <c r="B89" s="27" t="s">
        <v>1001</v>
      </c>
      <c r="C89" s="23" t="s">
        <v>1002</v>
      </c>
      <c r="D89" s="23" t="s">
        <v>1003</v>
      </c>
      <c r="E89" s="23">
        <v>13915283628</v>
      </c>
      <c r="F89" s="23">
        <v>110</v>
      </c>
      <c r="G89" s="23" t="str">
        <f t="shared" si="4"/>
        <v>≤140</v>
      </c>
      <c r="H89" s="23" t="str">
        <f t="shared" si="5"/>
        <v>100</v>
      </c>
      <c r="I89" s="23" t="s">
        <v>283</v>
      </c>
      <c r="J89" s="22">
        <v>200567</v>
      </c>
      <c r="K89" s="22" t="s">
        <v>119</v>
      </c>
      <c r="L89" s="22" t="s">
        <v>462</v>
      </c>
      <c r="M89" s="39">
        <v>43030</v>
      </c>
      <c r="N89" s="39">
        <v>43166</v>
      </c>
      <c r="O89" s="39">
        <v>43184</v>
      </c>
      <c r="P89" s="39">
        <v>43249</v>
      </c>
      <c r="Q89" s="22" t="s">
        <v>304</v>
      </c>
      <c r="R89" s="22" t="s">
        <v>997</v>
      </c>
      <c r="S89" s="47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</row>
    <row r="90" spans="1:238" s="2" customFormat="1" ht="20.100000000000001" customHeight="1">
      <c r="A90" s="22">
        <v>88</v>
      </c>
      <c r="B90" s="27" t="s">
        <v>970</v>
      </c>
      <c r="C90" s="23" t="s">
        <v>968</v>
      </c>
      <c r="D90" s="23" t="s">
        <v>969</v>
      </c>
      <c r="E90" s="23">
        <v>18961715531</v>
      </c>
      <c r="F90" s="23">
        <v>131</v>
      </c>
      <c r="G90" s="23" t="str">
        <f>IF(F90&lt;=100,"≤100",IF(F90&lt;=140,"≤140",IF(F90&lt;=180,"≤180",IF(F90&gt;180,"＞180"))))</f>
        <v>≤140</v>
      </c>
      <c r="H90" s="23" t="str">
        <f>IF(F90&lt;=100,"90",IF(F90&lt;=140,"100",IF(F90&lt;=180,"120",IF(F90&gt;180,"150"))))</f>
        <v>100</v>
      </c>
      <c r="I90" s="23" t="s">
        <v>286</v>
      </c>
      <c r="J90" s="22">
        <v>209429</v>
      </c>
      <c r="K90" s="22" t="s">
        <v>296</v>
      </c>
      <c r="L90" s="22" t="s">
        <v>978</v>
      </c>
      <c r="M90" s="39">
        <v>43018</v>
      </c>
      <c r="N90" s="39">
        <v>43156</v>
      </c>
      <c r="O90" s="39">
        <v>43110</v>
      </c>
      <c r="P90" s="39">
        <v>43250</v>
      </c>
      <c r="Q90" s="22" t="s">
        <v>304</v>
      </c>
      <c r="R90" s="22" t="s">
        <v>997</v>
      </c>
      <c r="S90" s="4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</row>
    <row r="91" spans="1:238" s="61" customFormat="1" ht="20.100000000000001" customHeight="1">
      <c r="A91" s="22">
        <v>89</v>
      </c>
      <c r="B91" s="45" t="s">
        <v>1143</v>
      </c>
      <c r="C91" s="48" t="s">
        <v>1144</v>
      </c>
      <c r="D91" s="48" t="s">
        <v>1145</v>
      </c>
      <c r="E91" s="22">
        <v>15961623637</v>
      </c>
      <c r="F91" s="30">
        <v>93</v>
      </c>
      <c r="G91" s="46" t="str">
        <f>IF(F91&lt;=100,"≤100",IF(F91&lt;=140,"≤140",IF(F91&lt;=180,"≤180",IF(F91&gt;180,"＞180"))))</f>
        <v>≤100</v>
      </c>
      <c r="H91" s="46" t="str">
        <f>IF(F91&lt;=100,"90",IF(F91&lt;=140,"100",IF(F91&lt;=180,"120",IF(F91&gt;180,"150"))))</f>
        <v>90</v>
      </c>
      <c r="I91" s="23" t="s">
        <v>737</v>
      </c>
      <c r="J91" s="30">
        <v>181251.3</v>
      </c>
      <c r="K91" s="48" t="s">
        <v>1146</v>
      </c>
      <c r="L91" s="30" t="s">
        <v>966</v>
      </c>
      <c r="M91" s="45" t="s">
        <v>1141</v>
      </c>
      <c r="N91" s="48" t="s">
        <v>1307</v>
      </c>
      <c r="O91" s="48" t="s">
        <v>1147</v>
      </c>
      <c r="P91" s="39">
        <v>43253</v>
      </c>
      <c r="Q91" s="22" t="s">
        <v>304</v>
      </c>
      <c r="R91" s="22" t="s">
        <v>997</v>
      </c>
      <c r="S91" s="47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</row>
    <row r="92" spans="1:238" s="61" customFormat="1" ht="20.100000000000001" customHeight="1">
      <c r="A92" s="30">
        <v>90</v>
      </c>
      <c r="B92" s="45" t="s">
        <v>1250</v>
      </c>
      <c r="C92" s="48" t="s">
        <v>1249</v>
      </c>
      <c r="D92" s="48" t="s">
        <v>1251</v>
      </c>
      <c r="E92" s="22">
        <v>13771271350</v>
      </c>
      <c r="F92" s="30">
        <v>100.04</v>
      </c>
      <c r="G92" s="46" t="str">
        <f>IF(F92&lt;=100,"≤100",IF(F92&lt;=140,"≤140",IF(F92&lt;=180,"≤180",IF(F92&gt;180,"＞180"))))</f>
        <v>≤140</v>
      </c>
      <c r="H92" s="46" t="str">
        <f>IF(F92&lt;=100,"90",IF(F92&lt;=140,"100",IF(F92&lt;=180,"120",IF(F92&gt;180,"150"))))</f>
        <v>100</v>
      </c>
      <c r="I92" s="23" t="s">
        <v>1252</v>
      </c>
      <c r="J92" s="30">
        <v>188573</v>
      </c>
      <c r="K92" s="48" t="s">
        <v>1253</v>
      </c>
      <c r="L92" s="49" t="s">
        <v>967</v>
      </c>
      <c r="M92" s="45" t="s">
        <v>1254</v>
      </c>
      <c r="N92" s="48" t="s">
        <v>1310</v>
      </c>
      <c r="O92" s="48" t="s">
        <v>1255</v>
      </c>
      <c r="P92" s="39">
        <v>43248</v>
      </c>
      <c r="Q92" s="22" t="s">
        <v>304</v>
      </c>
      <c r="R92" s="22" t="s">
        <v>997</v>
      </c>
      <c r="S92" s="22" t="s">
        <v>997</v>
      </c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</row>
    <row r="93" spans="1:238" s="53" customFormat="1" ht="20.100000000000001" customHeight="1">
      <c r="A93" s="30">
        <v>91</v>
      </c>
      <c r="B93" s="22" t="s">
        <v>1477</v>
      </c>
      <c r="C93" s="45" t="s">
        <v>1512</v>
      </c>
      <c r="D93" s="45" t="s">
        <v>1478</v>
      </c>
      <c r="E93" s="22">
        <v>13057213651</v>
      </c>
      <c r="F93" s="30">
        <v>123.7</v>
      </c>
      <c r="G93" s="46" t="str">
        <f>IF(F93&lt;=100,"≤100",IF(F93&lt;=140,"≤140",IF(F93&lt;=180,"≤180",IF(F93&gt;180,"＞180"))))</f>
        <v>≤140</v>
      </c>
      <c r="H93" s="46" t="str">
        <f>IF(F93&lt;=100,"90",IF(F93&lt;=140,"100",IF(F93&lt;=180,"120",IF(F93&gt;180,"150"))))</f>
        <v>100</v>
      </c>
      <c r="I93" s="45" t="s">
        <v>674</v>
      </c>
      <c r="J93" s="30">
        <v>241173</v>
      </c>
      <c r="K93" s="45" t="s">
        <v>345</v>
      </c>
      <c r="L93" s="45" t="s">
        <v>1483</v>
      </c>
      <c r="M93" s="45" t="s">
        <v>1475</v>
      </c>
      <c r="N93" s="45" t="s">
        <v>1479</v>
      </c>
      <c r="O93" s="45" t="s">
        <v>1479</v>
      </c>
      <c r="P93" s="39">
        <v>43252</v>
      </c>
      <c r="Q93" s="22" t="s">
        <v>304</v>
      </c>
      <c r="R93" s="22" t="s">
        <v>997</v>
      </c>
      <c r="S93" s="47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  <c r="DS93" s="52"/>
      <c r="DT93" s="52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2"/>
      <c r="EP93" s="52"/>
      <c r="EQ93" s="52"/>
      <c r="ER93" s="52"/>
      <c r="ES93" s="52"/>
      <c r="ET93" s="52"/>
      <c r="EU93" s="52"/>
      <c r="EV93" s="52"/>
      <c r="EW93" s="52"/>
      <c r="EX93" s="52"/>
      <c r="EY93" s="52"/>
      <c r="EZ93" s="52"/>
      <c r="FA93" s="52"/>
      <c r="FB93" s="52"/>
      <c r="FC93" s="52"/>
      <c r="FD93" s="52"/>
      <c r="FE93" s="52"/>
      <c r="FF93" s="52"/>
      <c r="FG93" s="52"/>
      <c r="FH93" s="52"/>
      <c r="FI93" s="52"/>
      <c r="FJ93" s="52"/>
      <c r="FK93" s="52"/>
      <c r="FL93" s="52"/>
      <c r="FM93" s="52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</row>
    <row r="94" spans="1:238" s="61" customFormat="1" ht="20.100000000000001" customHeight="1">
      <c r="A94" s="22">
        <v>92</v>
      </c>
      <c r="B94" s="27" t="s">
        <v>1746</v>
      </c>
      <c r="C94" s="48" t="s">
        <v>1747</v>
      </c>
      <c r="D94" s="48" t="s">
        <v>1748</v>
      </c>
      <c r="E94" s="30">
        <v>15061543218</v>
      </c>
      <c r="F94" s="30">
        <v>132</v>
      </c>
      <c r="G94" s="46" t="str">
        <f>IF(F94&lt;=100,"≤100",IF(F94&lt;=140,"≤140",IF(F94&lt;=180,"≤180",IF(F94&gt;180,"＞180"))))</f>
        <v>≤140</v>
      </c>
      <c r="H94" s="46" t="str">
        <f>IF(F94&lt;=100,"90",IF(F94&lt;=140,"100",IF(F94&lt;=180,"120",IF(F94&gt;180,"150"))))</f>
        <v>100</v>
      </c>
      <c r="I94" s="48" t="s">
        <v>1751</v>
      </c>
      <c r="J94" s="30">
        <v>218060</v>
      </c>
      <c r="K94" s="48" t="s">
        <v>1752</v>
      </c>
      <c r="L94" s="48" t="s">
        <v>1760</v>
      </c>
      <c r="M94" s="45" t="s">
        <v>1749</v>
      </c>
      <c r="N94" s="48" t="s">
        <v>1750</v>
      </c>
      <c r="O94" s="48" t="s">
        <v>1750</v>
      </c>
      <c r="P94" s="39">
        <v>43261</v>
      </c>
      <c r="Q94" s="22" t="s">
        <v>304</v>
      </c>
      <c r="R94" s="22" t="s">
        <v>997</v>
      </c>
      <c r="S94" s="22" t="s">
        <v>997</v>
      </c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</row>
    <row r="95" spans="1:238" s="2" customFormat="1" ht="20.100000000000001" customHeight="1">
      <c r="A95" s="45"/>
      <c r="B95" s="27"/>
      <c r="C95" s="23"/>
      <c r="D95" s="23"/>
      <c r="E95" s="23"/>
      <c r="F95" s="23"/>
      <c r="G95" s="23"/>
      <c r="H95" s="23"/>
      <c r="I95" s="23"/>
      <c r="J95" s="22"/>
      <c r="K95" s="22"/>
      <c r="L95" s="22"/>
      <c r="M95" s="39"/>
      <c r="N95" s="39"/>
      <c r="O95" s="39"/>
      <c r="P95" s="39"/>
      <c r="Q95" s="22"/>
      <c r="R95" s="28"/>
      <c r="S95" s="28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</row>
    <row r="96" spans="1:238" s="12" customFormat="1" ht="20.100000000000001" customHeight="1">
      <c r="A96" s="44"/>
      <c r="B96" s="27"/>
      <c r="C96" s="23"/>
      <c r="D96" s="29"/>
      <c r="E96" s="29"/>
      <c r="F96" s="29"/>
      <c r="G96" s="23"/>
      <c r="H96" s="23"/>
      <c r="I96" s="29"/>
      <c r="J96" s="30"/>
      <c r="K96" s="30"/>
      <c r="L96" s="22"/>
      <c r="M96" s="39"/>
      <c r="N96" s="41"/>
      <c r="O96" s="41"/>
      <c r="P96" s="41"/>
      <c r="Q96" s="22"/>
      <c r="R96" s="28"/>
      <c r="S96" s="28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</row>
    <row r="97" spans="1:238" s="2" customFormat="1" ht="20.100000000000001" customHeight="1">
      <c r="A97" s="45"/>
      <c r="B97" s="27"/>
      <c r="C97" s="23"/>
      <c r="D97" s="23"/>
      <c r="E97" s="23"/>
      <c r="F97" s="23"/>
      <c r="G97" s="23"/>
      <c r="H97" s="23"/>
      <c r="I97" s="23"/>
      <c r="J97" s="22"/>
      <c r="K97" s="22"/>
      <c r="L97" s="22"/>
      <c r="M97" s="39"/>
      <c r="N97" s="39"/>
      <c r="O97" s="39"/>
      <c r="P97" s="39"/>
      <c r="Q97" s="22"/>
      <c r="R97" s="28"/>
      <c r="S97" s="28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</row>
    <row r="98" spans="1:238" s="2" customFormat="1" ht="20.100000000000001" customHeight="1">
      <c r="A98" s="45"/>
      <c r="B98" s="27"/>
      <c r="C98" s="29"/>
      <c r="D98" s="29"/>
      <c r="E98" s="29"/>
      <c r="F98" s="29"/>
      <c r="G98" s="23"/>
      <c r="H98" s="23"/>
      <c r="I98" s="23"/>
      <c r="J98" s="30"/>
      <c r="K98" s="30"/>
      <c r="L98" s="22"/>
      <c r="M98" s="39"/>
      <c r="N98" s="41"/>
      <c r="O98" s="41"/>
      <c r="P98" s="41"/>
      <c r="Q98" s="30"/>
      <c r="R98" s="28"/>
      <c r="S98" s="28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</row>
    <row r="99" spans="1:238" s="2" customFormat="1" ht="20.100000000000001" customHeight="1">
      <c r="A99" s="45"/>
      <c r="B99" s="22"/>
      <c r="C99" s="29"/>
      <c r="D99" s="29"/>
      <c r="E99" s="29"/>
      <c r="F99" s="29"/>
      <c r="G99" s="23"/>
      <c r="H99" s="23"/>
      <c r="I99" s="29"/>
      <c r="J99" s="30"/>
      <c r="K99" s="30"/>
      <c r="L99" s="30"/>
      <c r="M99" s="39"/>
      <c r="N99" s="41"/>
      <c r="O99" s="41"/>
      <c r="P99" s="41"/>
      <c r="Q99" s="22"/>
      <c r="R99" s="28"/>
      <c r="S99" s="28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</row>
    <row r="100" spans="1:238" s="2" customFormat="1" ht="20.100000000000001" customHeight="1">
      <c r="A100" s="45"/>
      <c r="B100" s="27"/>
      <c r="C100" s="23"/>
      <c r="D100" s="29"/>
      <c r="E100" s="29"/>
      <c r="F100" s="29"/>
      <c r="G100" s="23"/>
      <c r="H100" s="23"/>
      <c r="I100" s="23"/>
      <c r="J100" s="30"/>
      <c r="K100" s="30"/>
      <c r="L100" s="22"/>
      <c r="M100" s="39"/>
      <c r="N100" s="41"/>
      <c r="O100" s="41"/>
      <c r="P100" s="41"/>
      <c r="Q100" s="22"/>
      <c r="R100" s="28"/>
      <c r="S100" s="28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</row>
    <row r="101" spans="1:238" s="2" customFormat="1" ht="20.100000000000001" customHeight="1">
      <c r="A101" s="45"/>
      <c r="B101" s="27"/>
      <c r="C101" s="23"/>
      <c r="D101" s="23"/>
      <c r="E101" s="23"/>
      <c r="F101" s="23"/>
      <c r="G101" s="23"/>
      <c r="H101" s="23"/>
      <c r="I101" s="23"/>
      <c r="J101" s="22"/>
      <c r="K101" s="22"/>
      <c r="L101" s="22"/>
      <c r="M101" s="39"/>
      <c r="N101" s="39"/>
      <c r="O101" s="39"/>
      <c r="P101" s="41"/>
      <c r="Q101" s="30"/>
      <c r="R101" s="28"/>
      <c r="S101" s="28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</row>
    <row r="102" spans="1:238" s="2" customFormat="1" ht="20.100000000000001" customHeight="1">
      <c r="A102" s="45"/>
      <c r="B102" s="27"/>
      <c r="C102" s="23"/>
      <c r="D102" s="23"/>
      <c r="E102" s="23"/>
      <c r="F102" s="23"/>
      <c r="G102" s="23"/>
      <c r="H102" s="23"/>
      <c r="I102" s="23"/>
      <c r="J102" s="22"/>
      <c r="K102" s="22"/>
      <c r="L102" s="22"/>
      <c r="M102" s="39"/>
      <c r="N102" s="39"/>
      <c r="O102" s="39"/>
      <c r="P102" s="41"/>
      <c r="Q102" s="22"/>
      <c r="R102" s="28"/>
      <c r="S102" s="28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</row>
    <row r="103" spans="1:238" s="12" customFormat="1" ht="20.100000000000001" customHeight="1">
      <c r="A103" s="44"/>
      <c r="B103" s="27"/>
      <c r="C103" s="23"/>
      <c r="D103" s="23"/>
      <c r="E103" s="23"/>
      <c r="F103" s="23"/>
      <c r="G103" s="23"/>
      <c r="H103" s="23"/>
      <c r="I103" s="23"/>
      <c r="J103" s="22"/>
      <c r="K103" s="22"/>
      <c r="L103" s="22"/>
      <c r="M103" s="39"/>
      <c r="N103" s="39"/>
      <c r="O103" s="39"/>
      <c r="P103" s="41"/>
      <c r="Q103" s="22"/>
      <c r="R103" s="28"/>
      <c r="S103" s="28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</row>
    <row r="104" spans="1:238" s="2" customFormat="1" ht="20.100000000000001" customHeight="1">
      <c r="A104" s="45"/>
      <c r="B104" s="27"/>
      <c r="C104" s="23"/>
      <c r="D104" s="23"/>
      <c r="E104" s="23"/>
      <c r="F104" s="23"/>
      <c r="G104" s="23"/>
      <c r="H104" s="23"/>
      <c r="I104" s="23"/>
      <c r="J104" s="22"/>
      <c r="K104" s="22"/>
      <c r="L104" s="22"/>
      <c r="M104" s="39"/>
      <c r="N104" s="39"/>
      <c r="O104" s="39"/>
      <c r="P104" s="42"/>
      <c r="Q104" s="22"/>
      <c r="R104" s="28"/>
      <c r="S104" s="28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</row>
    <row r="105" spans="1:238" s="2" customFormat="1" ht="20.100000000000001" customHeight="1">
      <c r="A105" s="45"/>
      <c r="B105" s="27"/>
      <c r="C105" s="23"/>
      <c r="D105" s="23"/>
      <c r="E105" s="23"/>
      <c r="F105" s="23"/>
      <c r="G105" s="23"/>
      <c r="H105" s="23"/>
      <c r="I105" s="23"/>
      <c r="J105" s="22"/>
      <c r="K105" s="22"/>
      <c r="L105" s="22"/>
      <c r="M105" s="39"/>
      <c r="N105" s="39"/>
      <c r="O105" s="39"/>
      <c r="P105" s="41"/>
      <c r="Q105" s="22"/>
      <c r="R105" s="28"/>
      <c r="S105" s="28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</row>
    <row r="106" spans="1:238" s="2" customFormat="1" ht="20.100000000000001" customHeight="1">
      <c r="A106" s="45"/>
      <c r="B106" s="22"/>
      <c r="C106" s="22"/>
      <c r="D106" s="46"/>
      <c r="E106" s="23"/>
      <c r="F106" s="23"/>
      <c r="G106" s="23"/>
      <c r="H106" s="23"/>
      <c r="I106" s="23"/>
      <c r="J106" s="22"/>
      <c r="K106" s="45"/>
      <c r="L106" s="45"/>
      <c r="M106" s="45"/>
      <c r="N106" s="45"/>
      <c r="O106" s="45"/>
      <c r="P106" s="45"/>
      <c r="Q106" s="23"/>
      <c r="R106" s="28"/>
      <c r="S106" s="28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</row>
    <row r="107" spans="1:238" s="2" customFormat="1" ht="20.100000000000001" customHeight="1">
      <c r="A107" s="45"/>
      <c r="B107" s="27"/>
      <c r="C107" s="23"/>
      <c r="D107" s="29"/>
      <c r="E107" s="29"/>
      <c r="F107" s="29"/>
      <c r="G107" s="23"/>
      <c r="H107" s="23"/>
      <c r="I107" s="23"/>
      <c r="J107" s="30"/>
      <c r="K107" s="30"/>
      <c r="L107" s="22"/>
      <c r="M107" s="39"/>
      <c r="N107" s="41"/>
      <c r="O107" s="41"/>
      <c r="P107" s="41"/>
      <c r="Q107" s="30"/>
      <c r="R107" s="24"/>
      <c r="S107" s="24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</row>
    <row r="108" spans="1:238" s="2" customFormat="1" ht="20.100000000000001" customHeight="1">
      <c r="A108" s="45"/>
      <c r="B108" s="27"/>
      <c r="C108" s="23"/>
      <c r="D108" s="29"/>
      <c r="E108" s="29"/>
      <c r="F108" s="29"/>
      <c r="G108" s="23"/>
      <c r="H108" s="23"/>
      <c r="I108" s="23"/>
      <c r="J108" s="30"/>
      <c r="K108" s="30"/>
      <c r="L108" s="22"/>
      <c r="M108" s="39"/>
      <c r="N108" s="41"/>
      <c r="O108" s="41"/>
      <c r="P108" s="41"/>
      <c r="Q108" s="22"/>
      <c r="R108" s="24"/>
      <c r="S108" s="24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</row>
    <row r="109" spans="1:238" s="2" customFormat="1" ht="20.100000000000001" customHeight="1">
      <c r="A109" s="45"/>
      <c r="B109" s="27"/>
      <c r="C109" s="59"/>
      <c r="D109" s="29"/>
      <c r="E109" s="23"/>
      <c r="F109" s="29"/>
      <c r="G109" s="23"/>
      <c r="H109" s="23"/>
      <c r="I109" s="29"/>
      <c r="J109" s="30"/>
      <c r="K109" s="30"/>
      <c r="L109" s="30"/>
      <c r="M109" s="39"/>
      <c r="N109" s="41"/>
      <c r="O109" s="41"/>
      <c r="P109" s="41"/>
      <c r="Q109" s="22"/>
      <c r="R109" s="24"/>
      <c r="S109" s="24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</row>
    <row r="110" spans="1:238" s="2" customFormat="1" ht="20.100000000000001" customHeight="1">
      <c r="A110" s="45"/>
      <c r="B110" s="27"/>
      <c r="C110" s="23"/>
      <c r="D110" s="30"/>
      <c r="E110" s="22"/>
      <c r="F110" s="30"/>
      <c r="G110" s="23"/>
      <c r="H110" s="23"/>
      <c r="I110" s="23"/>
      <c r="J110" s="30"/>
      <c r="K110" s="30"/>
      <c r="L110" s="22"/>
      <c r="M110" s="39"/>
      <c r="N110" s="41"/>
      <c r="O110" s="41"/>
      <c r="P110" s="41"/>
      <c r="Q110" s="22"/>
      <c r="R110" s="24"/>
      <c r="S110" s="24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</row>
    <row r="111" spans="1:238" s="2" customFormat="1" ht="20.100000000000001" customHeight="1">
      <c r="A111" s="45"/>
      <c r="B111" s="27"/>
      <c r="C111" s="23"/>
      <c r="D111" s="30"/>
      <c r="E111" s="22"/>
      <c r="F111" s="30"/>
      <c r="G111" s="23"/>
      <c r="H111" s="23"/>
      <c r="I111" s="29"/>
      <c r="J111" s="30"/>
      <c r="K111" s="30"/>
      <c r="L111" s="30"/>
      <c r="M111" s="39"/>
      <c r="N111" s="41"/>
      <c r="O111" s="41"/>
      <c r="P111" s="41"/>
      <c r="Q111" s="30"/>
      <c r="R111" s="24"/>
      <c r="S111" s="24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</row>
    <row r="112" spans="1:238" s="2" customFormat="1" ht="20.100000000000001" customHeight="1">
      <c r="A112" s="45"/>
      <c r="B112" s="27"/>
      <c r="C112" s="23"/>
      <c r="D112" s="30"/>
      <c r="E112" s="22"/>
      <c r="F112" s="30"/>
      <c r="G112" s="23"/>
      <c r="H112" s="23"/>
      <c r="I112" s="23"/>
      <c r="J112" s="30"/>
      <c r="K112" s="30"/>
      <c r="L112" s="22"/>
      <c r="M112" s="39"/>
      <c r="N112" s="41"/>
      <c r="O112" s="41"/>
      <c r="P112" s="30"/>
      <c r="Q112" s="30"/>
      <c r="R112" s="24"/>
      <c r="S112" s="24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</row>
    <row r="113" spans="1:238" s="2" customFormat="1" ht="20.100000000000001" customHeight="1">
      <c r="A113" s="45"/>
      <c r="B113" s="27"/>
      <c r="C113" s="23"/>
      <c r="D113" s="30"/>
      <c r="E113" s="22"/>
      <c r="F113" s="30"/>
      <c r="G113" s="23"/>
      <c r="H113" s="23"/>
      <c r="I113" s="43"/>
      <c r="J113" s="30"/>
      <c r="K113" s="30"/>
      <c r="L113" s="30"/>
      <c r="M113" s="39"/>
      <c r="N113" s="41"/>
      <c r="O113" s="41"/>
      <c r="P113" s="30"/>
      <c r="Q113" s="30"/>
      <c r="R113" s="24"/>
      <c r="S113" s="24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</row>
    <row r="114" spans="1:238" s="2" customFormat="1" ht="20.100000000000001" customHeight="1">
      <c r="A114" s="45"/>
      <c r="B114" s="27"/>
      <c r="C114" s="23"/>
      <c r="D114" s="30"/>
      <c r="E114" s="22"/>
      <c r="F114" s="30"/>
      <c r="G114" s="23"/>
      <c r="H114" s="23"/>
      <c r="I114" s="23"/>
      <c r="J114" s="30"/>
      <c r="K114" s="30"/>
      <c r="L114" s="22"/>
      <c r="M114" s="39"/>
      <c r="N114" s="41"/>
      <c r="O114" s="41"/>
      <c r="P114" s="30"/>
      <c r="Q114" s="30"/>
      <c r="R114" s="24"/>
      <c r="S114" s="24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</row>
    <row r="115" spans="1:238" s="2" customFormat="1" ht="20.100000000000001" customHeight="1">
      <c r="A115" s="45"/>
      <c r="B115" s="27"/>
      <c r="C115" s="23"/>
      <c r="D115" s="30"/>
      <c r="E115" s="22"/>
      <c r="F115" s="30"/>
      <c r="G115" s="23"/>
      <c r="H115" s="23"/>
      <c r="I115" s="23"/>
      <c r="J115" s="30"/>
      <c r="K115" s="30"/>
      <c r="L115" s="30"/>
      <c r="M115" s="39"/>
      <c r="N115" s="41"/>
      <c r="O115" s="41"/>
      <c r="P115" s="30"/>
      <c r="Q115" s="30"/>
      <c r="R115" s="24"/>
      <c r="S115" s="24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</row>
    <row r="116" spans="1:238" s="61" customFormat="1" ht="20.100000000000001" customHeight="1">
      <c r="A116" s="45"/>
      <c r="B116" s="50"/>
      <c r="C116" s="45"/>
      <c r="D116" s="48"/>
      <c r="E116" s="45"/>
      <c r="F116" s="48"/>
      <c r="G116" s="23"/>
      <c r="H116" s="23"/>
      <c r="I116" s="23"/>
      <c r="J116" s="48"/>
      <c r="K116" s="49"/>
      <c r="L116" s="49"/>
      <c r="M116" s="39"/>
      <c r="N116" s="41"/>
      <c r="O116" s="41"/>
      <c r="P116" s="41"/>
      <c r="Q116" s="48"/>
      <c r="R116" s="47"/>
      <c r="S116" s="47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  <c r="DS116" s="56"/>
      <c r="DT116" s="56"/>
      <c r="DU116" s="56"/>
      <c r="DV116" s="56"/>
      <c r="DW116" s="56"/>
      <c r="DX116" s="56"/>
      <c r="DY116" s="56"/>
      <c r="DZ116" s="56"/>
      <c r="EA116" s="56"/>
      <c r="EB116" s="56"/>
      <c r="EC116" s="56"/>
      <c r="ED116" s="56"/>
      <c r="EE116" s="56"/>
      <c r="EF116" s="56"/>
      <c r="EG116" s="56"/>
      <c r="EH116" s="56"/>
      <c r="EI116" s="56"/>
      <c r="EJ116" s="56"/>
      <c r="EK116" s="56"/>
      <c r="EL116" s="56"/>
      <c r="EM116" s="56"/>
      <c r="EN116" s="56"/>
      <c r="EO116" s="56"/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56"/>
      <c r="FC116" s="56"/>
      <c r="FD116" s="56"/>
      <c r="FE116" s="56"/>
      <c r="FF116" s="56"/>
      <c r="FG116" s="56"/>
      <c r="FH116" s="56"/>
      <c r="FI116" s="56"/>
      <c r="FJ116" s="56"/>
      <c r="FK116" s="56"/>
      <c r="FL116" s="56"/>
      <c r="FM116" s="56"/>
      <c r="FN116" s="56"/>
      <c r="FO116" s="56"/>
      <c r="FP116" s="56"/>
      <c r="FQ116" s="56"/>
      <c r="FR116" s="56"/>
      <c r="FS116" s="56"/>
      <c r="FT116" s="56"/>
      <c r="FU116" s="56"/>
      <c r="FV116" s="56"/>
      <c r="FW116" s="56"/>
      <c r="FX116" s="56"/>
      <c r="FY116" s="56"/>
      <c r="FZ116" s="56"/>
      <c r="GA116" s="56"/>
      <c r="GB116" s="56"/>
      <c r="GC116" s="56"/>
      <c r="GD116" s="56"/>
      <c r="GE116" s="56"/>
      <c r="GF116" s="56"/>
      <c r="GG116" s="56"/>
      <c r="GH116" s="56"/>
      <c r="GI116" s="56"/>
      <c r="GJ116" s="56"/>
      <c r="GK116" s="56"/>
      <c r="GL116" s="56"/>
      <c r="GM116" s="56"/>
      <c r="GN116" s="56"/>
      <c r="GO116" s="56"/>
      <c r="GP116" s="56"/>
      <c r="GQ116" s="56"/>
      <c r="GR116" s="56"/>
      <c r="GS116" s="56"/>
      <c r="GT116" s="56"/>
      <c r="GU116" s="56"/>
      <c r="GV116" s="56"/>
      <c r="GW116" s="56"/>
      <c r="GX116" s="56"/>
      <c r="GY116" s="56"/>
      <c r="GZ116" s="56"/>
      <c r="HA116" s="56"/>
      <c r="HB116" s="56"/>
      <c r="HC116" s="56"/>
      <c r="HD116" s="56"/>
      <c r="HE116" s="56"/>
      <c r="HF116" s="56"/>
      <c r="HG116" s="56"/>
      <c r="HH116" s="56"/>
      <c r="HI116" s="56"/>
      <c r="HJ116" s="56"/>
      <c r="HK116" s="56"/>
      <c r="HL116" s="56"/>
      <c r="HM116" s="56"/>
      <c r="HN116" s="56"/>
      <c r="HO116" s="56"/>
      <c r="HP116" s="56"/>
      <c r="HQ116" s="56"/>
      <c r="HR116" s="56"/>
      <c r="HS116" s="56"/>
      <c r="HT116" s="56"/>
      <c r="HU116" s="56"/>
      <c r="HV116" s="56"/>
      <c r="HW116" s="56"/>
      <c r="HX116" s="56"/>
      <c r="HY116" s="56"/>
      <c r="HZ116" s="56"/>
      <c r="IA116" s="56"/>
      <c r="IB116" s="56"/>
      <c r="IC116" s="56"/>
      <c r="ID116" s="56"/>
    </row>
    <row r="117" spans="1:238" s="61" customFormat="1" ht="20.100000000000001" customHeight="1">
      <c r="A117" s="45"/>
      <c r="B117" s="45"/>
      <c r="C117" s="45"/>
      <c r="D117" s="48"/>
      <c r="E117" s="22"/>
      <c r="F117" s="30"/>
      <c r="G117" s="46"/>
      <c r="H117" s="46"/>
      <c r="I117" s="23"/>
      <c r="J117" s="30"/>
      <c r="K117" s="48"/>
      <c r="L117" s="30"/>
      <c r="M117" s="45"/>
      <c r="N117" s="48"/>
      <c r="O117" s="48"/>
      <c r="P117" s="48"/>
      <c r="Q117" s="48"/>
      <c r="R117" s="55"/>
      <c r="S117" s="55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/>
      <c r="EI117" s="56"/>
      <c r="EJ117" s="56"/>
      <c r="EK117" s="56"/>
      <c r="EL117" s="56"/>
      <c r="EM117" s="56"/>
      <c r="EN117" s="56"/>
      <c r="EO117" s="56"/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56"/>
      <c r="FC117" s="56"/>
      <c r="FD117" s="56"/>
      <c r="FE117" s="56"/>
      <c r="FF117" s="56"/>
      <c r="FG117" s="56"/>
      <c r="FH117" s="56"/>
      <c r="FI117" s="56"/>
      <c r="FJ117" s="56"/>
      <c r="FK117" s="56"/>
      <c r="FL117" s="56"/>
      <c r="FM117" s="56"/>
      <c r="FN117" s="56"/>
      <c r="FO117" s="56"/>
      <c r="FP117" s="56"/>
      <c r="FQ117" s="56"/>
      <c r="FR117" s="56"/>
      <c r="FS117" s="56"/>
      <c r="FT117" s="56"/>
      <c r="FU117" s="56"/>
      <c r="FV117" s="56"/>
      <c r="FW117" s="56"/>
      <c r="FX117" s="56"/>
      <c r="FY117" s="56"/>
      <c r="FZ117" s="56"/>
      <c r="GA117" s="56"/>
      <c r="GB117" s="56"/>
      <c r="GC117" s="56"/>
      <c r="GD117" s="56"/>
      <c r="GE117" s="56"/>
      <c r="GF117" s="56"/>
      <c r="GG117" s="56"/>
      <c r="GH117" s="56"/>
      <c r="GI117" s="56"/>
      <c r="GJ117" s="56"/>
      <c r="GK117" s="56"/>
      <c r="GL117" s="56"/>
      <c r="GM117" s="56"/>
      <c r="GN117" s="56"/>
      <c r="GO117" s="56"/>
      <c r="GP117" s="56"/>
      <c r="GQ117" s="56"/>
      <c r="GR117" s="56"/>
      <c r="GS117" s="56"/>
      <c r="GT117" s="56"/>
      <c r="GU117" s="56"/>
      <c r="GV117" s="56"/>
      <c r="GW117" s="56"/>
      <c r="GX117" s="56"/>
      <c r="GY117" s="56"/>
      <c r="GZ117" s="56"/>
      <c r="HA117" s="56"/>
      <c r="HB117" s="56"/>
      <c r="HC117" s="56"/>
      <c r="HD117" s="56"/>
      <c r="HE117" s="56"/>
      <c r="HF117" s="56"/>
      <c r="HG117" s="56"/>
      <c r="HH117" s="56"/>
      <c r="HI117" s="56"/>
      <c r="HJ117" s="56"/>
      <c r="HK117" s="56"/>
      <c r="HL117" s="56"/>
      <c r="HM117" s="56"/>
      <c r="HN117" s="56"/>
      <c r="HO117" s="56"/>
      <c r="HP117" s="56"/>
      <c r="HQ117" s="56"/>
      <c r="HR117" s="56"/>
      <c r="HS117" s="56"/>
      <c r="HT117" s="56"/>
      <c r="HU117" s="56"/>
      <c r="HV117" s="56"/>
      <c r="HW117" s="56"/>
      <c r="HX117" s="56"/>
      <c r="HY117" s="56"/>
      <c r="HZ117" s="56"/>
      <c r="IA117" s="56"/>
      <c r="IB117" s="56"/>
      <c r="IC117" s="56"/>
      <c r="ID117" s="56"/>
    </row>
    <row r="118" spans="1:238" s="61" customFormat="1" ht="20.100000000000001" customHeight="1">
      <c r="A118" s="45"/>
      <c r="B118" s="45"/>
      <c r="C118" s="48"/>
      <c r="D118" s="48"/>
      <c r="E118" s="22"/>
      <c r="F118" s="30"/>
      <c r="G118" s="46"/>
      <c r="H118" s="46"/>
      <c r="I118" s="23"/>
      <c r="J118" s="30"/>
      <c r="K118" s="48"/>
      <c r="L118" s="30"/>
      <c r="M118" s="45"/>
      <c r="N118" s="48"/>
      <c r="O118" s="48"/>
      <c r="P118" s="48"/>
      <c r="Q118" s="30"/>
      <c r="R118" s="55"/>
      <c r="S118" s="55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56"/>
      <c r="DZ118" s="56"/>
      <c r="EA118" s="56"/>
      <c r="EB118" s="56"/>
      <c r="EC118" s="56"/>
      <c r="ED118" s="56"/>
      <c r="EE118" s="56"/>
      <c r="EF118" s="56"/>
      <c r="EG118" s="56"/>
      <c r="EH118" s="56"/>
      <c r="EI118" s="56"/>
      <c r="EJ118" s="56"/>
      <c r="EK118" s="56"/>
      <c r="EL118" s="56"/>
      <c r="EM118" s="56"/>
      <c r="EN118" s="56"/>
      <c r="EO118" s="56"/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56"/>
      <c r="FC118" s="56"/>
      <c r="FD118" s="56"/>
      <c r="FE118" s="56"/>
      <c r="FF118" s="56"/>
      <c r="FG118" s="56"/>
      <c r="FH118" s="56"/>
      <c r="FI118" s="56"/>
      <c r="FJ118" s="56"/>
      <c r="FK118" s="56"/>
      <c r="FL118" s="56"/>
      <c r="FM118" s="56"/>
      <c r="FN118" s="56"/>
      <c r="FO118" s="56"/>
      <c r="FP118" s="56"/>
      <c r="FQ118" s="56"/>
      <c r="FR118" s="56"/>
      <c r="FS118" s="56"/>
      <c r="FT118" s="56"/>
      <c r="FU118" s="56"/>
      <c r="FV118" s="56"/>
      <c r="FW118" s="56"/>
      <c r="FX118" s="56"/>
      <c r="FY118" s="56"/>
      <c r="FZ118" s="56"/>
      <c r="GA118" s="56"/>
      <c r="GB118" s="56"/>
      <c r="GC118" s="56"/>
      <c r="GD118" s="56"/>
      <c r="GE118" s="56"/>
      <c r="GF118" s="56"/>
      <c r="GG118" s="56"/>
      <c r="GH118" s="56"/>
      <c r="GI118" s="56"/>
      <c r="GJ118" s="56"/>
      <c r="GK118" s="56"/>
      <c r="GL118" s="56"/>
      <c r="GM118" s="56"/>
      <c r="GN118" s="56"/>
      <c r="GO118" s="56"/>
      <c r="GP118" s="56"/>
      <c r="GQ118" s="56"/>
      <c r="GR118" s="56"/>
      <c r="GS118" s="56"/>
      <c r="GT118" s="56"/>
      <c r="GU118" s="56"/>
      <c r="GV118" s="56"/>
      <c r="GW118" s="56"/>
      <c r="GX118" s="56"/>
      <c r="GY118" s="56"/>
      <c r="GZ118" s="56"/>
      <c r="HA118" s="56"/>
      <c r="HB118" s="56"/>
      <c r="HC118" s="56"/>
      <c r="HD118" s="56"/>
      <c r="HE118" s="56"/>
      <c r="HF118" s="56"/>
      <c r="HG118" s="56"/>
      <c r="HH118" s="56"/>
      <c r="HI118" s="56"/>
      <c r="HJ118" s="56"/>
      <c r="HK118" s="56"/>
      <c r="HL118" s="56"/>
      <c r="HM118" s="56"/>
      <c r="HN118" s="56"/>
      <c r="HO118" s="56"/>
      <c r="HP118" s="56"/>
      <c r="HQ118" s="56"/>
      <c r="HR118" s="56"/>
      <c r="HS118" s="56"/>
      <c r="HT118" s="56"/>
      <c r="HU118" s="56"/>
      <c r="HV118" s="56"/>
      <c r="HW118" s="56"/>
      <c r="HX118" s="56"/>
      <c r="HY118" s="56"/>
      <c r="HZ118" s="56"/>
      <c r="IA118" s="56"/>
      <c r="IB118" s="56"/>
      <c r="IC118" s="56"/>
      <c r="ID118" s="56"/>
    </row>
    <row r="119" spans="1:238" s="61" customFormat="1" ht="20.100000000000001" customHeight="1">
      <c r="A119" s="45"/>
      <c r="B119" s="45"/>
      <c r="C119" s="48"/>
      <c r="D119" s="48"/>
      <c r="E119" s="22"/>
      <c r="F119" s="30"/>
      <c r="G119" s="46"/>
      <c r="H119" s="46"/>
      <c r="I119" s="23"/>
      <c r="J119" s="30"/>
      <c r="K119" s="48"/>
      <c r="L119" s="48"/>
      <c r="M119" s="45"/>
      <c r="N119" s="48"/>
      <c r="O119" s="48"/>
      <c r="P119" s="48"/>
      <c r="Q119" s="48"/>
      <c r="R119" s="55"/>
      <c r="S119" s="55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56"/>
      <c r="DZ119" s="56"/>
      <c r="EA119" s="56"/>
      <c r="EB119" s="56"/>
      <c r="EC119" s="56"/>
      <c r="ED119" s="56"/>
      <c r="EE119" s="56"/>
      <c r="EF119" s="56"/>
      <c r="EG119" s="56"/>
      <c r="EH119" s="56"/>
      <c r="EI119" s="56"/>
      <c r="EJ119" s="56"/>
      <c r="EK119" s="56"/>
      <c r="EL119" s="56"/>
      <c r="EM119" s="56"/>
      <c r="EN119" s="56"/>
      <c r="EO119" s="56"/>
      <c r="EP119" s="56"/>
      <c r="EQ119" s="56"/>
      <c r="ER119" s="56"/>
      <c r="ES119" s="56"/>
      <c r="ET119" s="56"/>
      <c r="EU119" s="56"/>
      <c r="EV119" s="56"/>
      <c r="EW119" s="56"/>
      <c r="EX119" s="56"/>
      <c r="EY119" s="56"/>
      <c r="EZ119" s="56"/>
      <c r="FA119" s="56"/>
      <c r="FB119" s="56"/>
      <c r="FC119" s="56"/>
      <c r="FD119" s="56"/>
      <c r="FE119" s="56"/>
      <c r="FF119" s="56"/>
      <c r="FG119" s="56"/>
      <c r="FH119" s="56"/>
      <c r="FI119" s="56"/>
      <c r="FJ119" s="56"/>
      <c r="FK119" s="56"/>
      <c r="FL119" s="56"/>
      <c r="FM119" s="56"/>
      <c r="FN119" s="56"/>
      <c r="FO119" s="56"/>
      <c r="FP119" s="56"/>
      <c r="FQ119" s="56"/>
      <c r="FR119" s="56"/>
      <c r="FS119" s="56"/>
      <c r="FT119" s="56"/>
      <c r="FU119" s="56"/>
      <c r="FV119" s="56"/>
      <c r="FW119" s="56"/>
      <c r="FX119" s="56"/>
      <c r="FY119" s="56"/>
      <c r="FZ119" s="56"/>
      <c r="GA119" s="56"/>
      <c r="GB119" s="56"/>
      <c r="GC119" s="56"/>
      <c r="GD119" s="56"/>
      <c r="GE119" s="56"/>
      <c r="GF119" s="56"/>
      <c r="GG119" s="56"/>
      <c r="GH119" s="56"/>
      <c r="GI119" s="56"/>
      <c r="GJ119" s="56"/>
      <c r="GK119" s="56"/>
      <c r="GL119" s="56"/>
      <c r="GM119" s="56"/>
      <c r="GN119" s="56"/>
      <c r="GO119" s="56"/>
      <c r="GP119" s="56"/>
      <c r="GQ119" s="56"/>
      <c r="GR119" s="56"/>
      <c r="GS119" s="56"/>
      <c r="GT119" s="56"/>
      <c r="GU119" s="56"/>
      <c r="GV119" s="56"/>
      <c r="GW119" s="56"/>
      <c r="GX119" s="56"/>
      <c r="GY119" s="56"/>
      <c r="GZ119" s="56"/>
      <c r="HA119" s="56"/>
      <c r="HB119" s="56"/>
      <c r="HC119" s="56"/>
      <c r="HD119" s="56"/>
      <c r="HE119" s="56"/>
      <c r="HF119" s="56"/>
      <c r="HG119" s="56"/>
      <c r="HH119" s="56"/>
      <c r="HI119" s="56"/>
      <c r="HJ119" s="56"/>
      <c r="HK119" s="56"/>
      <c r="HL119" s="56"/>
      <c r="HM119" s="56"/>
      <c r="HN119" s="56"/>
      <c r="HO119" s="56"/>
      <c r="HP119" s="56"/>
      <c r="HQ119" s="56"/>
      <c r="HR119" s="56"/>
      <c r="HS119" s="56"/>
      <c r="HT119" s="56"/>
      <c r="HU119" s="56"/>
      <c r="HV119" s="56"/>
      <c r="HW119" s="56"/>
      <c r="HX119" s="56"/>
      <c r="HY119" s="56"/>
      <c r="HZ119" s="56"/>
      <c r="IA119" s="56"/>
      <c r="IB119" s="56"/>
      <c r="IC119" s="56"/>
      <c r="ID119" s="56"/>
    </row>
    <row r="120" spans="1:238" s="61" customFormat="1" ht="20.100000000000001" customHeight="1">
      <c r="A120" s="45"/>
      <c r="B120" s="45"/>
      <c r="C120" s="48"/>
      <c r="D120" s="48"/>
      <c r="E120" s="22"/>
      <c r="F120" s="30"/>
      <c r="G120" s="46"/>
      <c r="H120" s="46"/>
      <c r="I120" s="23"/>
      <c r="J120" s="30"/>
      <c r="K120" s="48"/>
      <c r="L120" s="48"/>
      <c r="M120" s="45"/>
      <c r="N120" s="48"/>
      <c r="O120" s="48"/>
      <c r="P120" s="48"/>
      <c r="Q120" s="30"/>
      <c r="R120" s="55"/>
      <c r="S120" s="55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56"/>
      <c r="DZ120" s="56"/>
      <c r="EA120" s="56"/>
      <c r="EB120" s="56"/>
      <c r="EC120" s="56"/>
      <c r="ED120" s="56"/>
      <c r="EE120" s="56"/>
      <c r="EF120" s="56"/>
      <c r="EG120" s="56"/>
      <c r="EH120" s="56"/>
      <c r="EI120" s="56"/>
      <c r="EJ120" s="56"/>
      <c r="EK120" s="56"/>
      <c r="EL120" s="56"/>
      <c r="EM120" s="56"/>
      <c r="EN120" s="56"/>
      <c r="EO120" s="56"/>
      <c r="EP120" s="56"/>
      <c r="EQ120" s="56"/>
      <c r="ER120" s="56"/>
      <c r="ES120" s="56"/>
      <c r="ET120" s="56"/>
      <c r="EU120" s="56"/>
      <c r="EV120" s="56"/>
      <c r="EW120" s="56"/>
      <c r="EX120" s="56"/>
      <c r="EY120" s="56"/>
      <c r="EZ120" s="56"/>
      <c r="FA120" s="56"/>
      <c r="FB120" s="56"/>
      <c r="FC120" s="56"/>
      <c r="FD120" s="56"/>
      <c r="FE120" s="56"/>
      <c r="FF120" s="56"/>
      <c r="FG120" s="56"/>
      <c r="FH120" s="56"/>
      <c r="FI120" s="56"/>
      <c r="FJ120" s="56"/>
      <c r="FK120" s="56"/>
      <c r="FL120" s="56"/>
      <c r="FM120" s="56"/>
      <c r="FN120" s="56"/>
      <c r="FO120" s="56"/>
      <c r="FP120" s="56"/>
      <c r="FQ120" s="56"/>
      <c r="FR120" s="56"/>
      <c r="FS120" s="56"/>
      <c r="FT120" s="56"/>
      <c r="FU120" s="56"/>
      <c r="FV120" s="56"/>
      <c r="FW120" s="56"/>
      <c r="FX120" s="56"/>
      <c r="FY120" s="56"/>
      <c r="FZ120" s="56"/>
      <c r="GA120" s="56"/>
      <c r="GB120" s="56"/>
      <c r="GC120" s="56"/>
      <c r="GD120" s="56"/>
      <c r="GE120" s="56"/>
      <c r="GF120" s="56"/>
      <c r="GG120" s="56"/>
      <c r="GH120" s="56"/>
      <c r="GI120" s="56"/>
      <c r="GJ120" s="56"/>
      <c r="GK120" s="56"/>
      <c r="GL120" s="56"/>
      <c r="GM120" s="56"/>
      <c r="GN120" s="56"/>
      <c r="GO120" s="56"/>
      <c r="GP120" s="56"/>
      <c r="GQ120" s="56"/>
      <c r="GR120" s="56"/>
      <c r="GS120" s="56"/>
      <c r="GT120" s="56"/>
      <c r="GU120" s="56"/>
      <c r="GV120" s="56"/>
      <c r="GW120" s="56"/>
      <c r="GX120" s="56"/>
      <c r="GY120" s="56"/>
      <c r="GZ120" s="56"/>
      <c r="HA120" s="56"/>
      <c r="HB120" s="56"/>
      <c r="HC120" s="56"/>
      <c r="HD120" s="56"/>
      <c r="HE120" s="56"/>
      <c r="HF120" s="56"/>
      <c r="HG120" s="56"/>
      <c r="HH120" s="56"/>
      <c r="HI120" s="56"/>
      <c r="HJ120" s="56"/>
      <c r="HK120" s="56"/>
      <c r="HL120" s="56"/>
      <c r="HM120" s="56"/>
      <c r="HN120" s="56"/>
      <c r="HO120" s="56"/>
      <c r="HP120" s="56"/>
      <c r="HQ120" s="56"/>
      <c r="HR120" s="56"/>
      <c r="HS120" s="56"/>
      <c r="HT120" s="56"/>
      <c r="HU120" s="56"/>
      <c r="HV120" s="56"/>
      <c r="HW120" s="56"/>
      <c r="HX120" s="56"/>
      <c r="HY120" s="56"/>
      <c r="HZ120" s="56"/>
      <c r="IA120" s="56"/>
      <c r="IB120" s="56"/>
      <c r="IC120" s="56"/>
      <c r="ID120" s="56"/>
    </row>
    <row r="121" spans="1:238" s="61" customFormat="1" ht="20.100000000000001" customHeight="1">
      <c r="A121" s="45"/>
      <c r="B121" s="45"/>
      <c r="C121" s="48"/>
      <c r="D121" s="48"/>
      <c r="E121" s="22"/>
      <c r="F121" s="30"/>
      <c r="G121" s="46"/>
      <c r="H121" s="46"/>
      <c r="I121" s="29"/>
      <c r="J121" s="30"/>
      <c r="K121" s="48"/>
      <c r="L121" s="48"/>
      <c r="M121" s="45"/>
      <c r="N121" s="48"/>
      <c r="O121" s="48"/>
      <c r="P121" s="48"/>
      <c r="Q121" s="48"/>
      <c r="R121" s="55"/>
      <c r="S121" s="55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56"/>
      <c r="DZ121" s="56"/>
      <c r="EA121" s="56"/>
      <c r="EB121" s="56"/>
      <c r="EC121" s="56"/>
      <c r="ED121" s="56"/>
      <c r="EE121" s="56"/>
      <c r="EF121" s="56"/>
      <c r="EG121" s="56"/>
      <c r="EH121" s="56"/>
      <c r="EI121" s="56"/>
      <c r="EJ121" s="56"/>
      <c r="EK121" s="56"/>
      <c r="EL121" s="56"/>
      <c r="EM121" s="56"/>
      <c r="EN121" s="56"/>
      <c r="EO121" s="56"/>
      <c r="EP121" s="56"/>
      <c r="EQ121" s="56"/>
      <c r="ER121" s="56"/>
      <c r="ES121" s="56"/>
      <c r="ET121" s="56"/>
      <c r="EU121" s="56"/>
      <c r="EV121" s="56"/>
      <c r="EW121" s="56"/>
      <c r="EX121" s="56"/>
      <c r="EY121" s="56"/>
      <c r="EZ121" s="56"/>
      <c r="FA121" s="56"/>
      <c r="FB121" s="56"/>
      <c r="FC121" s="56"/>
      <c r="FD121" s="56"/>
      <c r="FE121" s="56"/>
      <c r="FF121" s="56"/>
      <c r="FG121" s="56"/>
      <c r="FH121" s="56"/>
      <c r="FI121" s="56"/>
      <c r="FJ121" s="56"/>
      <c r="FK121" s="56"/>
      <c r="FL121" s="56"/>
      <c r="FM121" s="56"/>
      <c r="FN121" s="56"/>
      <c r="FO121" s="56"/>
      <c r="FP121" s="56"/>
      <c r="FQ121" s="56"/>
      <c r="FR121" s="56"/>
      <c r="FS121" s="56"/>
      <c r="FT121" s="56"/>
      <c r="FU121" s="56"/>
      <c r="FV121" s="56"/>
      <c r="FW121" s="56"/>
      <c r="FX121" s="56"/>
      <c r="FY121" s="56"/>
      <c r="FZ121" s="56"/>
      <c r="GA121" s="56"/>
      <c r="GB121" s="56"/>
      <c r="GC121" s="56"/>
      <c r="GD121" s="56"/>
      <c r="GE121" s="56"/>
      <c r="GF121" s="56"/>
      <c r="GG121" s="56"/>
      <c r="GH121" s="56"/>
      <c r="GI121" s="56"/>
      <c r="GJ121" s="56"/>
      <c r="GK121" s="56"/>
      <c r="GL121" s="56"/>
      <c r="GM121" s="56"/>
      <c r="GN121" s="56"/>
      <c r="GO121" s="56"/>
      <c r="GP121" s="56"/>
      <c r="GQ121" s="56"/>
      <c r="GR121" s="56"/>
      <c r="GS121" s="56"/>
      <c r="GT121" s="56"/>
      <c r="GU121" s="56"/>
      <c r="GV121" s="56"/>
      <c r="GW121" s="56"/>
      <c r="GX121" s="56"/>
      <c r="GY121" s="56"/>
      <c r="GZ121" s="56"/>
      <c r="HA121" s="56"/>
      <c r="HB121" s="56"/>
      <c r="HC121" s="56"/>
      <c r="HD121" s="56"/>
      <c r="HE121" s="56"/>
      <c r="HF121" s="56"/>
      <c r="HG121" s="56"/>
      <c r="HH121" s="56"/>
      <c r="HI121" s="56"/>
      <c r="HJ121" s="56"/>
      <c r="HK121" s="56"/>
      <c r="HL121" s="56"/>
      <c r="HM121" s="56"/>
      <c r="HN121" s="56"/>
      <c r="HO121" s="56"/>
      <c r="HP121" s="56"/>
      <c r="HQ121" s="56"/>
      <c r="HR121" s="56"/>
      <c r="HS121" s="56"/>
      <c r="HT121" s="56"/>
      <c r="HU121" s="56"/>
      <c r="HV121" s="56"/>
      <c r="HW121" s="56"/>
      <c r="HX121" s="56"/>
      <c r="HY121" s="56"/>
      <c r="HZ121" s="56"/>
      <c r="IA121" s="56"/>
      <c r="IB121" s="56"/>
      <c r="IC121" s="56"/>
      <c r="ID121" s="56"/>
    </row>
    <row r="122" spans="1:238" s="61" customFormat="1" ht="20.100000000000001" customHeight="1">
      <c r="A122" s="45"/>
      <c r="B122" s="45"/>
      <c r="C122" s="48"/>
      <c r="D122" s="48"/>
      <c r="E122" s="22"/>
      <c r="F122" s="30"/>
      <c r="G122" s="46"/>
      <c r="H122" s="46"/>
      <c r="I122" s="23"/>
      <c r="J122" s="30"/>
      <c r="K122" s="48"/>
      <c r="L122" s="49"/>
      <c r="M122" s="45"/>
      <c r="N122" s="48"/>
      <c r="O122" s="48"/>
      <c r="P122" s="48"/>
      <c r="Q122" s="30"/>
      <c r="R122" s="55"/>
      <c r="S122" s="55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  <c r="DS122" s="56"/>
      <c r="DT122" s="56"/>
      <c r="DU122" s="56"/>
      <c r="DV122" s="56"/>
      <c r="DW122" s="56"/>
      <c r="DX122" s="56"/>
      <c r="DY122" s="56"/>
      <c r="DZ122" s="56"/>
      <c r="EA122" s="56"/>
      <c r="EB122" s="56"/>
      <c r="EC122" s="56"/>
      <c r="ED122" s="56"/>
      <c r="EE122" s="56"/>
      <c r="EF122" s="56"/>
      <c r="EG122" s="56"/>
      <c r="EH122" s="56"/>
      <c r="EI122" s="56"/>
      <c r="EJ122" s="56"/>
      <c r="EK122" s="56"/>
      <c r="EL122" s="56"/>
      <c r="EM122" s="56"/>
      <c r="EN122" s="56"/>
      <c r="EO122" s="56"/>
      <c r="EP122" s="56"/>
      <c r="EQ122" s="56"/>
      <c r="ER122" s="56"/>
      <c r="ES122" s="56"/>
      <c r="ET122" s="56"/>
      <c r="EU122" s="56"/>
      <c r="EV122" s="56"/>
      <c r="EW122" s="56"/>
      <c r="EX122" s="56"/>
      <c r="EY122" s="56"/>
      <c r="EZ122" s="56"/>
      <c r="FA122" s="56"/>
      <c r="FB122" s="56"/>
      <c r="FC122" s="56"/>
      <c r="FD122" s="56"/>
      <c r="FE122" s="56"/>
      <c r="FF122" s="56"/>
      <c r="FG122" s="56"/>
      <c r="FH122" s="56"/>
      <c r="FI122" s="56"/>
      <c r="FJ122" s="56"/>
      <c r="FK122" s="56"/>
      <c r="FL122" s="56"/>
      <c r="FM122" s="56"/>
      <c r="FN122" s="56"/>
      <c r="FO122" s="56"/>
      <c r="FP122" s="56"/>
      <c r="FQ122" s="56"/>
      <c r="FR122" s="56"/>
      <c r="FS122" s="56"/>
      <c r="FT122" s="56"/>
      <c r="FU122" s="56"/>
      <c r="FV122" s="56"/>
      <c r="FW122" s="56"/>
      <c r="FX122" s="56"/>
      <c r="FY122" s="56"/>
      <c r="FZ122" s="56"/>
      <c r="GA122" s="56"/>
      <c r="GB122" s="56"/>
      <c r="GC122" s="56"/>
      <c r="GD122" s="56"/>
      <c r="GE122" s="56"/>
      <c r="GF122" s="56"/>
      <c r="GG122" s="56"/>
      <c r="GH122" s="56"/>
      <c r="GI122" s="56"/>
      <c r="GJ122" s="56"/>
      <c r="GK122" s="56"/>
      <c r="GL122" s="56"/>
      <c r="GM122" s="56"/>
      <c r="GN122" s="56"/>
      <c r="GO122" s="56"/>
      <c r="GP122" s="56"/>
      <c r="GQ122" s="56"/>
      <c r="GR122" s="56"/>
      <c r="GS122" s="56"/>
      <c r="GT122" s="56"/>
      <c r="GU122" s="56"/>
      <c r="GV122" s="56"/>
      <c r="GW122" s="56"/>
      <c r="GX122" s="56"/>
      <c r="GY122" s="56"/>
      <c r="GZ122" s="56"/>
      <c r="HA122" s="56"/>
      <c r="HB122" s="56"/>
      <c r="HC122" s="56"/>
      <c r="HD122" s="56"/>
      <c r="HE122" s="56"/>
      <c r="HF122" s="56"/>
      <c r="HG122" s="56"/>
      <c r="HH122" s="56"/>
      <c r="HI122" s="56"/>
      <c r="HJ122" s="56"/>
      <c r="HK122" s="56"/>
      <c r="HL122" s="56"/>
      <c r="HM122" s="56"/>
      <c r="HN122" s="56"/>
      <c r="HO122" s="56"/>
      <c r="HP122" s="56"/>
      <c r="HQ122" s="56"/>
      <c r="HR122" s="56"/>
      <c r="HS122" s="56"/>
      <c r="HT122" s="56"/>
      <c r="HU122" s="56"/>
      <c r="HV122" s="56"/>
      <c r="HW122" s="56"/>
      <c r="HX122" s="56"/>
      <c r="HY122" s="56"/>
      <c r="HZ122" s="56"/>
      <c r="IA122" s="56"/>
      <c r="IB122" s="56"/>
      <c r="IC122" s="56"/>
      <c r="ID122" s="56"/>
    </row>
    <row r="123" spans="1:238" s="53" customFormat="1" ht="20.100000000000001" customHeight="1">
      <c r="A123" s="44"/>
      <c r="B123" s="45"/>
      <c r="C123" s="48"/>
      <c r="D123" s="48"/>
      <c r="E123" s="22"/>
      <c r="F123" s="30"/>
      <c r="G123" s="46"/>
      <c r="H123" s="46"/>
      <c r="I123" s="48"/>
      <c r="J123" s="30"/>
      <c r="K123" s="48"/>
      <c r="L123" s="49"/>
      <c r="M123" s="45"/>
      <c r="N123" s="48"/>
      <c r="O123" s="48"/>
      <c r="P123" s="48"/>
      <c r="Q123" s="48"/>
      <c r="R123" s="55"/>
      <c r="S123" s="55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  <c r="EN123" s="52"/>
      <c r="EO123" s="52"/>
      <c r="EP123" s="52"/>
      <c r="EQ123" s="52"/>
      <c r="ER123" s="52"/>
      <c r="ES123" s="52"/>
      <c r="ET123" s="52"/>
      <c r="EU123" s="52"/>
      <c r="EV123" s="52"/>
      <c r="EW123" s="52"/>
      <c r="EX123" s="52"/>
      <c r="EY123" s="52"/>
      <c r="EZ123" s="52"/>
      <c r="FA123" s="52"/>
      <c r="FB123" s="52"/>
      <c r="FC123" s="52"/>
      <c r="FD123" s="52"/>
      <c r="FE123" s="52"/>
      <c r="FF123" s="52"/>
      <c r="FG123" s="52"/>
      <c r="FH123" s="52"/>
      <c r="FI123" s="52"/>
      <c r="FJ123" s="52"/>
      <c r="FK123" s="52"/>
      <c r="FL123" s="52"/>
      <c r="FM123" s="52"/>
      <c r="FN123" s="52"/>
      <c r="FO123" s="52"/>
      <c r="FP123" s="52"/>
      <c r="FQ123" s="52"/>
      <c r="FR123" s="52"/>
      <c r="FS123" s="52"/>
      <c r="FT123" s="52"/>
      <c r="FU123" s="52"/>
      <c r="FV123" s="52"/>
      <c r="FW123" s="52"/>
      <c r="FX123" s="52"/>
      <c r="FY123" s="52"/>
      <c r="FZ123" s="52"/>
      <c r="GA123" s="52"/>
      <c r="GB123" s="52"/>
      <c r="GC123" s="52"/>
      <c r="GD123" s="52"/>
      <c r="GE123" s="52"/>
      <c r="GF123" s="52"/>
      <c r="GG123" s="52"/>
      <c r="GH123" s="52"/>
      <c r="GI123" s="52"/>
      <c r="GJ123" s="52"/>
      <c r="GK123" s="52"/>
      <c r="GL123" s="52"/>
      <c r="GM123" s="52"/>
      <c r="GN123" s="52"/>
      <c r="GO123" s="52"/>
      <c r="GP123" s="52"/>
      <c r="GQ123" s="52"/>
      <c r="GR123" s="52"/>
      <c r="GS123" s="52"/>
      <c r="GT123" s="52"/>
      <c r="GU123" s="52"/>
      <c r="GV123" s="52"/>
      <c r="GW123" s="52"/>
      <c r="GX123" s="52"/>
      <c r="GY123" s="52"/>
      <c r="GZ123" s="52"/>
      <c r="HA123" s="52"/>
      <c r="HB123" s="52"/>
      <c r="HC123" s="52"/>
      <c r="HD123" s="52"/>
      <c r="HE123" s="52"/>
      <c r="HF123" s="52"/>
      <c r="HG123" s="52"/>
      <c r="HH123" s="52"/>
      <c r="HI123" s="52"/>
      <c r="HJ123" s="52"/>
      <c r="HK123" s="52"/>
      <c r="HL123" s="52"/>
      <c r="HM123" s="52"/>
      <c r="HN123" s="52"/>
      <c r="HO123" s="52"/>
      <c r="HP123" s="52"/>
      <c r="HQ123" s="52"/>
      <c r="HR123" s="52"/>
      <c r="HS123" s="52"/>
      <c r="HT123" s="52"/>
      <c r="HU123" s="52"/>
      <c r="HV123" s="52"/>
      <c r="HW123" s="52"/>
      <c r="HX123" s="52"/>
      <c r="HY123" s="52"/>
      <c r="HZ123" s="52"/>
      <c r="IA123" s="52"/>
      <c r="IB123" s="52"/>
      <c r="IC123" s="52"/>
      <c r="ID123" s="52"/>
    </row>
    <row r="124" spans="1:238" s="53" customFormat="1" ht="20.100000000000001" customHeight="1">
      <c r="A124" s="44"/>
      <c r="B124" s="45"/>
      <c r="C124" s="48"/>
      <c r="D124" s="48"/>
      <c r="E124" s="22"/>
      <c r="F124" s="30"/>
      <c r="G124" s="46"/>
      <c r="H124" s="46"/>
      <c r="I124" s="48"/>
      <c r="J124" s="30"/>
      <c r="K124" s="48"/>
      <c r="L124" s="49"/>
      <c r="M124" s="45"/>
      <c r="N124" s="48"/>
      <c r="O124" s="48"/>
      <c r="P124" s="48"/>
      <c r="Q124" s="30"/>
      <c r="R124" s="51"/>
      <c r="S124" s="51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  <c r="EN124" s="52"/>
      <c r="EO124" s="52"/>
      <c r="EP124" s="52"/>
      <c r="EQ124" s="52"/>
      <c r="ER124" s="52"/>
      <c r="ES124" s="52"/>
      <c r="ET124" s="52"/>
      <c r="EU124" s="52"/>
      <c r="EV124" s="52"/>
      <c r="EW124" s="52"/>
      <c r="EX124" s="52"/>
      <c r="EY124" s="52"/>
      <c r="EZ124" s="52"/>
      <c r="FA124" s="52"/>
      <c r="FB124" s="52"/>
      <c r="FC124" s="52"/>
      <c r="FD124" s="52"/>
      <c r="FE124" s="52"/>
      <c r="FF124" s="52"/>
      <c r="FG124" s="52"/>
      <c r="FH124" s="52"/>
      <c r="FI124" s="52"/>
      <c r="FJ124" s="52"/>
      <c r="FK124" s="52"/>
      <c r="FL124" s="52"/>
      <c r="FM124" s="52"/>
      <c r="FN124" s="52"/>
      <c r="FO124" s="52"/>
      <c r="FP124" s="52"/>
      <c r="FQ124" s="52"/>
      <c r="FR124" s="52"/>
      <c r="FS124" s="52"/>
      <c r="FT124" s="52"/>
      <c r="FU124" s="52"/>
      <c r="FV124" s="52"/>
      <c r="FW124" s="52"/>
      <c r="FX124" s="52"/>
      <c r="FY124" s="52"/>
      <c r="FZ124" s="52"/>
      <c r="GA124" s="52"/>
      <c r="GB124" s="52"/>
      <c r="GC124" s="52"/>
      <c r="GD124" s="52"/>
      <c r="GE124" s="52"/>
      <c r="GF124" s="52"/>
      <c r="GG124" s="52"/>
      <c r="GH124" s="52"/>
      <c r="GI124" s="52"/>
      <c r="GJ124" s="52"/>
      <c r="GK124" s="52"/>
      <c r="GL124" s="52"/>
      <c r="GM124" s="52"/>
      <c r="GN124" s="52"/>
      <c r="GO124" s="52"/>
      <c r="GP124" s="52"/>
      <c r="GQ124" s="52"/>
      <c r="GR124" s="52"/>
      <c r="GS124" s="52"/>
      <c r="GT124" s="52"/>
      <c r="GU124" s="52"/>
      <c r="GV124" s="52"/>
      <c r="GW124" s="52"/>
      <c r="GX124" s="52"/>
      <c r="GY124" s="52"/>
      <c r="GZ124" s="52"/>
      <c r="HA124" s="52"/>
      <c r="HB124" s="52"/>
      <c r="HC124" s="52"/>
      <c r="HD124" s="52"/>
      <c r="HE124" s="52"/>
      <c r="HF124" s="52"/>
      <c r="HG124" s="52"/>
      <c r="HH124" s="52"/>
      <c r="HI124" s="52"/>
      <c r="HJ124" s="52"/>
      <c r="HK124" s="52"/>
      <c r="HL124" s="52"/>
      <c r="HM124" s="52"/>
      <c r="HN124" s="52"/>
      <c r="HO124" s="52"/>
      <c r="HP124" s="52"/>
      <c r="HQ124" s="52"/>
      <c r="HR124" s="52"/>
      <c r="HS124" s="52"/>
      <c r="HT124" s="52"/>
      <c r="HU124" s="52"/>
      <c r="HV124" s="52"/>
      <c r="HW124" s="52"/>
      <c r="HX124" s="52"/>
      <c r="HY124" s="52"/>
      <c r="HZ124" s="52"/>
      <c r="IA124" s="52"/>
      <c r="IB124" s="52"/>
      <c r="IC124" s="52"/>
      <c r="ID124" s="52"/>
    </row>
    <row r="125" spans="1:238" s="53" customFormat="1" ht="20.100000000000001" customHeight="1">
      <c r="A125" s="44"/>
      <c r="B125" s="50"/>
      <c r="C125" s="48"/>
      <c r="D125" s="48"/>
      <c r="E125" s="22"/>
      <c r="F125" s="30"/>
      <c r="G125" s="46"/>
      <c r="H125" s="46"/>
      <c r="I125" s="48"/>
      <c r="J125" s="30"/>
      <c r="K125" s="48"/>
      <c r="L125" s="48"/>
      <c r="M125" s="45"/>
      <c r="N125" s="48"/>
      <c r="O125" s="48"/>
      <c r="P125" s="48"/>
      <c r="Q125" s="48"/>
      <c r="R125" s="51"/>
      <c r="S125" s="51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  <c r="EN125" s="52"/>
      <c r="EO125" s="52"/>
      <c r="EP125" s="52"/>
      <c r="EQ125" s="52"/>
      <c r="ER125" s="52"/>
      <c r="ES125" s="52"/>
      <c r="ET125" s="52"/>
      <c r="EU125" s="52"/>
      <c r="EV125" s="52"/>
      <c r="EW125" s="52"/>
      <c r="EX125" s="52"/>
      <c r="EY125" s="52"/>
      <c r="EZ125" s="52"/>
      <c r="FA125" s="52"/>
      <c r="FB125" s="52"/>
      <c r="FC125" s="52"/>
      <c r="FD125" s="52"/>
      <c r="FE125" s="52"/>
      <c r="FF125" s="52"/>
      <c r="FG125" s="52"/>
      <c r="FH125" s="52"/>
      <c r="FI125" s="52"/>
      <c r="FJ125" s="52"/>
      <c r="FK125" s="52"/>
      <c r="FL125" s="52"/>
      <c r="FM125" s="52"/>
      <c r="FN125" s="52"/>
      <c r="FO125" s="52"/>
      <c r="FP125" s="52"/>
      <c r="FQ125" s="52"/>
      <c r="FR125" s="52"/>
      <c r="FS125" s="52"/>
      <c r="FT125" s="52"/>
      <c r="FU125" s="52"/>
      <c r="FV125" s="52"/>
      <c r="FW125" s="52"/>
      <c r="FX125" s="52"/>
      <c r="FY125" s="52"/>
      <c r="FZ125" s="52"/>
      <c r="GA125" s="52"/>
      <c r="GB125" s="52"/>
      <c r="GC125" s="52"/>
      <c r="GD125" s="52"/>
      <c r="GE125" s="52"/>
      <c r="GF125" s="52"/>
      <c r="GG125" s="52"/>
      <c r="GH125" s="52"/>
      <c r="GI125" s="52"/>
      <c r="GJ125" s="52"/>
      <c r="GK125" s="52"/>
      <c r="GL125" s="52"/>
      <c r="GM125" s="52"/>
      <c r="GN125" s="52"/>
      <c r="GO125" s="52"/>
      <c r="GP125" s="52"/>
      <c r="GQ125" s="52"/>
      <c r="GR125" s="52"/>
      <c r="GS125" s="52"/>
      <c r="GT125" s="52"/>
      <c r="GU125" s="52"/>
      <c r="GV125" s="52"/>
      <c r="GW125" s="52"/>
      <c r="GX125" s="52"/>
      <c r="GY125" s="52"/>
      <c r="GZ125" s="52"/>
      <c r="HA125" s="52"/>
      <c r="HB125" s="52"/>
      <c r="HC125" s="52"/>
      <c r="HD125" s="52"/>
      <c r="HE125" s="52"/>
      <c r="HF125" s="52"/>
      <c r="HG125" s="52"/>
      <c r="HH125" s="52"/>
      <c r="HI125" s="52"/>
      <c r="HJ125" s="52"/>
      <c r="HK125" s="52"/>
      <c r="HL125" s="52"/>
      <c r="HM125" s="52"/>
      <c r="HN125" s="52"/>
      <c r="HO125" s="52"/>
      <c r="HP125" s="52"/>
      <c r="HQ125" s="52"/>
      <c r="HR125" s="52"/>
      <c r="HS125" s="52"/>
      <c r="HT125" s="52"/>
      <c r="HU125" s="52"/>
      <c r="HV125" s="52"/>
      <c r="HW125" s="52"/>
      <c r="HX125" s="52"/>
      <c r="HY125" s="52"/>
      <c r="HZ125" s="52"/>
      <c r="IA125" s="52"/>
      <c r="IB125" s="52"/>
      <c r="IC125" s="52"/>
      <c r="ID125" s="52"/>
    </row>
    <row r="126" spans="1:238" s="53" customFormat="1" ht="20.100000000000001" customHeight="1">
      <c r="A126" s="44"/>
      <c r="B126" s="50"/>
      <c r="C126" s="48"/>
      <c r="D126" s="48"/>
      <c r="E126" s="22"/>
      <c r="F126" s="30"/>
      <c r="G126" s="46"/>
      <c r="H126" s="46"/>
      <c r="I126" s="29"/>
      <c r="J126" s="30"/>
      <c r="K126" s="48"/>
      <c r="L126" s="48"/>
      <c r="M126" s="45"/>
      <c r="N126" s="48"/>
      <c r="O126" s="41"/>
      <c r="P126" s="48"/>
      <c r="Q126" s="48"/>
      <c r="R126" s="51"/>
      <c r="S126" s="51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  <c r="EN126" s="52"/>
      <c r="EO126" s="52"/>
      <c r="EP126" s="52"/>
      <c r="EQ126" s="52"/>
      <c r="ER126" s="52"/>
      <c r="ES126" s="52"/>
      <c r="ET126" s="52"/>
      <c r="EU126" s="52"/>
      <c r="EV126" s="52"/>
      <c r="EW126" s="52"/>
      <c r="EX126" s="52"/>
      <c r="EY126" s="52"/>
      <c r="EZ126" s="52"/>
      <c r="FA126" s="52"/>
      <c r="FB126" s="52"/>
      <c r="FC126" s="52"/>
      <c r="FD126" s="52"/>
      <c r="FE126" s="52"/>
      <c r="FF126" s="52"/>
      <c r="FG126" s="52"/>
      <c r="FH126" s="52"/>
      <c r="FI126" s="52"/>
      <c r="FJ126" s="52"/>
      <c r="FK126" s="52"/>
      <c r="FL126" s="52"/>
      <c r="FM126" s="52"/>
      <c r="FN126" s="52"/>
      <c r="FO126" s="52"/>
      <c r="FP126" s="52"/>
      <c r="FQ126" s="52"/>
      <c r="FR126" s="52"/>
      <c r="FS126" s="52"/>
      <c r="FT126" s="52"/>
      <c r="FU126" s="52"/>
      <c r="FV126" s="52"/>
      <c r="FW126" s="52"/>
      <c r="FX126" s="52"/>
      <c r="FY126" s="52"/>
      <c r="FZ126" s="52"/>
      <c r="GA126" s="52"/>
      <c r="GB126" s="52"/>
      <c r="GC126" s="52"/>
      <c r="GD126" s="52"/>
      <c r="GE126" s="52"/>
      <c r="GF126" s="52"/>
      <c r="GG126" s="52"/>
      <c r="GH126" s="52"/>
      <c r="GI126" s="52"/>
      <c r="GJ126" s="52"/>
      <c r="GK126" s="52"/>
      <c r="GL126" s="52"/>
      <c r="GM126" s="52"/>
      <c r="GN126" s="52"/>
      <c r="GO126" s="52"/>
      <c r="GP126" s="52"/>
      <c r="GQ126" s="52"/>
      <c r="GR126" s="52"/>
      <c r="GS126" s="52"/>
      <c r="GT126" s="52"/>
      <c r="GU126" s="52"/>
      <c r="GV126" s="52"/>
      <c r="GW126" s="52"/>
      <c r="GX126" s="52"/>
      <c r="GY126" s="52"/>
      <c r="GZ126" s="52"/>
      <c r="HA126" s="52"/>
      <c r="HB126" s="52"/>
      <c r="HC126" s="52"/>
      <c r="HD126" s="52"/>
      <c r="HE126" s="52"/>
      <c r="HF126" s="52"/>
      <c r="HG126" s="52"/>
      <c r="HH126" s="52"/>
      <c r="HI126" s="52"/>
      <c r="HJ126" s="52"/>
      <c r="HK126" s="52"/>
      <c r="HL126" s="52"/>
      <c r="HM126" s="52"/>
      <c r="HN126" s="52"/>
      <c r="HO126" s="52"/>
      <c r="HP126" s="52"/>
      <c r="HQ126" s="52"/>
      <c r="HR126" s="52"/>
      <c r="HS126" s="52"/>
      <c r="HT126" s="52"/>
      <c r="HU126" s="52"/>
      <c r="HV126" s="52"/>
      <c r="HW126" s="52"/>
      <c r="HX126" s="52"/>
      <c r="HY126" s="52"/>
      <c r="HZ126" s="52"/>
      <c r="IA126" s="52"/>
      <c r="IB126" s="52"/>
      <c r="IC126" s="52"/>
      <c r="ID126" s="52"/>
    </row>
    <row r="127" spans="1:238" s="61" customFormat="1" ht="20.100000000000001" customHeight="1">
      <c r="A127" s="45"/>
      <c r="B127" s="27"/>
      <c r="C127" s="23"/>
      <c r="D127" s="23"/>
      <c r="E127" s="23"/>
      <c r="F127" s="23"/>
      <c r="G127" s="23"/>
      <c r="H127" s="23"/>
      <c r="I127" s="23"/>
      <c r="J127" s="22"/>
      <c r="K127" s="22"/>
      <c r="L127" s="22"/>
      <c r="M127" s="39"/>
      <c r="N127" s="39"/>
      <c r="O127" s="39"/>
      <c r="P127" s="40"/>
      <c r="Q127" s="23"/>
      <c r="R127" s="51"/>
      <c r="S127" s="51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/>
      <c r="EI127" s="56"/>
      <c r="EJ127" s="56"/>
      <c r="EK127" s="56"/>
      <c r="EL127" s="56"/>
      <c r="EM127" s="56"/>
      <c r="EN127" s="56"/>
      <c r="EO127" s="56"/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56"/>
      <c r="FC127" s="56"/>
      <c r="FD127" s="56"/>
      <c r="FE127" s="56"/>
      <c r="FF127" s="56"/>
      <c r="FG127" s="56"/>
      <c r="FH127" s="56"/>
      <c r="FI127" s="56"/>
      <c r="FJ127" s="56"/>
      <c r="FK127" s="56"/>
      <c r="FL127" s="56"/>
      <c r="FM127" s="56"/>
      <c r="FN127" s="56"/>
      <c r="FO127" s="56"/>
      <c r="FP127" s="56"/>
      <c r="FQ127" s="56"/>
      <c r="FR127" s="56"/>
      <c r="FS127" s="56"/>
      <c r="FT127" s="56"/>
      <c r="FU127" s="56"/>
      <c r="FV127" s="56"/>
      <c r="FW127" s="56"/>
      <c r="FX127" s="56"/>
      <c r="FY127" s="56"/>
      <c r="FZ127" s="56"/>
      <c r="GA127" s="56"/>
      <c r="GB127" s="56"/>
      <c r="GC127" s="56"/>
      <c r="GD127" s="56"/>
      <c r="GE127" s="56"/>
      <c r="GF127" s="56"/>
      <c r="GG127" s="56"/>
      <c r="GH127" s="56"/>
      <c r="GI127" s="56"/>
      <c r="GJ127" s="56"/>
      <c r="GK127" s="56"/>
      <c r="GL127" s="56"/>
      <c r="GM127" s="56"/>
      <c r="GN127" s="56"/>
      <c r="GO127" s="56"/>
      <c r="GP127" s="56"/>
      <c r="GQ127" s="56"/>
      <c r="GR127" s="56"/>
      <c r="GS127" s="56"/>
      <c r="GT127" s="56"/>
      <c r="GU127" s="56"/>
      <c r="GV127" s="56"/>
      <c r="GW127" s="56"/>
      <c r="GX127" s="56"/>
      <c r="GY127" s="56"/>
      <c r="GZ127" s="56"/>
      <c r="HA127" s="56"/>
      <c r="HB127" s="56"/>
      <c r="HC127" s="56"/>
      <c r="HD127" s="56"/>
      <c r="HE127" s="56"/>
      <c r="HF127" s="56"/>
      <c r="HG127" s="56"/>
      <c r="HH127" s="56"/>
      <c r="HI127" s="56"/>
      <c r="HJ127" s="56"/>
      <c r="HK127" s="56"/>
      <c r="HL127" s="56"/>
      <c r="HM127" s="56"/>
      <c r="HN127" s="56"/>
      <c r="HO127" s="56"/>
      <c r="HP127" s="56"/>
      <c r="HQ127" s="56"/>
      <c r="HR127" s="56"/>
      <c r="HS127" s="56"/>
      <c r="HT127" s="56"/>
      <c r="HU127" s="56"/>
      <c r="HV127" s="56"/>
      <c r="HW127" s="56"/>
      <c r="HX127" s="56"/>
      <c r="HY127" s="56"/>
      <c r="HZ127" s="56"/>
      <c r="IA127" s="56"/>
      <c r="IB127" s="56"/>
      <c r="IC127" s="56"/>
      <c r="ID127" s="56"/>
    </row>
    <row r="128" spans="1:238" s="61" customFormat="1" ht="20.100000000000001" customHeight="1">
      <c r="A128" s="45"/>
      <c r="B128" s="50"/>
      <c r="C128" s="48"/>
      <c r="D128" s="48"/>
      <c r="E128" s="22"/>
      <c r="F128" s="30"/>
      <c r="G128" s="46"/>
      <c r="H128" s="46"/>
      <c r="I128" s="48"/>
      <c r="J128" s="30"/>
      <c r="K128" s="48"/>
      <c r="L128" s="48"/>
      <c r="M128" s="45"/>
      <c r="N128" s="48"/>
      <c r="O128" s="48"/>
      <c r="P128" s="48"/>
      <c r="Q128" s="48"/>
      <c r="R128" s="55"/>
      <c r="S128" s="55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/>
      <c r="EI128" s="56"/>
      <c r="EJ128" s="56"/>
      <c r="EK128" s="56"/>
      <c r="EL128" s="56"/>
      <c r="EM128" s="56"/>
      <c r="EN128" s="56"/>
      <c r="EO128" s="56"/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56"/>
      <c r="FC128" s="56"/>
      <c r="FD128" s="56"/>
      <c r="FE128" s="56"/>
      <c r="FF128" s="56"/>
      <c r="FG128" s="56"/>
      <c r="FH128" s="56"/>
      <c r="FI128" s="56"/>
      <c r="FJ128" s="56"/>
      <c r="FK128" s="56"/>
      <c r="FL128" s="56"/>
      <c r="FM128" s="56"/>
      <c r="FN128" s="56"/>
      <c r="FO128" s="56"/>
      <c r="FP128" s="56"/>
      <c r="FQ128" s="56"/>
      <c r="FR128" s="56"/>
      <c r="FS128" s="56"/>
      <c r="FT128" s="56"/>
      <c r="FU128" s="56"/>
      <c r="FV128" s="56"/>
      <c r="FW128" s="56"/>
      <c r="FX128" s="56"/>
      <c r="FY128" s="56"/>
      <c r="FZ128" s="56"/>
      <c r="GA128" s="56"/>
      <c r="GB128" s="56"/>
      <c r="GC128" s="56"/>
      <c r="GD128" s="56"/>
      <c r="GE128" s="56"/>
      <c r="GF128" s="56"/>
      <c r="GG128" s="56"/>
      <c r="GH128" s="56"/>
      <c r="GI128" s="56"/>
      <c r="GJ128" s="56"/>
      <c r="GK128" s="56"/>
      <c r="GL128" s="56"/>
      <c r="GM128" s="56"/>
      <c r="GN128" s="56"/>
      <c r="GO128" s="56"/>
      <c r="GP128" s="56"/>
      <c r="GQ128" s="56"/>
      <c r="GR128" s="56"/>
      <c r="GS128" s="56"/>
      <c r="GT128" s="56"/>
      <c r="GU128" s="56"/>
      <c r="GV128" s="56"/>
      <c r="GW128" s="56"/>
      <c r="GX128" s="56"/>
      <c r="GY128" s="56"/>
      <c r="GZ128" s="56"/>
      <c r="HA128" s="56"/>
      <c r="HB128" s="56"/>
      <c r="HC128" s="56"/>
      <c r="HD128" s="56"/>
      <c r="HE128" s="56"/>
      <c r="HF128" s="56"/>
      <c r="HG128" s="56"/>
      <c r="HH128" s="56"/>
      <c r="HI128" s="56"/>
      <c r="HJ128" s="56"/>
      <c r="HK128" s="56"/>
      <c r="HL128" s="56"/>
      <c r="HM128" s="56"/>
      <c r="HN128" s="56"/>
      <c r="HO128" s="56"/>
      <c r="HP128" s="56"/>
      <c r="HQ128" s="56"/>
      <c r="HR128" s="56"/>
      <c r="HS128" s="56"/>
      <c r="HT128" s="56"/>
      <c r="HU128" s="56"/>
      <c r="HV128" s="56"/>
      <c r="HW128" s="56"/>
      <c r="HX128" s="56"/>
      <c r="HY128" s="56"/>
      <c r="HZ128" s="56"/>
      <c r="IA128" s="56"/>
      <c r="IB128" s="56"/>
      <c r="IC128" s="56"/>
      <c r="ID128" s="56"/>
    </row>
    <row r="129" spans="1:238" s="61" customFormat="1" ht="20.100000000000001" customHeight="1">
      <c r="A129" s="45"/>
      <c r="B129" s="50"/>
      <c r="C129" s="48"/>
      <c r="D129" s="48"/>
      <c r="E129" s="22"/>
      <c r="F129" s="30"/>
      <c r="G129" s="46"/>
      <c r="H129" s="46"/>
      <c r="I129" s="48"/>
      <c r="J129" s="30"/>
      <c r="K129" s="48"/>
      <c r="L129" s="30"/>
      <c r="M129" s="45"/>
      <c r="N129" s="48"/>
      <c r="O129" s="48"/>
      <c r="P129" s="48"/>
      <c r="Q129" s="48"/>
      <c r="R129" s="55"/>
      <c r="S129" s="55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</row>
    <row r="130" spans="1:238" s="61" customFormat="1" ht="20.100000000000001" customHeight="1">
      <c r="A130" s="45"/>
      <c r="B130" s="45"/>
      <c r="C130" s="48"/>
      <c r="D130" s="48"/>
      <c r="E130" s="22"/>
      <c r="F130" s="30"/>
      <c r="G130" s="46"/>
      <c r="H130" s="46"/>
      <c r="I130" s="48"/>
      <c r="J130" s="30"/>
      <c r="K130" s="48"/>
      <c r="L130" s="49"/>
      <c r="M130" s="45"/>
      <c r="N130" s="48"/>
      <c r="O130" s="48"/>
      <c r="P130" s="48"/>
      <c r="Q130" s="48"/>
      <c r="R130" s="55"/>
      <c r="S130" s="55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</row>
    <row r="131" spans="1:238" s="53" customFormat="1" ht="20.100000000000001" customHeight="1">
      <c r="A131" s="44"/>
      <c r="B131" s="50"/>
      <c r="C131" s="48"/>
      <c r="D131" s="48"/>
      <c r="E131" s="22"/>
      <c r="F131" s="30"/>
      <c r="G131" s="46"/>
      <c r="H131" s="46"/>
      <c r="I131" s="48"/>
      <c r="J131" s="30"/>
      <c r="K131" s="48"/>
      <c r="L131" s="30"/>
      <c r="M131" s="45"/>
      <c r="N131" s="48"/>
      <c r="O131" s="48"/>
      <c r="P131" s="48"/>
      <c r="Q131" s="48"/>
      <c r="R131" s="55"/>
      <c r="S131" s="55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2"/>
      <c r="EW131" s="52"/>
      <c r="EX131" s="52"/>
      <c r="EY131" s="52"/>
      <c r="EZ131" s="52"/>
      <c r="FA131" s="52"/>
      <c r="FB131" s="52"/>
      <c r="FC131" s="52"/>
      <c r="FD131" s="52"/>
      <c r="FE131" s="52"/>
      <c r="FF131" s="52"/>
      <c r="FG131" s="52"/>
      <c r="FH131" s="52"/>
      <c r="FI131" s="52"/>
      <c r="FJ131" s="52"/>
      <c r="FK131" s="52"/>
      <c r="FL131" s="52"/>
      <c r="FM131" s="52"/>
      <c r="FN131" s="52"/>
      <c r="FO131" s="52"/>
      <c r="FP131" s="52"/>
      <c r="FQ131" s="52"/>
      <c r="FR131" s="52"/>
      <c r="FS131" s="52"/>
      <c r="FT131" s="52"/>
      <c r="FU131" s="52"/>
      <c r="FV131" s="52"/>
      <c r="FW131" s="52"/>
      <c r="FX131" s="52"/>
      <c r="FY131" s="52"/>
      <c r="FZ131" s="52"/>
      <c r="GA131" s="52"/>
      <c r="GB131" s="52"/>
      <c r="GC131" s="52"/>
      <c r="GD131" s="52"/>
      <c r="GE131" s="52"/>
      <c r="GF131" s="52"/>
      <c r="GG131" s="52"/>
      <c r="GH131" s="52"/>
      <c r="GI131" s="52"/>
      <c r="GJ131" s="52"/>
      <c r="GK131" s="52"/>
      <c r="GL131" s="52"/>
      <c r="GM131" s="52"/>
      <c r="GN131" s="52"/>
      <c r="GO131" s="52"/>
      <c r="GP131" s="52"/>
      <c r="GQ131" s="52"/>
      <c r="GR131" s="52"/>
      <c r="GS131" s="52"/>
      <c r="GT131" s="52"/>
      <c r="GU131" s="52"/>
      <c r="GV131" s="52"/>
      <c r="GW131" s="52"/>
      <c r="GX131" s="52"/>
      <c r="GY131" s="52"/>
      <c r="GZ131" s="52"/>
      <c r="HA131" s="52"/>
      <c r="HB131" s="52"/>
      <c r="HC131" s="52"/>
      <c r="HD131" s="52"/>
      <c r="HE131" s="52"/>
      <c r="HF131" s="52"/>
      <c r="HG131" s="52"/>
      <c r="HH131" s="52"/>
      <c r="HI131" s="52"/>
      <c r="HJ131" s="52"/>
      <c r="HK131" s="52"/>
      <c r="HL131" s="52"/>
      <c r="HM131" s="52"/>
      <c r="HN131" s="52"/>
      <c r="HO131" s="52"/>
      <c r="HP131" s="52"/>
      <c r="HQ131" s="52"/>
      <c r="HR131" s="52"/>
      <c r="HS131" s="52"/>
      <c r="HT131" s="52"/>
      <c r="HU131" s="52"/>
      <c r="HV131" s="52"/>
      <c r="HW131" s="52"/>
      <c r="HX131" s="52"/>
      <c r="HY131" s="52"/>
      <c r="HZ131" s="52"/>
      <c r="IA131" s="52"/>
      <c r="IB131" s="52"/>
      <c r="IC131" s="52"/>
      <c r="ID131" s="52"/>
    </row>
    <row r="132" spans="1:238" s="61" customFormat="1" ht="20.100000000000001" customHeight="1">
      <c r="A132" s="45"/>
      <c r="B132" s="22"/>
      <c r="C132" s="45"/>
      <c r="D132" s="45"/>
      <c r="E132" s="22"/>
      <c r="F132" s="30"/>
      <c r="G132" s="46"/>
      <c r="H132" s="46"/>
      <c r="I132" s="45"/>
      <c r="J132" s="30"/>
      <c r="K132" s="45"/>
      <c r="L132" s="45"/>
      <c r="M132" s="45"/>
      <c r="N132" s="45"/>
      <c r="O132" s="45"/>
      <c r="P132" s="45"/>
      <c r="Q132" s="48"/>
      <c r="R132" s="51"/>
      <c r="S132" s="51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</row>
    <row r="133" spans="1:238" s="61" customFormat="1" ht="20.100000000000001" customHeight="1">
      <c r="A133" s="45"/>
      <c r="B133" s="27"/>
      <c r="C133" s="48"/>
      <c r="D133" s="48"/>
      <c r="E133" s="22"/>
      <c r="F133" s="30"/>
      <c r="G133" s="46"/>
      <c r="H133" s="46"/>
      <c r="I133" s="48"/>
      <c r="J133" s="30"/>
      <c r="K133" s="48"/>
      <c r="L133" s="48"/>
      <c r="M133" s="45"/>
      <c r="N133" s="48"/>
      <c r="O133" s="48"/>
      <c r="P133" s="48"/>
      <c r="Q133" s="48"/>
      <c r="R133" s="55"/>
      <c r="S133" s="55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</row>
    <row r="134" spans="1:238" s="53" customFormat="1" ht="20.100000000000001" customHeight="1">
      <c r="A134" s="44"/>
      <c r="B134" s="22"/>
      <c r="C134" s="48"/>
      <c r="D134" s="48"/>
      <c r="E134" s="22"/>
      <c r="F134" s="30"/>
      <c r="G134" s="46"/>
      <c r="H134" s="46"/>
      <c r="I134" s="48"/>
      <c r="J134" s="30"/>
      <c r="K134" s="48"/>
      <c r="L134" s="48"/>
      <c r="M134" s="45"/>
      <c r="N134" s="48"/>
      <c r="O134" s="48"/>
      <c r="P134" s="48"/>
      <c r="Q134" s="48"/>
      <c r="R134" s="55"/>
      <c r="S134" s="55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2"/>
      <c r="EW134" s="52"/>
      <c r="EX134" s="52"/>
      <c r="EY134" s="52"/>
      <c r="EZ134" s="52"/>
      <c r="FA134" s="52"/>
      <c r="FB134" s="52"/>
      <c r="FC134" s="52"/>
      <c r="FD134" s="52"/>
      <c r="FE134" s="52"/>
      <c r="FF134" s="52"/>
      <c r="FG134" s="52"/>
      <c r="FH134" s="52"/>
      <c r="FI134" s="52"/>
      <c r="FJ134" s="52"/>
      <c r="FK134" s="52"/>
      <c r="FL134" s="52"/>
      <c r="FM134" s="52"/>
      <c r="FN134" s="52"/>
      <c r="FO134" s="52"/>
      <c r="FP134" s="52"/>
      <c r="FQ134" s="52"/>
      <c r="FR134" s="52"/>
      <c r="FS134" s="52"/>
      <c r="FT134" s="52"/>
      <c r="FU134" s="52"/>
      <c r="FV134" s="52"/>
      <c r="FW134" s="52"/>
      <c r="FX134" s="52"/>
      <c r="FY134" s="52"/>
      <c r="FZ134" s="52"/>
      <c r="GA134" s="52"/>
      <c r="GB134" s="52"/>
      <c r="GC134" s="52"/>
      <c r="GD134" s="52"/>
      <c r="GE134" s="52"/>
      <c r="GF134" s="52"/>
      <c r="GG134" s="52"/>
      <c r="GH134" s="52"/>
      <c r="GI134" s="52"/>
      <c r="GJ134" s="52"/>
      <c r="GK134" s="52"/>
      <c r="GL134" s="52"/>
      <c r="GM134" s="52"/>
      <c r="GN134" s="52"/>
      <c r="GO134" s="52"/>
      <c r="GP134" s="52"/>
      <c r="GQ134" s="52"/>
      <c r="GR134" s="52"/>
      <c r="GS134" s="52"/>
      <c r="GT134" s="52"/>
      <c r="GU134" s="52"/>
      <c r="GV134" s="52"/>
      <c r="GW134" s="52"/>
      <c r="GX134" s="52"/>
      <c r="GY134" s="52"/>
      <c r="GZ134" s="52"/>
      <c r="HA134" s="52"/>
      <c r="HB134" s="52"/>
      <c r="HC134" s="52"/>
      <c r="HD134" s="52"/>
      <c r="HE134" s="52"/>
      <c r="HF134" s="52"/>
      <c r="HG134" s="52"/>
      <c r="HH134" s="52"/>
      <c r="HI134" s="52"/>
      <c r="HJ134" s="52"/>
      <c r="HK134" s="52"/>
      <c r="HL134" s="52"/>
      <c r="HM134" s="52"/>
      <c r="HN134" s="52"/>
      <c r="HO134" s="52"/>
      <c r="HP134" s="52"/>
      <c r="HQ134" s="52"/>
      <c r="HR134" s="52"/>
      <c r="HS134" s="52"/>
      <c r="HT134" s="52"/>
      <c r="HU134" s="52"/>
      <c r="HV134" s="52"/>
      <c r="HW134" s="52"/>
      <c r="HX134" s="52"/>
      <c r="HY134" s="52"/>
      <c r="HZ134" s="52"/>
      <c r="IA134" s="52"/>
      <c r="IB134" s="52"/>
      <c r="IC134" s="52"/>
      <c r="ID134" s="52"/>
    </row>
    <row r="135" spans="1:238" s="61" customFormat="1" ht="20.100000000000001" customHeight="1">
      <c r="A135" s="45"/>
      <c r="B135" s="22"/>
      <c r="C135" s="48"/>
      <c r="D135" s="48"/>
      <c r="E135" s="22"/>
      <c r="F135" s="30"/>
      <c r="G135" s="46"/>
      <c r="H135" s="46"/>
      <c r="I135" s="45"/>
      <c r="J135" s="30"/>
      <c r="K135" s="45"/>
      <c r="L135" s="48"/>
      <c r="M135" s="45"/>
      <c r="N135" s="48"/>
      <c r="O135" s="48"/>
      <c r="P135" s="48"/>
      <c r="Q135" s="48"/>
      <c r="R135" s="51"/>
      <c r="S135" s="51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</row>
    <row r="136" spans="1:238" s="61" customFormat="1" ht="20.100000000000001" customHeight="1">
      <c r="A136" s="45"/>
      <c r="B136" s="22"/>
      <c r="C136" s="48"/>
      <c r="D136" s="48"/>
      <c r="E136" s="22"/>
      <c r="F136" s="30"/>
      <c r="G136" s="46"/>
      <c r="H136" s="46"/>
      <c r="I136" s="29"/>
      <c r="J136" s="30"/>
      <c r="K136" s="48"/>
      <c r="L136" s="48"/>
      <c r="M136" s="45"/>
      <c r="N136" s="48"/>
      <c r="O136" s="48"/>
      <c r="P136" s="48"/>
      <c r="Q136" s="48"/>
      <c r="R136" s="55"/>
      <c r="S136" s="55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</row>
    <row r="137" spans="1:238" s="61" customFormat="1" ht="20.100000000000001" customHeight="1">
      <c r="A137" s="45"/>
      <c r="B137" s="22"/>
      <c r="C137" s="48"/>
      <c r="D137" s="48"/>
      <c r="E137" s="22"/>
      <c r="F137" s="30"/>
      <c r="G137" s="46"/>
      <c r="H137" s="46"/>
      <c r="I137" s="48"/>
      <c r="J137" s="30"/>
      <c r="K137" s="48"/>
      <c r="L137" s="48"/>
      <c r="M137" s="45"/>
      <c r="N137" s="48"/>
      <c r="O137" s="48"/>
      <c r="P137" s="48"/>
      <c r="Q137" s="48"/>
      <c r="R137" s="55"/>
      <c r="S137" s="55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</row>
    <row r="138" spans="1:238" s="53" customFormat="1" ht="20.100000000000001" customHeight="1">
      <c r="A138" s="44"/>
      <c r="B138" s="22"/>
      <c r="C138" s="48"/>
      <c r="D138" s="48"/>
      <c r="E138" s="22"/>
      <c r="F138" s="30"/>
      <c r="G138" s="46"/>
      <c r="H138" s="46"/>
      <c r="I138" s="48"/>
      <c r="J138" s="30"/>
      <c r="K138" s="48"/>
      <c r="L138" s="48"/>
      <c r="M138" s="45"/>
      <c r="N138" s="48"/>
      <c r="O138" s="48"/>
      <c r="P138" s="48"/>
      <c r="Q138" s="49"/>
      <c r="R138" s="55"/>
      <c r="S138" s="55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  <c r="EN138" s="52"/>
      <c r="EO138" s="52"/>
      <c r="EP138" s="52"/>
      <c r="EQ138" s="52"/>
      <c r="ER138" s="52"/>
      <c r="ES138" s="52"/>
      <c r="ET138" s="52"/>
      <c r="EU138" s="52"/>
      <c r="EV138" s="52"/>
      <c r="EW138" s="52"/>
      <c r="EX138" s="52"/>
      <c r="EY138" s="52"/>
      <c r="EZ138" s="52"/>
      <c r="FA138" s="52"/>
      <c r="FB138" s="52"/>
      <c r="FC138" s="52"/>
      <c r="FD138" s="52"/>
      <c r="FE138" s="52"/>
      <c r="FF138" s="52"/>
      <c r="FG138" s="52"/>
      <c r="FH138" s="52"/>
      <c r="FI138" s="52"/>
      <c r="FJ138" s="52"/>
      <c r="FK138" s="52"/>
      <c r="FL138" s="52"/>
      <c r="FM138" s="52"/>
      <c r="FN138" s="52"/>
      <c r="FO138" s="52"/>
      <c r="FP138" s="52"/>
      <c r="FQ138" s="52"/>
      <c r="FR138" s="52"/>
      <c r="FS138" s="52"/>
      <c r="FT138" s="52"/>
      <c r="FU138" s="52"/>
      <c r="FV138" s="52"/>
      <c r="FW138" s="52"/>
      <c r="FX138" s="52"/>
      <c r="FY138" s="52"/>
      <c r="FZ138" s="52"/>
      <c r="GA138" s="52"/>
      <c r="GB138" s="52"/>
      <c r="GC138" s="52"/>
      <c r="GD138" s="52"/>
      <c r="GE138" s="52"/>
      <c r="GF138" s="52"/>
      <c r="GG138" s="52"/>
      <c r="GH138" s="52"/>
      <c r="GI138" s="52"/>
      <c r="GJ138" s="52"/>
      <c r="GK138" s="52"/>
      <c r="GL138" s="52"/>
      <c r="GM138" s="52"/>
      <c r="GN138" s="52"/>
      <c r="GO138" s="52"/>
      <c r="GP138" s="52"/>
      <c r="GQ138" s="52"/>
      <c r="GR138" s="52"/>
      <c r="GS138" s="52"/>
      <c r="GT138" s="52"/>
      <c r="GU138" s="52"/>
      <c r="GV138" s="52"/>
      <c r="GW138" s="52"/>
      <c r="GX138" s="52"/>
      <c r="GY138" s="52"/>
      <c r="GZ138" s="52"/>
      <c r="HA138" s="52"/>
      <c r="HB138" s="52"/>
      <c r="HC138" s="52"/>
      <c r="HD138" s="52"/>
      <c r="HE138" s="52"/>
      <c r="HF138" s="52"/>
      <c r="HG138" s="52"/>
      <c r="HH138" s="52"/>
      <c r="HI138" s="52"/>
      <c r="HJ138" s="52"/>
      <c r="HK138" s="52"/>
      <c r="HL138" s="52"/>
      <c r="HM138" s="52"/>
      <c r="HN138" s="52"/>
      <c r="HO138" s="52"/>
      <c r="HP138" s="52"/>
      <c r="HQ138" s="52"/>
      <c r="HR138" s="52"/>
      <c r="HS138" s="52"/>
      <c r="HT138" s="52"/>
      <c r="HU138" s="52"/>
      <c r="HV138" s="52"/>
      <c r="HW138" s="52"/>
      <c r="HX138" s="52"/>
      <c r="HY138" s="52"/>
      <c r="HZ138" s="52"/>
      <c r="IA138" s="52"/>
      <c r="IB138" s="52"/>
      <c r="IC138" s="52"/>
      <c r="ID138" s="52"/>
    </row>
    <row r="139" spans="1:238" s="61" customFormat="1" ht="20.100000000000001" customHeight="1">
      <c r="A139" s="45"/>
      <c r="B139" s="22"/>
      <c r="C139" s="66"/>
      <c r="D139" s="48"/>
      <c r="E139" s="22"/>
      <c r="F139" s="30"/>
      <c r="G139" s="46"/>
      <c r="H139" s="46"/>
      <c r="I139" s="29"/>
      <c r="J139" s="30"/>
      <c r="K139" s="48"/>
      <c r="L139" s="49"/>
      <c r="M139" s="45"/>
      <c r="N139" s="48"/>
      <c r="O139" s="48"/>
      <c r="P139" s="48"/>
      <c r="Q139" s="48"/>
      <c r="R139" s="51"/>
      <c r="S139" s="51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</row>
    <row r="140" spans="1:238" s="61" customFormat="1" ht="20.100000000000001" customHeight="1">
      <c r="A140" s="45"/>
      <c r="B140" s="27"/>
      <c r="C140" s="48"/>
      <c r="D140" s="48"/>
      <c r="E140" s="30"/>
      <c r="F140" s="30"/>
      <c r="G140" s="46"/>
      <c r="H140" s="46"/>
      <c r="I140" s="29"/>
      <c r="J140" s="30"/>
      <c r="K140" s="48"/>
      <c r="L140" s="49"/>
      <c r="M140" s="45"/>
      <c r="N140" s="48"/>
      <c r="O140" s="48"/>
      <c r="P140" s="48"/>
      <c r="Q140" s="49"/>
      <c r="R140" s="55"/>
      <c r="S140" s="55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</row>
    <row r="141" spans="1:238" s="61" customFormat="1" ht="20.100000000000001" customHeight="1">
      <c r="A141" s="45"/>
      <c r="B141" s="22"/>
      <c r="C141" s="48"/>
      <c r="D141" s="48"/>
      <c r="E141" s="30"/>
      <c r="F141" s="30"/>
      <c r="G141" s="46"/>
      <c r="H141" s="46"/>
      <c r="I141" s="45"/>
      <c r="J141" s="30"/>
      <c r="K141" s="48"/>
      <c r="L141" s="49"/>
      <c r="M141" s="45"/>
      <c r="N141" s="48"/>
      <c r="O141" s="48"/>
      <c r="P141" s="48"/>
      <c r="Q141" s="48"/>
      <c r="R141" s="55"/>
      <c r="S141" s="55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</row>
    <row r="142" spans="1:238" s="61" customFormat="1" ht="20.100000000000001" customHeight="1">
      <c r="A142" s="45"/>
      <c r="B142" s="22"/>
      <c r="C142" s="67"/>
      <c r="D142" s="48"/>
      <c r="E142" s="30"/>
      <c r="F142" s="30"/>
      <c r="G142" s="46"/>
      <c r="H142" s="46"/>
      <c r="I142" s="23"/>
      <c r="J142" s="30"/>
      <c r="K142" s="48"/>
      <c r="L142" s="48"/>
      <c r="M142" s="45"/>
      <c r="N142" s="48"/>
      <c r="O142" s="48"/>
      <c r="P142" s="48"/>
      <c r="Q142" s="48"/>
      <c r="R142" s="55"/>
      <c r="S142" s="55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</row>
    <row r="143" spans="1:238" s="61" customFormat="1" ht="20.100000000000001" customHeight="1">
      <c r="A143" s="45"/>
      <c r="B143" s="22"/>
      <c r="C143" s="48"/>
      <c r="D143" s="48"/>
      <c r="E143" s="30"/>
      <c r="F143" s="30"/>
      <c r="G143" s="46"/>
      <c r="H143" s="46"/>
      <c r="I143" s="29"/>
      <c r="J143" s="30"/>
      <c r="K143" s="48"/>
      <c r="L143" s="48"/>
      <c r="M143" s="45"/>
      <c r="N143" s="48"/>
      <c r="O143" s="48"/>
      <c r="P143" s="48"/>
      <c r="Q143" s="49"/>
      <c r="R143" s="55"/>
      <c r="S143" s="55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</row>
    <row r="144" spans="1:238" s="53" customFormat="1" ht="20.100000000000001" customHeight="1">
      <c r="A144" s="44"/>
      <c r="B144" s="27"/>
      <c r="C144" s="48"/>
      <c r="D144" s="48"/>
      <c r="E144" s="30"/>
      <c r="F144" s="30"/>
      <c r="G144" s="46"/>
      <c r="H144" s="46"/>
      <c r="I144" s="29"/>
      <c r="J144" s="30"/>
      <c r="K144" s="48"/>
      <c r="L144" s="49"/>
      <c r="M144" s="45"/>
      <c r="N144" s="48"/>
      <c r="O144" s="48"/>
      <c r="P144" s="48"/>
      <c r="Q144" s="49"/>
      <c r="R144" s="55"/>
      <c r="S144" s="55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  <c r="EN144" s="52"/>
      <c r="EO144" s="52"/>
      <c r="EP144" s="52"/>
      <c r="EQ144" s="52"/>
      <c r="ER144" s="52"/>
      <c r="ES144" s="52"/>
      <c r="ET144" s="52"/>
      <c r="EU144" s="52"/>
      <c r="EV144" s="52"/>
      <c r="EW144" s="52"/>
      <c r="EX144" s="52"/>
      <c r="EY144" s="52"/>
      <c r="EZ144" s="52"/>
      <c r="FA144" s="52"/>
      <c r="FB144" s="52"/>
      <c r="FC144" s="52"/>
      <c r="FD144" s="52"/>
      <c r="FE144" s="52"/>
      <c r="FF144" s="52"/>
      <c r="FG144" s="52"/>
      <c r="FH144" s="52"/>
      <c r="FI144" s="52"/>
      <c r="FJ144" s="52"/>
      <c r="FK144" s="52"/>
      <c r="FL144" s="52"/>
      <c r="FM144" s="52"/>
      <c r="FN144" s="52"/>
      <c r="FO144" s="52"/>
      <c r="FP144" s="52"/>
      <c r="FQ144" s="52"/>
      <c r="FR144" s="52"/>
      <c r="FS144" s="52"/>
      <c r="FT144" s="52"/>
      <c r="FU144" s="52"/>
      <c r="FV144" s="52"/>
      <c r="FW144" s="52"/>
      <c r="FX144" s="52"/>
      <c r="FY144" s="52"/>
      <c r="FZ144" s="52"/>
      <c r="GA144" s="52"/>
      <c r="GB144" s="52"/>
      <c r="GC144" s="52"/>
      <c r="GD144" s="52"/>
      <c r="GE144" s="52"/>
      <c r="GF144" s="52"/>
      <c r="GG144" s="52"/>
      <c r="GH144" s="52"/>
      <c r="GI144" s="52"/>
      <c r="GJ144" s="52"/>
      <c r="GK144" s="52"/>
      <c r="GL144" s="52"/>
      <c r="GM144" s="52"/>
      <c r="GN144" s="52"/>
      <c r="GO144" s="52"/>
      <c r="GP144" s="52"/>
      <c r="GQ144" s="52"/>
      <c r="GR144" s="52"/>
      <c r="GS144" s="52"/>
      <c r="GT144" s="52"/>
      <c r="GU144" s="52"/>
      <c r="GV144" s="52"/>
      <c r="GW144" s="52"/>
      <c r="GX144" s="52"/>
      <c r="GY144" s="52"/>
      <c r="GZ144" s="52"/>
      <c r="HA144" s="52"/>
      <c r="HB144" s="52"/>
      <c r="HC144" s="52"/>
      <c r="HD144" s="52"/>
      <c r="HE144" s="52"/>
      <c r="HF144" s="52"/>
      <c r="HG144" s="52"/>
      <c r="HH144" s="52"/>
      <c r="HI144" s="52"/>
      <c r="HJ144" s="52"/>
      <c r="HK144" s="52"/>
      <c r="HL144" s="52"/>
      <c r="HM144" s="52"/>
      <c r="HN144" s="52"/>
      <c r="HO144" s="52"/>
      <c r="HP144" s="52"/>
      <c r="HQ144" s="52"/>
      <c r="HR144" s="52"/>
      <c r="HS144" s="52"/>
      <c r="HT144" s="52"/>
      <c r="HU144" s="52"/>
      <c r="HV144" s="52"/>
      <c r="HW144" s="52"/>
      <c r="HX144" s="52"/>
      <c r="HY144" s="52"/>
      <c r="HZ144" s="52"/>
      <c r="IA144" s="52"/>
      <c r="IB144" s="52"/>
      <c r="IC144" s="52"/>
      <c r="ID144" s="52"/>
    </row>
    <row r="145" spans="1:238" s="61" customFormat="1" ht="20.100000000000001" customHeight="1">
      <c r="A145" s="45"/>
      <c r="B145" s="22"/>
      <c r="C145" s="23"/>
      <c r="D145" s="30"/>
      <c r="E145" s="22"/>
      <c r="F145" s="30"/>
      <c r="G145" s="46"/>
      <c r="H145" s="46"/>
      <c r="I145" s="23"/>
      <c r="J145" s="30"/>
      <c r="K145" s="30"/>
      <c r="L145" s="30"/>
      <c r="M145" s="39"/>
      <c r="N145" s="41"/>
      <c r="O145" s="41"/>
      <c r="P145" s="22"/>
      <c r="Q145" s="45"/>
      <c r="R145" s="51"/>
      <c r="S145" s="51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</row>
    <row r="146" spans="1:238" s="61" customFormat="1" ht="20.100000000000001" customHeight="1">
      <c r="A146" s="45"/>
      <c r="B146" s="27"/>
      <c r="C146" s="46"/>
      <c r="D146" s="46"/>
      <c r="E146" s="22"/>
      <c r="F146" s="30"/>
      <c r="G146" s="46"/>
      <c r="H146" s="46"/>
      <c r="I146" s="23"/>
      <c r="J146" s="30"/>
      <c r="K146" s="45"/>
      <c r="L146" s="45"/>
      <c r="M146" s="45"/>
      <c r="N146" s="45"/>
      <c r="O146" s="45"/>
      <c r="P146" s="45"/>
      <c r="Q146" s="45"/>
      <c r="R146" s="55"/>
      <c r="S146" s="55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  <c r="DS146" s="56"/>
      <c r="DT146" s="56"/>
      <c r="DU146" s="56"/>
      <c r="DV146" s="56"/>
      <c r="DW146" s="56"/>
      <c r="DX146" s="56"/>
      <c r="DY146" s="56"/>
      <c r="DZ146" s="56"/>
      <c r="EA146" s="56"/>
      <c r="EB146" s="56"/>
      <c r="EC146" s="56"/>
      <c r="ED146" s="56"/>
      <c r="EE146" s="56"/>
      <c r="EF146" s="56"/>
      <c r="EG146" s="56"/>
      <c r="EH146" s="56"/>
      <c r="EI146" s="56"/>
      <c r="EJ146" s="56"/>
      <c r="EK146" s="56"/>
      <c r="EL146" s="56"/>
      <c r="EM146" s="56"/>
      <c r="EN146" s="56"/>
      <c r="EO146" s="56"/>
      <c r="EP146" s="56"/>
      <c r="EQ146" s="56"/>
      <c r="ER146" s="56"/>
      <c r="ES146" s="56"/>
      <c r="ET146" s="56"/>
      <c r="EU146" s="56"/>
      <c r="EV146" s="56"/>
      <c r="EW146" s="56"/>
      <c r="EX146" s="56"/>
      <c r="EY146" s="56"/>
      <c r="EZ146" s="56"/>
      <c r="FA146" s="56"/>
      <c r="FB146" s="56"/>
      <c r="FC146" s="56"/>
      <c r="FD146" s="56"/>
      <c r="FE146" s="56"/>
      <c r="FF146" s="56"/>
      <c r="FG146" s="56"/>
      <c r="FH146" s="56"/>
      <c r="FI146" s="56"/>
      <c r="FJ146" s="56"/>
      <c r="FK146" s="56"/>
      <c r="FL146" s="56"/>
      <c r="FM146" s="56"/>
      <c r="FN146" s="56"/>
      <c r="FO146" s="56"/>
      <c r="FP146" s="56"/>
      <c r="FQ146" s="56"/>
      <c r="FR146" s="56"/>
      <c r="FS146" s="56"/>
      <c r="FT146" s="56"/>
      <c r="FU146" s="56"/>
      <c r="FV146" s="56"/>
      <c r="FW146" s="56"/>
      <c r="FX146" s="56"/>
      <c r="FY146" s="56"/>
      <c r="FZ146" s="56"/>
      <c r="GA146" s="56"/>
      <c r="GB146" s="56"/>
      <c r="GC146" s="56"/>
      <c r="GD146" s="56"/>
      <c r="GE146" s="56"/>
      <c r="GF146" s="56"/>
      <c r="GG146" s="56"/>
      <c r="GH146" s="56"/>
      <c r="GI146" s="56"/>
      <c r="GJ146" s="56"/>
      <c r="GK146" s="56"/>
      <c r="GL146" s="56"/>
      <c r="GM146" s="56"/>
      <c r="GN146" s="56"/>
      <c r="GO146" s="56"/>
      <c r="GP146" s="56"/>
      <c r="GQ146" s="56"/>
      <c r="GR146" s="56"/>
      <c r="GS146" s="56"/>
      <c r="GT146" s="56"/>
      <c r="GU146" s="56"/>
      <c r="GV146" s="56"/>
      <c r="GW146" s="56"/>
      <c r="GX146" s="56"/>
      <c r="GY146" s="56"/>
      <c r="GZ146" s="56"/>
      <c r="HA146" s="56"/>
      <c r="HB146" s="56"/>
      <c r="HC146" s="56"/>
      <c r="HD146" s="56"/>
      <c r="HE146" s="56"/>
      <c r="HF146" s="56"/>
      <c r="HG146" s="56"/>
      <c r="HH146" s="56"/>
      <c r="HI146" s="56"/>
      <c r="HJ146" s="56"/>
      <c r="HK146" s="56"/>
      <c r="HL146" s="56"/>
      <c r="HM146" s="56"/>
      <c r="HN146" s="56"/>
      <c r="HO146" s="56"/>
      <c r="HP146" s="56"/>
      <c r="HQ146" s="56"/>
      <c r="HR146" s="56"/>
      <c r="HS146" s="56"/>
      <c r="HT146" s="56"/>
      <c r="HU146" s="56"/>
      <c r="HV146" s="56"/>
      <c r="HW146" s="56"/>
      <c r="HX146" s="56"/>
      <c r="HY146" s="56"/>
      <c r="HZ146" s="56"/>
      <c r="IA146" s="56"/>
      <c r="IB146" s="56"/>
      <c r="IC146" s="56"/>
      <c r="ID146" s="56"/>
    </row>
    <row r="147" spans="1:238" s="61" customFormat="1" ht="20.100000000000001" customHeight="1">
      <c r="A147" s="45"/>
      <c r="B147" s="22"/>
      <c r="C147" s="48"/>
      <c r="D147" s="48"/>
      <c r="E147" s="30"/>
      <c r="F147" s="30"/>
      <c r="G147" s="46"/>
      <c r="H147" s="46"/>
      <c r="I147" s="48"/>
      <c r="J147" s="30"/>
      <c r="K147" s="48"/>
      <c r="L147" s="30"/>
      <c r="M147" s="45"/>
      <c r="N147" s="48"/>
      <c r="O147" s="48"/>
      <c r="P147" s="48"/>
      <c r="Q147" s="49"/>
      <c r="R147" s="55"/>
      <c r="S147" s="55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56"/>
      <c r="EI147" s="56"/>
      <c r="EJ147" s="56"/>
      <c r="EK147" s="56"/>
      <c r="EL147" s="56"/>
      <c r="EM147" s="56"/>
      <c r="EN147" s="56"/>
      <c r="EO147" s="56"/>
      <c r="EP147" s="56"/>
      <c r="EQ147" s="56"/>
      <c r="ER147" s="56"/>
      <c r="ES147" s="56"/>
      <c r="ET147" s="56"/>
      <c r="EU147" s="56"/>
      <c r="EV147" s="56"/>
      <c r="EW147" s="56"/>
      <c r="EX147" s="56"/>
      <c r="EY147" s="56"/>
      <c r="EZ147" s="56"/>
      <c r="FA147" s="56"/>
      <c r="FB147" s="56"/>
      <c r="FC147" s="56"/>
      <c r="FD147" s="56"/>
      <c r="FE147" s="56"/>
      <c r="FF147" s="56"/>
      <c r="FG147" s="56"/>
      <c r="FH147" s="56"/>
      <c r="FI147" s="56"/>
      <c r="FJ147" s="56"/>
      <c r="FK147" s="56"/>
      <c r="FL147" s="56"/>
      <c r="FM147" s="56"/>
      <c r="FN147" s="56"/>
      <c r="FO147" s="56"/>
      <c r="FP147" s="56"/>
      <c r="FQ147" s="56"/>
      <c r="FR147" s="56"/>
      <c r="FS147" s="56"/>
      <c r="FT147" s="56"/>
      <c r="FU147" s="56"/>
      <c r="FV147" s="56"/>
      <c r="FW147" s="56"/>
      <c r="FX147" s="56"/>
      <c r="FY147" s="56"/>
      <c r="FZ147" s="56"/>
      <c r="GA147" s="56"/>
      <c r="GB147" s="56"/>
      <c r="GC147" s="56"/>
      <c r="GD147" s="56"/>
      <c r="GE147" s="56"/>
      <c r="GF147" s="56"/>
      <c r="GG147" s="56"/>
      <c r="GH147" s="56"/>
      <c r="GI147" s="56"/>
      <c r="GJ147" s="56"/>
      <c r="GK147" s="56"/>
      <c r="GL147" s="56"/>
      <c r="GM147" s="56"/>
      <c r="GN147" s="56"/>
      <c r="GO147" s="56"/>
      <c r="GP147" s="56"/>
      <c r="GQ147" s="56"/>
      <c r="GR147" s="56"/>
      <c r="GS147" s="56"/>
      <c r="GT147" s="56"/>
      <c r="GU147" s="56"/>
      <c r="GV147" s="56"/>
      <c r="GW147" s="56"/>
      <c r="GX147" s="56"/>
      <c r="GY147" s="56"/>
      <c r="GZ147" s="56"/>
      <c r="HA147" s="56"/>
      <c r="HB147" s="56"/>
      <c r="HC147" s="56"/>
      <c r="HD147" s="56"/>
      <c r="HE147" s="56"/>
      <c r="HF147" s="56"/>
      <c r="HG147" s="56"/>
      <c r="HH147" s="56"/>
      <c r="HI147" s="56"/>
      <c r="HJ147" s="56"/>
      <c r="HK147" s="56"/>
      <c r="HL147" s="56"/>
      <c r="HM147" s="56"/>
      <c r="HN147" s="56"/>
      <c r="HO147" s="56"/>
      <c r="HP147" s="56"/>
      <c r="HQ147" s="56"/>
      <c r="HR147" s="56"/>
      <c r="HS147" s="56"/>
      <c r="HT147" s="56"/>
      <c r="HU147" s="56"/>
      <c r="HV147" s="56"/>
      <c r="HW147" s="56"/>
      <c r="HX147" s="56"/>
      <c r="HY147" s="56"/>
      <c r="HZ147" s="56"/>
      <c r="IA147" s="56"/>
      <c r="IB147" s="56"/>
      <c r="IC147" s="56"/>
      <c r="ID147" s="56"/>
    </row>
    <row r="148" spans="1:238" s="61" customFormat="1" ht="20.100000000000001" customHeight="1">
      <c r="A148" s="45"/>
      <c r="B148" s="27"/>
      <c r="C148" s="48"/>
      <c r="D148" s="48"/>
      <c r="E148" s="30"/>
      <c r="F148" s="30"/>
      <c r="G148" s="46"/>
      <c r="H148" s="46"/>
      <c r="I148" s="48"/>
      <c r="J148" s="30"/>
      <c r="K148" s="48"/>
      <c r="L148" s="45"/>
      <c r="M148" s="45"/>
      <c r="N148" s="48"/>
      <c r="O148" s="48"/>
      <c r="P148" s="48"/>
      <c r="Q148" s="45"/>
      <c r="R148" s="55"/>
      <c r="S148" s="55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56"/>
      <c r="EI148" s="56"/>
      <c r="EJ148" s="56"/>
      <c r="EK148" s="56"/>
      <c r="EL148" s="56"/>
      <c r="EM148" s="56"/>
      <c r="EN148" s="56"/>
      <c r="EO148" s="56"/>
      <c r="EP148" s="56"/>
      <c r="EQ148" s="56"/>
      <c r="ER148" s="56"/>
      <c r="ES148" s="56"/>
      <c r="ET148" s="56"/>
      <c r="EU148" s="56"/>
      <c r="EV148" s="56"/>
      <c r="EW148" s="56"/>
      <c r="EX148" s="56"/>
      <c r="EY148" s="56"/>
      <c r="EZ148" s="56"/>
      <c r="FA148" s="56"/>
      <c r="FB148" s="56"/>
      <c r="FC148" s="56"/>
      <c r="FD148" s="56"/>
      <c r="FE148" s="56"/>
      <c r="FF148" s="56"/>
      <c r="FG148" s="56"/>
      <c r="FH148" s="56"/>
      <c r="FI148" s="56"/>
      <c r="FJ148" s="56"/>
      <c r="FK148" s="56"/>
      <c r="FL148" s="56"/>
      <c r="FM148" s="56"/>
      <c r="FN148" s="56"/>
      <c r="FO148" s="56"/>
      <c r="FP148" s="56"/>
      <c r="FQ148" s="56"/>
      <c r="FR148" s="56"/>
      <c r="FS148" s="56"/>
      <c r="FT148" s="56"/>
      <c r="FU148" s="56"/>
      <c r="FV148" s="56"/>
      <c r="FW148" s="56"/>
      <c r="FX148" s="56"/>
      <c r="FY148" s="56"/>
      <c r="FZ148" s="56"/>
      <c r="GA148" s="56"/>
      <c r="GB148" s="56"/>
      <c r="GC148" s="56"/>
      <c r="GD148" s="56"/>
      <c r="GE148" s="56"/>
      <c r="GF148" s="56"/>
      <c r="GG148" s="56"/>
      <c r="GH148" s="56"/>
      <c r="GI148" s="56"/>
      <c r="GJ148" s="56"/>
      <c r="GK148" s="56"/>
      <c r="GL148" s="56"/>
      <c r="GM148" s="56"/>
      <c r="GN148" s="56"/>
      <c r="GO148" s="56"/>
      <c r="GP148" s="56"/>
      <c r="GQ148" s="56"/>
      <c r="GR148" s="56"/>
      <c r="GS148" s="56"/>
      <c r="GT148" s="56"/>
      <c r="GU148" s="56"/>
      <c r="GV148" s="56"/>
      <c r="GW148" s="56"/>
      <c r="GX148" s="56"/>
      <c r="GY148" s="56"/>
      <c r="GZ148" s="56"/>
      <c r="HA148" s="56"/>
      <c r="HB148" s="56"/>
      <c r="HC148" s="56"/>
      <c r="HD148" s="56"/>
      <c r="HE148" s="56"/>
      <c r="HF148" s="56"/>
      <c r="HG148" s="56"/>
      <c r="HH148" s="56"/>
      <c r="HI148" s="56"/>
      <c r="HJ148" s="56"/>
      <c r="HK148" s="56"/>
      <c r="HL148" s="56"/>
      <c r="HM148" s="56"/>
      <c r="HN148" s="56"/>
      <c r="HO148" s="56"/>
      <c r="HP148" s="56"/>
      <c r="HQ148" s="56"/>
      <c r="HR148" s="56"/>
      <c r="HS148" s="56"/>
      <c r="HT148" s="56"/>
      <c r="HU148" s="56"/>
      <c r="HV148" s="56"/>
      <c r="HW148" s="56"/>
      <c r="HX148" s="56"/>
      <c r="HY148" s="56"/>
      <c r="HZ148" s="56"/>
      <c r="IA148" s="56"/>
      <c r="IB148" s="56"/>
      <c r="IC148" s="56"/>
      <c r="ID148" s="56"/>
    </row>
    <row r="149" spans="1:238" s="2" customFormat="1" ht="20.100000000000001" customHeight="1">
      <c r="A149" s="45"/>
      <c r="B149" s="27"/>
      <c r="C149" s="48"/>
      <c r="D149" s="48"/>
      <c r="E149" s="30"/>
      <c r="F149" s="30"/>
      <c r="G149" s="46"/>
      <c r="H149" s="46"/>
      <c r="I149" s="48"/>
      <c r="J149" s="30"/>
      <c r="K149" s="48"/>
      <c r="L149" s="48"/>
      <c r="M149" s="45"/>
      <c r="N149" s="48"/>
      <c r="O149" s="48"/>
      <c r="P149" s="48"/>
      <c r="Q149" s="48"/>
      <c r="R149" s="55"/>
      <c r="S149" s="55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</row>
    <row r="150" spans="1:238" s="2" customFormat="1" ht="20.100000000000001" customHeight="1">
      <c r="A150" s="45"/>
      <c r="B150" s="27"/>
      <c r="C150" s="30"/>
      <c r="D150" s="30"/>
      <c r="E150" s="30"/>
      <c r="F150" s="30"/>
      <c r="G150" s="49"/>
      <c r="H150" s="49"/>
      <c r="I150" s="48"/>
      <c r="J150" s="30"/>
      <c r="K150" s="49"/>
      <c r="L150" s="49"/>
      <c r="M150" s="45"/>
      <c r="N150" s="48"/>
      <c r="O150" s="48"/>
      <c r="P150" s="49"/>
      <c r="Q150" s="45"/>
      <c r="R150" s="47"/>
      <c r="S150" s="4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</row>
    <row r="151" spans="1:238" s="2" customFormat="1" ht="20.100000000000001" customHeight="1">
      <c r="A151" s="45"/>
      <c r="B151" s="27"/>
      <c r="C151" s="49"/>
      <c r="D151" s="49"/>
      <c r="E151" s="30"/>
      <c r="F151" s="30"/>
      <c r="G151" s="49"/>
      <c r="H151" s="49"/>
      <c r="I151" s="48"/>
      <c r="J151" s="30"/>
      <c r="K151" s="49"/>
      <c r="L151" s="49"/>
      <c r="M151" s="45"/>
      <c r="N151" s="48"/>
      <c r="O151" s="48"/>
      <c r="P151" s="49"/>
      <c r="Q151" s="45"/>
      <c r="R151" s="47"/>
      <c r="S151" s="4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</row>
    <row r="152" spans="1:238" s="2" customFormat="1" ht="20.100000000000001" customHeight="1">
      <c r="A152" s="45"/>
      <c r="B152" s="27"/>
      <c r="C152" s="49"/>
      <c r="D152" s="49"/>
      <c r="E152" s="30"/>
      <c r="F152" s="30"/>
      <c r="G152" s="49"/>
      <c r="H152" s="49"/>
      <c r="I152" s="29"/>
      <c r="J152" s="30"/>
      <c r="K152" s="48"/>
      <c r="L152" s="49"/>
      <c r="M152" s="45"/>
      <c r="N152" s="48"/>
      <c r="O152" s="48"/>
      <c r="P152" s="49"/>
      <c r="Q152" s="45"/>
      <c r="R152" s="47"/>
      <c r="S152" s="4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</row>
    <row r="153" spans="1:238" s="2" customFormat="1" ht="20.100000000000001" customHeight="1">
      <c r="A153" s="45"/>
      <c r="B153" s="27"/>
      <c r="C153" s="49"/>
      <c r="D153" s="49"/>
      <c r="E153" s="30"/>
      <c r="F153" s="30"/>
      <c r="G153" s="49"/>
      <c r="H153" s="49"/>
      <c r="I153" s="48"/>
      <c r="J153" s="30"/>
      <c r="K153" s="49"/>
      <c r="L153" s="49"/>
      <c r="M153" s="45"/>
      <c r="N153" s="48"/>
      <c r="O153" s="48"/>
      <c r="P153" s="49"/>
      <c r="Q153" s="49"/>
      <c r="R153" s="47"/>
      <c r="S153" s="4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</row>
    <row r="154" spans="1:238" s="2" customFormat="1" ht="20.100000000000001" customHeight="1">
      <c r="A154" s="45"/>
      <c r="B154" s="27"/>
      <c r="C154" s="49"/>
      <c r="D154" s="49"/>
      <c r="E154" s="30"/>
      <c r="F154" s="30"/>
      <c r="G154" s="49"/>
      <c r="H154" s="49"/>
      <c r="I154" s="45"/>
      <c r="J154" s="30"/>
      <c r="K154" s="48"/>
      <c r="L154" s="49"/>
      <c r="M154" s="45"/>
      <c r="N154" s="48"/>
      <c r="O154" s="48"/>
      <c r="P154" s="49"/>
      <c r="Q154" s="49"/>
      <c r="R154" s="47"/>
      <c r="S154" s="4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</row>
    <row r="155" spans="1:238" s="2" customFormat="1" ht="20.100000000000001" customHeight="1">
      <c r="A155" s="45"/>
      <c r="B155" s="27"/>
      <c r="C155" s="30"/>
      <c r="D155" s="30"/>
      <c r="E155" s="30"/>
      <c r="F155" s="30"/>
      <c r="G155" s="49"/>
      <c r="H155" s="49"/>
      <c r="I155" s="45"/>
      <c r="J155" s="30"/>
      <c r="K155" s="30"/>
      <c r="L155" s="30"/>
      <c r="M155" s="45"/>
      <c r="N155" s="41"/>
      <c r="O155" s="41"/>
      <c r="P155" s="49"/>
      <c r="Q155" s="49"/>
      <c r="R155" s="47"/>
      <c r="S155" s="4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</row>
    <row r="156" spans="1:238" s="2" customFormat="1" ht="20.100000000000001" customHeight="1">
      <c r="A156" s="45"/>
      <c r="B156" s="27"/>
      <c r="C156" s="30"/>
      <c r="D156" s="30"/>
      <c r="E156" s="30"/>
      <c r="F156" s="30"/>
      <c r="G156" s="49"/>
      <c r="H156" s="49"/>
      <c r="I156" s="48"/>
      <c r="J156" s="30"/>
      <c r="K156" s="48"/>
      <c r="L156" s="49"/>
      <c r="M156" s="45"/>
      <c r="N156" s="45"/>
      <c r="O156" s="45"/>
      <c r="P156" s="49"/>
      <c r="Q156" s="49"/>
      <c r="R156" s="47"/>
      <c r="S156" s="4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</row>
    <row r="157" spans="1:238" s="2" customFormat="1" ht="20.100000000000001" customHeight="1">
      <c r="A157" s="45"/>
      <c r="B157" s="27"/>
      <c r="C157" s="30"/>
      <c r="D157" s="30"/>
      <c r="E157" s="30"/>
      <c r="F157" s="30"/>
      <c r="G157" s="49"/>
      <c r="H157" s="49"/>
      <c r="I157" s="30"/>
      <c r="J157" s="30"/>
      <c r="K157" s="30"/>
      <c r="L157" s="45"/>
      <c r="M157" s="45"/>
      <c r="N157" s="41"/>
      <c r="O157" s="41"/>
      <c r="P157" s="49"/>
      <c r="Q157" s="49"/>
      <c r="R157" s="47"/>
      <c r="S157" s="4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</row>
    <row r="158" spans="1:238" s="2" customFormat="1" ht="20.100000000000001" customHeight="1">
      <c r="A158" s="45"/>
      <c r="B158" s="27"/>
      <c r="C158" s="30"/>
      <c r="D158" s="30"/>
      <c r="E158" s="30"/>
      <c r="F158" s="30"/>
      <c r="G158" s="49"/>
      <c r="H158" s="49"/>
      <c r="I158" s="29"/>
      <c r="J158" s="30"/>
      <c r="K158" s="30"/>
      <c r="L158" s="49"/>
      <c r="M158" s="45"/>
      <c r="N158" s="41"/>
      <c r="O158" s="41"/>
      <c r="P158" s="49"/>
      <c r="Q158" s="49"/>
      <c r="R158" s="47"/>
      <c r="S158" s="4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</row>
    <row r="159" spans="1:238" s="2" customFormat="1" ht="20.100000000000001" customHeight="1">
      <c r="A159" s="45"/>
      <c r="B159" s="27"/>
      <c r="C159" s="30"/>
      <c r="D159" s="30"/>
      <c r="E159" s="30"/>
      <c r="F159" s="30"/>
      <c r="G159" s="49"/>
      <c r="H159" s="49"/>
      <c r="I159" s="30"/>
      <c r="J159" s="30"/>
      <c r="K159" s="30"/>
      <c r="L159" s="45"/>
      <c r="M159" s="45"/>
      <c r="N159" s="45"/>
      <c r="O159" s="45"/>
      <c r="P159" s="49"/>
      <c r="Q159" s="49"/>
      <c r="R159" s="47"/>
      <c r="S159" s="4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</row>
    <row r="160" spans="1:238" s="2" customFormat="1" ht="20.100000000000001" customHeight="1">
      <c r="A160" s="45"/>
      <c r="B160" s="27"/>
      <c r="C160" s="30"/>
      <c r="D160" s="30"/>
      <c r="E160" s="30"/>
      <c r="F160" s="30"/>
      <c r="G160" s="49"/>
      <c r="H160" s="49"/>
      <c r="I160" s="48"/>
      <c r="J160" s="30"/>
      <c r="K160" s="48"/>
      <c r="L160" s="48"/>
      <c r="M160" s="45"/>
      <c r="N160" s="45"/>
      <c r="O160" s="45"/>
      <c r="P160" s="49"/>
      <c r="Q160" s="49"/>
      <c r="R160" s="47"/>
      <c r="S160" s="4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</row>
    <row r="161" spans="1:238" s="2" customFormat="1" ht="20.100000000000001" customHeight="1">
      <c r="A161" s="45"/>
      <c r="B161" s="27"/>
      <c r="C161" s="30"/>
      <c r="D161" s="30"/>
      <c r="E161" s="30"/>
      <c r="F161" s="30"/>
      <c r="G161" s="49"/>
      <c r="H161" s="49"/>
      <c r="I161" s="29"/>
      <c r="J161" s="30"/>
      <c r="K161" s="30"/>
      <c r="L161" s="49"/>
      <c r="M161" s="45"/>
      <c r="N161" s="45"/>
      <c r="O161" s="45"/>
      <c r="P161" s="49"/>
      <c r="Q161" s="49"/>
      <c r="R161" s="47"/>
      <c r="S161" s="4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</row>
    <row r="162" spans="1:238" s="2" customFormat="1" ht="20.100000000000001" customHeight="1">
      <c r="A162" s="45"/>
      <c r="B162" s="27"/>
      <c r="C162" s="30"/>
      <c r="D162" s="30"/>
      <c r="E162" s="30"/>
      <c r="F162" s="30"/>
      <c r="G162" s="49"/>
      <c r="H162" s="49"/>
      <c r="I162" s="48"/>
      <c r="J162" s="30"/>
      <c r="K162" s="48"/>
      <c r="L162" s="48"/>
      <c r="M162" s="45"/>
      <c r="N162" s="45"/>
      <c r="O162" s="45"/>
      <c r="P162" s="49"/>
      <c r="Q162" s="49"/>
      <c r="R162" s="47"/>
      <c r="S162" s="4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</row>
    <row r="163" spans="1:238" s="2" customFormat="1" ht="20.100000000000001" customHeight="1">
      <c r="A163" s="45"/>
      <c r="B163" s="27"/>
      <c r="C163" s="30"/>
      <c r="D163" s="30"/>
      <c r="E163" s="30"/>
      <c r="F163" s="30"/>
      <c r="G163" s="49"/>
      <c r="H163" s="49"/>
      <c r="I163" s="48"/>
      <c r="J163" s="30"/>
      <c r="K163" s="30"/>
      <c r="L163" s="49"/>
      <c r="M163" s="45"/>
      <c r="N163" s="45"/>
      <c r="O163" s="45"/>
      <c r="P163" s="49"/>
      <c r="Q163" s="49"/>
      <c r="R163" s="47"/>
      <c r="S163" s="4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</row>
    <row r="164" spans="1:238" s="2" customFormat="1" ht="20.100000000000001" customHeight="1">
      <c r="A164" s="45"/>
      <c r="B164" s="27"/>
      <c r="C164" s="30"/>
      <c r="D164" s="30"/>
      <c r="E164" s="30"/>
      <c r="F164" s="30"/>
      <c r="G164" s="49"/>
      <c r="H164" s="49"/>
      <c r="I164" s="29"/>
      <c r="J164" s="30"/>
      <c r="K164" s="30"/>
      <c r="L164" s="30"/>
      <c r="M164" s="45"/>
      <c r="N164" s="45"/>
      <c r="O164" s="45"/>
      <c r="P164" s="49"/>
      <c r="Q164" s="49"/>
      <c r="R164" s="47"/>
      <c r="S164" s="4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</row>
    <row r="165" spans="1:238" s="2" customFormat="1" ht="20.100000000000001" customHeight="1">
      <c r="A165" s="45"/>
      <c r="B165" s="27"/>
      <c r="C165" s="30"/>
      <c r="D165" s="30"/>
      <c r="E165" s="30"/>
      <c r="F165" s="30"/>
      <c r="G165" s="49"/>
      <c r="H165" s="49"/>
      <c r="I165" s="29"/>
      <c r="J165" s="30"/>
      <c r="K165" s="30"/>
      <c r="L165" s="49"/>
      <c r="M165" s="45"/>
      <c r="N165" s="45"/>
      <c r="O165" s="45"/>
      <c r="P165" s="49"/>
      <c r="Q165" s="49"/>
      <c r="R165" s="47"/>
      <c r="S165" s="4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</row>
    <row r="166" spans="1:238" s="2" customFormat="1" ht="20.100000000000001" customHeight="1">
      <c r="A166" s="45"/>
      <c r="B166" s="27"/>
      <c r="C166" s="30"/>
      <c r="D166" s="30"/>
      <c r="E166" s="30"/>
      <c r="F166" s="30"/>
      <c r="G166" s="49"/>
      <c r="H166" s="49"/>
      <c r="I166" s="45"/>
      <c r="J166" s="30"/>
      <c r="K166" s="30"/>
      <c r="L166" s="30"/>
      <c r="M166" s="45"/>
      <c r="N166" s="45"/>
      <c r="O166" s="45"/>
      <c r="P166" s="49"/>
      <c r="Q166" s="49"/>
      <c r="R166" s="47"/>
      <c r="S166" s="4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</row>
    <row r="167" spans="1:238" s="2" customFormat="1" ht="20.100000000000001" customHeight="1">
      <c r="A167" s="45"/>
      <c r="B167" s="27"/>
      <c r="C167" s="30"/>
      <c r="D167" s="30"/>
      <c r="E167" s="30"/>
      <c r="F167" s="30"/>
      <c r="G167" s="49"/>
      <c r="H167" s="49"/>
      <c r="I167" s="48"/>
      <c r="J167" s="30"/>
      <c r="K167" s="49"/>
      <c r="L167" s="30"/>
      <c r="M167" s="45"/>
      <c r="N167" s="45"/>
      <c r="O167" s="45"/>
      <c r="P167" s="49"/>
      <c r="Q167" s="49"/>
      <c r="R167" s="47"/>
      <c r="S167" s="4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</row>
    <row r="168" spans="1:238" s="2" customFormat="1" ht="20.100000000000001" customHeight="1">
      <c r="A168" s="45"/>
      <c r="B168" s="27"/>
      <c r="C168" s="30"/>
      <c r="D168" s="30"/>
      <c r="E168" s="30"/>
      <c r="F168" s="30"/>
      <c r="G168" s="49"/>
      <c r="H168" s="49"/>
      <c r="I168" s="29"/>
      <c r="J168" s="30"/>
      <c r="K168" s="30"/>
      <c r="L168" s="30"/>
      <c r="M168" s="45"/>
      <c r="N168" s="45"/>
      <c r="O168" s="45"/>
      <c r="P168" s="49"/>
      <c r="Q168" s="49"/>
      <c r="R168" s="47"/>
      <c r="S168" s="4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</row>
    <row r="169" spans="1:238" s="2" customFormat="1" ht="20.100000000000001" customHeight="1">
      <c r="A169" s="45"/>
      <c r="B169" s="27"/>
      <c r="C169" s="30"/>
      <c r="D169" s="30"/>
      <c r="E169" s="30"/>
      <c r="F169" s="30"/>
      <c r="G169" s="49"/>
      <c r="H169" s="49"/>
      <c r="I169" s="29"/>
      <c r="J169" s="30"/>
      <c r="K169" s="30"/>
      <c r="L169" s="30"/>
      <c r="M169" s="45"/>
      <c r="N169" s="45"/>
      <c r="O169" s="45"/>
      <c r="P169" s="49"/>
      <c r="Q169" s="49"/>
      <c r="R169" s="47"/>
      <c r="S169" s="4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</row>
    <row r="170" spans="1:238" s="2" customFormat="1" ht="20.100000000000001" customHeight="1">
      <c r="A170" s="45"/>
      <c r="B170" s="27"/>
      <c r="C170" s="30"/>
      <c r="D170" s="30"/>
      <c r="E170" s="30"/>
      <c r="F170" s="30"/>
      <c r="G170" s="49"/>
      <c r="H170" s="49"/>
      <c r="I170" s="48"/>
      <c r="J170" s="30"/>
      <c r="K170" s="48"/>
      <c r="L170" s="30"/>
      <c r="M170" s="45"/>
      <c r="N170" s="45"/>
      <c r="O170" s="45"/>
      <c r="P170" s="49"/>
      <c r="Q170" s="49"/>
      <c r="R170" s="47"/>
      <c r="S170" s="4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</row>
    <row r="171" spans="1:238" s="2" customFormat="1" ht="20.100000000000001" customHeight="1">
      <c r="A171" s="45"/>
      <c r="B171" s="27"/>
      <c r="C171" s="30"/>
      <c r="D171" s="30"/>
      <c r="E171" s="30"/>
      <c r="F171" s="30"/>
      <c r="G171" s="49"/>
      <c r="H171" s="49"/>
      <c r="I171" s="29"/>
      <c r="J171" s="30"/>
      <c r="K171" s="30"/>
      <c r="L171" s="30"/>
      <c r="M171" s="45"/>
      <c r="N171" s="45"/>
      <c r="O171" s="45"/>
      <c r="P171" s="49"/>
      <c r="Q171" s="49"/>
      <c r="R171" s="47"/>
      <c r="S171" s="4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</row>
    <row r="172" spans="1:238" s="2" customFormat="1" ht="20.100000000000001" customHeight="1">
      <c r="A172" s="45"/>
      <c r="B172" s="27"/>
      <c r="C172" s="30"/>
      <c r="D172" s="30"/>
      <c r="E172" s="30"/>
      <c r="F172" s="30"/>
      <c r="G172" s="49"/>
      <c r="H172" s="49"/>
      <c r="I172" s="29"/>
      <c r="J172" s="30"/>
      <c r="K172" s="30"/>
      <c r="L172" s="30"/>
      <c r="M172" s="45"/>
      <c r="N172" s="45"/>
      <c r="O172" s="45"/>
      <c r="P172" s="49"/>
      <c r="Q172" s="49"/>
      <c r="R172" s="47"/>
      <c r="S172" s="4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</row>
    <row r="173" spans="1:238" s="2" customFormat="1" ht="20.100000000000001" customHeight="1">
      <c r="A173" s="45"/>
      <c r="B173" s="22"/>
      <c r="C173" s="30"/>
      <c r="D173" s="30"/>
      <c r="E173" s="30"/>
      <c r="F173" s="30"/>
      <c r="G173" s="49"/>
      <c r="H173" s="49"/>
      <c r="I173" s="48"/>
      <c r="J173" s="30"/>
      <c r="K173" s="30"/>
      <c r="L173" s="30"/>
      <c r="M173" s="45"/>
      <c r="N173" s="45"/>
      <c r="O173" s="45"/>
      <c r="P173" s="49"/>
      <c r="Q173" s="49"/>
      <c r="R173" s="47"/>
      <c r="S173" s="4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</row>
    <row r="174" spans="1:238" s="2" customFormat="1" ht="20.100000000000001" customHeight="1">
      <c r="A174" s="45"/>
      <c r="B174" s="27"/>
      <c r="C174" s="30"/>
      <c r="D174" s="30"/>
      <c r="E174" s="30"/>
      <c r="F174" s="30"/>
      <c r="G174" s="49"/>
      <c r="H174" s="49"/>
      <c r="I174" s="48"/>
      <c r="J174" s="30"/>
      <c r="K174" s="48"/>
      <c r="L174" s="48"/>
      <c r="M174" s="45"/>
      <c r="N174" s="45"/>
      <c r="O174" s="45"/>
      <c r="P174" s="49"/>
      <c r="Q174" s="49"/>
      <c r="R174" s="47"/>
      <c r="S174" s="4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</row>
    <row r="175" spans="1:238" s="2" customFormat="1" ht="20.100000000000001" customHeight="1">
      <c r="A175" s="45"/>
      <c r="B175" s="27"/>
      <c r="C175" s="30"/>
      <c r="D175" s="30"/>
      <c r="E175" s="30"/>
      <c r="F175" s="30"/>
      <c r="G175" s="49"/>
      <c r="H175" s="49"/>
      <c r="I175" s="30"/>
      <c r="J175" s="30"/>
      <c r="K175" s="30"/>
      <c r="L175" s="45"/>
      <c r="M175" s="45"/>
      <c r="N175" s="45"/>
      <c r="O175" s="45"/>
      <c r="P175" s="49"/>
      <c r="Q175" s="49"/>
      <c r="R175" s="47"/>
      <c r="S175" s="4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</row>
    <row r="176" spans="1:238" s="2" customFormat="1" ht="20.100000000000001" customHeight="1">
      <c r="A176" s="45"/>
      <c r="B176" s="27"/>
      <c r="C176" s="30"/>
      <c r="D176" s="30"/>
      <c r="E176" s="30"/>
      <c r="F176" s="30"/>
      <c r="G176" s="49"/>
      <c r="H176" s="49"/>
      <c r="I176" s="29"/>
      <c r="J176" s="30"/>
      <c r="K176" s="30"/>
      <c r="L176" s="30"/>
      <c r="M176" s="45"/>
      <c r="N176" s="45"/>
      <c r="O176" s="45"/>
      <c r="P176" s="49"/>
      <c r="Q176" s="49"/>
      <c r="R176" s="47"/>
      <c r="S176" s="4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</row>
    <row r="177" spans="1:238" s="2" customFormat="1" ht="20.100000000000001" customHeight="1">
      <c r="A177" s="45"/>
      <c r="B177" s="27"/>
      <c r="C177" s="30"/>
      <c r="D177" s="30"/>
      <c r="E177" s="30"/>
      <c r="F177" s="30"/>
      <c r="G177" s="49"/>
      <c r="H177" s="49"/>
      <c r="I177" s="29"/>
      <c r="J177" s="30"/>
      <c r="K177" s="30"/>
      <c r="L177" s="30"/>
      <c r="M177" s="45"/>
      <c r="N177" s="45"/>
      <c r="O177" s="45"/>
      <c r="P177" s="49"/>
      <c r="Q177" s="49"/>
      <c r="R177" s="47"/>
      <c r="S177" s="4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</row>
    <row r="178" spans="1:238" s="2" customFormat="1" ht="20.100000000000001" customHeight="1">
      <c r="A178" s="45"/>
      <c r="B178" s="27"/>
      <c r="C178" s="30"/>
      <c r="D178" s="30"/>
      <c r="E178" s="30"/>
      <c r="F178" s="30"/>
      <c r="G178" s="49"/>
      <c r="H178" s="49"/>
      <c r="I178" s="45"/>
      <c r="J178" s="30"/>
      <c r="K178" s="30"/>
      <c r="L178" s="30"/>
      <c r="M178" s="45"/>
      <c r="N178" s="45"/>
      <c r="O178" s="45"/>
      <c r="P178" s="49"/>
      <c r="Q178" s="49"/>
      <c r="R178" s="47"/>
      <c r="S178" s="4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</row>
    <row r="179" spans="1:238" s="2" customFormat="1" ht="20.100000000000001" customHeight="1">
      <c r="A179" s="45"/>
      <c r="B179" s="27"/>
      <c r="C179" s="30"/>
      <c r="D179" s="30"/>
      <c r="E179" s="30"/>
      <c r="F179" s="30"/>
      <c r="G179" s="49"/>
      <c r="H179" s="49"/>
      <c r="I179" s="48"/>
      <c r="J179" s="30"/>
      <c r="K179" s="30"/>
      <c r="L179" s="48"/>
      <c r="M179" s="45"/>
      <c r="N179" s="45"/>
      <c r="O179" s="45"/>
      <c r="P179" s="49"/>
      <c r="Q179" s="49"/>
      <c r="R179" s="47"/>
      <c r="S179" s="4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</row>
    <row r="180" spans="1:238" s="2" customFormat="1" ht="20.100000000000001" customHeight="1">
      <c r="A180" s="45"/>
      <c r="B180" s="27"/>
      <c r="C180" s="30"/>
      <c r="D180" s="30"/>
      <c r="E180" s="30"/>
      <c r="F180" s="30"/>
      <c r="G180" s="49"/>
      <c r="H180" s="49"/>
      <c r="I180" s="48"/>
      <c r="J180" s="30"/>
      <c r="K180" s="30"/>
      <c r="L180" s="30"/>
      <c r="M180" s="45"/>
      <c r="N180" s="45"/>
      <c r="O180" s="45"/>
      <c r="P180" s="49"/>
      <c r="Q180" s="49"/>
      <c r="R180" s="47"/>
      <c r="S180" s="4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</row>
    <row r="181" spans="1:238" s="2" customFormat="1" ht="20.100000000000001" customHeight="1">
      <c r="A181" s="45"/>
      <c r="B181" s="27"/>
      <c r="C181" s="30"/>
      <c r="D181" s="30"/>
      <c r="E181" s="30"/>
      <c r="F181" s="30"/>
      <c r="G181" s="49"/>
      <c r="H181" s="49"/>
      <c r="I181" s="48"/>
      <c r="J181" s="30"/>
      <c r="K181" s="30"/>
      <c r="L181" s="48"/>
      <c r="M181" s="45"/>
      <c r="N181" s="45"/>
      <c r="O181" s="45"/>
      <c r="P181" s="49"/>
      <c r="Q181" s="49"/>
      <c r="R181" s="47"/>
      <c r="S181" s="4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</row>
    <row r="182" spans="1:238" s="12" customFormat="1" ht="20.100000000000001" customHeight="1">
      <c r="A182" s="44"/>
      <c r="B182" s="27"/>
      <c r="C182" s="30"/>
      <c r="D182" s="30"/>
      <c r="E182" s="30"/>
      <c r="F182" s="30"/>
      <c r="G182" s="49"/>
      <c r="H182" s="49"/>
      <c r="I182" s="48"/>
      <c r="J182" s="30"/>
      <c r="K182" s="30"/>
      <c r="L182" s="48"/>
      <c r="M182" s="45"/>
      <c r="N182" s="45"/>
      <c r="O182" s="45"/>
      <c r="P182" s="49"/>
      <c r="Q182" s="49"/>
      <c r="R182" s="47"/>
      <c r="S182" s="47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</row>
    <row r="183" spans="1:238" s="2" customFormat="1" ht="20.100000000000001" customHeight="1">
      <c r="A183" s="45"/>
      <c r="B183" s="27"/>
      <c r="C183" s="45"/>
      <c r="D183" s="45"/>
      <c r="E183" s="22"/>
      <c r="F183" s="22"/>
      <c r="G183" s="49"/>
      <c r="H183" s="49"/>
      <c r="I183" s="45"/>
      <c r="J183" s="22"/>
      <c r="K183" s="45"/>
      <c r="L183" s="30"/>
      <c r="M183" s="45"/>
      <c r="N183" s="45"/>
      <c r="O183" s="45"/>
      <c r="P183" s="45"/>
      <c r="Q183" s="49"/>
      <c r="R183" s="63"/>
      <c r="S183" s="63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</row>
    <row r="184" spans="1:238" s="2" customFormat="1" ht="20.100000000000001" customHeight="1">
      <c r="A184" s="45"/>
      <c r="B184" s="27"/>
      <c r="C184" s="30"/>
      <c r="D184" s="30"/>
      <c r="E184" s="30"/>
      <c r="F184" s="30"/>
      <c r="G184" s="49"/>
      <c r="H184" s="49"/>
      <c r="I184" s="45"/>
      <c r="J184" s="30"/>
      <c r="K184" s="30"/>
      <c r="L184" s="30"/>
      <c r="M184" s="45"/>
      <c r="N184" s="45"/>
      <c r="O184" s="45"/>
      <c r="P184" s="49"/>
      <c r="Q184" s="49"/>
      <c r="R184" s="47"/>
      <c r="S184" s="4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</row>
    <row r="185" spans="1:238" s="2" customFormat="1" ht="20.100000000000001" customHeight="1">
      <c r="A185" s="45"/>
      <c r="B185" s="27"/>
      <c r="C185" s="22"/>
      <c r="D185" s="30"/>
      <c r="E185" s="30"/>
      <c r="F185" s="30"/>
      <c r="G185" s="49"/>
      <c r="H185" s="49"/>
      <c r="I185" s="45"/>
      <c r="J185" s="30"/>
      <c r="K185" s="45"/>
      <c r="L185" s="48"/>
      <c r="M185" s="45"/>
      <c r="N185" s="45"/>
      <c r="O185" s="45"/>
      <c r="P185" s="49"/>
      <c r="Q185" s="49"/>
      <c r="R185" s="47"/>
      <c r="S185" s="4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</row>
    <row r="186" spans="1:238" s="2" customFormat="1" ht="20.100000000000001" customHeight="1">
      <c r="A186" s="45"/>
      <c r="B186" s="27"/>
      <c r="C186" s="30"/>
      <c r="D186" s="30"/>
      <c r="E186" s="30"/>
      <c r="F186" s="30"/>
      <c r="G186" s="49"/>
      <c r="H186" s="49"/>
      <c r="I186" s="29"/>
      <c r="J186" s="30"/>
      <c r="K186" s="30"/>
      <c r="L186" s="30"/>
      <c r="M186" s="45"/>
      <c r="N186" s="45"/>
      <c r="O186" s="45"/>
      <c r="P186" s="49"/>
      <c r="Q186" s="49"/>
      <c r="R186" s="47"/>
      <c r="S186" s="4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</row>
    <row r="187" spans="1:238" s="2" customFormat="1" ht="20.100000000000001" customHeight="1">
      <c r="A187" s="45"/>
      <c r="B187" s="27"/>
      <c r="C187" s="30"/>
      <c r="D187" s="30"/>
      <c r="E187" s="30"/>
      <c r="F187" s="30"/>
      <c r="G187" s="49"/>
      <c r="H187" s="49"/>
      <c r="I187" s="45"/>
      <c r="J187" s="30"/>
      <c r="K187" s="30"/>
      <c r="L187" s="30"/>
      <c r="M187" s="45"/>
      <c r="N187" s="45"/>
      <c r="O187" s="45"/>
      <c r="P187" s="49"/>
      <c r="Q187" s="49"/>
      <c r="R187" s="47"/>
      <c r="S187" s="4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</row>
    <row r="188" spans="1:238" s="2" customFormat="1" ht="20.100000000000001" customHeight="1">
      <c r="A188" s="45"/>
      <c r="B188" s="27"/>
      <c r="C188" s="83"/>
      <c r="D188" s="30"/>
      <c r="E188" s="30"/>
      <c r="F188" s="30"/>
      <c r="G188" s="49"/>
      <c r="H188" s="49"/>
      <c r="I188" s="29"/>
      <c r="J188" s="30"/>
      <c r="K188" s="30"/>
      <c r="L188" s="30"/>
      <c r="M188" s="45"/>
      <c r="N188" s="45"/>
      <c r="O188" s="45"/>
      <c r="P188" s="49"/>
      <c r="Q188" s="49"/>
      <c r="R188" s="47"/>
      <c r="S188" s="4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</row>
    <row r="189" spans="1:238" s="2" customFormat="1" ht="20.100000000000001" customHeight="1">
      <c r="A189" s="45"/>
      <c r="B189" s="27"/>
      <c r="C189" s="30"/>
      <c r="D189" s="30"/>
      <c r="E189" s="30"/>
      <c r="F189" s="30"/>
      <c r="G189" s="49"/>
      <c r="H189" s="49"/>
      <c r="I189" s="30"/>
      <c r="J189" s="30"/>
      <c r="K189" s="30"/>
      <c r="L189" s="30"/>
      <c r="M189" s="45"/>
      <c r="N189" s="45"/>
      <c r="O189" s="45"/>
      <c r="P189" s="49"/>
      <c r="Q189" s="49"/>
      <c r="R189" s="47"/>
      <c r="S189" s="4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</row>
    <row r="190" spans="1:238" s="12" customFormat="1" ht="20.100000000000001" customHeight="1">
      <c r="A190" s="44"/>
      <c r="B190" s="27"/>
      <c r="C190" s="22"/>
      <c r="D190" s="30"/>
      <c r="E190" s="30"/>
      <c r="F190" s="30"/>
      <c r="G190" s="49"/>
      <c r="H190" s="49"/>
      <c r="I190" s="29"/>
      <c r="J190" s="30"/>
      <c r="K190" s="30"/>
      <c r="L190" s="49"/>
      <c r="M190" s="45"/>
      <c r="N190" s="45"/>
      <c r="O190" s="45"/>
      <c r="P190" s="49"/>
      <c r="Q190" s="49"/>
      <c r="R190" s="47"/>
      <c r="S190" s="47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</row>
    <row r="191" spans="1:238" s="12" customFormat="1" ht="20.100000000000001" customHeight="1">
      <c r="A191" s="44"/>
      <c r="B191" s="79"/>
      <c r="C191" s="79"/>
      <c r="D191" s="79"/>
      <c r="E191" s="79"/>
      <c r="F191" s="79"/>
      <c r="G191" s="64"/>
      <c r="H191" s="64"/>
      <c r="I191" s="79"/>
      <c r="J191" s="79"/>
      <c r="K191" s="79"/>
      <c r="L191" s="79"/>
      <c r="M191" s="62"/>
      <c r="N191" s="64"/>
      <c r="O191" s="64"/>
      <c r="P191" s="64"/>
      <c r="Q191" s="64"/>
      <c r="R191" s="63"/>
      <c r="S191" s="63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</row>
    <row r="192" spans="1:238" s="12" customFormat="1" ht="20.100000000000001" customHeight="1">
      <c r="A192" s="44"/>
      <c r="B192" s="79"/>
      <c r="C192" s="79"/>
      <c r="D192" s="79"/>
      <c r="E192" s="79"/>
      <c r="F192" s="79"/>
      <c r="G192" s="64"/>
      <c r="H192" s="64"/>
      <c r="I192" s="79"/>
      <c r="J192" s="79"/>
      <c r="K192" s="79"/>
      <c r="L192" s="79"/>
      <c r="M192" s="62"/>
      <c r="N192" s="64"/>
      <c r="O192" s="64"/>
      <c r="P192" s="64"/>
      <c r="Q192" s="64"/>
      <c r="R192" s="63"/>
      <c r="S192" s="63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</row>
    <row r="193" spans="1:238" s="12" customFormat="1" ht="20.100000000000001" customHeight="1">
      <c r="A193" s="44"/>
      <c r="B193" s="79"/>
      <c r="C193" s="79"/>
      <c r="D193" s="79"/>
      <c r="E193" s="79"/>
      <c r="F193" s="79"/>
      <c r="G193" s="64"/>
      <c r="H193" s="64"/>
      <c r="I193" s="79"/>
      <c r="J193" s="79"/>
      <c r="K193" s="79"/>
      <c r="L193" s="79"/>
      <c r="M193" s="62"/>
      <c r="N193" s="64"/>
      <c r="O193" s="64"/>
      <c r="P193" s="64"/>
      <c r="Q193" s="64"/>
      <c r="R193" s="63"/>
      <c r="S193" s="63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</row>
    <row r="194" spans="1:238" s="12" customFormat="1" ht="20.100000000000001" customHeight="1">
      <c r="A194" s="44"/>
      <c r="B194" s="79"/>
      <c r="C194" s="79"/>
      <c r="D194" s="79"/>
      <c r="E194" s="79"/>
      <c r="F194" s="79"/>
      <c r="G194" s="64"/>
      <c r="H194" s="64"/>
      <c r="I194" s="79"/>
      <c r="J194" s="79"/>
      <c r="K194" s="79"/>
      <c r="L194" s="79"/>
      <c r="M194" s="62"/>
      <c r="N194" s="64"/>
      <c r="O194" s="64"/>
      <c r="P194" s="64"/>
      <c r="Q194" s="64"/>
      <c r="R194" s="63"/>
      <c r="S194" s="63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  <c r="ID194" s="11"/>
    </row>
    <row r="195" spans="1:238" s="12" customFormat="1" ht="20.100000000000001" customHeight="1">
      <c r="A195" s="44"/>
      <c r="B195" s="79"/>
      <c r="C195" s="79"/>
      <c r="D195" s="79"/>
      <c r="E195" s="79"/>
      <c r="F195" s="79"/>
      <c r="G195" s="64"/>
      <c r="H195" s="64"/>
      <c r="I195" s="79"/>
      <c r="J195" s="79"/>
      <c r="K195" s="79"/>
      <c r="L195" s="79"/>
      <c r="M195" s="62"/>
      <c r="N195" s="64"/>
      <c r="O195" s="64"/>
      <c r="P195" s="64"/>
      <c r="Q195" s="64"/>
      <c r="R195" s="63"/>
      <c r="S195" s="63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</row>
    <row r="196" spans="1:238" s="12" customFormat="1" ht="20.100000000000001" customHeight="1">
      <c r="A196" s="44"/>
      <c r="B196" s="79"/>
      <c r="C196" s="79"/>
      <c r="D196" s="79"/>
      <c r="E196" s="79"/>
      <c r="F196" s="79"/>
      <c r="G196" s="64"/>
      <c r="H196" s="64"/>
      <c r="I196" s="79"/>
      <c r="J196" s="79"/>
      <c r="K196" s="79"/>
      <c r="L196" s="79"/>
      <c r="M196" s="62"/>
      <c r="N196" s="64"/>
      <c r="O196" s="64"/>
      <c r="P196" s="64"/>
      <c r="Q196" s="64"/>
      <c r="R196" s="63"/>
      <c r="S196" s="63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  <c r="ID196" s="11"/>
    </row>
    <row r="197" spans="1:238" s="12" customFormat="1" ht="20.100000000000001" customHeight="1">
      <c r="A197" s="44"/>
      <c r="B197" s="79"/>
      <c r="C197" s="79"/>
      <c r="D197" s="79"/>
      <c r="E197" s="79"/>
      <c r="F197" s="79"/>
      <c r="G197" s="64"/>
      <c r="H197" s="64"/>
      <c r="I197" s="79"/>
      <c r="J197" s="79"/>
      <c r="K197" s="79"/>
      <c r="L197" s="79"/>
      <c r="M197" s="62"/>
      <c r="N197" s="64"/>
      <c r="O197" s="64"/>
      <c r="P197" s="64"/>
      <c r="Q197" s="64"/>
      <c r="R197" s="63"/>
      <c r="S197" s="63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11"/>
    </row>
    <row r="198" spans="1:238" s="12" customFormat="1" ht="20.100000000000001" customHeight="1">
      <c r="A198" s="44"/>
      <c r="B198" s="79"/>
      <c r="C198" s="79"/>
      <c r="D198" s="79"/>
      <c r="E198" s="79"/>
      <c r="F198" s="79"/>
      <c r="G198" s="64"/>
      <c r="H198" s="64"/>
      <c r="I198" s="79"/>
      <c r="J198" s="79"/>
      <c r="K198" s="79"/>
      <c r="L198" s="79"/>
      <c r="M198" s="62"/>
      <c r="N198" s="64"/>
      <c r="O198" s="64"/>
      <c r="P198" s="64"/>
      <c r="Q198" s="64"/>
      <c r="R198" s="63"/>
      <c r="S198" s="63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</row>
    <row r="199" spans="1:238" s="12" customFormat="1" ht="20.100000000000001" customHeight="1">
      <c r="A199" s="44"/>
      <c r="B199" s="79"/>
      <c r="C199" s="79"/>
      <c r="D199" s="79"/>
      <c r="E199" s="79"/>
      <c r="F199" s="79"/>
      <c r="G199" s="64"/>
      <c r="H199" s="64"/>
      <c r="I199" s="79"/>
      <c r="J199" s="79"/>
      <c r="K199" s="79"/>
      <c r="L199" s="79"/>
      <c r="M199" s="62"/>
      <c r="N199" s="64"/>
      <c r="O199" s="64"/>
      <c r="P199" s="64"/>
      <c r="Q199" s="64"/>
      <c r="R199" s="63"/>
      <c r="S199" s="63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</row>
    <row r="200" spans="1:238" s="12" customFormat="1" ht="20.100000000000001" customHeight="1">
      <c r="A200" s="44"/>
      <c r="B200" s="79"/>
      <c r="C200" s="79"/>
      <c r="D200" s="79"/>
      <c r="E200" s="79"/>
      <c r="F200" s="79"/>
      <c r="G200" s="64"/>
      <c r="H200" s="64"/>
      <c r="I200" s="79"/>
      <c r="J200" s="79"/>
      <c r="K200" s="79"/>
      <c r="L200" s="79"/>
      <c r="M200" s="62"/>
      <c r="N200" s="64"/>
      <c r="O200" s="64"/>
      <c r="P200" s="64"/>
      <c r="Q200" s="64"/>
      <c r="R200" s="63"/>
      <c r="S200" s="63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</row>
    <row r="201" spans="1:238" s="12" customFormat="1" ht="20.100000000000001" customHeight="1">
      <c r="A201" s="44"/>
      <c r="B201" s="79"/>
      <c r="C201" s="79"/>
      <c r="D201" s="79"/>
      <c r="E201" s="79"/>
      <c r="F201" s="79"/>
      <c r="G201" s="64"/>
      <c r="H201" s="64"/>
      <c r="I201" s="79"/>
      <c r="J201" s="79"/>
      <c r="K201" s="79"/>
      <c r="L201" s="79"/>
      <c r="M201" s="62"/>
      <c r="N201" s="64"/>
      <c r="O201" s="64"/>
      <c r="P201" s="64"/>
      <c r="Q201" s="64"/>
      <c r="R201" s="63"/>
      <c r="S201" s="63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</row>
    <row r="202" spans="1:238" s="12" customFormat="1" ht="20.100000000000001" customHeight="1">
      <c r="A202" s="44"/>
      <c r="B202" s="79"/>
      <c r="C202" s="79"/>
      <c r="D202" s="79"/>
      <c r="E202" s="79"/>
      <c r="F202" s="79"/>
      <c r="G202" s="64"/>
      <c r="H202" s="64"/>
      <c r="I202" s="79"/>
      <c r="J202" s="79"/>
      <c r="K202" s="79"/>
      <c r="L202" s="79"/>
      <c r="M202" s="62"/>
      <c r="N202" s="64"/>
      <c r="O202" s="64"/>
      <c r="P202" s="64"/>
      <c r="Q202" s="64"/>
      <c r="R202" s="63"/>
      <c r="S202" s="63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  <c r="ID202" s="11"/>
    </row>
    <row r="203" spans="1:238" ht="20.100000000000001" customHeight="1">
      <c r="A203" s="44"/>
      <c r="B203" s="79"/>
      <c r="C203" s="79"/>
      <c r="D203" s="79"/>
      <c r="E203" s="79"/>
      <c r="F203" s="79"/>
      <c r="G203" s="64"/>
      <c r="H203" s="64"/>
      <c r="I203" s="79"/>
      <c r="J203" s="79"/>
      <c r="K203" s="79"/>
      <c r="L203" s="79"/>
      <c r="M203" s="62"/>
      <c r="N203" s="64"/>
      <c r="O203" s="64"/>
      <c r="P203" s="64"/>
      <c r="Q203" s="64"/>
      <c r="R203" s="63"/>
      <c r="S203" s="63"/>
    </row>
    <row r="204" spans="1:238" ht="20.100000000000001" customHeight="1">
      <c r="A204" s="4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2"/>
      <c r="N204" s="64"/>
      <c r="O204" s="64"/>
      <c r="P204" s="64"/>
      <c r="Q204" s="64"/>
      <c r="R204" s="62"/>
      <c r="S204" s="62"/>
    </row>
    <row r="205" spans="1:238" ht="20.100000000000001" customHeight="1">
      <c r="A205" s="4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2"/>
      <c r="N205" s="64"/>
      <c r="O205" s="64"/>
      <c r="P205" s="64"/>
      <c r="Q205" s="64"/>
      <c r="R205" s="62"/>
      <c r="S205" s="62"/>
    </row>
    <row r="206" spans="1:238" ht="20.100000000000001" customHeight="1">
      <c r="A206" s="4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2"/>
      <c r="N206" s="64"/>
      <c r="O206" s="64"/>
      <c r="P206" s="64"/>
      <c r="Q206" s="64"/>
      <c r="R206" s="62"/>
      <c r="S206" s="62"/>
    </row>
    <row r="207" spans="1:238" ht="20.100000000000001" customHeight="1">
      <c r="A207" s="4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2"/>
      <c r="N207" s="64"/>
      <c r="O207" s="64"/>
      <c r="P207" s="64"/>
      <c r="Q207" s="64"/>
      <c r="R207" s="62"/>
      <c r="S207" s="62"/>
    </row>
    <row r="208" spans="1:238" ht="20.100000000000001" customHeight="1">
      <c r="A208" s="4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2"/>
      <c r="N208" s="64"/>
      <c r="O208" s="64"/>
      <c r="P208" s="64"/>
      <c r="Q208" s="64"/>
      <c r="R208" s="62"/>
      <c r="S208" s="62"/>
    </row>
    <row r="209" spans="1:19" ht="20.100000000000001" customHeight="1">
      <c r="A209" s="4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2"/>
      <c r="N209" s="64"/>
      <c r="O209" s="64"/>
      <c r="P209" s="64"/>
      <c r="Q209" s="64"/>
      <c r="R209" s="62"/>
      <c r="S209" s="62"/>
    </row>
    <row r="210" spans="1:19" ht="20.100000000000001" customHeight="1">
      <c r="A210" s="4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2"/>
      <c r="N210" s="64"/>
      <c r="O210" s="64"/>
      <c r="P210" s="64"/>
      <c r="Q210" s="64"/>
      <c r="R210" s="62"/>
      <c r="S210" s="62"/>
    </row>
    <row r="211" spans="1:19" ht="20.100000000000001" customHeight="1">
      <c r="A211" s="4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2"/>
      <c r="N211" s="64"/>
      <c r="O211" s="64"/>
      <c r="P211" s="64"/>
      <c r="Q211" s="64"/>
      <c r="R211" s="62"/>
      <c r="S211" s="62"/>
    </row>
    <row r="212" spans="1:19" ht="20.100000000000001" customHeight="1">
      <c r="A212" s="4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2"/>
      <c r="N212" s="64"/>
      <c r="O212" s="64"/>
      <c r="P212" s="64"/>
      <c r="Q212" s="64"/>
      <c r="R212" s="62"/>
      <c r="S212" s="62"/>
    </row>
    <row r="213" spans="1:19" ht="20.100000000000001" customHeight="1">
      <c r="A213" s="4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2"/>
      <c r="N213" s="64"/>
      <c r="O213" s="64"/>
      <c r="P213" s="64"/>
      <c r="Q213" s="64"/>
      <c r="R213" s="62"/>
      <c r="S213" s="62"/>
    </row>
    <row r="214" spans="1:19" ht="20.100000000000001" customHeight="1">
      <c r="A214" s="4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2"/>
      <c r="N214" s="64"/>
      <c r="O214" s="64"/>
      <c r="P214" s="64"/>
      <c r="Q214" s="64"/>
      <c r="R214" s="62"/>
      <c r="S214" s="62"/>
    </row>
    <row r="215" spans="1:19" ht="20.100000000000001" customHeight="1">
      <c r="A215" s="4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2"/>
      <c r="N215" s="64"/>
      <c r="O215" s="64"/>
      <c r="P215" s="64"/>
      <c r="Q215" s="64"/>
      <c r="R215" s="62"/>
      <c r="S215" s="62"/>
    </row>
    <row r="216" spans="1:19" ht="20.100000000000001" customHeight="1">
      <c r="A216" s="4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2"/>
      <c r="N216" s="64"/>
      <c r="O216" s="64"/>
      <c r="P216" s="64"/>
      <c r="Q216" s="64"/>
      <c r="R216" s="62"/>
      <c r="S216" s="62"/>
    </row>
    <row r="217" spans="1:19" ht="20.100000000000001" customHeight="1">
      <c r="A217" s="4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2"/>
      <c r="N217" s="64"/>
      <c r="O217" s="64"/>
      <c r="P217" s="64"/>
      <c r="Q217" s="64"/>
      <c r="R217" s="62"/>
      <c r="S217" s="62"/>
    </row>
    <row r="218" spans="1:19" ht="20.100000000000001" customHeight="1">
      <c r="A218" s="4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2"/>
      <c r="N218" s="64"/>
      <c r="O218" s="64"/>
      <c r="P218" s="64"/>
      <c r="Q218" s="64"/>
      <c r="R218" s="62"/>
      <c r="S218" s="62"/>
    </row>
    <row r="219" spans="1:19" ht="20.100000000000001" customHeight="1">
      <c r="A219" s="4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2"/>
      <c r="N219" s="64"/>
      <c r="O219" s="64"/>
      <c r="P219" s="64"/>
      <c r="Q219" s="64"/>
      <c r="R219" s="62"/>
      <c r="S219" s="62"/>
    </row>
    <row r="220" spans="1:19" ht="20.100000000000001" customHeight="1">
      <c r="A220" s="4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2"/>
      <c r="N220" s="64"/>
      <c r="O220" s="64"/>
      <c r="P220" s="64"/>
      <c r="Q220" s="64"/>
      <c r="R220" s="62"/>
      <c r="S220" s="62"/>
    </row>
    <row r="221" spans="1:19" ht="20.100000000000001" customHeight="1">
      <c r="A221" s="4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2"/>
      <c r="N221" s="64"/>
      <c r="O221" s="64"/>
      <c r="P221" s="64"/>
      <c r="Q221" s="64"/>
      <c r="R221" s="62"/>
      <c r="S221" s="62"/>
    </row>
    <row r="222" spans="1:19" ht="20.100000000000001" customHeight="1">
      <c r="A222" s="4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2"/>
      <c r="N222" s="64"/>
      <c r="O222" s="64"/>
      <c r="P222" s="64"/>
      <c r="Q222" s="64"/>
      <c r="R222" s="62"/>
      <c r="S222" s="62"/>
    </row>
    <row r="223" spans="1:19" ht="20.100000000000001" customHeight="1">
      <c r="A223" s="4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2"/>
      <c r="N223" s="64"/>
      <c r="O223" s="64"/>
      <c r="P223" s="64"/>
      <c r="Q223" s="64"/>
      <c r="R223" s="62"/>
      <c r="S223" s="62"/>
    </row>
    <row r="224" spans="1:19" ht="20.100000000000001" customHeight="1">
      <c r="A224" s="4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2"/>
      <c r="N224" s="64"/>
      <c r="O224" s="64"/>
      <c r="P224" s="64"/>
      <c r="Q224" s="64"/>
      <c r="R224" s="62"/>
      <c r="S224" s="62"/>
    </row>
    <row r="225" spans="1:19" ht="20.100000000000001" customHeight="1">
      <c r="A225" s="4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2"/>
      <c r="N225" s="64"/>
      <c r="O225" s="64"/>
      <c r="P225" s="64"/>
      <c r="Q225" s="64"/>
      <c r="R225" s="62"/>
      <c r="S225" s="62"/>
    </row>
    <row r="226" spans="1:19" ht="20.100000000000001" customHeight="1">
      <c r="A226" s="4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2"/>
      <c r="N226" s="64"/>
      <c r="O226" s="64"/>
      <c r="P226" s="64"/>
      <c r="Q226" s="64"/>
      <c r="R226" s="62"/>
      <c r="S226" s="62"/>
    </row>
    <row r="227" spans="1:19" ht="20.100000000000001" customHeight="1">
      <c r="A227" s="4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2"/>
      <c r="N227" s="64"/>
      <c r="O227" s="64"/>
      <c r="P227" s="64"/>
      <c r="Q227" s="64"/>
      <c r="R227" s="62"/>
      <c r="S227" s="62"/>
    </row>
    <row r="228" spans="1:19">
      <c r="A228" s="4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2"/>
      <c r="N228" s="64"/>
      <c r="O228" s="64"/>
      <c r="P228" s="64"/>
      <c r="Q228" s="64"/>
      <c r="R228" s="62"/>
      <c r="S228" s="62"/>
    </row>
  </sheetData>
  <autoFilter ref="B2:S190">
    <filterColumn colId="10"/>
  </autoFilter>
  <mergeCells count="1">
    <mergeCell ref="A1:S1"/>
  </mergeCells>
  <phoneticPr fontId="1" type="noConversion"/>
  <pageMargins left="0.39" right="3.937007874015748E-2" top="3.937007874015748E-2" bottom="3.937007874015748E-2" header="0.31496062992125984" footer="0.31496062992125984"/>
  <pageSetup paperSize="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F217"/>
  <sheetViews>
    <sheetView topLeftCell="A2" workbookViewId="0">
      <pane ySplit="1" topLeftCell="A116" activePane="bottomLeft" state="frozen"/>
      <selection activeCell="A2" sqref="A2"/>
      <selection pane="bottomLeft" activeCell="U125" sqref="U125"/>
    </sheetView>
  </sheetViews>
  <sheetFormatPr defaultRowHeight="13.5"/>
  <cols>
    <col min="1" max="1" width="5" style="34" customWidth="1"/>
    <col min="2" max="2" width="8.875" style="34" customWidth="1"/>
    <col min="3" max="3" width="24.75" style="34" customWidth="1"/>
    <col min="4" max="4" width="8.125" style="34" customWidth="1"/>
    <col min="5" max="5" width="13" style="34" customWidth="1"/>
    <col min="6" max="6" width="8.5" style="34" customWidth="1"/>
    <col min="7" max="7" width="6.375" style="34" customWidth="1"/>
    <col min="8" max="9" width="7.25" style="34" customWidth="1"/>
    <col min="10" max="10" width="9.375" style="34" customWidth="1"/>
    <col min="11" max="11" width="7.75" style="34" customWidth="1"/>
    <col min="12" max="12" width="8.5" style="34" customWidth="1"/>
    <col min="13" max="13" width="12.75" style="34" customWidth="1"/>
    <col min="14" max="14" width="12.875" style="34" customWidth="1"/>
    <col min="15" max="16" width="12.625" style="34" customWidth="1"/>
    <col min="17" max="17" width="9.125" style="34" customWidth="1"/>
    <col min="18" max="18" width="8.875" style="34" customWidth="1"/>
    <col min="19" max="19" width="7.125" style="34" customWidth="1"/>
    <col min="20" max="16384" width="9" style="34"/>
  </cols>
  <sheetData>
    <row r="1" spans="1:19" s="17" customFormat="1" ht="27.75" customHeight="1">
      <c r="A1" s="112" t="s">
        <v>2487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 s="65" customFormat="1" ht="27" customHeight="1">
      <c r="A2" s="103" t="s">
        <v>2479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11" t="s">
        <v>958</v>
      </c>
      <c r="Q2" s="18" t="s">
        <v>260</v>
      </c>
      <c r="R2" s="18" t="s">
        <v>995</v>
      </c>
      <c r="S2" s="18" t="s">
        <v>996</v>
      </c>
    </row>
    <row r="3" spans="1:19" s="31" customFormat="1" ht="20.100000000000001" customHeight="1">
      <c r="A3" s="77">
        <v>1</v>
      </c>
      <c r="B3" s="77" t="s">
        <v>2221</v>
      </c>
      <c r="C3" s="77" t="s">
        <v>2222</v>
      </c>
      <c r="D3" s="77" t="s">
        <v>2223</v>
      </c>
      <c r="E3" s="77">
        <v>18917388826</v>
      </c>
      <c r="F3" s="76">
        <v>84</v>
      </c>
      <c r="G3" s="76" t="str">
        <f>IF(F3&lt;=100,"≤100",IF(F3&lt;=140,"≤140",IF(F3&lt;=180,"≤180",IF(F3&gt;180,"＞180"))))</f>
        <v>≤100</v>
      </c>
      <c r="H3" s="76" t="str">
        <f>IF(F3&lt;=100,"90",IF(F3&lt;=140,"100",IF(F3&lt;=180,"120",IF(F3&gt;180,"150"))))</f>
        <v>90</v>
      </c>
      <c r="I3" s="76" t="s">
        <v>283</v>
      </c>
      <c r="J3" s="77">
        <v>131027</v>
      </c>
      <c r="K3" s="77" t="s">
        <v>281</v>
      </c>
      <c r="L3" s="77" t="s">
        <v>654</v>
      </c>
      <c r="M3" s="78">
        <v>42806</v>
      </c>
      <c r="N3" s="78"/>
      <c r="O3" s="78">
        <v>42897</v>
      </c>
      <c r="P3" s="78">
        <v>43100</v>
      </c>
      <c r="Q3" s="77" t="s">
        <v>1621</v>
      </c>
      <c r="R3" s="77" t="s">
        <v>1621</v>
      </c>
      <c r="S3" s="77" t="s">
        <v>1621</v>
      </c>
    </row>
    <row r="4" spans="1:19" s="31" customFormat="1" ht="20.100000000000001" customHeight="1">
      <c r="A4" s="22">
        <v>2</v>
      </c>
      <c r="B4" s="22" t="s">
        <v>594</v>
      </c>
      <c r="C4" s="23" t="s">
        <v>595</v>
      </c>
      <c r="D4" s="22" t="s">
        <v>924</v>
      </c>
      <c r="E4" s="23">
        <v>13373633310</v>
      </c>
      <c r="F4" s="23">
        <v>90</v>
      </c>
      <c r="G4" s="23" t="str">
        <f>IF(F4&lt;=100,"≤100",IF(F4&lt;=140,"≤140",IF(F4&lt;=180,"≤180",IF(F4&gt;180,"＞180"))))</f>
        <v>≤100</v>
      </c>
      <c r="H4" s="23" t="str">
        <f>IF(F4&lt;=100,"90",IF(F4&lt;=140,"100",IF(F4&lt;=180,"120",IF(F4&gt;180,"150"))))</f>
        <v>90</v>
      </c>
      <c r="I4" s="23" t="s">
        <v>285</v>
      </c>
      <c r="J4" s="22">
        <v>163906</v>
      </c>
      <c r="K4" s="22" t="s">
        <v>312</v>
      </c>
      <c r="L4" s="22" t="s">
        <v>596</v>
      </c>
      <c r="M4" s="39">
        <v>42793</v>
      </c>
      <c r="N4" s="39"/>
      <c r="O4" s="39">
        <v>42882</v>
      </c>
      <c r="P4" s="39">
        <v>42904</v>
      </c>
      <c r="Q4" s="22" t="s">
        <v>304</v>
      </c>
      <c r="R4" s="22" t="s">
        <v>997</v>
      </c>
      <c r="S4" s="22" t="s">
        <v>997</v>
      </c>
    </row>
    <row r="5" spans="1:19" s="31" customFormat="1" ht="20.100000000000001" customHeight="1">
      <c r="A5" s="22">
        <v>3</v>
      </c>
      <c r="B5" s="22" t="s">
        <v>55</v>
      </c>
      <c r="C5" s="21" t="s">
        <v>552</v>
      </c>
      <c r="D5" s="22" t="s">
        <v>553</v>
      </c>
      <c r="E5" s="22">
        <v>13585081388</v>
      </c>
      <c r="F5" s="23">
        <v>90</v>
      </c>
      <c r="G5" s="23" t="str">
        <f t="shared" ref="G5:G111" si="0">IF(F5&lt;=100,"≤100",IF(F5&lt;=140,"≤140",IF(F5&lt;=180,"≤180",IF(F5&gt;180,"＞180"))))</f>
        <v>≤100</v>
      </c>
      <c r="H5" s="23" t="str">
        <f t="shared" ref="H5:H111" si="1">IF(F5&lt;=100,"90",IF(F5&lt;=140,"100",IF(F5&lt;=180,"120",IF(F5&gt;180,"150"))))</f>
        <v>90</v>
      </c>
      <c r="I5" s="23" t="s">
        <v>287</v>
      </c>
      <c r="J5" s="22">
        <v>132000</v>
      </c>
      <c r="K5" s="22" t="s">
        <v>312</v>
      </c>
      <c r="L5" s="22" t="s">
        <v>250</v>
      </c>
      <c r="M5" s="39">
        <v>42734</v>
      </c>
      <c r="N5" s="39"/>
      <c r="O5" s="39">
        <v>42845</v>
      </c>
      <c r="P5" s="39">
        <v>42911</v>
      </c>
      <c r="Q5" s="22" t="s">
        <v>304</v>
      </c>
      <c r="R5" s="22" t="s">
        <v>997</v>
      </c>
      <c r="S5" s="22" t="s">
        <v>997</v>
      </c>
    </row>
    <row r="6" spans="1:19" s="31" customFormat="1" ht="20.100000000000001" customHeight="1">
      <c r="A6" s="22">
        <v>4</v>
      </c>
      <c r="B6" s="22" t="s">
        <v>59</v>
      </c>
      <c r="C6" s="21" t="s">
        <v>560</v>
      </c>
      <c r="D6" s="22" t="s">
        <v>561</v>
      </c>
      <c r="E6" s="22">
        <v>15705835433</v>
      </c>
      <c r="F6" s="23">
        <v>122</v>
      </c>
      <c r="G6" s="23" t="str">
        <f t="shared" si="0"/>
        <v>≤140</v>
      </c>
      <c r="H6" s="23" t="str">
        <f t="shared" si="1"/>
        <v>100</v>
      </c>
      <c r="I6" s="23" t="s">
        <v>284</v>
      </c>
      <c r="J6" s="22">
        <v>255956</v>
      </c>
      <c r="K6" s="22" t="s">
        <v>345</v>
      </c>
      <c r="L6" s="22" t="s">
        <v>324</v>
      </c>
      <c r="M6" s="39">
        <v>42738</v>
      </c>
      <c r="N6" s="39"/>
      <c r="O6" s="39">
        <v>42878</v>
      </c>
      <c r="P6" s="39">
        <v>42914</v>
      </c>
      <c r="Q6" s="22" t="s">
        <v>304</v>
      </c>
      <c r="R6" s="22" t="s">
        <v>997</v>
      </c>
      <c r="S6" s="22" t="s">
        <v>997</v>
      </c>
    </row>
    <row r="7" spans="1:19" s="31" customFormat="1" ht="20.100000000000001" customHeight="1">
      <c r="A7" s="22">
        <v>5</v>
      </c>
      <c r="B7" s="22" t="s">
        <v>60</v>
      </c>
      <c r="C7" s="21" t="s">
        <v>562</v>
      </c>
      <c r="D7" s="22" t="s">
        <v>563</v>
      </c>
      <c r="E7" s="22">
        <v>18012392087</v>
      </c>
      <c r="F7" s="23">
        <v>80</v>
      </c>
      <c r="G7" s="23" t="str">
        <f t="shared" si="0"/>
        <v>≤100</v>
      </c>
      <c r="H7" s="23" t="str">
        <f t="shared" si="1"/>
        <v>90</v>
      </c>
      <c r="I7" s="23" t="s">
        <v>284</v>
      </c>
      <c r="J7" s="22">
        <v>155567</v>
      </c>
      <c r="K7" s="22" t="s">
        <v>310</v>
      </c>
      <c r="L7" s="22" t="s">
        <v>324</v>
      </c>
      <c r="M7" s="39">
        <v>42740</v>
      </c>
      <c r="N7" s="39"/>
      <c r="O7" s="39">
        <v>42860</v>
      </c>
      <c r="P7" s="39">
        <v>42914</v>
      </c>
      <c r="Q7" s="22" t="s">
        <v>304</v>
      </c>
      <c r="R7" s="22" t="s">
        <v>997</v>
      </c>
      <c r="S7" s="22" t="s">
        <v>997</v>
      </c>
    </row>
    <row r="8" spans="1:19" s="31" customFormat="1" ht="20.100000000000001" customHeight="1">
      <c r="A8" s="22">
        <v>6</v>
      </c>
      <c r="B8" s="22" t="s">
        <v>68</v>
      </c>
      <c r="C8" s="20" t="s">
        <v>578</v>
      </c>
      <c r="D8" s="22" t="s">
        <v>579</v>
      </c>
      <c r="E8" s="22">
        <v>13814254943</v>
      </c>
      <c r="F8" s="23">
        <v>111</v>
      </c>
      <c r="G8" s="23" t="str">
        <f t="shared" si="0"/>
        <v>≤140</v>
      </c>
      <c r="H8" s="23" t="str">
        <f t="shared" si="1"/>
        <v>100</v>
      </c>
      <c r="I8" s="84" t="s">
        <v>283</v>
      </c>
      <c r="J8" s="85">
        <v>182051</v>
      </c>
      <c r="K8" s="85" t="s">
        <v>113</v>
      </c>
      <c r="L8" s="22" t="s">
        <v>580</v>
      </c>
      <c r="M8" s="39">
        <v>42781</v>
      </c>
      <c r="N8" s="39"/>
      <c r="O8" s="39">
        <v>42870</v>
      </c>
      <c r="P8" s="39">
        <v>42931</v>
      </c>
      <c r="Q8" s="22" t="s">
        <v>304</v>
      </c>
      <c r="R8" s="22" t="s">
        <v>997</v>
      </c>
      <c r="S8" s="22" t="s">
        <v>997</v>
      </c>
    </row>
    <row r="9" spans="1:19" s="31" customFormat="1" ht="18.75" customHeight="1">
      <c r="A9" s="22">
        <v>7</v>
      </c>
      <c r="B9" s="22" t="s">
        <v>63</v>
      </c>
      <c r="C9" s="20" t="s">
        <v>568</v>
      </c>
      <c r="D9" s="22" t="s">
        <v>569</v>
      </c>
      <c r="E9" s="22">
        <v>18051507803</v>
      </c>
      <c r="F9" s="23">
        <v>125</v>
      </c>
      <c r="G9" s="23" t="str">
        <f t="shared" si="0"/>
        <v>≤140</v>
      </c>
      <c r="H9" s="23" t="str">
        <f t="shared" si="1"/>
        <v>100</v>
      </c>
      <c r="I9" s="23" t="s">
        <v>708</v>
      </c>
      <c r="J9" s="22">
        <v>242752</v>
      </c>
      <c r="K9" s="22" t="s">
        <v>354</v>
      </c>
      <c r="L9" s="22" t="s">
        <v>250</v>
      </c>
      <c r="M9" s="39">
        <v>42778</v>
      </c>
      <c r="N9" s="39"/>
      <c r="O9" s="39">
        <v>42867</v>
      </c>
      <c r="P9" s="39">
        <v>42940</v>
      </c>
      <c r="Q9" s="22" t="s">
        <v>304</v>
      </c>
      <c r="R9" s="22" t="s">
        <v>997</v>
      </c>
      <c r="S9" s="22" t="s">
        <v>997</v>
      </c>
    </row>
    <row r="10" spans="1:19" s="31" customFormat="1" ht="19.5" customHeight="1">
      <c r="A10" s="22">
        <v>8</v>
      </c>
      <c r="B10" s="22" t="s">
        <v>64</v>
      </c>
      <c r="C10" s="20" t="s">
        <v>570</v>
      </c>
      <c r="D10" s="22" t="s">
        <v>571</v>
      </c>
      <c r="E10" s="22">
        <v>13771088568</v>
      </c>
      <c r="F10" s="23">
        <v>125</v>
      </c>
      <c r="G10" s="23" t="str">
        <f t="shared" si="0"/>
        <v>≤140</v>
      </c>
      <c r="H10" s="23" t="str">
        <f t="shared" si="1"/>
        <v>100</v>
      </c>
      <c r="I10" s="23" t="s">
        <v>708</v>
      </c>
      <c r="J10" s="22">
        <v>225114</v>
      </c>
      <c r="K10" s="22" t="s">
        <v>354</v>
      </c>
      <c r="L10" s="22" t="s">
        <v>250</v>
      </c>
      <c r="M10" s="39">
        <v>42778</v>
      </c>
      <c r="N10" s="39"/>
      <c r="O10" s="39">
        <v>42867</v>
      </c>
      <c r="P10" s="39">
        <v>42940</v>
      </c>
      <c r="Q10" s="22" t="s">
        <v>304</v>
      </c>
      <c r="R10" s="22" t="s">
        <v>997</v>
      </c>
      <c r="S10" s="22" t="s">
        <v>997</v>
      </c>
    </row>
    <row r="11" spans="1:19" s="31" customFormat="1" ht="20.100000000000001" customHeight="1">
      <c r="A11" s="22">
        <v>9</v>
      </c>
      <c r="B11" s="22" t="s">
        <v>57</v>
      </c>
      <c r="C11" s="21" t="s">
        <v>556</v>
      </c>
      <c r="D11" s="22" t="s">
        <v>557</v>
      </c>
      <c r="E11" s="22">
        <v>13861825460</v>
      </c>
      <c r="F11" s="23">
        <v>90.01</v>
      </c>
      <c r="G11" s="23" t="str">
        <f t="shared" si="0"/>
        <v>≤100</v>
      </c>
      <c r="H11" s="23" t="str">
        <f t="shared" si="1"/>
        <v>90</v>
      </c>
      <c r="I11" s="23" t="s">
        <v>282</v>
      </c>
      <c r="J11" s="22">
        <v>156531</v>
      </c>
      <c r="K11" s="22" t="s">
        <v>315</v>
      </c>
      <c r="L11" s="22" t="s">
        <v>250</v>
      </c>
      <c r="M11" s="39">
        <v>42742</v>
      </c>
      <c r="N11" s="39"/>
      <c r="O11" s="39">
        <v>42831</v>
      </c>
      <c r="P11" s="39">
        <v>42941</v>
      </c>
      <c r="Q11" s="22" t="s">
        <v>304</v>
      </c>
      <c r="R11" s="22" t="s">
        <v>997</v>
      </c>
      <c r="S11" s="22" t="s">
        <v>997</v>
      </c>
    </row>
    <row r="12" spans="1:19" s="32" customFormat="1" ht="21" customHeight="1">
      <c r="A12" s="22">
        <v>10</v>
      </c>
      <c r="B12" s="22" t="s">
        <v>656</v>
      </c>
      <c r="C12" s="21" t="s">
        <v>657</v>
      </c>
      <c r="D12" s="22" t="s">
        <v>97</v>
      </c>
      <c r="E12" s="22">
        <v>15961748617</v>
      </c>
      <c r="F12" s="23">
        <v>90.1</v>
      </c>
      <c r="G12" s="23" t="str">
        <f t="shared" si="0"/>
        <v>≤100</v>
      </c>
      <c r="H12" s="23" t="str">
        <f t="shared" si="1"/>
        <v>90</v>
      </c>
      <c r="I12" s="23" t="s">
        <v>283</v>
      </c>
      <c r="J12" s="22">
        <v>141285</v>
      </c>
      <c r="K12" s="22" t="s">
        <v>315</v>
      </c>
      <c r="L12" s="22" t="s">
        <v>654</v>
      </c>
      <c r="M12" s="39">
        <v>42816</v>
      </c>
      <c r="N12" s="39"/>
      <c r="O12" s="39">
        <v>42908</v>
      </c>
      <c r="P12" s="39">
        <v>42948</v>
      </c>
      <c r="Q12" s="22" t="s">
        <v>304</v>
      </c>
      <c r="R12" s="22" t="s">
        <v>997</v>
      </c>
      <c r="S12" s="22" t="s">
        <v>997</v>
      </c>
    </row>
    <row r="13" spans="1:19" s="31" customFormat="1" ht="20.100000000000001" customHeight="1">
      <c r="A13" s="22">
        <v>11</v>
      </c>
      <c r="B13" s="22" t="s">
        <v>66</v>
      </c>
      <c r="C13" s="20" t="s">
        <v>574</v>
      </c>
      <c r="D13" s="22" t="s">
        <v>575</v>
      </c>
      <c r="E13" s="22">
        <v>13915329719</v>
      </c>
      <c r="F13" s="23">
        <v>120</v>
      </c>
      <c r="G13" s="23" t="str">
        <f t="shared" si="0"/>
        <v>≤140</v>
      </c>
      <c r="H13" s="23" t="str">
        <f t="shared" si="1"/>
        <v>100</v>
      </c>
      <c r="I13" s="23" t="s">
        <v>284</v>
      </c>
      <c r="J13" s="22">
        <v>200509</v>
      </c>
      <c r="K13" s="22" t="s">
        <v>319</v>
      </c>
      <c r="L13" s="22" t="s">
        <v>551</v>
      </c>
      <c r="M13" s="39">
        <v>42753</v>
      </c>
      <c r="N13" s="39"/>
      <c r="O13" s="39">
        <v>42878</v>
      </c>
      <c r="P13" s="39">
        <v>42951</v>
      </c>
      <c r="Q13" s="22" t="s">
        <v>304</v>
      </c>
      <c r="R13" s="22" t="s">
        <v>997</v>
      </c>
      <c r="S13" s="22" t="s">
        <v>997</v>
      </c>
    </row>
    <row r="14" spans="1:19" s="31" customFormat="1" ht="20.100000000000001" customHeight="1">
      <c r="A14" s="22">
        <v>12</v>
      </c>
      <c r="B14" s="22" t="s">
        <v>626</v>
      </c>
      <c r="C14" s="23" t="s">
        <v>627</v>
      </c>
      <c r="D14" s="22" t="s">
        <v>628</v>
      </c>
      <c r="E14" s="22">
        <v>13225100176</v>
      </c>
      <c r="F14" s="23">
        <v>94</v>
      </c>
      <c r="G14" s="23" t="str">
        <f t="shared" si="0"/>
        <v>≤100</v>
      </c>
      <c r="H14" s="23" t="str">
        <f t="shared" si="1"/>
        <v>90</v>
      </c>
      <c r="I14" s="23" t="s">
        <v>283</v>
      </c>
      <c r="J14" s="22">
        <v>192315</v>
      </c>
      <c r="K14" s="22" t="s">
        <v>310</v>
      </c>
      <c r="L14" s="22" t="s">
        <v>441</v>
      </c>
      <c r="M14" s="39">
        <v>42832</v>
      </c>
      <c r="N14" s="39"/>
      <c r="O14" s="39">
        <v>42947</v>
      </c>
      <c r="P14" s="39">
        <v>42957</v>
      </c>
      <c r="Q14" s="22" t="s">
        <v>304</v>
      </c>
      <c r="R14" s="22" t="s">
        <v>997</v>
      </c>
      <c r="S14" s="24"/>
    </row>
    <row r="15" spans="1:19" s="32" customFormat="1" ht="21" customHeight="1">
      <c r="A15" s="22">
        <v>13</v>
      </c>
      <c r="B15" s="22" t="s">
        <v>67</v>
      </c>
      <c r="C15" s="20" t="s">
        <v>576</v>
      </c>
      <c r="D15" s="22" t="s">
        <v>577</v>
      </c>
      <c r="E15" s="22">
        <v>18915272237</v>
      </c>
      <c r="F15" s="23">
        <v>88</v>
      </c>
      <c r="G15" s="23" t="str">
        <f t="shared" si="0"/>
        <v>≤100</v>
      </c>
      <c r="H15" s="23" t="str">
        <f t="shared" si="1"/>
        <v>90</v>
      </c>
      <c r="I15" s="23" t="s">
        <v>283</v>
      </c>
      <c r="J15" s="22">
        <v>167024</v>
      </c>
      <c r="K15" s="22" t="s">
        <v>310</v>
      </c>
      <c r="L15" s="22" t="s">
        <v>441</v>
      </c>
      <c r="M15" s="39">
        <v>42778</v>
      </c>
      <c r="N15" s="39"/>
      <c r="O15" s="39">
        <v>42872</v>
      </c>
      <c r="P15" s="39">
        <v>42958</v>
      </c>
      <c r="Q15" s="22" t="s">
        <v>304</v>
      </c>
      <c r="R15" s="22" t="s">
        <v>997</v>
      </c>
      <c r="S15" s="22" t="s">
        <v>997</v>
      </c>
    </row>
    <row r="16" spans="1:19" s="32" customFormat="1" ht="21" customHeight="1">
      <c r="A16" s="22">
        <v>14</v>
      </c>
      <c r="B16" s="22" t="s">
        <v>590</v>
      </c>
      <c r="C16" s="21" t="s">
        <v>591</v>
      </c>
      <c r="D16" s="22" t="s">
        <v>592</v>
      </c>
      <c r="E16" s="22">
        <v>15896468586</v>
      </c>
      <c r="F16" s="23">
        <v>83</v>
      </c>
      <c r="G16" s="23" t="str">
        <f t="shared" si="0"/>
        <v>≤100</v>
      </c>
      <c r="H16" s="23" t="str">
        <f t="shared" si="1"/>
        <v>90</v>
      </c>
      <c r="I16" s="23" t="s">
        <v>287</v>
      </c>
      <c r="J16" s="22">
        <v>134331</v>
      </c>
      <c r="K16" s="22" t="s">
        <v>281</v>
      </c>
      <c r="L16" s="22" t="s">
        <v>593</v>
      </c>
      <c r="M16" s="39">
        <v>42793</v>
      </c>
      <c r="N16" s="39"/>
      <c r="O16" s="39">
        <v>42958</v>
      </c>
      <c r="P16" s="39">
        <v>42958</v>
      </c>
      <c r="Q16" s="22" t="s">
        <v>304</v>
      </c>
      <c r="R16" s="22" t="s">
        <v>997</v>
      </c>
      <c r="S16" s="24"/>
    </row>
    <row r="17" spans="1:110" s="71" customFormat="1" ht="21" customHeight="1">
      <c r="A17" s="22">
        <v>15</v>
      </c>
      <c r="B17" s="22" t="s">
        <v>624</v>
      </c>
      <c r="C17" s="23" t="s">
        <v>625</v>
      </c>
      <c r="D17" s="22" t="s">
        <v>114</v>
      </c>
      <c r="E17" s="22">
        <v>13093050257</v>
      </c>
      <c r="F17" s="23">
        <v>103</v>
      </c>
      <c r="G17" s="23" t="str">
        <f t="shared" si="0"/>
        <v>≤140</v>
      </c>
      <c r="H17" s="23" t="str">
        <f t="shared" si="1"/>
        <v>100</v>
      </c>
      <c r="I17" s="23" t="s">
        <v>286</v>
      </c>
      <c r="J17" s="22">
        <v>186259</v>
      </c>
      <c r="K17" s="22" t="s">
        <v>410</v>
      </c>
      <c r="L17" s="22" t="s">
        <v>620</v>
      </c>
      <c r="M17" s="39">
        <v>42832</v>
      </c>
      <c r="N17" s="39"/>
      <c r="O17" s="39">
        <v>42932</v>
      </c>
      <c r="P17" s="39">
        <v>42962</v>
      </c>
      <c r="Q17" s="22" t="s">
        <v>304</v>
      </c>
      <c r="R17" s="22" t="s">
        <v>997</v>
      </c>
      <c r="S17" s="22" t="s">
        <v>997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</row>
    <row r="18" spans="1:110" s="32" customFormat="1" ht="21" customHeight="1">
      <c r="A18" s="22">
        <v>16</v>
      </c>
      <c r="B18" s="22" t="s">
        <v>602</v>
      </c>
      <c r="C18" s="23" t="s">
        <v>603</v>
      </c>
      <c r="D18" s="22" t="s">
        <v>604</v>
      </c>
      <c r="E18" s="22">
        <v>13812066430</v>
      </c>
      <c r="F18" s="23">
        <v>80</v>
      </c>
      <c r="G18" s="23" t="str">
        <f t="shared" si="0"/>
        <v>≤100</v>
      </c>
      <c r="H18" s="23" t="str">
        <f t="shared" si="1"/>
        <v>90</v>
      </c>
      <c r="I18" s="23" t="s">
        <v>283</v>
      </c>
      <c r="J18" s="20">
        <v>134407.4</v>
      </c>
      <c r="K18" s="22" t="s">
        <v>310</v>
      </c>
      <c r="L18" s="22" t="s">
        <v>605</v>
      </c>
      <c r="M18" s="39">
        <v>42803</v>
      </c>
      <c r="N18" s="39"/>
      <c r="O18" s="39">
        <v>42895</v>
      </c>
      <c r="P18" s="39">
        <v>42973</v>
      </c>
      <c r="Q18" s="22" t="s">
        <v>304</v>
      </c>
      <c r="R18" s="22" t="s">
        <v>997</v>
      </c>
      <c r="S18" s="86"/>
    </row>
    <row r="19" spans="1:110" s="32" customFormat="1" ht="21" customHeight="1">
      <c r="A19" s="22">
        <v>17</v>
      </c>
      <c r="B19" s="20" t="s">
        <v>53</v>
      </c>
      <c r="C19" s="59" t="s">
        <v>1177</v>
      </c>
      <c r="D19" s="22" t="s">
        <v>549</v>
      </c>
      <c r="E19" s="22">
        <v>13182768365</v>
      </c>
      <c r="F19" s="23">
        <v>120</v>
      </c>
      <c r="G19" s="23" t="str">
        <f t="shared" si="0"/>
        <v>≤140</v>
      </c>
      <c r="H19" s="23" t="str">
        <f t="shared" si="1"/>
        <v>100</v>
      </c>
      <c r="I19" s="87" t="s">
        <v>285</v>
      </c>
      <c r="J19" s="22">
        <v>177000</v>
      </c>
      <c r="K19" s="22" t="s">
        <v>312</v>
      </c>
      <c r="L19" s="22" t="s">
        <v>550</v>
      </c>
      <c r="M19" s="39">
        <v>42728</v>
      </c>
      <c r="N19" s="39"/>
      <c r="O19" s="39">
        <v>42828</v>
      </c>
      <c r="P19" s="39">
        <v>42974</v>
      </c>
      <c r="Q19" s="22" t="s">
        <v>304</v>
      </c>
      <c r="R19" s="22" t="s">
        <v>997</v>
      </c>
      <c r="S19" s="24"/>
    </row>
    <row r="20" spans="1:110" s="32" customFormat="1" ht="21" customHeight="1">
      <c r="A20" s="22">
        <v>18</v>
      </c>
      <c r="B20" s="22" t="s">
        <v>655</v>
      </c>
      <c r="C20" s="23" t="s">
        <v>93</v>
      </c>
      <c r="D20" s="22" t="s">
        <v>92</v>
      </c>
      <c r="E20" s="22">
        <v>13701519008</v>
      </c>
      <c r="F20" s="23">
        <v>100</v>
      </c>
      <c r="G20" s="23" t="str">
        <f t="shared" si="0"/>
        <v>≤100</v>
      </c>
      <c r="H20" s="23" t="str">
        <f t="shared" si="1"/>
        <v>90</v>
      </c>
      <c r="I20" s="23" t="s">
        <v>285</v>
      </c>
      <c r="J20" s="22">
        <v>185747</v>
      </c>
      <c r="K20" s="22" t="s">
        <v>354</v>
      </c>
      <c r="L20" s="22" t="s">
        <v>1083</v>
      </c>
      <c r="M20" s="39">
        <v>42812</v>
      </c>
      <c r="N20" s="39"/>
      <c r="O20" s="39">
        <v>42934</v>
      </c>
      <c r="P20" s="39">
        <v>42974</v>
      </c>
      <c r="Q20" s="22" t="s">
        <v>304</v>
      </c>
      <c r="R20" s="22" t="s">
        <v>997</v>
      </c>
      <c r="S20" s="22" t="s">
        <v>997</v>
      </c>
    </row>
    <row r="21" spans="1:110" s="32" customFormat="1" ht="21" customHeight="1">
      <c r="A21" s="22">
        <v>19</v>
      </c>
      <c r="B21" s="22" t="s">
        <v>76</v>
      </c>
      <c r="C21" s="23" t="s">
        <v>600</v>
      </c>
      <c r="D21" s="22" t="s">
        <v>601</v>
      </c>
      <c r="E21" s="22">
        <v>15896460975</v>
      </c>
      <c r="F21" s="23">
        <v>85</v>
      </c>
      <c r="G21" s="23" t="str">
        <f t="shared" si="0"/>
        <v>≤100</v>
      </c>
      <c r="H21" s="23" t="str">
        <f t="shared" si="1"/>
        <v>90</v>
      </c>
      <c r="I21" s="23" t="s">
        <v>283</v>
      </c>
      <c r="J21" s="20">
        <v>129088</v>
      </c>
      <c r="K21" s="22" t="s">
        <v>312</v>
      </c>
      <c r="L21" s="22" t="s">
        <v>250</v>
      </c>
      <c r="M21" s="39">
        <v>42796</v>
      </c>
      <c r="N21" s="39"/>
      <c r="O21" s="39">
        <v>42887</v>
      </c>
      <c r="P21" s="39">
        <v>42976</v>
      </c>
      <c r="Q21" s="22" t="s">
        <v>304</v>
      </c>
      <c r="R21" s="22" t="s">
        <v>997</v>
      </c>
      <c r="S21" s="22" t="s">
        <v>997</v>
      </c>
    </row>
    <row r="22" spans="1:110" s="32" customFormat="1" ht="21" customHeight="1">
      <c r="A22" s="22">
        <v>20</v>
      </c>
      <c r="B22" s="22" t="s">
        <v>62</v>
      </c>
      <c r="C22" s="21" t="s">
        <v>566</v>
      </c>
      <c r="D22" s="22" t="s">
        <v>567</v>
      </c>
      <c r="E22" s="22">
        <v>18762641385</v>
      </c>
      <c r="F22" s="23">
        <v>80</v>
      </c>
      <c r="G22" s="23" t="str">
        <f t="shared" si="0"/>
        <v>≤100</v>
      </c>
      <c r="H22" s="23" t="str">
        <f t="shared" si="1"/>
        <v>90</v>
      </c>
      <c r="I22" s="23" t="s">
        <v>283</v>
      </c>
      <c r="J22" s="22">
        <v>164468</v>
      </c>
      <c r="K22" s="22" t="s">
        <v>319</v>
      </c>
      <c r="L22" s="22" t="s">
        <v>441</v>
      </c>
      <c r="M22" s="39">
        <v>42753</v>
      </c>
      <c r="N22" s="39"/>
      <c r="O22" s="39">
        <v>42873</v>
      </c>
      <c r="P22" s="39">
        <v>42977</v>
      </c>
      <c r="Q22" s="22" t="s">
        <v>304</v>
      </c>
      <c r="R22" s="22" t="s">
        <v>997</v>
      </c>
      <c r="S22" s="22" t="s">
        <v>997</v>
      </c>
    </row>
    <row r="23" spans="1:110" s="32" customFormat="1" ht="21" customHeight="1">
      <c r="A23" s="22">
        <v>21</v>
      </c>
      <c r="B23" s="22" t="s">
        <v>613</v>
      </c>
      <c r="C23" s="23" t="s">
        <v>614</v>
      </c>
      <c r="D23" s="22" t="s">
        <v>615</v>
      </c>
      <c r="E23" s="22">
        <v>15152219131</v>
      </c>
      <c r="F23" s="23">
        <v>89</v>
      </c>
      <c r="G23" s="23" t="str">
        <f t="shared" si="0"/>
        <v>≤100</v>
      </c>
      <c r="H23" s="23" t="str">
        <f t="shared" si="1"/>
        <v>90</v>
      </c>
      <c r="I23" s="23" t="s">
        <v>283</v>
      </c>
      <c r="J23" s="22">
        <v>131409</v>
      </c>
      <c r="K23" s="22" t="s">
        <v>327</v>
      </c>
      <c r="L23" s="22" t="s">
        <v>580</v>
      </c>
      <c r="M23" s="39">
        <v>42814</v>
      </c>
      <c r="N23" s="39"/>
      <c r="O23" s="39">
        <v>42917</v>
      </c>
      <c r="P23" s="39">
        <v>42977</v>
      </c>
      <c r="Q23" s="22" t="s">
        <v>304</v>
      </c>
      <c r="R23" s="22" t="s">
        <v>997</v>
      </c>
      <c r="S23" s="22" t="s">
        <v>997</v>
      </c>
    </row>
    <row r="24" spans="1:110" s="31" customFormat="1" ht="20.100000000000001" customHeight="1">
      <c r="A24" s="22">
        <v>22</v>
      </c>
      <c r="B24" s="22" t="s">
        <v>611</v>
      </c>
      <c r="C24" s="23" t="s">
        <v>612</v>
      </c>
      <c r="D24" s="22" t="s">
        <v>90</v>
      </c>
      <c r="E24" s="22">
        <v>13771476571</v>
      </c>
      <c r="F24" s="23">
        <v>81.209999999999994</v>
      </c>
      <c r="G24" s="23" t="str">
        <f t="shared" si="0"/>
        <v>≤100</v>
      </c>
      <c r="H24" s="23" t="str">
        <f t="shared" si="1"/>
        <v>90</v>
      </c>
      <c r="I24" s="23" t="s">
        <v>283</v>
      </c>
      <c r="J24" s="22">
        <v>131720</v>
      </c>
      <c r="K24" s="22" t="s">
        <v>377</v>
      </c>
      <c r="L24" s="22" t="s">
        <v>596</v>
      </c>
      <c r="M24" s="39">
        <v>42812</v>
      </c>
      <c r="N24" s="39"/>
      <c r="O24" s="39">
        <v>42904</v>
      </c>
      <c r="P24" s="39">
        <v>42978</v>
      </c>
      <c r="Q24" s="22" t="s">
        <v>304</v>
      </c>
      <c r="R24" s="22" t="s">
        <v>997</v>
      </c>
      <c r="S24" s="24"/>
    </row>
    <row r="25" spans="1:110" s="31" customFormat="1" ht="20.100000000000001" customHeight="1">
      <c r="A25" s="22">
        <v>23</v>
      </c>
      <c r="B25" s="22" t="s">
        <v>71</v>
      </c>
      <c r="C25" s="88" t="s">
        <v>584</v>
      </c>
      <c r="D25" s="22" t="s">
        <v>585</v>
      </c>
      <c r="E25" s="22">
        <v>13915276256</v>
      </c>
      <c r="F25" s="23">
        <v>89.75</v>
      </c>
      <c r="G25" s="23" t="str">
        <f t="shared" si="0"/>
        <v>≤100</v>
      </c>
      <c r="H25" s="23" t="str">
        <f t="shared" si="1"/>
        <v>90</v>
      </c>
      <c r="I25" s="23" t="s">
        <v>283</v>
      </c>
      <c r="J25" s="22">
        <v>133236.44</v>
      </c>
      <c r="K25" s="22" t="s">
        <v>369</v>
      </c>
      <c r="L25" s="22" t="s">
        <v>441</v>
      </c>
      <c r="M25" s="39">
        <v>42794</v>
      </c>
      <c r="N25" s="39"/>
      <c r="O25" s="39">
        <v>42886</v>
      </c>
      <c r="P25" s="39">
        <v>42980</v>
      </c>
      <c r="Q25" s="22" t="s">
        <v>304</v>
      </c>
      <c r="R25" s="22" t="s">
        <v>997</v>
      </c>
      <c r="S25" s="22" t="s">
        <v>997</v>
      </c>
    </row>
    <row r="26" spans="1:110" s="31" customFormat="1" ht="20.100000000000001" customHeight="1">
      <c r="A26" s="22">
        <v>24</v>
      </c>
      <c r="B26" s="22" t="s">
        <v>623</v>
      </c>
      <c r="C26" s="23" t="s">
        <v>109</v>
      </c>
      <c r="D26" s="22" t="s">
        <v>108</v>
      </c>
      <c r="E26" s="22">
        <v>17312790536</v>
      </c>
      <c r="F26" s="23">
        <v>82.37</v>
      </c>
      <c r="G26" s="23" t="str">
        <f t="shared" si="0"/>
        <v>≤100</v>
      </c>
      <c r="H26" s="23" t="str">
        <f t="shared" si="1"/>
        <v>90</v>
      </c>
      <c r="I26" s="23" t="s">
        <v>283</v>
      </c>
      <c r="J26" s="22">
        <v>125000</v>
      </c>
      <c r="K26" s="22" t="s">
        <v>113</v>
      </c>
      <c r="L26" s="22" t="s">
        <v>441</v>
      </c>
      <c r="M26" s="39">
        <v>42827</v>
      </c>
      <c r="N26" s="39"/>
      <c r="O26" s="39">
        <v>42946</v>
      </c>
      <c r="P26" s="39">
        <v>42980</v>
      </c>
      <c r="Q26" s="22" t="s">
        <v>304</v>
      </c>
      <c r="R26" s="22" t="s">
        <v>997</v>
      </c>
      <c r="S26" s="86"/>
    </row>
    <row r="27" spans="1:110" s="31" customFormat="1" ht="20.100000000000001" customHeight="1">
      <c r="A27" s="22">
        <v>25</v>
      </c>
      <c r="B27" s="22" t="s">
        <v>73</v>
      </c>
      <c r="C27" s="22" t="s">
        <v>586</v>
      </c>
      <c r="D27" s="22" t="s">
        <v>587</v>
      </c>
      <c r="E27" s="22">
        <v>15895958564</v>
      </c>
      <c r="F27" s="23">
        <v>123.43</v>
      </c>
      <c r="G27" s="23" t="str">
        <f t="shared" si="0"/>
        <v>≤140</v>
      </c>
      <c r="H27" s="23" t="str">
        <f t="shared" si="1"/>
        <v>100</v>
      </c>
      <c r="I27" s="87" t="s">
        <v>285</v>
      </c>
      <c r="J27" s="22">
        <v>225007</v>
      </c>
      <c r="K27" s="22" t="s">
        <v>310</v>
      </c>
      <c r="L27" s="22" t="s">
        <v>551</v>
      </c>
      <c r="M27" s="39">
        <v>42787</v>
      </c>
      <c r="N27" s="39"/>
      <c r="O27" s="39">
        <v>42876</v>
      </c>
      <c r="P27" s="39">
        <v>43004</v>
      </c>
      <c r="Q27" s="22" t="s">
        <v>304</v>
      </c>
      <c r="R27" s="22" t="s">
        <v>997</v>
      </c>
      <c r="S27" s="22" t="s">
        <v>997</v>
      </c>
    </row>
    <row r="28" spans="1:110" s="31" customFormat="1" ht="20.100000000000001" customHeight="1">
      <c r="A28" s="22">
        <v>26</v>
      </c>
      <c r="B28" s="22" t="s">
        <v>639</v>
      </c>
      <c r="C28" s="23" t="s">
        <v>209</v>
      </c>
      <c r="D28" s="22" t="s">
        <v>208</v>
      </c>
      <c r="E28" s="22">
        <v>13906199788</v>
      </c>
      <c r="F28" s="23">
        <v>96.64</v>
      </c>
      <c r="G28" s="23" t="str">
        <f t="shared" si="0"/>
        <v>≤100</v>
      </c>
      <c r="H28" s="23" t="str">
        <f t="shared" si="1"/>
        <v>90</v>
      </c>
      <c r="I28" s="23" t="s">
        <v>289</v>
      </c>
      <c r="J28" s="22">
        <v>136373</v>
      </c>
      <c r="K28" s="22" t="s">
        <v>388</v>
      </c>
      <c r="L28" s="22" t="s">
        <v>250</v>
      </c>
      <c r="M28" s="39">
        <v>42874</v>
      </c>
      <c r="N28" s="39"/>
      <c r="O28" s="39">
        <v>42965</v>
      </c>
      <c r="P28" s="39">
        <v>43005</v>
      </c>
      <c r="Q28" s="22" t="s">
        <v>304</v>
      </c>
      <c r="R28" s="22" t="s">
        <v>997</v>
      </c>
      <c r="S28" s="22" t="s">
        <v>997</v>
      </c>
    </row>
    <row r="29" spans="1:110" s="31" customFormat="1" ht="20.100000000000001" customHeight="1">
      <c r="A29" s="22">
        <v>27</v>
      </c>
      <c r="B29" s="22" t="s">
        <v>637</v>
      </c>
      <c r="C29" s="23" t="s">
        <v>190</v>
      </c>
      <c r="D29" s="22" t="s">
        <v>189</v>
      </c>
      <c r="E29" s="22">
        <v>18068349539</v>
      </c>
      <c r="F29" s="23">
        <v>92</v>
      </c>
      <c r="G29" s="23" t="str">
        <f t="shared" si="0"/>
        <v>≤100</v>
      </c>
      <c r="H29" s="23" t="str">
        <f t="shared" si="1"/>
        <v>90</v>
      </c>
      <c r="I29" s="23" t="s">
        <v>283</v>
      </c>
      <c r="J29" s="22">
        <v>142868</v>
      </c>
      <c r="K29" s="22" t="s">
        <v>327</v>
      </c>
      <c r="L29" s="22" t="s">
        <v>638</v>
      </c>
      <c r="M29" s="39">
        <v>42868</v>
      </c>
      <c r="N29" s="39"/>
      <c r="O29" s="39">
        <v>42991</v>
      </c>
      <c r="P29" s="39">
        <v>43007</v>
      </c>
      <c r="Q29" s="22" t="s">
        <v>304</v>
      </c>
      <c r="R29" s="22" t="s">
        <v>997</v>
      </c>
      <c r="S29" s="22" t="s">
        <v>997</v>
      </c>
    </row>
    <row r="30" spans="1:110" s="31" customFormat="1" ht="20.100000000000001" customHeight="1">
      <c r="A30" s="22">
        <v>28</v>
      </c>
      <c r="B30" s="22" t="s">
        <v>74</v>
      </c>
      <c r="C30" s="20" t="s">
        <v>588</v>
      </c>
      <c r="D30" s="22" t="s">
        <v>589</v>
      </c>
      <c r="E30" s="22">
        <v>13306249355</v>
      </c>
      <c r="F30" s="23">
        <v>90</v>
      </c>
      <c r="G30" s="23" t="str">
        <f t="shared" si="0"/>
        <v>≤100</v>
      </c>
      <c r="H30" s="23" t="str">
        <f t="shared" si="1"/>
        <v>90</v>
      </c>
      <c r="I30" s="23" t="s">
        <v>283</v>
      </c>
      <c r="J30" s="22">
        <v>127826</v>
      </c>
      <c r="K30" s="22" t="s">
        <v>369</v>
      </c>
      <c r="L30" s="22" t="s">
        <v>441</v>
      </c>
      <c r="M30" s="39">
        <v>42794</v>
      </c>
      <c r="N30" s="39"/>
      <c r="O30" s="39">
        <v>42883</v>
      </c>
      <c r="P30" s="39">
        <v>43009</v>
      </c>
      <c r="Q30" s="22" t="s">
        <v>304</v>
      </c>
      <c r="R30" s="22" t="s">
        <v>997</v>
      </c>
      <c r="S30" s="22" t="s">
        <v>997</v>
      </c>
    </row>
    <row r="31" spans="1:110" s="31" customFormat="1" ht="20.100000000000001" customHeight="1">
      <c r="A31" s="22">
        <v>29</v>
      </c>
      <c r="B31" s="22" t="s">
        <v>58</v>
      </c>
      <c r="C31" s="21" t="s">
        <v>558</v>
      </c>
      <c r="D31" s="22" t="s">
        <v>559</v>
      </c>
      <c r="E31" s="22">
        <v>13921149286</v>
      </c>
      <c r="F31" s="23">
        <v>90</v>
      </c>
      <c r="G31" s="23" t="str">
        <f t="shared" si="0"/>
        <v>≤100</v>
      </c>
      <c r="H31" s="23" t="str">
        <f t="shared" si="1"/>
        <v>90</v>
      </c>
      <c r="I31" s="23" t="s">
        <v>283</v>
      </c>
      <c r="J31" s="22">
        <v>132614</v>
      </c>
      <c r="K31" s="22" t="s">
        <v>327</v>
      </c>
      <c r="L31" s="22" t="s">
        <v>441</v>
      </c>
      <c r="M31" s="39">
        <v>42738</v>
      </c>
      <c r="N31" s="39"/>
      <c r="O31" s="39">
        <v>42827</v>
      </c>
      <c r="P31" s="39">
        <v>43019</v>
      </c>
      <c r="Q31" s="22" t="s">
        <v>304</v>
      </c>
      <c r="R31" s="22" t="s">
        <v>997</v>
      </c>
      <c r="S31" s="22" t="s">
        <v>997</v>
      </c>
    </row>
    <row r="32" spans="1:110" s="31" customFormat="1" ht="20.100000000000001" customHeight="1">
      <c r="A32" s="22">
        <v>30</v>
      </c>
      <c r="B32" s="22" t="s">
        <v>631</v>
      </c>
      <c r="C32" s="23" t="s">
        <v>632</v>
      </c>
      <c r="D32" s="22" t="s">
        <v>129</v>
      </c>
      <c r="E32" s="22">
        <v>15906177200</v>
      </c>
      <c r="F32" s="23">
        <v>88</v>
      </c>
      <c r="G32" s="23" t="str">
        <f t="shared" si="0"/>
        <v>≤100</v>
      </c>
      <c r="H32" s="23" t="str">
        <f t="shared" si="1"/>
        <v>90</v>
      </c>
      <c r="I32" s="23" t="s">
        <v>707</v>
      </c>
      <c r="J32" s="22">
        <v>161464</v>
      </c>
      <c r="K32" s="22" t="s">
        <v>364</v>
      </c>
      <c r="L32" s="22" t="s">
        <v>620</v>
      </c>
      <c r="M32" s="39">
        <v>42838</v>
      </c>
      <c r="N32" s="39"/>
      <c r="O32" s="39">
        <v>42928</v>
      </c>
      <c r="P32" s="39">
        <v>43024</v>
      </c>
      <c r="Q32" s="22" t="s">
        <v>304</v>
      </c>
      <c r="R32" s="22" t="s">
        <v>997</v>
      </c>
      <c r="S32" s="22" t="s">
        <v>997</v>
      </c>
    </row>
    <row r="33" spans="1:19" s="31" customFormat="1" ht="22.5" customHeight="1">
      <c r="A33" s="22">
        <v>31</v>
      </c>
      <c r="B33" s="22" t="s">
        <v>609</v>
      </c>
      <c r="C33" s="23" t="s">
        <v>610</v>
      </c>
      <c r="D33" s="22" t="s">
        <v>89</v>
      </c>
      <c r="E33" s="22">
        <v>13665174041</v>
      </c>
      <c r="F33" s="23">
        <v>92.78</v>
      </c>
      <c r="G33" s="23" t="str">
        <f t="shared" si="0"/>
        <v>≤100</v>
      </c>
      <c r="H33" s="23" t="str">
        <f t="shared" si="1"/>
        <v>90</v>
      </c>
      <c r="I33" s="23" t="s">
        <v>283</v>
      </c>
      <c r="J33" s="22">
        <v>158102</v>
      </c>
      <c r="K33" s="22" t="s">
        <v>377</v>
      </c>
      <c r="L33" s="22" t="s">
        <v>596</v>
      </c>
      <c r="M33" s="39">
        <v>42812</v>
      </c>
      <c r="N33" s="39"/>
      <c r="O33" s="39">
        <v>42904</v>
      </c>
      <c r="P33" s="39">
        <v>43025</v>
      </c>
      <c r="Q33" s="22" t="s">
        <v>304</v>
      </c>
      <c r="R33" s="22" t="s">
        <v>997</v>
      </c>
      <c r="S33" s="22" t="s">
        <v>997</v>
      </c>
    </row>
    <row r="34" spans="1:19" s="31" customFormat="1" ht="20.100000000000001" customHeight="1">
      <c r="A34" s="22">
        <v>32</v>
      </c>
      <c r="B34" s="22" t="s">
        <v>186</v>
      </c>
      <c r="C34" s="23" t="s">
        <v>191</v>
      </c>
      <c r="D34" s="22" t="s">
        <v>192</v>
      </c>
      <c r="E34" s="22">
        <v>15951584527</v>
      </c>
      <c r="F34" s="23">
        <v>89</v>
      </c>
      <c r="G34" s="23" t="str">
        <f t="shared" si="0"/>
        <v>≤100</v>
      </c>
      <c r="H34" s="23" t="str">
        <f t="shared" si="1"/>
        <v>90</v>
      </c>
      <c r="I34" s="23" t="s">
        <v>283</v>
      </c>
      <c r="J34" s="22">
        <v>143630</v>
      </c>
      <c r="K34" s="22" t="s">
        <v>327</v>
      </c>
      <c r="L34" s="22" t="s">
        <v>638</v>
      </c>
      <c r="M34" s="39">
        <v>42869</v>
      </c>
      <c r="N34" s="39"/>
      <c r="O34" s="39">
        <v>42961</v>
      </c>
      <c r="P34" s="39">
        <v>43025</v>
      </c>
      <c r="Q34" s="22" t="s">
        <v>304</v>
      </c>
      <c r="R34" s="22" t="s">
        <v>997</v>
      </c>
      <c r="S34" s="22" t="s">
        <v>997</v>
      </c>
    </row>
    <row r="35" spans="1:19" s="31" customFormat="1" ht="20.100000000000001" customHeight="1">
      <c r="A35" s="22">
        <v>33</v>
      </c>
      <c r="B35" s="22" t="s">
        <v>662</v>
      </c>
      <c r="C35" s="23" t="s">
        <v>663</v>
      </c>
      <c r="D35" s="22" t="s">
        <v>174</v>
      </c>
      <c r="E35" s="22">
        <v>13585028681</v>
      </c>
      <c r="F35" s="23">
        <v>131</v>
      </c>
      <c r="G35" s="23" t="str">
        <f t="shared" si="0"/>
        <v>≤140</v>
      </c>
      <c r="H35" s="23" t="str">
        <f t="shared" si="1"/>
        <v>100</v>
      </c>
      <c r="I35" s="23" t="s">
        <v>283</v>
      </c>
      <c r="J35" s="22">
        <v>224791</v>
      </c>
      <c r="K35" s="22" t="s">
        <v>315</v>
      </c>
      <c r="L35" s="22" t="s">
        <v>1083</v>
      </c>
      <c r="M35" s="39">
        <v>42862</v>
      </c>
      <c r="N35" s="39"/>
      <c r="O35" s="39">
        <v>42954</v>
      </c>
      <c r="P35" s="39">
        <v>43026</v>
      </c>
      <c r="Q35" s="22" t="s">
        <v>304</v>
      </c>
      <c r="R35" s="22" t="s">
        <v>997</v>
      </c>
      <c r="S35" s="22" t="s">
        <v>997</v>
      </c>
    </row>
    <row r="36" spans="1:19" s="31" customFormat="1" ht="20.100000000000001" customHeight="1">
      <c r="A36" s="22">
        <v>34</v>
      </c>
      <c r="B36" s="22" t="s">
        <v>629</v>
      </c>
      <c r="C36" s="23" t="s">
        <v>630</v>
      </c>
      <c r="D36" s="22" t="s">
        <v>116</v>
      </c>
      <c r="E36" s="22">
        <v>15961773161</v>
      </c>
      <c r="F36" s="23">
        <v>154.15</v>
      </c>
      <c r="G36" s="23" t="str">
        <f t="shared" si="0"/>
        <v>≤180</v>
      </c>
      <c r="H36" s="23" t="str">
        <f t="shared" si="1"/>
        <v>120</v>
      </c>
      <c r="I36" s="23" t="s">
        <v>282</v>
      </c>
      <c r="J36" s="22">
        <v>281465</v>
      </c>
      <c r="K36" s="22" t="s">
        <v>354</v>
      </c>
      <c r="L36" s="22" t="s">
        <v>250</v>
      </c>
      <c r="M36" s="39">
        <v>42832</v>
      </c>
      <c r="N36" s="39"/>
      <c r="O36" s="39">
        <v>42953</v>
      </c>
      <c r="P36" s="39">
        <v>43028</v>
      </c>
      <c r="Q36" s="22" t="s">
        <v>304</v>
      </c>
      <c r="R36" s="22" t="s">
        <v>997</v>
      </c>
      <c r="S36" s="22" t="s">
        <v>997</v>
      </c>
    </row>
    <row r="37" spans="1:19" s="31" customFormat="1" ht="20.100000000000001" customHeight="1">
      <c r="A37" s="22">
        <v>35</v>
      </c>
      <c r="B37" s="22" t="s">
        <v>643</v>
      </c>
      <c r="C37" s="23" t="s">
        <v>226</v>
      </c>
      <c r="D37" s="22" t="s">
        <v>644</v>
      </c>
      <c r="E37" s="22">
        <v>13921150346</v>
      </c>
      <c r="F37" s="23">
        <v>90</v>
      </c>
      <c r="G37" s="23" t="str">
        <f t="shared" si="0"/>
        <v>≤100</v>
      </c>
      <c r="H37" s="23" t="str">
        <f t="shared" si="1"/>
        <v>90</v>
      </c>
      <c r="I37" s="23" t="s">
        <v>283</v>
      </c>
      <c r="J37" s="22">
        <v>147995</v>
      </c>
      <c r="K37" s="22" t="s">
        <v>410</v>
      </c>
      <c r="L37" s="22" t="s">
        <v>580</v>
      </c>
      <c r="M37" s="39">
        <v>42881</v>
      </c>
      <c r="N37" s="39"/>
      <c r="O37" s="39">
        <v>43004</v>
      </c>
      <c r="P37" s="39">
        <v>43029</v>
      </c>
      <c r="Q37" s="22" t="s">
        <v>304</v>
      </c>
      <c r="R37" s="22" t="s">
        <v>997</v>
      </c>
      <c r="S37" s="22" t="s">
        <v>997</v>
      </c>
    </row>
    <row r="38" spans="1:19" s="31" customFormat="1" ht="20.100000000000001" customHeight="1">
      <c r="A38" s="22">
        <v>36</v>
      </c>
      <c r="B38" s="22" t="s">
        <v>56</v>
      </c>
      <c r="C38" s="20" t="s">
        <v>554</v>
      </c>
      <c r="D38" s="22" t="s">
        <v>555</v>
      </c>
      <c r="E38" s="22">
        <v>15306192634</v>
      </c>
      <c r="F38" s="23">
        <v>100</v>
      </c>
      <c r="G38" s="23" t="str">
        <f t="shared" si="0"/>
        <v>≤100</v>
      </c>
      <c r="H38" s="23" t="str">
        <f t="shared" si="1"/>
        <v>90</v>
      </c>
      <c r="I38" s="23" t="s">
        <v>284</v>
      </c>
      <c r="J38" s="22">
        <v>209800</v>
      </c>
      <c r="K38" s="22" t="s">
        <v>315</v>
      </c>
      <c r="L38" s="22" t="s">
        <v>551</v>
      </c>
      <c r="M38" s="39">
        <v>42735</v>
      </c>
      <c r="N38" s="39"/>
      <c r="O38" s="39">
        <v>42824</v>
      </c>
      <c r="P38" s="39">
        <v>43030</v>
      </c>
      <c r="Q38" s="22" t="s">
        <v>304</v>
      </c>
      <c r="R38" s="22" t="s">
        <v>997</v>
      </c>
      <c r="S38" s="22" t="s">
        <v>997</v>
      </c>
    </row>
    <row r="39" spans="1:19" s="31" customFormat="1" ht="20.100000000000001" customHeight="1">
      <c r="A39" s="22">
        <v>37</v>
      </c>
      <c r="B39" s="22" t="s">
        <v>650</v>
      </c>
      <c r="C39" s="21" t="s">
        <v>651</v>
      </c>
      <c r="D39" s="22" t="s">
        <v>652</v>
      </c>
      <c r="E39" s="22">
        <v>18936078278</v>
      </c>
      <c r="F39" s="23">
        <v>133</v>
      </c>
      <c r="G39" s="23" t="str">
        <f t="shared" si="0"/>
        <v>≤140</v>
      </c>
      <c r="H39" s="23" t="str">
        <f t="shared" si="1"/>
        <v>100</v>
      </c>
      <c r="I39" s="23" t="s">
        <v>284</v>
      </c>
      <c r="J39" s="22">
        <v>240024</v>
      </c>
      <c r="K39" s="22" t="s">
        <v>653</v>
      </c>
      <c r="L39" s="22" t="s">
        <v>1083</v>
      </c>
      <c r="M39" s="39">
        <v>42802</v>
      </c>
      <c r="N39" s="39"/>
      <c r="O39" s="39">
        <v>42893</v>
      </c>
      <c r="P39" s="39">
        <v>43031</v>
      </c>
      <c r="Q39" s="22" t="s">
        <v>304</v>
      </c>
      <c r="R39" s="22" t="s">
        <v>997</v>
      </c>
      <c r="S39" s="22" t="s">
        <v>997</v>
      </c>
    </row>
    <row r="40" spans="1:19" s="31" customFormat="1" ht="20.100000000000001" customHeight="1">
      <c r="A40" s="22">
        <v>38</v>
      </c>
      <c r="B40" s="22" t="s">
        <v>633</v>
      </c>
      <c r="C40" s="23" t="s">
        <v>634</v>
      </c>
      <c r="D40" s="22" t="s">
        <v>140</v>
      </c>
      <c r="E40" s="22">
        <v>13806187322</v>
      </c>
      <c r="F40" s="23">
        <v>140.21</v>
      </c>
      <c r="G40" s="23" t="str">
        <f t="shared" si="0"/>
        <v>≤180</v>
      </c>
      <c r="H40" s="23" t="str">
        <f t="shared" si="1"/>
        <v>120</v>
      </c>
      <c r="I40" s="23" t="s">
        <v>287</v>
      </c>
      <c r="J40" s="22">
        <v>215053</v>
      </c>
      <c r="K40" s="22" t="s">
        <v>619</v>
      </c>
      <c r="L40" s="22" t="s">
        <v>596</v>
      </c>
      <c r="M40" s="39">
        <v>42844</v>
      </c>
      <c r="N40" s="39"/>
      <c r="O40" s="39">
        <v>42965</v>
      </c>
      <c r="P40" s="39">
        <v>43036</v>
      </c>
      <c r="Q40" s="22" t="s">
        <v>304</v>
      </c>
      <c r="R40" s="22" t="s">
        <v>997</v>
      </c>
      <c r="S40" s="22" t="s">
        <v>997</v>
      </c>
    </row>
    <row r="41" spans="1:19" s="31" customFormat="1" ht="20.100000000000001" customHeight="1">
      <c r="A41" s="22">
        <v>39</v>
      </c>
      <c r="B41" s="22" t="s">
        <v>671</v>
      </c>
      <c r="C41" s="23" t="s">
        <v>278</v>
      </c>
      <c r="D41" s="23" t="s">
        <v>279</v>
      </c>
      <c r="E41" s="23">
        <v>18801598946</v>
      </c>
      <c r="F41" s="23">
        <v>100</v>
      </c>
      <c r="G41" s="23" t="str">
        <f t="shared" si="0"/>
        <v>≤100</v>
      </c>
      <c r="H41" s="23" t="str">
        <f t="shared" si="1"/>
        <v>90</v>
      </c>
      <c r="I41" s="23" t="s">
        <v>283</v>
      </c>
      <c r="J41" s="22">
        <v>156743</v>
      </c>
      <c r="K41" s="22" t="s">
        <v>345</v>
      </c>
      <c r="L41" s="22" t="s">
        <v>646</v>
      </c>
      <c r="M41" s="39">
        <v>42905</v>
      </c>
      <c r="N41" s="39"/>
      <c r="O41" s="39">
        <v>43025</v>
      </c>
      <c r="P41" s="39">
        <v>43041</v>
      </c>
      <c r="Q41" s="22" t="s">
        <v>304</v>
      </c>
      <c r="R41" s="22" t="s">
        <v>997</v>
      </c>
      <c r="S41" s="22" t="s">
        <v>997</v>
      </c>
    </row>
    <row r="42" spans="1:19" s="31" customFormat="1" ht="20.100000000000001" customHeight="1">
      <c r="A42" s="22">
        <v>40</v>
      </c>
      <c r="B42" s="22" t="s">
        <v>597</v>
      </c>
      <c r="C42" s="23" t="s">
        <v>598</v>
      </c>
      <c r="D42" s="22" t="s">
        <v>599</v>
      </c>
      <c r="E42" s="22">
        <v>18913684194</v>
      </c>
      <c r="F42" s="23">
        <v>120.02</v>
      </c>
      <c r="G42" s="23" t="str">
        <f t="shared" si="0"/>
        <v>≤140</v>
      </c>
      <c r="H42" s="23" t="str">
        <f t="shared" si="1"/>
        <v>100</v>
      </c>
      <c r="I42" s="23" t="s">
        <v>283</v>
      </c>
      <c r="J42" s="22">
        <v>212944</v>
      </c>
      <c r="K42" s="22" t="s">
        <v>310</v>
      </c>
      <c r="L42" s="22" t="s">
        <v>441</v>
      </c>
      <c r="M42" s="39">
        <v>42796</v>
      </c>
      <c r="N42" s="39"/>
      <c r="O42" s="39">
        <v>42903</v>
      </c>
      <c r="P42" s="39">
        <v>43041</v>
      </c>
      <c r="Q42" s="22" t="s">
        <v>304</v>
      </c>
      <c r="R42" s="22" t="s">
        <v>997</v>
      </c>
      <c r="S42" s="22" t="s">
        <v>997</v>
      </c>
    </row>
    <row r="43" spans="1:19" s="31" customFormat="1" ht="20.100000000000001" customHeight="1">
      <c r="A43" s="22">
        <v>41</v>
      </c>
      <c r="B43" s="22" t="s">
        <v>65</v>
      </c>
      <c r="C43" s="22" t="s">
        <v>572</v>
      </c>
      <c r="D43" s="22" t="s">
        <v>573</v>
      </c>
      <c r="E43" s="22">
        <v>13814022152</v>
      </c>
      <c r="F43" s="23">
        <v>189</v>
      </c>
      <c r="G43" s="23" t="str">
        <f t="shared" si="0"/>
        <v>＞180</v>
      </c>
      <c r="H43" s="23" t="str">
        <f t="shared" si="1"/>
        <v>150</v>
      </c>
      <c r="I43" s="23" t="s">
        <v>283</v>
      </c>
      <c r="J43" s="22">
        <v>342500</v>
      </c>
      <c r="K43" s="22" t="s">
        <v>281</v>
      </c>
      <c r="L43" s="22" t="s">
        <v>441</v>
      </c>
      <c r="M43" s="39">
        <v>42753</v>
      </c>
      <c r="N43" s="39"/>
      <c r="O43" s="39">
        <v>42903</v>
      </c>
      <c r="P43" s="39">
        <v>43043</v>
      </c>
      <c r="Q43" s="22" t="s">
        <v>304</v>
      </c>
      <c r="R43" s="22" t="s">
        <v>997</v>
      </c>
      <c r="S43" s="22" t="s">
        <v>997</v>
      </c>
    </row>
    <row r="44" spans="1:19" s="31" customFormat="1" ht="20.100000000000001" customHeight="1">
      <c r="A44" s="22">
        <v>42</v>
      </c>
      <c r="B44" s="22" t="s">
        <v>645</v>
      </c>
      <c r="C44" s="23" t="s">
        <v>243</v>
      </c>
      <c r="D44" s="22" t="s">
        <v>242</v>
      </c>
      <c r="E44" s="22">
        <v>13585072606</v>
      </c>
      <c r="F44" s="23">
        <v>80</v>
      </c>
      <c r="G44" s="23" t="str">
        <f t="shared" si="0"/>
        <v>≤100</v>
      </c>
      <c r="H44" s="23" t="str">
        <f t="shared" si="1"/>
        <v>90</v>
      </c>
      <c r="I44" s="23" t="s">
        <v>287</v>
      </c>
      <c r="J44" s="22">
        <v>128192</v>
      </c>
      <c r="K44" s="22" t="s">
        <v>388</v>
      </c>
      <c r="L44" s="22" t="s">
        <v>250</v>
      </c>
      <c r="M44" s="39">
        <v>42883</v>
      </c>
      <c r="N44" s="39"/>
      <c r="O44" s="39">
        <v>42975</v>
      </c>
      <c r="P44" s="39">
        <v>43043</v>
      </c>
      <c r="Q44" s="22" t="s">
        <v>304</v>
      </c>
      <c r="R44" s="22" t="s">
        <v>997</v>
      </c>
      <c r="S44" s="22" t="s">
        <v>997</v>
      </c>
    </row>
    <row r="45" spans="1:19" s="31" customFormat="1" ht="20.100000000000001" customHeight="1">
      <c r="A45" s="22">
        <v>43</v>
      </c>
      <c r="B45" s="20" t="s">
        <v>52</v>
      </c>
      <c r="C45" s="22" t="s">
        <v>12</v>
      </c>
      <c r="D45" s="22" t="s">
        <v>11</v>
      </c>
      <c r="E45" s="22">
        <v>18914103285</v>
      </c>
      <c r="F45" s="23">
        <v>109.61</v>
      </c>
      <c r="G45" s="23" t="str">
        <f t="shared" si="0"/>
        <v>≤140</v>
      </c>
      <c r="H45" s="23" t="str">
        <f t="shared" si="1"/>
        <v>100</v>
      </c>
      <c r="I45" s="23" t="s">
        <v>283</v>
      </c>
      <c r="J45" s="22">
        <v>183000</v>
      </c>
      <c r="K45" s="22" t="s">
        <v>315</v>
      </c>
      <c r="L45" s="22" t="s">
        <v>441</v>
      </c>
      <c r="M45" s="39">
        <v>42722</v>
      </c>
      <c r="N45" s="39"/>
      <c r="O45" s="39">
        <v>42812</v>
      </c>
      <c r="P45" s="39">
        <v>43039</v>
      </c>
      <c r="Q45" s="22" t="s">
        <v>304</v>
      </c>
      <c r="R45" s="22" t="s">
        <v>997</v>
      </c>
      <c r="S45" s="22" t="s">
        <v>997</v>
      </c>
    </row>
    <row r="46" spans="1:19" s="32" customFormat="1" ht="21" customHeight="1">
      <c r="A46" s="22">
        <v>44</v>
      </c>
      <c r="B46" s="22" t="s">
        <v>647</v>
      </c>
      <c r="C46" s="20" t="s">
        <v>648</v>
      </c>
      <c r="D46" s="22" t="s">
        <v>649</v>
      </c>
      <c r="E46" s="22">
        <v>15896473031</v>
      </c>
      <c r="F46" s="23">
        <v>82.85</v>
      </c>
      <c r="G46" s="23" t="str">
        <f t="shared" si="0"/>
        <v>≤100</v>
      </c>
      <c r="H46" s="23" t="str">
        <f t="shared" si="1"/>
        <v>90</v>
      </c>
      <c r="I46" s="23" t="s">
        <v>283</v>
      </c>
      <c r="J46" s="22">
        <v>130000</v>
      </c>
      <c r="K46" s="22" t="s">
        <v>113</v>
      </c>
      <c r="L46" s="22" t="s">
        <v>646</v>
      </c>
      <c r="M46" s="39">
        <v>42793</v>
      </c>
      <c r="N46" s="39"/>
      <c r="O46" s="39">
        <v>42882</v>
      </c>
      <c r="P46" s="39">
        <v>43043</v>
      </c>
      <c r="Q46" s="22" t="s">
        <v>304</v>
      </c>
      <c r="R46" s="22" t="s">
        <v>997</v>
      </c>
      <c r="S46" s="24"/>
    </row>
    <row r="47" spans="1:19" s="31" customFormat="1" ht="20.100000000000001" customHeight="1">
      <c r="A47" s="22">
        <v>45</v>
      </c>
      <c r="B47" s="22" t="s">
        <v>69</v>
      </c>
      <c r="C47" s="20" t="s">
        <v>581</v>
      </c>
      <c r="D47" s="22" t="s">
        <v>582</v>
      </c>
      <c r="E47" s="22">
        <v>15261671615</v>
      </c>
      <c r="F47" s="23">
        <v>95</v>
      </c>
      <c r="G47" s="23" t="str">
        <f t="shared" si="0"/>
        <v>≤100</v>
      </c>
      <c r="H47" s="23" t="str">
        <f t="shared" si="1"/>
        <v>90</v>
      </c>
      <c r="I47" s="23" t="s">
        <v>283</v>
      </c>
      <c r="J47" s="22">
        <v>368620</v>
      </c>
      <c r="K47" s="22" t="s">
        <v>447</v>
      </c>
      <c r="L47" s="22" t="s">
        <v>250</v>
      </c>
      <c r="M47" s="39">
        <v>42781</v>
      </c>
      <c r="N47" s="39"/>
      <c r="O47" s="39">
        <v>42869</v>
      </c>
      <c r="P47" s="39">
        <v>43044</v>
      </c>
      <c r="Q47" s="22" t="s">
        <v>304</v>
      </c>
      <c r="R47" s="22" t="s">
        <v>997</v>
      </c>
      <c r="S47" s="22" t="s">
        <v>997</v>
      </c>
    </row>
    <row r="48" spans="1:19" s="31" customFormat="1" ht="20.100000000000001" customHeight="1">
      <c r="A48" s="22">
        <v>46</v>
      </c>
      <c r="B48" s="22" t="s">
        <v>70</v>
      </c>
      <c r="C48" s="20" t="s">
        <v>583</v>
      </c>
      <c r="D48" s="22" t="s">
        <v>582</v>
      </c>
      <c r="E48" s="22">
        <v>15261671615</v>
      </c>
      <c r="F48" s="23">
        <v>95</v>
      </c>
      <c r="G48" s="23" t="str">
        <f t="shared" si="0"/>
        <v>≤100</v>
      </c>
      <c r="H48" s="23" t="str">
        <f t="shared" si="1"/>
        <v>90</v>
      </c>
      <c r="I48" s="23" t="s">
        <v>283</v>
      </c>
      <c r="J48" s="22"/>
      <c r="K48" s="22" t="s">
        <v>447</v>
      </c>
      <c r="L48" s="22" t="s">
        <v>250</v>
      </c>
      <c r="M48" s="39">
        <v>42781</v>
      </c>
      <c r="N48" s="39"/>
      <c r="O48" s="39">
        <v>42869</v>
      </c>
      <c r="P48" s="39">
        <v>43044</v>
      </c>
      <c r="Q48" s="22" t="s">
        <v>304</v>
      </c>
      <c r="R48" s="22" t="s">
        <v>997</v>
      </c>
      <c r="S48" s="22" t="s">
        <v>997</v>
      </c>
    </row>
    <row r="49" spans="1:19" s="31" customFormat="1" ht="20.100000000000001" customHeight="1">
      <c r="A49" s="22">
        <v>47</v>
      </c>
      <c r="B49" s="22" t="s">
        <v>658</v>
      </c>
      <c r="C49" s="23" t="s">
        <v>659</v>
      </c>
      <c r="D49" s="22" t="s">
        <v>154</v>
      </c>
      <c r="E49" s="22">
        <v>13585047526</v>
      </c>
      <c r="F49" s="23">
        <v>129</v>
      </c>
      <c r="G49" s="23" t="str">
        <f t="shared" si="0"/>
        <v>≤140</v>
      </c>
      <c r="H49" s="23" t="str">
        <f t="shared" si="1"/>
        <v>100</v>
      </c>
      <c r="I49" s="23" t="s">
        <v>283</v>
      </c>
      <c r="J49" s="22">
        <v>197851</v>
      </c>
      <c r="K49" s="22" t="s">
        <v>107</v>
      </c>
      <c r="L49" s="22" t="s">
        <v>654</v>
      </c>
      <c r="M49" s="39">
        <v>42855</v>
      </c>
      <c r="N49" s="39"/>
      <c r="O49" s="39">
        <v>42977</v>
      </c>
      <c r="P49" s="39">
        <v>43046</v>
      </c>
      <c r="Q49" s="22" t="s">
        <v>304</v>
      </c>
      <c r="R49" s="22" t="s">
        <v>997</v>
      </c>
      <c r="S49" s="22" t="s">
        <v>997</v>
      </c>
    </row>
    <row r="50" spans="1:19" s="31" customFormat="1" ht="20.100000000000001" customHeight="1">
      <c r="A50" s="22">
        <v>48</v>
      </c>
      <c r="B50" s="22" t="s">
        <v>668</v>
      </c>
      <c r="C50" s="23" t="s">
        <v>669</v>
      </c>
      <c r="D50" s="22" t="s">
        <v>251</v>
      </c>
      <c r="E50" s="22">
        <v>15861671100</v>
      </c>
      <c r="F50" s="23">
        <v>120</v>
      </c>
      <c r="G50" s="23" t="str">
        <f t="shared" si="0"/>
        <v>≤140</v>
      </c>
      <c r="H50" s="23" t="str">
        <f t="shared" si="1"/>
        <v>100</v>
      </c>
      <c r="I50" s="23" t="s">
        <v>708</v>
      </c>
      <c r="J50" s="22">
        <v>215357</v>
      </c>
      <c r="K50" s="22" t="s">
        <v>310</v>
      </c>
      <c r="L50" s="22" t="s">
        <v>250</v>
      </c>
      <c r="M50" s="39">
        <v>42888</v>
      </c>
      <c r="N50" s="39"/>
      <c r="O50" s="39">
        <v>43010</v>
      </c>
      <c r="P50" s="39">
        <v>43047</v>
      </c>
      <c r="Q50" s="22" t="s">
        <v>304</v>
      </c>
      <c r="R50" s="22" t="s">
        <v>997</v>
      </c>
      <c r="S50" s="22" t="s">
        <v>997</v>
      </c>
    </row>
    <row r="51" spans="1:19" s="31" customFormat="1" ht="20.100000000000001" customHeight="1">
      <c r="A51" s="22">
        <v>49</v>
      </c>
      <c r="B51" s="27" t="s">
        <v>720</v>
      </c>
      <c r="C51" s="23" t="s">
        <v>734</v>
      </c>
      <c r="D51" s="23" t="s">
        <v>721</v>
      </c>
      <c r="E51" s="23">
        <v>13327906153</v>
      </c>
      <c r="F51" s="23">
        <v>96.8</v>
      </c>
      <c r="G51" s="23" t="str">
        <f t="shared" si="0"/>
        <v>≤100</v>
      </c>
      <c r="H51" s="23" t="str">
        <f t="shared" si="1"/>
        <v>90</v>
      </c>
      <c r="I51" s="23" t="s">
        <v>283</v>
      </c>
      <c r="J51" s="22">
        <v>189098</v>
      </c>
      <c r="K51" s="22" t="s">
        <v>722</v>
      </c>
      <c r="L51" s="22" t="s">
        <v>646</v>
      </c>
      <c r="M51" s="39">
        <v>42933</v>
      </c>
      <c r="N51" s="39"/>
      <c r="O51" s="39">
        <v>43056</v>
      </c>
      <c r="P51" s="39">
        <v>43058</v>
      </c>
      <c r="Q51" s="22" t="s">
        <v>304</v>
      </c>
      <c r="R51" s="22" t="s">
        <v>997</v>
      </c>
      <c r="S51" s="22" t="s">
        <v>997</v>
      </c>
    </row>
    <row r="52" spans="1:19" s="31" customFormat="1" ht="20.100000000000001" customHeight="1">
      <c r="A52" s="22">
        <v>50</v>
      </c>
      <c r="B52" s="22" t="s">
        <v>606</v>
      </c>
      <c r="C52" s="23" t="s">
        <v>607</v>
      </c>
      <c r="D52" s="22" t="s">
        <v>608</v>
      </c>
      <c r="E52" s="22">
        <v>15852754410</v>
      </c>
      <c r="F52" s="23">
        <v>134</v>
      </c>
      <c r="G52" s="23" t="str">
        <f t="shared" si="0"/>
        <v>≤140</v>
      </c>
      <c r="H52" s="23" t="str">
        <f t="shared" si="1"/>
        <v>100</v>
      </c>
      <c r="I52" s="23" t="s">
        <v>282</v>
      </c>
      <c r="J52" s="22">
        <v>303604</v>
      </c>
      <c r="K52" s="22" t="s">
        <v>281</v>
      </c>
      <c r="L52" s="22" t="s">
        <v>580</v>
      </c>
      <c r="M52" s="39">
        <v>42806</v>
      </c>
      <c r="N52" s="39"/>
      <c r="O52" s="39">
        <v>42928</v>
      </c>
      <c r="P52" s="39">
        <v>43061</v>
      </c>
      <c r="Q52" s="22" t="s">
        <v>304</v>
      </c>
      <c r="R52" s="22" t="s">
        <v>997</v>
      </c>
      <c r="S52" s="24"/>
    </row>
    <row r="53" spans="1:19" s="31" customFormat="1" ht="20.100000000000001" customHeight="1">
      <c r="A53" s="22">
        <v>51</v>
      </c>
      <c r="B53" s="22" t="s">
        <v>729</v>
      </c>
      <c r="C53" s="23" t="s">
        <v>728</v>
      </c>
      <c r="D53" s="23" t="s">
        <v>727</v>
      </c>
      <c r="E53" s="23">
        <v>15358981735</v>
      </c>
      <c r="F53" s="23">
        <v>88</v>
      </c>
      <c r="G53" s="23" t="str">
        <f t="shared" si="0"/>
        <v>≤100</v>
      </c>
      <c r="H53" s="23" t="str">
        <f t="shared" si="1"/>
        <v>90</v>
      </c>
      <c r="I53" s="23" t="s">
        <v>708</v>
      </c>
      <c r="J53" s="22">
        <v>165958</v>
      </c>
      <c r="K53" s="22" t="s">
        <v>722</v>
      </c>
      <c r="L53" s="22" t="s">
        <v>638</v>
      </c>
      <c r="M53" s="39">
        <v>42935</v>
      </c>
      <c r="N53" s="39"/>
      <c r="O53" s="39">
        <v>43026</v>
      </c>
      <c r="P53" s="39">
        <v>43049</v>
      </c>
      <c r="Q53" s="22" t="s">
        <v>304</v>
      </c>
      <c r="R53" s="22" t="s">
        <v>997</v>
      </c>
      <c r="S53" s="22" t="s">
        <v>997</v>
      </c>
    </row>
    <row r="54" spans="1:19" s="31" customFormat="1" ht="20.100000000000001" customHeight="1">
      <c r="A54" s="22">
        <v>52</v>
      </c>
      <c r="B54" s="22" t="s">
        <v>666</v>
      </c>
      <c r="C54" s="23" t="s">
        <v>1895</v>
      </c>
      <c r="D54" s="22" t="s">
        <v>222</v>
      </c>
      <c r="E54" s="22">
        <v>13338762730</v>
      </c>
      <c r="F54" s="23">
        <v>125.69</v>
      </c>
      <c r="G54" s="23" t="str">
        <f t="shared" si="0"/>
        <v>≤140</v>
      </c>
      <c r="H54" s="23" t="str">
        <f t="shared" si="1"/>
        <v>100</v>
      </c>
      <c r="I54" s="23" t="s">
        <v>707</v>
      </c>
      <c r="J54" s="22">
        <v>212414</v>
      </c>
      <c r="K54" s="22" t="s">
        <v>178</v>
      </c>
      <c r="L54" s="22" t="s">
        <v>646</v>
      </c>
      <c r="M54" s="39">
        <v>42878</v>
      </c>
      <c r="N54" s="39"/>
      <c r="O54" s="39">
        <v>42981</v>
      </c>
      <c r="P54" s="39">
        <v>43059</v>
      </c>
      <c r="Q54" s="22" t="s">
        <v>304</v>
      </c>
      <c r="R54" s="22" t="s">
        <v>997</v>
      </c>
      <c r="S54" s="22" t="s">
        <v>997</v>
      </c>
    </row>
    <row r="55" spans="1:19" s="31" customFormat="1" ht="20.100000000000001" customHeight="1">
      <c r="A55" s="22">
        <v>53</v>
      </c>
      <c r="B55" s="22" t="s">
        <v>248</v>
      </c>
      <c r="C55" s="23" t="s">
        <v>667</v>
      </c>
      <c r="D55" s="22" t="s">
        <v>249</v>
      </c>
      <c r="E55" s="22">
        <v>18661088191</v>
      </c>
      <c r="F55" s="23">
        <v>103</v>
      </c>
      <c r="G55" s="23" t="str">
        <f t="shared" si="0"/>
        <v>≤140</v>
      </c>
      <c r="H55" s="23" t="str">
        <f t="shared" si="1"/>
        <v>100</v>
      </c>
      <c r="I55" s="23" t="s">
        <v>284</v>
      </c>
      <c r="J55" s="22">
        <v>215679</v>
      </c>
      <c r="K55" s="22" t="s">
        <v>330</v>
      </c>
      <c r="L55" s="22" t="s">
        <v>1083</v>
      </c>
      <c r="M55" s="39">
        <v>42886</v>
      </c>
      <c r="N55" s="39"/>
      <c r="O55" s="39">
        <v>42987</v>
      </c>
      <c r="P55" s="39">
        <v>43069</v>
      </c>
      <c r="Q55" s="22" t="s">
        <v>304</v>
      </c>
      <c r="R55" s="22" t="s">
        <v>997</v>
      </c>
      <c r="S55" s="22" t="s">
        <v>997</v>
      </c>
    </row>
    <row r="56" spans="1:19" s="31" customFormat="1" ht="20.100000000000001" customHeight="1">
      <c r="A56" s="22">
        <v>54</v>
      </c>
      <c r="B56" s="22" t="s">
        <v>616</v>
      </c>
      <c r="C56" s="23" t="s">
        <v>617</v>
      </c>
      <c r="D56" s="22" t="s">
        <v>618</v>
      </c>
      <c r="E56" s="22">
        <v>13771201295</v>
      </c>
      <c r="F56" s="23">
        <v>136</v>
      </c>
      <c r="G56" s="23" t="str">
        <f t="shared" si="0"/>
        <v>≤140</v>
      </c>
      <c r="H56" s="23" t="str">
        <f t="shared" si="1"/>
        <v>100</v>
      </c>
      <c r="I56" s="23" t="s">
        <v>284</v>
      </c>
      <c r="J56" s="22">
        <v>244023</v>
      </c>
      <c r="K56" s="22" t="s">
        <v>330</v>
      </c>
      <c r="L56" s="22" t="s">
        <v>551</v>
      </c>
      <c r="M56" s="39">
        <v>42819</v>
      </c>
      <c r="N56" s="39"/>
      <c r="O56" s="39">
        <v>42941</v>
      </c>
      <c r="P56" s="39">
        <v>43069</v>
      </c>
      <c r="Q56" s="22" t="s">
        <v>304</v>
      </c>
      <c r="R56" s="22" t="s">
        <v>997</v>
      </c>
      <c r="S56" s="22" t="s">
        <v>997</v>
      </c>
    </row>
    <row r="57" spans="1:19" s="31" customFormat="1" ht="20.100000000000001" customHeight="1">
      <c r="A57" s="22">
        <v>55</v>
      </c>
      <c r="B57" s="22" t="s">
        <v>660</v>
      </c>
      <c r="C57" s="23" t="s">
        <v>661</v>
      </c>
      <c r="D57" s="22" t="s">
        <v>167</v>
      </c>
      <c r="E57" s="22">
        <v>13327903866</v>
      </c>
      <c r="F57" s="23">
        <v>84.65</v>
      </c>
      <c r="G57" s="23" t="str">
        <f t="shared" si="0"/>
        <v>≤100</v>
      </c>
      <c r="H57" s="23" t="str">
        <f t="shared" si="1"/>
        <v>90</v>
      </c>
      <c r="I57" s="23" t="s">
        <v>289</v>
      </c>
      <c r="J57" s="22">
        <v>132826</v>
      </c>
      <c r="K57" s="22" t="s">
        <v>330</v>
      </c>
      <c r="L57" s="22" t="s">
        <v>646</v>
      </c>
      <c r="M57" s="39">
        <v>42861</v>
      </c>
      <c r="N57" s="39"/>
      <c r="O57" s="39">
        <v>42993</v>
      </c>
      <c r="P57" s="39">
        <v>43040</v>
      </c>
      <c r="Q57" s="22" t="s">
        <v>304</v>
      </c>
      <c r="R57" s="22" t="s">
        <v>997</v>
      </c>
      <c r="S57" s="22" t="s">
        <v>997</v>
      </c>
    </row>
    <row r="58" spans="1:19" s="31" customFormat="1" ht="20.100000000000001" customHeight="1">
      <c r="A58" s="22">
        <v>56</v>
      </c>
      <c r="B58" s="22" t="s">
        <v>673</v>
      </c>
      <c r="C58" s="23" t="s">
        <v>307</v>
      </c>
      <c r="D58" s="23" t="s">
        <v>308</v>
      </c>
      <c r="E58" s="23">
        <v>15961783732</v>
      </c>
      <c r="F58" s="23">
        <v>90</v>
      </c>
      <c r="G58" s="23" t="str">
        <f t="shared" si="0"/>
        <v>≤100</v>
      </c>
      <c r="H58" s="23" t="str">
        <f t="shared" si="1"/>
        <v>90</v>
      </c>
      <c r="I58" s="23" t="s">
        <v>674</v>
      </c>
      <c r="J58" s="22">
        <v>152357</v>
      </c>
      <c r="K58" s="22" t="s">
        <v>296</v>
      </c>
      <c r="L58" s="22" t="s">
        <v>620</v>
      </c>
      <c r="M58" s="39">
        <v>42911</v>
      </c>
      <c r="N58" s="39"/>
      <c r="O58" s="39">
        <v>43003</v>
      </c>
      <c r="P58" s="39">
        <v>43069</v>
      </c>
      <c r="Q58" s="22" t="s">
        <v>304</v>
      </c>
      <c r="R58" s="22" t="s">
        <v>997</v>
      </c>
      <c r="S58" s="22" t="s">
        <v>997</v>
      </c>
    </row>
    <row r="59" spans="1:19" s="31" customFormat="1" ht="20.100000000000001" customHeight="1">
      <c r="A59" s="22">
        <v>57</v>
      </c>
      <c r="B59" s="22" t="s">
        <v>1345</v>
      </c>
      <c r="C59" s="23" t="s">
        <v>1346</v>
      </c>
      <c r="D59" s="22" t="s">
        <v>1347</v>
      </c>
      <c r="E59" s="22">
        <v>15862475610</v>
      </c>
      <c r="F59" s="23">
        <v>143</v>
      </c>
      <c r="G59" s="23" t="str">
        <f t="shared" si="0"/>
        <v>≤180</v>
      </c>
      <c r="H59" s="23" t="str">
        <f t="shared" si="1"/>
        <v>120</v>
      </c>
      <c r="I59" s="23" t="s">
        <v>285</v>
      </c>
      <c r="J59" s="22">
        <v>234738</v>
      </c>
      <c r="K59" s="22" t="s">
        <v>339</v>
      </c>
      <c r="L59" s="22" t="s">
        <v>250</v>
      </c>
      <c r="M59" s="39">
        <v>42794</v>
      </c>
      <c r="N59" s="39"/>
      <c r="O59" s="39">
        <v>42914</v>
      </c>
      <c r="P59" s="39">
        <v>43071</v>
      </c>
      <c r="Q59" s="22" t="s">
        <v>304</v>
      </c>
      <c r="R59" s="22" t="s">
        <v>997</v>
      </c>
      <c r="S59" s="22" t="s">
        <v>997</v>
      </c>
    </row>
    <row r="60" spans="1:19" s="31" customFormat="1" ht="20.100000000000001" customHeight="1">
      <c r="A60" s="22">
        <v>58</v>
      </c>
      <c r="B60" s="22" t="s">
        <v>1348</v>
      </c>
      <c r="C60" s="23" t="s">
        <v>1349</v>
      </c>
      <c r="D60" s="23" t="s">
        <v>756</v>
      </c>
      <c r="E60" s="23">
        <v>15961712100</v>
      </c>
      <c r="F60" s="23">
        <v>127</v>
      </c>
      <c r="G60" s="23" t="str">
        <f t="shared" si="0"/>
        <v>≤140</v>
      </c>
      <c r="H60" s="23" t="str">
        <f t="shared" si="1"/>
        <v>100</v>
      </c>
      <c r="I60" s="23" t="s">
        <v>708</v>
      </c>
      <c r="J60" s="22">
        <v>226889</v>
      </c>
      <c r="K60" s="22" t="s">
        <v>410</v>
      </c>
      <c r="L60" s="22" t="s">
        <v>751</v>
      </c>
      <c r="M60" s="39">
        <v>42943</v>
      </c>
      <c r="N60" s="39"/>
      <c r="O60" s="39">
        <v>43049</v>
      </c>
      <c r="P60" s="39">
        <v>43069</v>
      </c>
      <c r="Q60" s="22" t="s">
        <v>304</v>
      </c>
      <c r="R60" s="22" t="s">
        <v>997</v>
      </c>
      <c r="S60" s="22" t="s">
        <v>997</v>
      </c>
    </row>
    <row r="61" spans="1:19" s="31" customFormat="1" ht="20.100000000000001" customHeight="1">
      <c r="A61" s="22">
        <v>59</v>
      </c>
      <c r="B61" s="22" t="s">
        <v>235</v>
      </c>
      <c r="C61" s="23" t="s">
        <v>1350</v>
      </c>
      <c r="D61" s="22" t="s">
        <v>237</v>
      </c>
      <c r="E61" s="22">
        <v>18912352667</v>
      </c>
      <c r="F61" s="23">
        <v>80</v>
      </c>
      <c r="G61" s="23" t="str">
        <f t="shared" si="0"/>
        <v>≤100</v>
      </c>
      <c r="H61" s="23" t="str">
        <f t="shared" si="1"/>
        <v>90</v>
      </c>
      <c r="I61" s="23" t="s">
        <v>285</v>
      </c>
      <c r="J61" s="22">
        <v>124200</v>
      </c>
      <c r="K61" s="22" t="s">
        <v>653</v>
      </c>
      <c r="L61" s="22" t="s">
        <v>646</v>
      </c>
      <c r="M61" s="39">
        <v>42888</v>
      </c>
      <c r="N61" s="39"/>
      <c r="O61" s="39">
        <v>42979</v>
      </c>
      <c r="P61" s="39">
        <v>43062</v>
      </c>
      <c r="Q61" s="22" t="s">
        <v>304</v>
      </c>
      <c r="R61" s="22" t="s">
        <v>997</v>
      </c>
      <c r="S61" s="22" t="s">
        <v>997</v>
      </c>
    </row>
    <row r="62" spans="1:19" s="31" customFormat="1" ht="20.100000000000001" customHeight="1">
      <c r="A62" s="22">
        <v>60</v>
      </c>
      <c r="B62" s="22" t="s">
        <v>1351</v>
      </c>
      <c r="C62" s="23" t="s">
        <v>1352</v>
      </c>
      <c r="D62" s="23" t="s">
        <v>694</v>
      </c>
      <c r="E62" s="23">
        <v>18051952810</v>
      </c>
      <c r="F62" s="23">
        <v>83</v>
      </c>
      <c r="G62" s="23" t="str">
        <f t="shared" si="0"/>
        <v>≤100</v>
      </c>
      <c r="H62" s="23" t="str">
        <f t="shared" si="1"/>
        <v>90</v>
      </c>
      <c r="I62" s="23" t="s">
        <v>283</v>
      </c>
      <c r="J62" s="22">
        <v>128873</v>
      </c>
      <c r="K62" s="22" t="s">
        <v>695</v>
      </c>
      <c r="L62" s="22" t="s">
        <v>596</v>
      </c>
      <c r="M62" s="39">
        <v>42921</v>
      </c>
      <c r="N62" s="39"/>
      <c r="O62" s="39">
        <v>43033</v>
      </c>
      <c r="P62" s="39">
        <v>43069</v>
      </c>
      <c r="Q62" s="22" t="s">
        <v>304</v>
      </c>
      <c r="R62" s="22" t="s">
        <v>997</v>
      </c>
      <c r="S62" s="22" t="s">
        <v>997</v>
      </c>
    </row>
    <row r="63" spans="1:19" s="31" customFormat="1" ht="20.100000000000001" customHeight="1">
      <c r="A63" s="22">
        <v>61</v>
      </c>
      <c r="B63" s="22" t="s">
        <v>1353</v>
      </c>
      <c r="C63" s="23" t="s">
        <v>780</v>
      </c>
      <c r="D63" s="23" t="s">
        <v>732</v>
      </c>
      <c r="E63" s="23">
        <v>18262251773</v>
      </c>
      <c r="F63" s="23">
        <v>80</v>
      </c>
      <c r="G63" s="23" t="str">
        <f t="shared" si="0"/>
        <v>≤100</v>
      </c>
      <c r="H63" s="23" t="str">
        <f t="shared" si="1"/>
        <v>90</v>
      </c>
      <c r="I63" s="23" t="s">
        <v>285</v>
      </c>
      <c r="J63" s="22">
        <v>124920</v>
      </c>
      <c r="K63" s="22" t="s">
        <v>306</v>
      </c>
      <c r="L63" s="22" t="s">
        <v>620</v>
      </c>
      <c r="M63" s="39">
        <v>42950</v>
      </c>
      <c r="N63" s="39"/>
      <c r="O63" s="39">
        <v>43079</v>
      </c>
      <c r="P63" s="39">
        <v>43072</v>
      </c>
      <c r="Q63" s="22" t="s">
        <v>304</v>
      </c>
      <c r="R63" s="22" t="s">
        <v>997</v>
      </c>
      <c r="S63" s="22" t="s">
        <v>997</v>
      </c>
    </row>
    <row r="64" spans="1:19" s="31" customFormat="1" ht="20.100000000000001" customHeight="1">
      <c r="A64" s="22">
        <v>62</v>
      </c>
      <c r="B64" s="22" t="s">
        <v>1354</v>
      </c>
      <c r="C64" s="23" t="s">
        <v>1355</v>
      </c>
      <c r="D64" s="22" t="s">
        <v>253</v>
      </c>
      <c r="E64" s="22">
        <v>15000815009</v>
      </c>
      <c r="F64" s="23">
        <v>123</v>
      </c>
      <c r="G64" s="23" t="str">
        <f t="shared" si="0"/>
        <v>≤140</v>
      </c>
      <c r="H64" s="23" t="str">
        <f t="shared" si="1"/>
        <v>100</v>
      </c>
      <c r="I64" s="23" t="s">
        <v>283</v>
      </c>
      <c r="J64" s="22">
        <v>319751</v>
      </c>
      <c r="K64" s="22" t="s">
        <v>388</v>
      </c>
      <c r="L64" s="22" t="s">
        <v>638</v>
      </c>
      <c r="M64" s="39">
        <v>42888</v>
      </c>
      <c r="N64" s="39"/>
      <c r="O64" s="39">
        <v>42980</v>
      </c>
      <c r="P64" s="39">
        <v>43071</v>
      </c>
      <c r="Q64" s="22" t="s">
        <v>304</v>
      </c>
      <c r="R64" s="22" t="s">
        <v>997</v>
      </c>
      <c r="S64" s="22" t="s">
        <v>997</v>
      </c>
    </row>
    <row r="65" spans="1:19" s="31" customFormat="1" ht="20.100000000000001" customHeight="1">
      <c r="A65" s="22">
        <v>63</v>
      </c>
      <c r="B65" s="22" t="s">
        <v>808</v>
      </c>
      <c r="C65" s="23" t="s">
        <v>809</v>
      </c>
      <c r="D65" s="23" t="s">
        <v>810</v>
      </c>
      <c r="E65" s="23">
        <v>13861776607</v>
      </c>
      <c r="F65" s="23">
        <v>80.010000000000005</v>
      </c>
      <c r="G65" s="23" t="str">
        <f t="shared" si="0"/>
        <v>≤100</v>
      </c>
      <c r="H65" s="23" t="str">
        <f t="shared" si="1"/>
        <v>90</v>
      </c>
      <c r="I65" s="23" t="s">
        <v>283</v>
      </c>
      <c r="J65" s="22">
        <v>124311</v>
      </c>
      <c r="K65" s="22" t="s">
        <v>746</v>
      </c>
      <c r="L65" s="22" t="s">
        <v>980</v>
      </c>
      <c r="M65" s="39">
        <v>42964</v>
      </c>
      <c r="N65" s="39"/>
      <c r="O65" s="39">
        <v>43066</v>
      </c>
      <c r="P65" s="39">
        <v>43079</v>
      </c>
      <c r="Q65" s="22" t="s">
        <v>304</v>
      </c>
      <c r="R65" s="22" t="s">
        <v>997</v>
      </c>
      <c r="S65" s="22" t="s">
        <v>997</v>
      </c>
    </row>
    <row r="66" spans="1:19" s="31" customFormat="1" ht="20.100000000000001" customHeight="1">
      <c r="A66" s="22">
        <v>64</v>
      </c>
      <c r="B66" s="22" t="s">
        <v>1356</v>
      </c>
      <c r="C66" s="23" t="s">
        <v>1357</v>
      </c>
      <c r="D66" s="22" t="s">
        <v>1358</v>
      </c>
      <c r="E66" s="22">
        <v>15052116383</v>
      </c>
      <c r="F66" s="23">
        <v>120</v>
      </c>
      <c r="G66" s="23" t="str">
        <f t="shared" si="0"/>
        <v>≤140</v>
      </c>
      <c r="H66" s="23" t="str">
        <f t="shared" si="1"/>
        <v>100</v>
      </c>
      <c r="I66" s="23" t="s">
        <v>284</v>
      </c>
      <c r="J66" s="22">
        <v>59032.2</v>
      </c>
      <c r="K66" s="22" t="s">
        <v>319</v>
      </c>
      <c r="L66" s="22" t="s">
        <v>551</v>
      </c>
      <c r="M66" s="39">
        <v>42795</v>
      </c>
      <c r="N66" s="39"/>
      <c r="O66" s="39">
        <v>42856</v>
      </c>
      <c r="P66" s="39">
        <v>43070</v>
      </c>
      <c r="Q66" s="22" t="s">
        <v>304</v>
      </c>
      <c r="R66" s="22" t="s">
        <v>997</v>
      </c>
      <c r="S66" s="24"/>
    </row>
    <row r="67" spans="1:19" s="31" customFormat="1" ht="20.100000000000001" customHeight="1">
      <c r="A67" s="22">
        <v>65</v>
      </c>
      <c r="B67" s="22" t="s">
        <v>1359</v>
      </c>
      <c r="C67" s="23" t="s">
        <v>1360</v>
      </c>
      <c r="D67" s="22" t="s">
        <v>163</v>
      </c>
      <c r="E67" s="22">
        <v>18706195555</v>
      </c>
      <c r="F67" s="23">
        <v>120</v>
      </c>
      <c r="G67" s="23" t="str">
        <f t="shared" si="0"/>
        <v>≤140</v>
      </c>
      <c r="H67" s="23" t="str">
        <f t="shared" si="1"/>
        <v>100</v>
      </c>
      <c r="I67" s="23" t="s">
        <v>285</v>
      </c>
      <c r="J67" s="22">
        <v>227639</v>
      </c>
      <c r="K67" s="22" t="s">
        <v>447</v>
      </c>
      <c r="L67" s="22" t="s">
        <v>1083</v>
      </c>
      <c r="M67" s="39">
        <v>42858</v>
      </c>
      <c r="N67" s="39"/>
      <c r="O67" s="39">
        <v>42950</v>
      </c>
      <c r="P67" s="39">
        <v>43071</v>
      </c>
      <c r="Q67" s="22" t="s">
        <v>304</v>
      </c>
      <c r="R67" s="22" t="s">
        <v>997</v>
      </c>
      <c r="S67" s="22" t="s">
        <v>997</v>
      </c>
    </row>
    <row r="68" spans="1:19" s="31" customFormat="1" ht="20.100000000000001" customHeight="1">
      <c r="A68" s="22">
        <v>66</v>
      </c>
      <c r="B68" s="22" t="s">
        <v>1361</v>
      </c>
      <c r="C68" s="23" t="s">
        <v>1362</v>
      </c>
      <c r="D68" s="89" t="s">
        <v>712</v>
      </c>
      <c r="E68" s="23">
        <v>15261519010</v>
      </c>
      <c r="F68" s="23">
        <v>90</v>
      </c>
      <c r="G68" s="23" t="str">
        <f t="shared" si="0"/>
        <v>≤100</v>
      </c>
      <c r="H68" s="23" t="str">
        <f t="shared" si="1"/>
        <v>90</v>
      </c>
      <c r="I68" s="23" t="s">
        <v>672</v>
      </c>
      <c r="J68" s="22">
        <v>142245</v>
      </c>
      <c r="K68" s="22" t="s">
        <v>713</v>
      </c>
      <c r="L68" s="22" t="s">
        <v>551</v>
      </c>
      <c r="M68" s="39">
        <v>42927</v>
      </c>
      <c r="N68" s="39"/>
      <c r="O68" s="39">
        <v>43019</v>
      </c>
      <c r="P68" s="39">
        <v>43079</v>
      </c>
      <c r="Q68" s="22" t="s">
        <v>304</v>
      </c>
      <c r="R68" s="22" t="s">
        <v>997</v>
      </c>
      <c r="S68" s="22" t="s">
        <v>997</v>
      </c>
    </row>
    <row r="69" spans="1:19" s="31" customFormat="1" ht="20.100000000000001" customHeight="1">
      <c r="A69" s="22">
        <v>67</v>
      </c>
      <c r="B69" s="22" t="s">
        <v>1363</v>
      </c>
      <c r="C69" s="23" t="s">
        <v>269</v>
      </c>
      <c r="D69" s="23" t="s">
        <v>270</v>
      </c>
      <c r="E69" s="23">
        <v>13382880656</v>
      </c>
      <c r="F69" s="23">
        <v>121.15</v>
      </c>
      <c r="G69" s="23" t="str">
        <f t="shared" si="0"/>
        <v>≤140</v>
      </c>
      <c r="H69" s="23" t="str">
        <f t="shared" si="1"/>
        <v>100</v>
      </c>
      <c r="I69" s="23" t="s">
        <v>283</v>
      </c>
      <c r="J69" s="22">
        <v>219800</v>
      </c>
      <c r="K69" s="22" t="s">
        <v>369</v>
      </c>
      <c r="L69" s="22" t="s">
        <v>638</v>
      </c>
      <c r="M69" s="39">
        <v>42899</v>
      </c>
      <c r="N69" s="39"/>
      <c r="O69" s="39">
        <v>42991</v>
      </c>
      <c r="P69" s="39">
        <v>43064</v>
      </c>
      <c r="Q69" s="22" t="s">
        <v>304</v>
      </c>
      <c r="R69" s="22" t="s">
        <v>997</v>
      </c>
      <c r="S69" s="22" t="s">
        <v>997</v>
      </c>
    </row>
    <row r="70" spans="1:19" s="31" customFormat="1" ht="20.100000000000001" customHeight="1">
      <c r="A70" s="22">
        <v>68</v>
      </c>
      <c r="B70" s="22" t="s">
        <v>1364</v>
      </c>
      <c r="C70" s="23" t="s">
        <v>743</v>
      </c>
      <c r="D70" s="23" t="s">
        <v>744</v>
      </c>
      <c r="E70" s="23">
        <v>15952471262</v>
      </c>
      <c r="F70" s="23">
        <v>86</v>
      </c>
      <c r="G70" s="23" t="str">
        <f t="shared" si="0"/>
        <v>≤100</v>
      </c>
      <c r="H70" s="23" t="str">
        <f t="shared" si="1"/>
        <v>90</v>
      </c>
      <c r="I70" s="23" t="s">
        <v>284</v>
      </c>
      <c r="J70" s="22">
        <v>171233</v>
      </c>
      <c r="K70" s="22" t="s">
        <v>1136</v>
      </c>
      <c r="L70" s="22" t="s">
        <v>1083</v>
      </c>
      <c r="M70" s="39">
        <v>42943</v>
      </c>
      <c r="N70" s="39"/>
      <c r="O70" s="39">
        <v>43066</v>
      </c>
      <c r="P70" s="39">
        <v>43073</v>
      </c>
      <c r="Q70" s="22" t="s">
        <v>304</v>
      </c>
      <c r="R70" s="22" t="s">
        <v>997</v>
      </c>
      <c r="S70" s="22" t="s">
        <v>997</v>
      </c>
    </row>
    <row r="71" spans="1:19" s="32" customFormat="1" ht="21" customHeight="1">
      <c r="A71" s="22">
        <v>69</v>
      </c>
      <c r="B71" s="22" t="s">
        <v>1365</v>
      </c>
      <c r="C71" s="23" t="s">
        <v>1366</v>
      </c>
      <c r="D71" s="23" t="s">
        <v>788</v>
      </c>
      <c r="E71" s="23">
        <v>13812297963</v>
      </c>
      <c r="F71" s="23">
        <v>125</v>
      </c>
      <c r="G71" s="23" t="str">
        <f t="shared" si="0"/>
        <v>≤140</v>
      </c>
      <c r="H71" s="23" t="str">
        <f t="shared" si="1"/>
        <v>100</v>
      </c>
      <c r="I71" s="23" t="s">
        <v>707</v>
      </c>
      <c r="J71" s="22">
        <v>246387</v>
      </c>
      <c r="K71" s="22" t="s">
        <v>713</v>
      </c>
      <c r="L71" s="22" t="s">
        <v>596</v>
      </c>
      <c r="M71" s="39">
        <v>42948</v>
      </c>
      <c r="N71" s="39"/>
      <c r="O71" s="39">
        <v>43070</v>
      </c>
      <c r="P71" s="39">
        <v>43071</v>
      </c>
      <c r="Q71" s="22" t="s">
        <v>304</v>
      </c>
      <c r="R71" s="22" t="s">
        <v>997</v>
      </c>
      <c r="S71" s="22" t="s">
        <v>997</v>
      </c>
    </row>
    <row r="72" spans="1:19" s="31" customFormat="1" ht="20.100000000000001" customHeight="1">
      <c r="A72" s="22">
        <v>70</v>
      </c>
      <c r="B72" s="22" t="s">
        <v>54</v>
      </c>
      <c r="C72" s="23" t="s">
        <v>1367</v>
      </c>
      <c r="D72" s="22" t="s">
        <v>1368</v>
      </c>
      <c r="E72" s="22">
        <v>13906176567</v>
      </c>
      <c r="F72" s="23">
        <v>90</v>
      </c>
      <c r="G72" s="23" t="str">
        <f t="shared" si="0"/>
        <v>≤100</v>
      </c>
      <c r="H72" s="23" t="str">
        <f t="shared" si="1"/>
        <v>90</v>
      </c>
      <c r="I72" s="23" t="s">
        <v>284</v>
      </c>
      <c r="J72" s="22">
        <v>178820</v>
      </c>
      <c r="K72" s="22" t="s">
        <v>327</v>
      </c>
      <c r="L72" s="22" t="s">
        <v>551</v>
      </c>
      <c r="M72" s="39">
        <v>42734</v>
      </c>
      <c r="N72" s="39"/>
      <c r="O72" s="39">
        <v>42856</v>
      </c>
      <c r="P72" s="39">
        <v>43074</v>
      </c>
      <c r="Q72" s="22" t="s">
        <v>304</v>
      </c>
      <c r="R72" s="22" t="s">
        <v>997</v>
      </c>
      <c r="S72" s="22" t="s">
        <v>997</v>
      </c>
    </row>
    <row r="73" spans="1:19" s="31" customFormat="1" ht="20.100000000000001" customHeight="1">
      <c r="A73" s="22">
        <v>71</v>
      </c>
      <c r="B73" s="22" t="s">
        <v>1369</v>
      </c>
      <c r="C73" s="23" t="s">
        <v>1370</v>
      </c>
      <c r="D73" s="22" t="s">
        <v>98</v>
      </c>
      <c r="E73" s="22">
        <v>13400047628</v>
      </c>
      <c r="F73" s="23">
        <v>154.32</v>
      </c>
      <c r="G73" s="23" t="str">
        <f t="shared" si="0"/>
        <v>≤180</v>
      </c>
      <c r="H73" s="23" t="str">
        <f t="shared" si="1"/>
        <v>120</v>
      </c>
      <c r="I73" s="23" t="s">
        <v>285</v>
      </c>
      <c r="J73" s="22">
        <v>296466</v>
      </c>
      <c r="K73" s="22" t="s">
        <v>396</v>
      </c>
      <c r="L73" s="22" t="s">
        <v>646</v>
      </c>
      <c r="M73" s="39">
        <v>42817</v>
      </c>
      <c r="N73" s="39"/>
      <c r="O73" s="39">
        <v>42938</v>
      </c>
      <c r="P73" s="39">
        <v>43046</v>
      </c>
      <c r="Q73" s="22" t="s">
        <v>304</v>
      </c>
      <c r="R73" s="22" t="s">
        <v>997</v>
      </c>
      <c r="S73" s="22" t="s">
        <v>997</v>
      </c>
    </row>
    <row r="74" spans="1:19" s="31" customFormat="1" ht="20.100000000000001" customHeight="1">
      <c r="A74" s="22">
        <v>72</v>
      </c>
      <c r="B74" s="22" t="s">
        <v>1371</v>
      </c>
      <c r="C74" s="23" t="s">
        <v>1372</v>
      </c>
      <c r="D74" s="23" t="s">
        <v>768</v>
      </c>
      <c r="E74" s="23">
        <v>13771471398</v>
      </c>
      <c r="F74" s="23">
        <v>80</v>
      </c>
      <c r="G74" s="23" t="str">
        <f t="shared" si="0"/>
        <v>≤100</v>
      </c>
      <c r="H74" s="23" t="str">
        <f t="shared" si="1"/>
        <v>90</v>
      </c>
      <c r="I74" s="23" t="s">
        <v>283</v>
      </c>
      <c r="J74" s="22">
        <v>124773</v>
      </c>
      <c r="K74" s="22" t="s">
        <v>760</v>
      </c>
      <c r="L74" s="22" t="s">
        <v>596</v>
      </c>
      <c r="M74" s="39">
        <v>42944</v>
      </c>
      <c r="N74" s="39"/>
      <c r="O74" s="39">
        <v>43035</v>
      </c>
      <c r="P74" s="39">
        <v>43089</v>
      </c>
      <c r="Q74" s="22" t="s">
        <v>304</v>
      </c>
      <c r="R74" s="22" t="s">
        <v>997</v>
      </c>
      <c r="S74" s="22" t="s">
        <v>997</v>
      </c>
    </row>
    <row r="75" spans="1:19" s="31" customFormat="1" ht="20.100000000000001" customHeight="1">
      <c r="A75" s="22">
        <v>73</v>
      </c>
      <c r="B75" s="22" t="s">
        <v>1373</v>
      </c>
      <c r="C75" s="22" t="s">
        <v>1374</v>
      </c>
      <c r="D75" s="22" t="s">
        <v>1375</v>
      </c>
      <c r="E75" s="22">
        <v>13771162876</v>
      </c>
      <c r="F75" s="23">
        <v>83</v>
      </c>
      <c r="G75" s="23" t="str">
        <f t="shared" si="0"/>
        <v>≤100</v>
      </c>
      <c r="H75" s="23" t="str">
        <f t="shared" si="1"/>
        <v>90</v>
      </c>
      <c r="I75" s="23" t="s">
        <v>283</v>
      </c>
      <c r="J75" s="22">
        <v>139101</v>
      </c>
      <c r="K75" s="22" t="s">
        <v>281</v>
      </c>
      <c r="L75" s="22" t="s">
        <v>646</v>
      </c>
      <c r="M75" s="39">
        <v>42793</v>
      </c>
      <c r="N75" s="39"/>
      <c r="O75" s="39">
        <v>42881</v>
      </c>
      <c r="P75" s="39">
        <v>43089</v>
      </c>
      <c r="Q75" s="22" t="s">
        <v>304</v>
      </c>
      <c r="R75" s="22" t="s">
        <v>997</v>
      </c>
      <c r="S75" s="24"/>
    </row>
    <row r="76" spans="1:19" s="31" customFormat="1" ht="20.100000000000001" customHeight="1">
      <c r="A76" s="22">
        <v>74</v>
      </c>
      <c r="B76" s="22" t="s">
        <v>1376</v>
      </c>
      <c r="C76" s="23" t="s">
        <v>1377</v>
      </c>
      <c r="D76" s="22" t="s">
        <v>1378</v>
      </c>
      <c r="E76" s="22">
        <v>18168395258</v>
      </c>
      <c r="F76" s="23">
        <v>141</v>
      </c>
      <c r="G76" s="23" t="str">
        <f t="shared" si="0"/>
        <v>≤180</v>
      </c>
      <c r="H76" s="23" t="str">
        <f t="shared" si="1"/>
        <v>120</v>
      </c>
      <c r="I76" s="23" t="s">
        <v>287</v>
      </c>
      <c r="J76" s="22">
        <v>218032</v>
      </c>
      <c r="K76" s="22" t="s">
        <v>345</v>
      </c>
      <c r="L76" s="22" t="s">
        <v>596</v>
      </c>
      <c r="M76" s="39">
        <v>42822</v>
      </c>
      <c r="N76" s="39"/>
      <c r="O76" s="39">
        <v>42944</v>
      </c>
      <c r="P76" s="39">
        <v>43095</v>
      </c>
      <c r="Q76" s="22" t="s">
        <v>304</v>
      </c>
      <c r="R76" s="22" t="s">
        <v>997</v>
      </c>
      <c r="S76" s="22" t="s">
        <v>997</v>
      </c>
    </row>
    <row r="77" spans="1:19" s="31" customFormat="1" ht="20.100000000000001" customHeight="1">
      <c r="A77" s="22">
        <v>75</v>
      </c>
      <c r="B77" s="22" t="s">
        <v>1379</v>
      </c>
      <c r="C77" s="23" t="s">
        <v>789</v>
      </c>
      <c r="D77" s="23" t="s">
        <v>790</v>
      </c>
      <c r="E77" s="23">
        <v>15861430019</v>
      </c>
      <c r="F77" s="23">
        <v>85</v>
      </c>
      <c r="G77" s="23" t="str">
        <f>IF(F77&lt;=100,"≤100",IF(F77&lt;=140,"≤140",IF(F77&lt;=180,"≤180",IF(F77&gt;180,"＞180"))))</f>
        <v>≤100</v>
      </c>
      <c r="H77" s="23" t="str">
        <f>IF(F77&lt;=100,"90",IF(F77&lt;=140,"100",IF(F77&lt;=180,"120",IF(F77&gt;180,"150"))))</f>
        <v>90</v>
      </c>
      <c r="I77" s="23" t="s">
        <v>283</v>
      </c>
      <c r="J77" s="22">
        <v>131697</v>
      </c>
      <c r="K77" s="22" t="s">
        <v>306</v>
      </c>
      <c r="L77" s="22" t="s">
        <v>596</v>
      </c>
      <c r="M77" s="39">
        <v>42950</v>
      </c>
      <c r="N77" s="39"/>
      <c r="O77" s="39">
        <v>43056</v>
      </c>
      <c r="P77" s="39">
        <v>43097</v>
      </c>
      <c r="Q77" s="22" t="s">
        <v>304</v>
      </c>
      <c r="R77" s="22" t="s">
        <v>997</v>
      </c>
      <c r="S77" s="22" t="s">
        <v>997</v>
      </c>
    </row>
    <row r="78" spans="1:19" s="31" customFormat="1" ht="20.100000000000001" customHeight="1">
      <c r="A78" s="22">
        <v>76</v>
      </c>
      <c r="B78" s="22" t="s">
        <v>1380</v>
      </c>
      <c r="C78" s="23" t="s">
        <v>928</v>
      </c>
      <c r="D78" s="23" t="s">
        <v>929</v>
      </c>
      <c r="E78" s="23">
        <v>18351796552</v>
      </c>
      <c r="F78" s="23">
        <v>80</v>
      </c>
      <c r="G78" s="23" t="str">
        <f>IF(F78&lt;=100,"≤100",IF(F78&lt;=140,"≤140",IF(F78&lt;=180,"≤180",IF(F78&gt;180,"＞180"))))</f>
        <v>≤100</v>
      </c>
      <c r="H78" s="23" t="str">
        <f>IF(F78&lt;=100,"90",IF(F78&lt;=140,"100",IF(F78&lt;=180,"120",IF(F78&gt;180,"150"))))</f>
        <v>90</v>
      </c>
      <c r="I78" s="23" t="s">
        <v>283</v>
      </c>
      <c r="J78" s="22">
        <v>136194</v>
      </c>
      <c r="K78" s="22" t="s">
        <v>221</v>
      </c>
      <c r="L78" s="22" t="s">
        <v>825</v>
      </c>
      <c r="M78" s="39">
        <v>43005</v>
      </c>
      <c r="N78" s="39">
        <v>43127</v>
      </c>
      <c r="O78" s="39">
        <v>43095</v>
      </c>
      <c r="P78" s="39">
        <v>43098</v>
      </c>
      <c r="Q78" s="22" t="s">
        <v>304</v>
      </c>
      <c r="R78" s="22" t="s">
        <v>997</v>
      </c>
      <c r="S78" s="24"/>
    </row>
    <row r="79" spans="1:19" s="31" customFormat="1" ht="20.100000000000001" customHeight="1">
      <c r="A79" s="22">
        <v>77</v>
      </c>
      <c r="B79" s="22" t="s">
        <v>1336</v>
      </c>
      <c r="C79" s="23" t="s">
        <v>1337</v>
      </c>
      <c r="D79" s="23" t="s">
        <v>922</v>
      </c>
      <c r="E79" s="23">
        <v>15995211163</v>
      </c>
      <c r="F79" s="23">
        <v>90</v>
      </c>
      <c r="G79" s="23" t="str">
        <f>IF(F79&lt;=100,"≤100",IF(F79&lt;=140,"≤140",IF(F79&lt;=180,"≤180",IF(F79&gt;180,"＞180"))))</f>
        <v>≤100</v>
      </c>
      <c r="H79" s="23" t="str">
        <f>IF(F79&lt;=100,"90",IF(F79&lt;=140,"100",IF(F79&lt;=180,"120",IF(F79&gt;180,"150"))))</f>
        <v>90</v>
      </c>
      <c r="I79" s="23" t="s">
        <v>674</v>
      </c>
      <c r="J79" s="22">
        <v>141299</v>
      </c>
      <c r="K79" s="22" t="s">
        <v>713</v>
      </c>
      <c r="L79" s="22" t="s">
        <v>751</v>
      </c>
      <c r="M79" s="39">
        <v>43005</v>
      </c>
      <c r="N79" s="39">
        <v>43127</v>
      </c>
      <c r="O79" s="39">
        <v>43127</v>
      </c>
      <c r="P79" s="39">
        <v>43100</v>
      </c>
      <c r="Q79" s="22" t="s">
        <v>304</v>
      </c>
      <c r="R79" s="22" t="s">
        <v>997</v>
      </c>
      <c r="S79" s="22" t="s">
        <v>997</v>
      </c>
    </row>
    <row r="80" spans="1:19" s="31" customFormat="1" ht="20.100000000000001" customHeight="1">
      <c r="A80" s="22">
        <v>78</v>
      </c>
      <c r="B80" s="22" t="s">
        <v>1381</v>
      </c>
      <c r="C80" s="23" t="s">
        <v>1382</v>
      </c>
      <c r="D80" s="23" t="s">
        <v>303</v>
      </c>
      <c r="E80" s="23">
        <v>15951516215</v>
      </c>
      <c r="F80" s="23">
        <v>101</v>
      </c>
      <c r="G80" s="23" t="str">
        <f t="shared" ref="G80:G105" si="2">IF(F80&lt;=100,"≤100",IF(F80&lt;=140,"≤140",IF(F80&lt;=180,"≤180",IF(F80&gt;180,"＞180"))))</f>
        <v>≤140</v>
      </c>
      <c r="H80" s="23" t="str">
        <f t="shared" ref="H80:H105" si="3">IF(F80&lt;=100,"90",IF(F80&lt;=140,"100",IF(F80&lt;=180,"120",IF(F80&gt;180,"150"))))</f>
        <v>100</v>
      </c>
      <c r="I80" s="23" t="s">
        <v>708</v>
      </c>
      <c r="J80" s="22">
        <v>155000</v>
      </c>
      <c r="K80" s="22" t="s">
        <v>113</v>
      </c>
      <c r="L80" s="22" t="s">
        <v>580</v>
      </c>
      <c r="M80" s="39">
        <v>42910</v>
      </c>
      <c r="N80" s="39">
        <v>43048</v>
      </c>
      <c r="O80" s="39">
        <v>43009</v>
      </c>
      <c r="P80" s="39">
        <v>43100</v>
      </c>
      <c r="Q80" s="22" t="s">
        <v>304</v>
      </c>
      <c r="R80" s="22" t="s">
        <v>997</v>
      </c>
      <c r="S80" s="22" t="s">
        <v>997</v>
      </c>
    </row>
    <row r="81" spans="1:110" s="31" customFormat="1" ht="20.100000000000001" customHeight="1">
      <c r="A81" s="22">
        <v>79</v>
      </c>
      <c r="B81" s="22" t="s">
        <v>1338</v>
      </c>
      <c r="C81" s="23" t="s">
        <v>1339</v>
      </c>
      <c r="D81" s="23" t="s">
        <v>747</v>
      </c>
      <c r="E81" s="23">
        <v>18262265346</v>
      </c>
      <c r="F81" s="23">
        <v>87</v>
      </c>
      <c r="G81" s="23" t="str">
        <f t="shared" si="2"/>
        <v>≤100</v>
      </c>
      <c r="H81" s="23" t="str">
        <f t="shared" si="3"/>
        <v>90</v>
      </c>
      <c r="I81" s="23" t="s">
        <v>285</v>
      </c>
      <c r="J81" s="22">
        <v>157217</v>
      </c>
      <c r="K81" s="22" t="s">
        <v>310</v>
      </c>
      <c r="L81" s="22" t="s">
        <v>752</v>
      </c>
      <c r="M81" s="39">
        <v>42941</v>
      </c>
      <c r="N81" s="39">
        <v>43064</v>
      </c>
      <c r="O81" s="39">
        <v>43064</v>
      </c>
      <c r="P81" s="39">
        <v>43095</v>
      </c>
      <c r="Q81" s="22" t="s">
        <v>304</v>
      </c>
      <c r="R81" s="22" t="s">
        <v>997</v>
      </c>
      <c r="S81" s="22" t="s">
        <v>997</v>
      </c>
    </row>
    <row r="82" spans="1:110" s="31" customFormat="1" ht="20.100000000000001" customHeight="1">
      <c r="A82" s="22">
        <v>80</v>
      </c>
      <c r="B82" s="22" t="s">
        <v>1340</v>
      </c>
      <c r="C82" s="23" t="s">
        <v>292</v>
      </c>
      <c r="D82" s="23" t="s">
        <v>293</v>
      </c>
      <c r="E82" s="23">
        <v>15358029990</v>
      </c>
      <c r="F82" s="23">
        <v>89</v>
      </c>
      <c r="G82" s="23" t="str">
        <f t="shared" si="2"/>
        <v>≤100</v>
      </c>
      <c r="H82" s="23" t="str">
        <f t="shared" si="3"/>
        <v>90</v>
      </c>
      <c r="I82" s="23" t="s">
        <v>672</v>
      </c>
      <c r="J82" s="22">
        <v>138100</v>
      </c>
      <c r="K82" s="22" t="s">
        <v>312</v>
      </c>
      <c r="L82" s="22" t="s">
        <v>752</v>
      </c>
      <c r="M82" s="39">
        <v>42909</v>
      </c>
      <c r="N82" s="39">
        <v>43031</v>
      </c>
      <c r="O82" s="39">
        <v>43001</v>
      </c>
      <c r="P82" s="39">
        <v>43094</v>
      </c>
      <c r="Q82" s="22" t="s">
        <v>304</v>
      </c>
      <c r="R82" s="22" t="s">
        <v>997</v>
      </c>
      <c r="S82" s="22" t="s">
        <v>997</v>
      </c>
    </row>
    <row r="83" spans="1:110" s="31" customFormat="1" ht="20.100000000000001" customHeight="1">
      <c r="A83" s="22">
        <v>81</v>
      </c>
      <c r="B83" s="22" t="s">
        <v>1341</v>
      </c>
      <c r="C83" s="23" t="s">
        <v>1342</v>
      </c>
      <c r="D83" s="22" t="s">
        <v>146</v>
      </c>
      <c r="E83" s="22">
        <v>18756295109</v>
      </c>
      <c r="F83" s="23">
        <v>126.16</v>
      </c>
      <c r="G83" s="23" t="str">
        <f t="shared" si="2"/>
        <v>≤140</v>
      </c>
      <c r="H83" s="23" t="str">
        <f t="shared" si="3"/>
        <v>100</v>
      </c>
      <c r="I83" s="23" t="s">
        <v>285</v>
      </c>
      <c r="J83" s="22">
        <v>243185</v>
      </c>
      <c r="K83" s="22" t="s">
        <v>107</v>
      </c>
      <c r="L83" s="22" t="s">
        <v>605</v>
      </c>
      <c r="M83" s="39">
        <v>42845</v>
      </c>
      <c r="N83" s="39">
        <v>42983</v>
      </c>
      <c r="O83" s="39">
        <v>42975</v>
      </c>
      <c r="P83" s="39">
        <v>43100</v>
      </c>
      <c r="Q83" s="22" t="s">
        <v>304</v>
      </c>
      <c r="R83" s="22" t="s">
        <v>997</v>
      </c>
      <c r="S83" s="24"/>
    </row>
    <row r="84" spans="1:110" s="31" customFormat="1" ht="20.100000000000001" customHeight="1">
      <c r="A84" s="22">
        <v>82</v>
      </c>
      <c r="B84" s="22" t="s">
        <v>187</v>
      </c>
      <c r="C84" s="23" t="s">
        <v>193</v>
      </c>
      <c r="D84" s="22" t="s">
        <v>195</v>
      </c>
      <c r="E84" s="22">
        <v>18961798533</v>
      </c>
      <c r="F84" s="23">
        <v>89</v>
      </c>
      <c r="G84" s="23" t="str">
        <f t="shared" si="2"/>
        <v>≤100</v>
      </c>
      <c r="H84" s="23" t="str">
        <f t="shared" si="3"/>
        <v>90</v>
      </c>
      <c r="I84" s="23" t="s">
        <v>287</v>
      </c>
      <c r="J84" s="22">
        <v>151273</v>
      </c>
      <c r="K84" s="22" t="s">
        <v>339</v>
      </c>
      <c r="L84" s="22" t="s">
        <v>250</v>
      </c>
      <c r="M84" s="39">
        <v>42867</v>
      </c>
      <c r="N84" s="39">
        <v>42990</v>
      </c>
      <c r="O84" s="39">
        <v>42990</v>
      </c>
      <c r="P84" s="39">
        <v>43100</v>
      </c>
      <c r="Q84" s="22" t="s">
        <v>304</v>
      </c>
      <c r="R84" s="22" t="s">
        <v>997</v>
      </c>
      <c r="S84" s="22" t="s">
        <v>997</v>
      </c>
    </row>
    <row r="85" spans="1:110" s="31" customFormat="1" ht="20.100000000000001" customHeight="1">
      <c r="A85" s="22">
        <v>83</v>
      </c>
      <c r="B85" s="22" t="s">
        <v>1343</v>
      </c>
      <c r="C85" s="23" t="s">
        <v>204</v>
      </c>
      <c r="D85" s="22" t="s">
        <v>1344</v>
      </c>
      <c r="E85" s="22">
        <v>18861893303</v>
      </c>
      <c r="F85" s="23">
        <v>120</v>
      </c>
      <c r="G85" s="23" t="str">
        <f t="shared" si="2"/>
        <v>≤140</v>
      </c>
      <c r="H85" s="23" t="str">
        <f t="shared" si="3"/>
        <v>100</v>
      </c>
      <c r="I85" s="23" t="s">
        <v>287</v>
      </c>
      <c r="J85" s="22">
        <v>207771</v>
      </c>
      <c r="K85" s="22" t="s">
        <v>339</v>
      </c>
      <c r="L85" s="22" t="s">
        <v>250</v>
      </c>
      <c r="M85" s="39">
        <v>42867</v>
      </c>
      <c r="N85" s="39">
        <v>43005</v>
      </c>
      <c r="O85" s="39">
        <v>42990</v>
      </c>
      <c r="P85" s="39">
        <v>43100</v>
      </c>
      <c r="Q85" s="22" t="s">
        <v>304</v>
      </c>
      <c r="R85" s="22" t="s">
        <v>997</v>
      </c>
      <c r="S85" s="22" t="s">
        <v>997</v>
      </c>
    </row>
    <row r="86" spans="1:110" s="31" customFormat="1" ht="20.100000000000001" customHeight="1">
      <c r="A86" s="22">
        <v>84</v>
      </c>
      <c r="B86" s="22" t="s">
        <v>1627</v>
      </c>
      <c r="C86" s="23" t="s">
        <v>1628</v>
      </c>
      <c r="D86" s="23" t="s">
        <v>845</v>
      </c>
      <c r="E86" s="23">
        <v>13861458588</v>
      </c>
      <c r="F86" s="23">
        <v>121.31</v>
      </c>
      <c r="G86" s="23" t="str">
        <f t="shared" si="2"/>
        <v>≤140</v>
      </c>
      <c r="H86" s="23" t="str">
        <f t="shared" si="3"/>
        <v>100</v>
      </c>
      <c r="I86" s="23" t="s">
        <v>283</v>
      </c>
      <c r="J86" s="22">
        <v>205671</v>
      </c>
      <c r="K86" s="22" t="s">
        <v>746</v>
      </c>
      <c r="L86" s="22" t="s">
        <v>752</v>
      </c>
      <c r="M86" s="39">
        <v>42981</v>
      </c>
      <c r="N86" s="39">
        <v>43118</v>
      </c>
      <c r="O86" s="39">
        <v>43103</v>
      </c>
      <c r="P86" s="39">
        <v>43105</v>
      </c>
      <c r="Q86" s="22" t="s">
        <v>304</v>
      </c>
      <c r="R86" s="22" t="s">
        <v>997</v>
      </c>
      <c r="S86" s="24"/>
    </row>
    <row r="87" spans="1:110" s="31" customFormat="1" ht="20.100000000000001" customHeight="1">
      <c r="A87" s="22">
        <v>85</v>
      </c>
      <c r="B87" s="22" t="s">
        <v>207</v>
      </c>
      <c r="C87" s="59" t="s">
        <v>211</v>
      </c>
      <c r="D87" s="22" t="s">
        <v>210</v>
      </c>
      <c r="E87" s="22">
        <v>13395144319</v>
      </c>
      <c r="F87" s="23">
        <v>128</v>
      </c>
      <c r="G87" s="23" t="str">
        <f t="shared" si="2"/>
        <v>≤140</v>
      </c>
      <c r="H87" s="23" t="str">
        <f t="shared" si="3"/>
        <v>100</v>
      </c>
      <c r="I87" s="23" t="s">
        <v>289</v>
      </c>
      <c r="J87" s="22">
        <v>268419</v>
      </c>
      <c r="K87" s="22" t="s">
        <v>330</v>
      </c>
      <c r="L87" s="22" t="s">
        <v>620</v>
      </c>
      <c r="M87" s="39">
        <v>42876</v>
      </c>
      <c r="N87" s="39">
        <v>43014</v>
      </c>
      <c r="O87" s="39">
        <v>42995</v>
      </c>
      <c r="P87" s="39">
        <v>43106</v>
      </c>
      <c r="Q87" s="22" t="s">
        <v>304</v>
      </c>
      <c r="R87" s="22" t="s">
        <v>997</v>
      </c>
      <c r="S87" s="22" t="s">
        <v>997</v>
      </c>
    </row>
    <row r="88" spans="1:110" s="31" customFormat="1" ht="20.100000000000001" customHeight="1">
      <c r="A88" s="22">
        <v>86</v>
      </c>
      <c r="B88" s="22" t="s">
        <v>188</v>
      </c>
      <c r="C88" s="23" t="s">
        <v>194</v>
      </c>
      <c r="D88" s="22" t="s">
        <v>196</v>
      </c>
      <c r="E88" s="22">
        <v>13656182161</v>
      </c>
      <c r="F88" s="23">
        <v>92.33</v>
      </c>
      <c r="G88" s="23" t="str">
        <f t="shared" si="2"/>
        <v>≤100</v>
      </c>
      <c r="H88" s="23" t="str">
        <f t="shared" si="3"/>
        <v>90</v>
      </c>
      <c r="I88" s="23" t="s">
        <v>285</v>
      </c>
      <c r="J88" s="22">
        <v>175283</v>
      </c>
      <c r="K88" s="22" t="s">
        <v>107</v>
      </c>
      <c r="L88" s="22" t="s">
        <v>620</v>
      </c>
      <c r="M88" s="39">
        <v>42868</v>
      </c>
      <c r="N88" s="39">
        <v>42991</v>
      </c>
      <c r="O88" s="39">
        <v>42991</v>
      </c>
      <c r="P88" s="39">
        <v>43106</v>
      </c>
      <c r="Q88" s="22" t="s">
        <v>304</v>
      </c>
      <c r="R88" s="22" t="s">
        <v>997</v>
      </c>
      <c r="S88" s="22" t="s">
        <v>997</v>
      </c>
    </row>
    <row r="89" spans="1:110" s="31" customFormat="1" ht="20.100000000000001" customHeight="1">
      <c r="A89" s="22">
        <v>87</v>
      </c>
      <c r="B89" s="22" t="s">
        <v>1629</v>
      </c>
      <c r="C89" s="23" t="s">
        <v>1630</v>
      </c>
      <c r="D89" s="22" t="s">
        <v>136</v>
      </c>
      <c r="E89" s="22">
        <v>13222929867</v>
      </c>
      <c r="F89" s="23">
        <v>91</v>
      </c>
      <c r="G89" s="23" t="str">
        <f t="shared" si="2"/>
        <v>≤100</v>
      </c>
      <c r="H89" s="23" t="str">
        <f t="shared" si="3"/>
        <v>90</v>
      </c>
      <c r="I89" s="23" t="s">
        <v>285</v>
      </c>
      <c r="J89" s="22">
        <v>147481</v>
      </c>
      <c r="K89" s="22" t="s">
        <v>364</v>
      </c>
      <c r="L89" s="22" t="s">
        <v>580</v>
      </c>
      <c r="M89" s="39">
        <v>42840</v>
      </c>
      <c r="N89" s="39">
        <v>42962</v>
      </c>
      <c r="O89" s="39">
        <v>42940</v>
      </c>
      <c r="P89" s="39">
        <v>43106</v>
      </c>
      <c r="Q89" s="22" t="s">
        <v>304</v>
      </c>
      <c r="R89" s="24"/>
      <c r="S89" s="22"/>
    </row>
    <row r="90" spans="1:110" s="31" customFormat="1" ht="20.100000000000001" customHeight="1">
      <c r="A90" s="22">
        <v>88</v>
      </c>
      <c r="B90" s="22" t="s">
        <v>1631</v>
      </c>
      <c r="C90" s="23" t="s">
        <v>142</v>
      </c>
      <c r="D90" s="22" t="s">
        <v>143</v>
      </c>
      <c r="E90" s="22">
        <v>18914100816</v>
      </c>
      <c r="F90" s="23">
        <v>94</v>
      </c>
      <c r="G90" s="23" t="str">
        <f t="shared" si="2"/>
        <v>≤100</v>
      </c>
      <c r="H90" s="23" t="str">
        <f t="shared" si="3"/>
        <v>90</v>
      </c>
      <c r="I90" s="23" t="s">
        <v>282</v>
      </c>
      <c r="J90" s="22">
        <v>131380</v>
      </c>
      <c r="K90" s="22" t="s">
        <v>312</v>
      </c>
      <c r="L90" s="22" t="s">
        <v>580</v>
      </c>
      <c r="M90" s="39">
        <v>42844</v>
      </c>
      <c r="N90" s="39">
        <v>42966</v>
      </c>
      <c r="O90" s="39">
        <v>42935</v>
      </c>
      <c r="P90" s="39">
        <v>43106</v>
      </c>
      <c r="Q90" s="22" t="s">
        <v>304</v>
      </c>
      <c r="R90" s="24"/>
      <c r="S90" s="22"/>
    </row>
    <row r="91" spans="1:110" s="31" customFormat="1" ht="20.100000000000001" customHeight="1">
      <c r="A91" s="22">
        <v>89</v>
      </c>
      <c r="B91" s="22" t="s">
        <v>1632</v>
      </c>
      <c r="C91" s="23" t="s">
        <v>182</v>
      </c>
      <c r="D91" s="22" t="s">
        <v>183</v>
      </c>
      <c r="E91" s="22">
        <v>13861887267</v>
      </c>
      <c r="F91" s="23">
        <v>136.99</v>
      </c>
      <c r="G91" s="23" t="str">
        <f t="shared" si="2"/>
        <v>≤140</v>
      </c>
      <c r="H91" s="23" t="str">
        <f t="shared" si="3"/>
        <v>100</v>
      </c>
      <c r="I91" s="23" t="s">
        <v>282</v>
      </c>
      <c r="J91" s="22">
        <v>232598</v>
      </c>
      <c r="K91" s="22" t="s">
        <v>369</v>
      </c>
      <c r="L91" s="22" t="s">
        <v>580</v>
      </c>
      <c r="M91" s="39">
        <v>42865</v>
      </c>
      <c r="N91" s="39">
        <v>43003</v>
      </c>
      <c r="O91" s="39">
        <v>42966</v>
      </c>
      <c r="P91" s="39">
        <v>43107</v>
      </c>
      <c r="Q91" s="22" t="s">
        <v>304</v>
      </c>
      <c r="R91" s="22" t="s">
        <v>997</v>
      </c>
      <c r="S91" s="24"/>
    </row>
    <row r="92" spans="1:110" s="31" customFormat="1" ht="20.100000000000001" customHeight="1">
      <c r="A92" s="22">
        <v>90</v>
      </c>
      <c r="B92" s="22" t="s">
        <v>1633</v>
      </c>
      <c r="C92" s="23" t="s">
        <v>974</v>
      </c>
      <c r="D92" s="23" t="s">
        <v>975</v>
      </c>
      <c r="E92" s="23">
        <v>15306182122</v>
      </c>
      <c r="F92" s="23">
        <v>100.1</v>
      </c>
      <c r="G92" s="23" t="str">
        <f t="shared" si="2"/>
        <v>≤140</v>
      </c>
      <c r="H92" s="23" t="str">
        <f t="shared" si="3"/>
        <v>100</v>
      </c>
      <c r="I92" s="23" t="s">
        <v>283</v>
      </c>
      <c r="J92" s="22">
        <v>170000</v>
      </c>
      <c r="K92" s="22" t="s">
        <v>695</v>
      </c>
      <c r="L92" s="22" t="s">
        <v>638</v>
      </c>
      <c r="M92" s="39">
        <v>43020</v>
      </c>
      <c r="N92" s="39">
        <v>43158</v>
      </c>
      <c r="O92" s="39">
        <v>43131</v>
      </c>
      <c r="P92" s="39">
        <v>43105</v>
      </c>
      <c r="Q92" s="22" t="s">
        <v>304</v>
      </c>
      <c r="R92" s="22" t="s">
        <v>997</v>
      </c>
      <c r="S92" s="22" t="s">
        <v>997</v>
      </c>
    </row>
    <row r="93" spans="1:110" s="31" customFormat="1" ht="20.100000000000001" customHeight="1">
      <c r="A93" s="22">
        <v>91</v>
      </c>
      <c r="B93" s="22" t="s">
        <v>1634</v>
      </c>
      <c r="C93" s="23" t="s">
        <v>1635</v>
      </c>
      <c r="D93" s="22" t="s">
        <v>1636</v>
      </c>
      <c r="E93" s="22">
        <v>13861881736</v>
      </c>
      <c r="F93" s="23">
        <v>143</v>
      </c>
      <c r="G93" s="23" t="str">
        <f t="shared" si="2"/>
        <v>≤180</v>
      </c>
      <c r="H93" s="23" t="str">
        <f t="shared" si="3"/>
        <v>120</v>
      </c>
      <c r="I93" s="23" t="s">
        <v>283</v>
      </c>
      <c r="J93" s="22">
        <v>244860</v>
      </c>
      <c r="K93" s="22" t="s">
        <v>107</v>
      </c>
      <c r="L93" s="22" t="s">
        <v>580</v>
      </c>
      <c r="M93" s="39">
        <v>42889</v>
      </c>
      <c r="N93" s="39">
        <v>43057</v>
      </c>
      <c r="O93" s="39">
        <v>43026</v>
      </c>
      <c r="P93" s="39">
        <v>43102</v>
      </c>
      <c r="Q93" s="22" t="s">
        <v>304</v>
      </c>
      <c r="R93" s="22" t="s">
        <v>997</v>
      </c>
      <c r="S93" s="22" t="s">
        <v>997</v>
      </c>
    </row>
    <row r="94" spans="1:110" s="31" customFormat="1" ht="20.100000000000001" customHeight="1">
      <c r="A94" s="22">
        <v>92</v>
      </c>
      <c r="B94" s="22" t="s">
        <v>1637</v>
      </c>
      <c r="C94" s="23" t="s">
        <v>692</v>
      </c>
      <c r="D94" s="23" t="s">
        <v>693</v>
      </c>
      <c r="E94" s="23">
        <v>17712666325</v>
      </c>
      <c r="F94" s="23">
        <v>140.01</v>
      </c>
      <c r="G94" s="23" t="str">
        <f t="shared" si="2"/>
        <v>≤180</v>
      </c>
      <c r="H94" s="23" t="str">
        <f t="shared" si="3"/>
        <v>120</v>
      </c>
      <c r="I94" s="23" t="s">
        <v>285</v>
      </c>
      <c r="J94" s="22">
        <v>279509</v>
      </c>
      <c r="K94" s="22" t="s">
        <v>315</v>
      </c>
      <c r="L94" s="22" t="s">
        <v>1083</v>
      </c>
      <c r="M94" s="39">
        <v>42924</v>
      </c>
      <c r="N94" s="39">
        <v>43092</v>
      </c>
      <c r="O94" s="39">
        <v>43046</v>
      </c>
      <c r="P94" s="39">
        <v>43105</v>
      </c>
      <c r="Q94" s="22" t="s">
        <v>304</v>
      </c>
      <c r="R94" s="22" t="s">
        <v>997</v>
      </c>
      <c r="S94" s="24"/>
    </row>
    <row r="95" spans="1:110" s="31" customFormat="1" ht="20.100000000000001" customHeight="1">
      <c r="A95" s="22">
        <v>93</v>
      </c>
      <c r="B95" s="22" t="s">
        <v>758</v>
      </c>
      <c r="C95" s="23" t="s">
        <v>757</v>
      </c>
      <c r="D95" s="23" t="s">
        <v>759</v>
      </c>
      <c r="E95" s="23">
        <v>13511655066</v>
      </c>
      <c r="F95" s="23">
        <v>140</v>
      </c>
      <c r="G95" s="23" t="str">
        <f t="shared" si="2"/>
        <v>≤140</v>
      </c>
      <c r="H95" s="23" t="str">
        <f t="shared" si="3"/>
        <v>100</v>
      </c>
      <c r="I95" s="23" t="s">
        <v>283</v>
      </c>
      <c r="J95" s="22">
        <v>251656</v>
      </c>
      <c r="K95" s="22" t="s">
        <v>760</v>
      </c>
      <c r="L95" s="22" t="s">
        <v>646</v>
      </c>
      <c r="M95" s="39">
        <v>42942</v>
      </c>
      <c r="N95" s="39">
        <v>43110</v>
      </c>
      <c r="O95" s="39">
        <v>43044</v>
      </c>
      <c r="P95" s="39">
        <v>43095</v>
      </c>
      <c r="Q95" s="22" t="s">
        <v>304</v>
      </c>
      <c r="R95" s="22" t="s">
        <v>997</v>
      </c>
      <c r="S95" s="24"/>
    </row>
    <row r="96" spans="1:110" s="72" customFormat="1" ht="20.100000000000001" customHeight="1">
      <c r="A96" s="22">
        <v>94</v>
      </c>
      <c r="B96" s="22" t="s">
        <v>1638</v>
      </c>
      <c r="C96" s="23" t="s">
        <v>1639</v>
      </c>
      <c r="D96" s="22" t="s">
        <v>106</v>
      </c>
      <c r="E96" s="22">
        <v>13621519283</v>
      </c>
      <c r="F96" s="23">
        <v>141</v>
      </c>
      <c r="G96" s="23" t="str">
        <f t="shared" si="2"/>
        <v>≤180</v>
      </c>
      <c r="H96" s="23" t="str">
        <f t="shared" si="3"/>
        <v>120</v>
      </c>
      <c r="I96" s="23" t="s">
        <v>283</v>
      </c>
      <c r="J96" s="22">
        <v>250000</v>
      </c>
      <c r="K96" s="22" t="s">
        <v>113</v>
      </c>
      <c r="L96" s="22" t="s">
        <v>441</v>
      </c>
      <c r="M96" s="39">
        <v>42826</v>
      </c>
      <c r="N96" s="39">
        <v>42994</v>
      </c>
      <c r="O96" s="39">
        <v>42947</v>
      </c>
      <c r="P96" s="39">
        <v>43069</v>
      </c>
      <c r="Q96" s="22" t="s">
        <v>304</v>
      </c>
      <c r="R96" s="22" t="s">
        <v>997</v>
      </c>
      <c r="S96" s="24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</row>
    <row r="97" spans="1:110" s="31" customFormat="1" ht="20.100000000000001" customHeight="1">
      <c r="A97" s="22">
        <v>95</v>
      </c>
      <c r="B97" s="22" t="s">
        <v>1480</v>
      </c>
      <c r="C97" s="23" t="s">
        <v>1481</v>
      </c>
      <c r="D97" s="22" t="s">
        <v>1482</v>
      </c>
      <c r="E97" s="22">
        <v>13812035280</v>
      </c>
      <c r="F97" s="23">
        <v>120</v>
      </c>
      <c r="G97" s="23" t="str">
        <f t="shared" si="2"/>
        <v>≤140</v>
      </c>
      <c r="H97" s="23" t="str">
        <f t="shared" si="3"/>
        <v>100</v>
      </c>
      <c r="I97" s="23" t="s">
        <v>285</v>
      </c>
      <c r="J97" s="22">
        <v>184864</v>
      </c>
      <c r="K97" s="22" t="s">
        <v>281</v>
      </c>
      <c r="L97" s="22" t="s">
        <v>605</v>
      </c>
      <c r="M97" s="39">
        <v>42807</v>
      </c>
      <c r="N97" s="39">
        <v>42944</v>
      </c>
      <c r="O97" s="39">
        <v>42908</v>
      </c>
      <c r="P97" s="39">
        <v>43109</v>
      </c>
      <c r="Q97" s="22" t="s">
        <v>304</v>
      </c>
      <c r="R97" s="24"/>
      <c r="S97" s="24"/>
    </row>
    <row r="98" spans="1:110" s="31" customFormat="1" ht="20.100000000000001" customHeight="1">
      <c r="A98" s="22">
        <v>96</v>
      </c>
      <c r="B98" s="22" t="s">
        <v>1640</v>
      </c>
      <c r="C98" s="23" t="s">
        <v>799</v>
      </c>
      <c r="D98" s="23" t="s">
        <v>800</v>
      </c>
      <c r="E98" s="23">
        <v>18262265346</v>
      </c>
      <c r="F98" s="23">
        <v>109.83</v>
      </c>
      <c r="G98" s="23" t="str">
        <f t="shared" si="2"/>
        <v>≤140</v>
      </c>
      <c r="H98" s="23" t="str">
        <f t="shared" si="3"/>
        <v>100</v>
      </c>
      <c r="I98" s="23" t="s">
        <v>283</v>
      </c>
      <c r="J98" s="22">
        <v>199800</v>
      </c>
      <c r="K98" s="22" t="s">
        <v>113</v>
      </c>
      <c r="L98" s="22" t="s">
        <v>638</v>
      </c>
      <c r="M98" s="39">
        <v>42954</v>
      </c>
      <c r="N98" s="39">
        <v>43091</v>
      </c>
      <c r="O98" s="39">
        <v>43023</v>
      </c>
      <c r="P98" s="39">
        <v>43107</v>
      </c>
      <c r="Q98" s="22" t="s">
        <v>304</v>
      </c>
      <c r="R98" s="22" t="s">
        <v>997</v>
      </c>
      <c r="S98" s="22" t="s">
        <v>997</v>
      </c>
    </row>
    <row r="99" spans="1:110" s="31" customFormat="1" ht="20.100000000000001" customHeight="1">
      <c r="A99" s="22">
        <v>97</v>
      </c>
      <c r="B99" s="22" t="s">
        <v>1641</v>
      </c>
      <c r="C99" s="23" t="s">
        <v>1642</v>
      </c>
      <c r="D99" s="22" t="s">
        <v>95</v>
      </c>
      <c r="E99" s="22">
        <v>13921298620</v>
      </c>
      <c r="F99" s="23">
        <v>127</v>
      </c>
      <c r="G99" s="23" t="str">
        <f t="shared" si="2"/>
        <v>≤140</v>
      </c>
      <c r="H99" s="23" t="str">
        <f t="shared" si="3"/>
        <v>100</v>
      </c>
      <c r="I99" s="23" t="s">
        <v>283</v>
      </c>
      <c r="J99" s="22">
        <v>224154</v>
      </c>
      <c r="K99" s="22" t="s">
        <v>619</v>
      </c>
      <c r="L99" s="22" t="s">
        <v>620</v>
      </c>
      <c r="M99" s="39">
        <v>42816</v>
      </c>
      <c r="N99" s="39">
        <v>42954</v>
      </c>
      <c r="O99" s="39">
        <v>42901</v>
      </c>
      <c r="P99" s="39">
        <v>43120</v>
      </c>
      <c r="Q99" s="22" t="s">
        <v>304</v>
      </c>
      <c r="R99" s="22" t="s">
        <v>997</v>
      </c>
      <c r="S99" s="22"/>
    </row>
    <row r="100" spans="1:110" s="31" customFormat="1" ht="18" customHeight="1">
      <c r="A100" s="22">
        <v>98</v>
      </c>
      <c r="B100" s="22" t="s">
        <v>1643</v>
      </c>
      <c r="C100" s="23" t="s">
        <v>257</v>
      </c>
      <c r="D100" s="22" t="s">
        <v>256</v>
      </c>
      <c r="E100" s="22">
        <v>13906195958</v>
      </c>
      <c r="F100" s="23">
        <v>130.12</v>
      </c>
      <c r="G100" s="23" t="str">
        <f t="shared" si="2"/>
        <v>≤140</v>
      </c>
      <c r="H100" s="23" t="str">
        <f t="shared" si="3"/>
        <v>100</v>
      </c>
      <c r="I100" s="23" t="s">
        <v>283</v>
      </c>
      <c r="J100" s="22">
        <v>165000</v>
      </c>
      <c r="K100" s="22" t="s">
        <v>653</v>
      </c>
      <c r="L100" s="22" t="s">
        <v>638</v>
      </c>
      <c r="M100" s="39">
        <v>42889</v>
      </c>
      <c r="N100" s="39">
        <v>43026</v>
      </c>
      <c r="O100" s="39">
        <v>42990</v>
      </c>
      <c r="P100" s="39">
        <v>43120</v>
      </c>
      <c r="Q100" s="22" t="s">
        <v>304</v>
      </c>
      <c r="R100" s="22" t="s">
        <v>997</v>
      </c>
      <c r="S100" s="24"/>
    </row>
    <row r="101" spans="1:110" s="31" customFormat="1" ht="20.100000000000001" customHeight="1">
      <c r="A101" s="22">
        <v>99</v>
      </c>
      <c r="B101" s="22" t="s">
        <v>72</v>
      </c>
      <c r="C101" s="22" t="s">
        <v>1644</v>
      </c>
      <c r="D101" s="22" t="s">
        <v>1645</v>
      </c>
      <c r="E101" s="22">
        <v>13861716632</v>
      </c>
      <c r="F101" s="23">
        <v>122.86</v>
      </c>
      <c r="G101" s="23" t="str">
        <f t="shared" si="2"/>
        <v>≤140</v>
      </c>
      <c r="H101" s="23" t="str">
        <f t="shared" si="3"/>
        <v>100</v>
      </c>
      <c r="I101" s="23" t="s">
        <v>283</v>
      </c>
      <c r="J101" s="22">
        <v>181142</v>
      </c>
      <c r="K101" s="22" t="s">
        <v>369</v>
      </c>
      <c r="L101" s="22" t="s">
        <v>580</v>
      </c>
      <c r="M101" s="39">
        <v>42793</v>
      </c>
      <c r="N101" s="39">
        <v>42928</v>
      </c>
      <c r="O101" s="39">
        <v>42882</v>
      </c>
      <c r="P101" s="39">
        <v>43120</v>
      </c>
      <c r="Q101" s="22" t="s">
        <v>304</v>
      </c>
      <c r="R101" s="22" t="s">
        <v>997</v>
      </c>
      <c r="S101" s="24"/>
    </row>
    <row r="102" spans="1:110" s="31" customFormat="1" ht="20.100000000000001" customHeight="1">
      <c r="A102" s="22">
        <v>100</v>
      </c>
      <c r="B102" s="22" t="s">
        <v>1646</v>
      </c>
      <c r="C102" s="23" t="s">
        <v>992</v>
      </c>
      <c r="D102" s="23" t="s">
        <v>993</v>
      </c>
      <c r="E102" s="23">
        <v>13861587802</v>
      </c>
      <c r="F102" s="23">
        <v>97</v>
      </c>
      <c r="G102" s="23" t="str">
        <f t="shared" si="2"/>
        <v>≤100</v>
      </c>
      <c r="H102" s="23" t="str">
        <f t="shared" si="3"/>
        <v>90</v>
      </c>
      <c r="I102" s="23" t="s">
        <v>283</v>
      </c>
      <c r="J102" s="22">
        <v>155155</v>
      </c>
      <c r="K102" s="22" t="s">
        <v>113</v>
      </c>
      <c r="L102" s="22" t="s">
        <v>752</v>
      </c>
      <c r="M102" s="39">
        <v>43024</v>
      </c>
      <c r="N102" s="39">
        <v>43147</v>
      </c>
      <c r="O102" s="39">
        <v>43115</v>
      </c>
      <c r="P102" s="39">
        <v>43116</v>
      </c>
      <c r="Q102" s="22" t="s">
        <v>304</v>
      </c>
      <c r="R102" s="22" t="s">
        <v>997</v>
      </c>
      <c r="S102" s="24"/>
    </row>
    <row r="103" spans="1:110" s="31" customFormat="1" ht="20.100000000000001" customHeight="1">
      <c r="A103" s="22">
        <v>101</v>
      </c>
      <c r="B103" s="22" t="s">
        <v>1647</v>
      </c>
      <c r="C103" s="23" t="s">
        <v>1648</v>
      </c>
      <c r="D103" s="23" t="s">
        <v>944</v>
      </c>
      <c r="E103" s="23">
        <v>13961866677</v>
      </c>
      <c r="F103" s="23">
        <v>93</v>
      </c>
      <c r="G103" s="23" t="str">
        <f t="shared" si="2"/>
        <v>≤100</v>
      </c>
      <c r="H103" s="23" t="str">
        <f t="shared" si="3"/>
        <v>90</v>
      </c>
      <c r="I103" s="23" t="s">
        <v>672</v>
      </c>
      <c r="J103" s="22">
        <v>169945</v>
      </c>
      <c r="K103" s="22" t="s">
        <v>713</v>
      </c>
      <c r="L103" s="22" t="s">
        <v>751</v>
      </c>
      <c r="M103" s="39">
        <v>43008</v>
      </c>
      <c r="N103" s="39">
        <v>43130</v>
      </c>
      <c r="O103" s="39">
        <v>43105</v>
      </c>
      <c r="P103" s="39">
        <v>43121</v>
      </c>
      <c r="Q103" s="22" t="s">
        <v>304</v>
      </c>
      <c r="R103" s="22" t="s">
        <v>997</v>
      </c>
      <c r="S103" s="22" t="s">
        <v>997</v>
      </c>
    </row>
    <row r="104" spans="1:110" s="31" customFormat="1" ht="20.100000000000001" customHeight="1">
      <c r="A104" s="22">
        <v>102</v>
      </c>
      <c r="B104" s="22" t="s">
        <v>1649</v>
      </c>
      <c r="C104" s="23" t="s">
        <v>1650</v>
      </c>
      <c r="D104" s="23" t="s">
        <v>913</v>
      </c>
      <c r="E104" s="23">
        <v>13003388628</v>
      </c>
      <c r="F104" s="23">
        <v>101</v>
      </c>
      <c r="G104" s="23" t="str">
        <f t="shared" si="2"/>
        <v>≤140</v>
      </c>
      <c r="H104" s="23" t="str">
        <f t="shared" si="3"/>
        <v>100</v>
      </c>
      <c r="I104" s="23" t="s">
        <v>708</v>
      </c>
      <c r="J104" s="22">
        <v>180210</v>
      </c>
      <c r="K104" s="22" t="s">
        <v>330</v>
      </c>
      <c r="L104" s="22" t="s">
        <v>751</v>
      </c>
      <c r="M104" s="39">
        <v>43005</v>
      </c>
      <c r="N104" s="39">
        <v>43143</v>
      </c>
      <c r="O104" s="39">
        <v>43120</v>
      </c>
      <c r="P104" s="39">
        <v>43115</v>
      </c>
      <c r="Q104" s="22" t="s">
        <v>304</v>
      </c>
      <c r="R104" s="22" t="s">
        <v>997</v>
      </c>
      <c r="S104" s="24"/>
    </row>
    <row r="105" spans="1:110" s="31" customFormat="1" ht="20.100000000000001" customHeight="1">
      <c r="A105" s="22">
        <v>103</v>
      </c>
      <c r="B105" s="22" t="s">
        <v>1651</v>
      </c>
      <c r="C105" s="23" t="s">
        <v>233</v>
      </c>
      <c r="D105" s="22" t="s">
        <v>234</v>
      </c>
      <c r="E105" s="22">
        <v>18018336231</v>
      </c>
      <c r="F105" s="23">
        <v>120</v>
      </c>
      <c r="G105" s="23" t="str">
        <f t="shared" si="2"/>
        <v>≤140</v>
      </c>
      <c r="H105" s="23" t="str">
        <f t="shared" si="3"/>
        <v>100</v>
      </c>
      <c r="I105" s="23" t="s">
        <v>289</v>
      </c>
      <c r="J105" s="22">
        <v>233500</v>
      </c>
      <c r="K105" s="22" t="s">
        <v>113</v>
      </c>
      <c r="L105" s="22" t="s">
        <v>596</v>
      </c>
      <c r="M105" s="39">
        <v>42881</v>
      </c>
      <c r="N105" s="39">
        <v>43019</v>
      </c>
      <c r="O105" s="39">
        <v>42988</v>
      </c>
      <c r="P105" s="39">
        <v>43120</v>
      </c>
      <c r="Q105" s="22" t="s">
        <v>304</v>
      </c>
      <c r="R105" s="22" t="s">
        <v>997</v>
      </c>
      <c r="S105" s="24"/>
    </row>
    <row r="106" spans="1:110" s="31" customFormat="1" ht="20.100000000000001" customHeight="1">
      <c r="A106" s="22">
        <v>104</v>
      </c>
      <c r="B106" s="22" t="s">
        <v>1622</v>
      </c>
      <c r="C106" s="23" t="s">
        <v>1623</v>
      </c>
      <c r="D106" s="23" t="s">
        <v>824</v>
      </c>
      <c r="E106" s="23">
        <v>18921271710</v>
      </c>
      <c r="F106" s="23">
        <v>144</v>
      </c>
      <c r="G106" s="23" t="str">
        <f>IF(F106&lt;=100,"≤100",IF(F106&lt;=140,"≤140",IF(F106&lt;=180,"≤180",IF(F106&gt;180,"＞180"))))</f>
        <v>≤180</v>
      </c>
      <c r="H106" s="23" t="str">
        <f>IF(F106&lt;=100,"90",IF(F106&lt;=140,"100",IF(F106&lt;=180,"120",IF(F106&gt;180,"150"))))</f>
        <v>120</v>
      </c>
      <c r="I106" s="23" t="s">
        <v>283</v>
      </c>
      <c r="J106" s="22">
        <v>226300</v>
      </c>
      <c r="K106" s="22" t="s">
        <v>296</v>
      </c>
      <c r="L106" s="22" t="s">
        <v>825</v>
      </c>
      <c r="M106" s="39">
        <v>42964</v>
      </c>
      <c r="N106" s="39">
        <v>43122</v>
      </c>
      <c r="O106" s="39">
        <v>43056</v>
      </c>
      <c r="P106" s="39">
        <v>43120</v>
      </c>
      <c r="Q106" s="22" t="s">
        <v>304</v>
      </c>
      <c r="R106" s="22" t="s">
        <v>997</v>
      </c>
      <c r="S106" s="22" t="s">
        <v>997</v>
      </c>
    </row>
    <row r="107" spans="1:110" s="31" customFormat="1" ht="20.100000000000001" customHeight="1">
      <c r="A107" s="22">
        <v>105</v>
      </c>
      <c r="B107" s="22" t="s">
        <v>1624</v>
      </c>
      <c r="C107" s="23" t="s">
        <v>772</v>
      </c>
      <c r="D107" s="23" t="s">
        <v>773</v>
      </c>
      <c r="E107" s="23">
        <v>18800595856</v>
      </c>
      <c r="F107" s="23">
        <v>80</v>
      </c>
      <c r="G107" s="23" t="str">
        <f>IF(F107&lt;=100,"≤100",IF(F107&lt;=140,"≤140",IF(F107&lt;=180,"≤180",IF(F107&gt;180,"＞180"))))</f>
        <v>≤100</v>
      </c>
      <c r="H107" s="23" t="str">
        <f>IF(F107&lt;=100,"90",IF(F107&lt;=140,"100",IF(F107&lt;=180,"120",IF(F107&gt;180,"150"))))</f>
        <v>90</v>
      </c>
      <c r="I107" s="23" t="s">
        <v>285</v>
      </c>
      <c r="J107" s="22">
        <v>123459</v>
      </c>
      <c r="K107" s="22" t="s">
        <v>296</v>
      </c>
      <c r="L107" s="22" t="s">
        <v>551</v>
      </c>
      <c r="M107" s="39">
        <v>42946</v>
      </c>
      <c r="N107" s="39">
        <v>43084</v>
      </c>
      <c r="O107" s="39">
        <v>43038</v>
      </c>
      <c r="P107" s="39">
        <v>43121</v>
      </c>
      <c r="Q107" s="22" t="s">
        <v>304</v>
      </c>
      <c r="R107" s="22" t="s">
        <v>997</v>
      </c>
      <c r="S107" s="24"/>
    </row>
    <row r="108" spans="1:110" s="31" customFormat="1" ht="20.100000000000001" customHeight="1">
      <c r="A108" s="22">
        <v>106</v>
      </c>
      <c r="B108" s="22" t="s">
        <v>1625</v>
      </c>
      <c r="C108" s="23" t="s">
        <v>803</v>
      </c>
      <c r="D108" s="23" t="s">
        <v>804</v>
      </c>
      <c r="E108" s="23">
        <v>18061519585</v>
      </c>
      <c r="F108" s="23">
        <v>83</v>
      </c>
      <c r="G108" s="23" t="str">
        <f>IF(F108&lt;=100,"≤100",IF(F108&lt;=140,"≤140",IF(F108&lt;=180,"≤180",IF(F108&gt;180,"＞180"))))</f>
        <v>≤100</v>
      </c>
      <c r="H108" s="23" t="str">
        <f>IF(F108&lt;=100,"90",IF(F108&lt;=140,"100",IF(F108&lt;=180,"120",IF(F108&gt;180,"150"))))</f>
        <v>90</v>
      </c>
      <c r="I108" s="23" t="s">
        <v>674</v>
      </c>
      <c r="J108" s="22">
        <v>133847</v>
      </c>
      <c r="K108" s="22" t="s">
        <v>131</v>
      </c>
      <c r="L108" s="22" t="s">
        <v>751</v>
      </c>
      <c r="M108" s="39">
        <v>42957</v>
      </c>
      <c r="N108" s="39">
        <v>43079</v>
      </c>
      <c r="O108" s="39">
        <v>43079</v>
      </c>
      <c r="P108" s="39">
        <v>43124</v>
      </c>
      <c r="Q108" s="22" t="s">
        <v>304</v>
      </c>
      <c r="R108" s="22" t="s">
        <v>997</v>
      </c>
      <c r="S108" s="24"/>
    </row>
    <row r="109" spans="1:110" s="31" customFormat="1" ht="20.100000000000001" customHeight="1">
      <c r="A109" s="22">
        <v>107</v>
      </c>
      <c r="B109" s="22" t="s">
        <v>1626</v>
      </c>
      <c r="C109" s="23" t="s">
        <v>152</v>
      </c>
      <c r="D109" s="22" t="s">
        <v>151</v>
      </c>
      <c r="E109" s="22">
        <v>15201845242</v>
      </c>
      <c r="F109" s="23">
        <v>80</v>
      </c>
      <c r="G109" s="23" t="str">
        <f>IF(F109&lt;=100,"≤100",IF(F109&lt;=140,"≤140",IF(F109&lt;=180,"≤180",IF(F109&gt;180,"＞180"))))</f>
        <v>≤100</v>
      </c>
      <c r="H109" s="23" t="str">
        <f>IF(F109&lt;=100,"90",IF(F109&lt;=140,"100",IF(F109&lt;=180,"120",IF(F109&gt;180,"150"))))</f>
        <v>90</v>
      </c>
      <c r="I109" s="23" t="s">
        <v>283</v>
      </c>
      <c r="J109" s="22">
        <v>149580</v>
      </c>
      <c r="K109" s="22" t="s">
        <v>281</v>
      </c>
      <c r="L109" s="22" t="s">
        <v>654</v>
      </c>
      <c r="M109" s="39">
        <v>42848</v>
      </c>
      <c r="N109" s="39">
        <v>42970</v>
      </c>
      <c r="O109" s="39">
        <v>42938</v>
      </c>
      <c r="P109" s="39">
        <v>43128</v>
      </c>
      <c r="Q109" s="22" t="s">
        <v>304</v>
      </c>
      <c r="R109" s="22" t="s">
        <v>997</v>
      </c>
      <c r="S109" s="24"/>
    </row>
    <row r="110" spans="1:110" s="70" customFormat="1" ht="20.100000000000001" customHeight="1">
      <c r="A110" s="22">
        <v>108</v>
      </c>
      <c r="B110" s="22" t="s">
        <v>676</v>
      </c>
      <c r="C110" s="23" t="s">
        <v>678</v>
      </c>
      <c r="D110" s="23" t="s">
        <v>679</v>
      </c>
      <c r="E110" s="23">
        <v>13806180335</v>
      </c>
      <c r="F110" s="23">
        <v>220</v>
      </c>
      <c r="G110" s="23" t="str">
        <f>IF(F110&lt;=100,"≤100",IF(F110&lt;=140,"≤140",IF(F110&lt;=180,"≤180",IF(F110&gt;180,"＞180"))))</f>
        <v>＞180</v>
      </c>
      <c r="H110" s="23" t="str">
        <f>IF(F110&lt;=100,"90",IF(F110&lt;=140,"100",IF(F110&lt;=180,"120",IF(F110&gt;180,"150"))))</f>
        <v>150</v>
      </c>
      <c r="I110" s="23" t="s">
        <v>672</v>
      </c>
      <c r="J110" s="22">
        <v>417560</v>
      </c>
      <c r="K110" s="22" t="s">
        <v>544</v>
      </c>
      <c r="L110" s="22" t="s">
        <v>620</v>
      </c>
      <c r="M110" s="39">
        <v>42914</v>
      </c>
      <c r="N110" s="39">
        <v>43128</v>
      </c>
      <c r="O110" s="39">
        <v>43096</v>
      </c>
      <c r="P110" s="39">
        <v>43128</v>
      </c>
      <c r="Q110" s="22" t="s">
        <v>304</v>
      </c>
      <c r="R110" s="22" t="s">
        <v>997</v>
      </c>
      <c r="S110" s="22" t="s">
        <v>997</v>
      </c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</row>
    <row r="111" spans="1:110" s="69" customFormat="1" ht="20.100000000000001" customHeight="1">
      <c r="A111" s="22">
        <v>109</v>
      </c>
      <c r="B111" s="22" t="s">
        <v>61</v>
      </c>
      <c r="C111" s="21" t="s">
        <v>564</v>
      </c>
      <c r="D111" s="22" t="s">
        <v>565</v>
      </c>
      <c r="E111" s="22">
        <v>15061510028</v>
      </c>
      <c r="F111" s="23">
        <v>84.5</v>
      </c>
      <c r="G111" s="23" t="str">
        <f t="shared" si="0"/>
        <v>≤100</v>
      </c>
      <c r="H111" s="23" t="str">
        <f t="shared" si="1"/>
        <v>90</v>
      </c>
      <c r="I111" s="23" t="s">
        <v>285</v>
      </c>
      <c r="J111" s="22">
        <v>133789</v>
      </c>
      <c r="K111" s="22" t="s">
        <v>113</v>
      </c>
      <c r="L111" s="22" t="s">
        <v>550</v>
      </c>
      <c r="M111" s="39">
        <v>42743</v>
      </c>
      <c r="N111" s="39">
        <v>42863</v>
      </c>
      <c r="O111" s="39">
        <v>42856</v>
      </c>
      <c r="P111" s="39">
        <v>43128</v>
      </c>
      <c r="Q111" s="22" t="s">
        <v>304</v>
      </c>
      <c r="R111" s="24"/>
      <c r="S111" s="24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</row>
    <row r="112" spans="1:110" s="31" customFormat="1" ht="20.100000000000001" customHeight="1">
      <c r="A112" s="22">
        <v>110</v>
      </c>
      <c r="B112" s="22" t="s">
        <v>801</v>
      </c>
      <c r="C112" s="23" t="s">
        <v>802</v>
      </c>
      <c r="D112" s="23" t="s">
        <v>804</v>
      </c>
      <c r="E112" s="23">
        <v>18061519585</v>
      </c>
      <c r="F112" s="23">
        <v>110</v>
      </c>
      <c r="G112" s="23" t="str">
        <f>IF(F112&lt;=100,"≤100",IF(F112&lt;=140,"≤140",IF(F112&lt;=180,"≤180",IF(F112&gt;180,"＞180"))))</f>
        <v>≤140</v>
      </c>
      <c r="H112" s="23" t="str">
        <f>IF(F112&lt;=100,"90",IF(F112&lt;=140,"100",IF(F112&lt;=180,"120",IF(F112&gt;180,"150"))))</f>
        <v>100</v>
      </c>
      <c r="I112" s="23" t="s">
        <v>674</v>
      </c>
      <c r="J112" s="22">
        <v>164500</v>
      </c>
      <c r="K112" s="22" t="s">
        <v>131</v>
      </c>
      <c r="L112" s="22" t="s">
        <v>751</v>
      </c>
      <c r="M112" s="39">
        <v>42957</v>
      </c>
      <c r="N112" s="39">
        <v>43094</v>
      </c>
      <c r="O112" s="39">
        <v>43079</v>
      </c>
      <c r="P112" s="39">
        <v>43128</v>
      </c>
      <c r="Q112" s="22" t="s">
        <v>304</v>
      </c>
      <c r="R112" s="22" t="s">
        <v>997</v>
      </c>
      <c r="S112" s="24"/>
    </row>
    <row r="113" spans="1:19" s="31" customFormat="1" ht="20.100000000000001" customHeight="1">
      <c r="A113" s="22">
        <v>111</v>
      </c>
      <c r="B113" s="22" t="s">
        <v>621</v>
      </c>
      <c r="C113" s="23" t="s">
        <v>622</v>
      </c>
      <c r="D113" s="22" t="s">
        <v>96</v>
      </c>
      <c r="E113" s="22">
        <v>18861860898</v>
      </c>
      <c r="F113" s="23">
        <v>127</v>
      </c>
      <c r="G113" s="23" t="str">
        <f t="shared" ref="G113:G119" si="4">IF(F113&lt;=100,"≤100",IF(F113&lt;=140,"≤140",IF(F113&lt;=180,"≤180",IF(F113&gt;180,"＞180"))))</f>
        <v>≤140</v>
      </c>
      <c r="H113" s="23" t="str">
        <f t="shared" ref="H113:H119" si="5">IF(F113&lt;=100,"90",IF(F113&lt;=140,"100",IF(F113&lt;=180,"120",IF(F113&gt;180,"150"))))</f>
        <v>100</v>
      </c>
      <c r="I113" s="23" t="s">
        <v>285</v>
      </c>
      <c r="J113" s="22">
        <v>271090</v>
      </c>
      <c r="K113" s="22" t="s">
        <v>619</v>
      </c>
      <c r="L113" s="22" t="s">
        <v>580</v>
      </c>
      <c r="M113" s="39">
        <v>42816</v>
      </c>
      <c r="N113" s="39">
        <v>42954</v>
      </c>
      <c r="O113" s="39">
        <v>42924</v>
      </c>
      <c r="P113" s="39">
        <v>43130</v>
      </c>
      <c r="Q113" s="22" t="s">
        <v>304</v>
      </c>
      <c r="R113" s="22" t="s">
        <v>997</v>
      </c>
      <c r="S113" s="24"/>
    </row>
    <row r="114" spans="1:19" s="31" customFormat="1" ht="20.100000000000001" customHeight="1">
      <c r="A114" s="22">
        <v>112</v>
      </c>
      <c r="B114" s="22" t="s">
        <v>748</v>
      </c>
      <c r="C114" s="23" t="s">
        <v>750</v>
      </c>
      <c r="D114" s="23" t="s">
        <v>749</v>
      </c>
      <c r="E114" s="23">
        <v>13776325967</v>
      </c>
      <c r="F114" s="23">
        <v>151</v>
      </c>
      <c r="G114" s="23" t="str">
        <f t="shared" si="4"/>
        <v>≤180</v>
      </c>
      <c r="H114" s="23" t="str">
        <f t="shared" si="5"/>
        <v>120</v>
      </c>
      <c r="I114" s="23" t="s">
        <v>707</v>
      </c>
      <c r="J114" s="22">
        <v>315439</v>
      </c>
      <c r="K114" s="22" t="s">
        <v>544</v>
      </c>
      <c r="L114" s="22" t="s">
        <v>751</v>
      </c>
      <c r="M114" s="39">
        <v>42940</v>
      </c>
      <c r="N114" s="39">
        <v>43109</v>
      </c>
      <c r="O114" s="39">
        <v>43042</v>
      </c>
      <c r="P114" s="39">
        <v>43138</v>
      </c>
      <c r="Q114" s="22" t="s">
        <v>304</v>
      </c>
      <c r="R114" s="22" t="s">
        <v>997</v>
      </c>
      <c r="S114" s="24"/>
    </row>
    <row r="115" spans="1:19" s="31" customFormat="1" ht="20.100000000000001" customHeight="1">
      <c r="A115" s="22">
        <v>113</v>
      </c>
      <c r="B115" s="22" t="s">
        <v>677</v>
      </c>
      <c r="C115" s="23" t="s">
        <v>806</v>
      </c>
      <c r="D115" s="23" t="s">
        <v>680</v>
      </c>
      <c r="E115" s="23">
        <v>13665171129</v>
      </c>
      <c r="F115" s="23">
        <v>140</v>
      </c>
      <c r="G115" s="23" t="str">
        <f t="shared" si="4"/>
        <v>≤140</v>
      </c>
      <c r="H115" s="23" t="str">
        <f t="shared" si="5"/>
        <v>100</v>
      </c>
      <c r="I115" s="23" t="s">
        <v>283</v>
      </c>
      <c r="J115" s="22">
        <v>265720</v>
      </c>
      <c r="K115" s="22" t="s">
        <v>544</v>
      </c>
      <c r="L115" s="22" t="s">
        <v>620</v>
      </c>
      <c r="M115" s="39">
        <v>42914</v>
      </c>
      <c r="N115" s="39">
        <v>43082</v>
      </c>
      <c r="O115" s="39">
        <v>43035</v>
      </c>
      <c r="P115" s="39">
        <v>43197</v>
      </c>
      <c r="Q115" s="22" t="s">
        <v>304</v>
      </c>
      <c r="R115" s="22" t="s">
        <v>997</v>
      </c>
      <c r="S115" s="22" t="s">
        <v>997</v>
      </c>
    </row>
    <row r="116" spans="1:19" s="31" customFormat="1" ht="20.100000000000001" customHeight="1">
      <c r="A116" s="22">
        <v>114</v>
      </c>
      <c r="B116" s="22" t="s">
        <v>976</v>
      </c>
      <c r="C116" s="23" t="s">
        <v>979</v>
      </c>
      <c r="D116" s="23" t="s">
        <v>977</v>
      </c>
      <c r="E116" s="23">
        <v>13861688673</v>
      </c>
      <c r="F116" s="23">
        <v>140</v>
      </c>
      <c r="G116" s="23" t="str">
        <f t="shared" si="4"/>
        <v>≤140</v>
      </c>
      <c r="H116" s="23" t="str">
        <f t="shared" si="5"/>
        <v>100</v>
      </c>
      <c r="I116" s="23" t="s">
        <v>283</v>
      </c>
      <c r="J116" s="22">
        <v>261140</v>
      </c>
      <c r="K116" s="22" t="s">
        <v>691</v>
      </c>
      <c r="L116" s="22" t="s">
        <v>620</v>
      </c>
      <c r="M116" s="39">
        <v>43018</v>
      </c>
      <c r="N116" s="39">
        <v>43156</v>
      </c>
      <c r="O116" s="39">
        <v>43141</v>
      </c>
      <c r="P116" s="39">
        <v>43215</v>
      </c>
      <c r="Q116" s="22" t="s">
        <v>304</v>
      </c>
      <c r="R116" s="22" t="s">
        <v>997</v>
      </c>
      <c r="S116" s="22" t="s">
        <v>997</v>
      </c>
    </row>
    <row r="117" spans="1:19" s="31" customFormat="1" ht="20.100000000000001" customHeight="1">
      <c r="A117" s="22">
        <v>115</v>
      </c>
      <c r="B117" s="22" t="s">
        <v>1014</v>
      </c>
      <c r="C117" s="23" t="s">
        <v>1015</v>
      </c>
      <c r="D117" s="23" t="s">
        <v>1016</v>
      </c>
      <c r="E117" s="23">
        <v>13306175369</v>
      </c>
      <c r="F117" s="23">
        <v>120</v>
      </c>
      <c r="G117" s="23" t="str">
        <f t="shared" si="4"/>
        <v>≤140</v>
      </c>
      <c r="H117" s="23" t="str">
        <f t="shared" si="5"/>
        <v>100</v>
      </c>
      <c r="I117" s="23" t="s">
        <v>674</v>
      </c>
      <c r="J117" s="22">
        <v>210000</v>
      </c>
      <c r="K117" s="22" t="s">
        <v>713</v>
      </c>
      <c r="L117" s="22" t="s">
        <v>1190</v>
      </c>
      <c r="M117" s="39">
        <v>43037</v>
      </c>
      <c r="N117" s="39">
        <v>43173</v>
      </c>
      <c r="O117" s="39">
        <v>43129</v>
      </c>
      <c r="P117" s="39">
        <v>43200</v>
      </c>
      <c r="Q117" s="22" t="s">
        <v>304</v>
      </c>
      <c r="R117" s="22" t="s">
        <v>997</v>
      </c>
      <c r="S117" s="22" t="s">
        <v>997</v>
      </c>
    </row>
    <row r="118" spans="1:19" s="31" customFormat="1" ht="20.100000000000001" customHeight="1">
      <c r="A118" s="22">
        <v>116</v>
      </c>
      <c r="B118" s="22" t="s">
        <v>951</v>
      </c>
      <c r="C118" s="23" t="s">
        <v>952</v>
      </c>
      <c r="D118" s="23" t="s">
        <v>953</v>
      </c>
      <c r="E118" s="23">
        <v>13621516883</v>
      </c>
      <c r="F118" s="23">
        <v>83</v>
      </c>
      <c r="G118" s="23" t="str">
        <f t="shared" si="4"/>
        <v>≤100</v>
      </c>
      <c r="H118" s="23" t="str">
        <f t="shared" si="5"/>
        <v>90</v>
      </c>
      <c r="I118" s="23" t="s">
        <v>283</v>
      </c>
      <c r="J118" s="22">
        <v>170908</v>
      </c>
      <c r="K118" s="22" t="s">
        <v>725</v>
      </c>
      <c r="L118" s="22" t="s">
        <v>980</v>
      </c>
      <c r="M118" s="39">
        <v>43015</v>
      </c>
      <c r="N118" s="39">
        <v>43138</v>
      </c>
      <c r="O118" s="39">
        <v>43125</v>
      </c>
      <c r="P118" s="39">
        <v>43199</v>
      </c>
      <c r="Q118" s="22" t="s">
        <v>304</v>
      </c>
      <c r="R118" s="22" t="s">
        <v>997</v>
      </c>
      <c r="S118" s="24"/>
    </row>
    <row r="119" spans="1:19" s="31" customFormat="1" ht="20.100000000000001" customHeight="1">
      <c r="A119" s="22">
        <v>117</v>
      </c>
      <c r="B119" s="22" t="s">
        <v>854</v>
      </c>
      <c r="C119" s="23" t="s">
        <v>855</v>
      </c>
      <c r="D119" s="23" t="s">
        <v>856</v>
      </c>
      <c r="E119" s="23">
        <v>13961890015</v>
      </c>
      <c r="F119" s="23">
        <v>140</v>
      </c>
      <c r="G119" s="23" t="str">
        <f t="shared" si="4"/>
        <v>≤140</v>
      </c>
      <c r="H119" s="23" t="str">
        <f t="shared" si="5"/>
        <v>100</v>
      </c>
      <c r="I119" s="23" t="s">
        <v>707</v>
      </c>
      <c r="J119" s="22">
        <v>230000</v>
      </c>
      <c r="K119" s="22" t="s">
        <v>760</v>
      </c>
      <c r="L119" s="22" t="s">
        <v>751</v>
      </c>
      <c r="M119" s="39">
        <v>42986</v>
      </c>
      <c r="N119" s="39">
        <v>43154</v>
      </c>
      <c r="O119" s="39">
        <v>43108</v>
      </c>
      <c r="P119" s="39">
        <v>43197</v>
      </c>
      <c r="Q119" s="22" t="s">
        <v>304</v>
      </c>
      <c r="R119" s="22" t="s">
        <v>997</v>
      </c>
      <c r="S119" s="24"/>
    </row>
    <row r="120" spans="1:19" s="31" customFormat="1" ht="20.100000000000001" customHeight="1">
      <c r="A120" s="22">
        <v>118</v>
      </c>
      <c r="B120" s="22" t="s">
        <v>664</v>
      </c>
      <c r="C120" s="23" t="s">
        <v>665</v>
      </c>
      <c r="D120" s="22" t="s">
        <v>181</v>
      </c>
      <c r="E120" s="22">
        <v>13801510620</v>
      </c>
      <c r="F120" s="23">
        <v>132.5</v>
      </c>
      <c r="G120" s="23" t="str">
        <f>IF(F120&lt;=100,"≤100",IF(F120&lt;=140,"≤140",IF(F120&lt;=180,"≤180",IF(F120&gt;180,"＞180"))))</f>
        <v>≤140</v>
      </c>
      <c r="H120" s="23" t="str">
        <f>IF(F120&lt;=100,"90",IF(F120&lt;=140,"100",IF(F120&lt;=180,"120",IF(F120&gt;180,"150"))))</f>
        <v>100</v>
      </c>
      <c r="I120" s="23" t="s">
        <v>707</v>
      </c>
      <c r="J120" s="22">
        <v>189639</v>
      </c>
      <c r="K120" s="22" t="s">
        <v>619</v>
      </c>
      <c r="L120" s="22" t="s">
        <v>654</v>
      </c>
      <c r="M120" s="39">
        <v>42865</v>
      </c>
      <c r="N120" s="39">
        <v>43003</v>
      </c>
      <c r="O120" s="39">
        <v>42967</v>
      </c>
      <c r="P120" s="39">
        <v>43124</v>
      </c>
      <c r="Q120" s="22" t="s">
        <v>304</v>
      </c>
      <c r="R120" s="22" t="s">
        <v>997</v>
      </c>
      <c r="S120" s="24"/>
    </row>
    <row r="121" spans="1:19" s="56" customFormat="1" ht="20.100000000000001" customHeight="1">
      <c r="A121" s="22">
        <v>119</v>
      </c>
      <c r="B121" s="22" t="s">
        <v>1024</v>
      </c>
      <c r="C121" s="23" t="s">
        <v>1025</v>
      </c>
      <c r="D121" s="23" t="s">
        <v>1026</v>
      </c>
      <c r="E121" s="23">
        <v>18961719879</v>
      </c>
      <c r="F121" s="23">
        <v>120</v>
      </c>
      <c r="G121" s="23" t="str">
        <f>IF(F121&lt;=100,"≤100",IF(F121&lt;=140,"≤140",IF(F121&lt;=180,"≤180",IF(F121&gt;180,"＞180"))))</f>
        <v>≤140</v>
      </c>
      <c r="H121" s="23" t="str">
        <f>IF(F121&lt;=100,"90",IF(F121&lt;=140,"100",IF(F121&lt;=180,"120",IF(F121&gt;180,"150"))))</f>
        <v>100</v>
      </c>
      <c r="I121" s="23" t="s">
        <v>672</v>
      </c>
      <c r="J121" s="22">
        <v>200000</v>
      </c>
      <c r="K121" s="22" t="s">
        <v>713</v>
      </c>
      <c r="L121" s="22" t="s">
        <v>751</v>
      </c>
      <c r="M121" s="39">
        <v>43039</v>
      </c>
      <c r="N121" s="39">
        <v>43174</v>
      </c>
      <c r="O121" s="39">
        <v>43146</v>
      </c>
      <c r="P121" s="39">
        <v>43218</v>
      </c>
      <c r="Q121" s="22" t="s">
        <v>304</v>
      </c>
      <c r="R121" s="22" t="s">
        <v>997</v>
      </c>
      <c r="S121" s="24"/>
    </row>
    <row r="122" spans="1:19" s="31" customFormat="1" ht="20.100000000000001" customHeight="1">
      <c r="A122" s="22">
        <v>120</v>
      </c>
      <c r="B122" s="22" t="s">
        <v>1210</v>
      </c>
      <c r="C122" s="46" t="s">
        <v>1248</v>
      </c>
      <c r="D122" s="46" t="s">
        <v>1211</v>
      </c>
      <c r="E122" s="22">
        <v>13621502198</v>
      </c>
      <c r="F122" s="22">
        <v>115</v>
      </c>
      <c r="G122" s="46" t="str">
        <f>IF(F122&lt;=100,"≤100",IF(F122&lt;=140,"≤140",IF(F122&lt;=180,"≤180",IF(F122&gt;180,"＞180"))))</f>
        <v>≤140</v>
      </c>
      <c r="H122" s="46" t="str">
        <f>IF(F122&lt;=100,"90",IF(F122&lt;=140,"100",IF(F122&lt;=180,"120",IF(F122&gt;180,"150"))))</f>
        <v>100</v>
      </c>
      <c r="I122" s="23" t="s">
        <v>672</v>
      </c>
      <c r="J122" s="22">
        <v>215937.5</v>
      </c>
      <c r="K122" s="45" t="s">
        <v>619</v>
      </c>
      <c r="L122" s="45" t="s">
        <v>646</v>
      </c>
      <c r="M122" s="45" t="s">
        <v>1212</v>
      </c>
      <c r="N122" s="45" t="s">
        <v>1323</v>
      </c>
      <c r="O122" s="45" t="s">
        <v>1148</v>
      </c>
      <c r="P122" s="39">
        <v>43219</v>
      </c>
      <c r="Q122" s="22" t="s">
        <v>304</v>
      </c>
      <c r="R122" s="22" t="s">
        <v>997</v>
      </c>
      <c r="S122" s="22" t="s">
        <v>997</v>
      </c>
    </row>
    <row r="123" spans="1:19" s="56" customFormat="1" ht="20.100000000000001" customHeight="1">
      <c r="A123" s="22">
        <v>121</v>
      </c>
      <c r="B123" s="22" t="s">
        <v>1023</v>
      </c>
      <c r="C123" s="23" t="s">
        <v>1021</v>
      </c>
      <c r="D123" s="23" t="s">
        <v>1022</v>
      </c>
      <c r="E123" s="23">
        <v>15852508350</v>
      </c>
      <c r="F123" s="23">
        <v>120</v>
      </c>
      <c r="G123" s="23" t="str">
        <f>IF(F123&lt;=100,"≤100",IF(F123&lt;=140,"≤140",IF(F123&lt;=180,"≤180",IF(F123&gt;180,"＞180"))))</f>
        <v>≤140</v>
      </c>
      <c r="H123" s="23" t="str">
        <f>IF(F123&lt;=100,"90",IF(F123&lt;=140,"100",IF(F123&lt;=180,"120",IF(F123&gt;180,"150"))))</f>
        <v>100</v>
      </c>
      <c r="I123" s="23" t="s">
        <v>283</v>
      </c>
      <c r="J123" s="22">
        <v>211981</v>
      </c>
      <c r="K123" s="22" t="s">
        <v>760</v>
      </c>
      <c r="L123" s="22" t="s">
        <v>980</v>
      </c>
      <c r="M123" s="39">
        <v>43037</v>
      </c>
      <c r="N123" s="39">
        <v>43173</v>
      </c>
      <c r="O123" s="39">
        <v>43149</v>
      </c>
      <c r="P123" s="39">
        <v>43221</v>
      </c>
      <c r="Q123" s="22" t="s">
        <v>304</v>
      </c>
      <c r="R123" s="22" t="s">
        <v>997</v>
      </c>
      <c r="S123" s="24"/>
    </row>
    <row r="124" spans="1:19" s="31" customFormat="1" ht="20.100000000000001" customHeight="1">
      <c r="A124" s="22">
        <v>122</v>
      </c>
      <c r="B124" s="22" t="s">
        <v>1130</v>
      </c>
      <c r="C124" s="46" t="s">
        <v>1128</v>
      </c>
      <c r="D124" s="45" t="s">
        <v>1129</v>
      </c>
      <c r="E124" s="22">
        <v>13812085855</v>
      </c>
      <c r="F124" s="22">
        <v>128.33000000000001</v>
      </c>
      <c r="G124" s="23" t="str">
        <f t="shared" ref="G124" si="6">IF(F124&lt;=100,"≤100",IF(F124&lt;=140,"≤140",IF(F124&lt;=180,"≤180",IF(F124&gt;180,"＞180"))))</f>
        <v>≤140</v>
      </c>
      <c r="H124" s="23" t="str">
        <f t="shared" ref="H124" si="7">IF(F124&lt;=100,"90",IF(F124&lt;=140,"100",IF(F124&lt;=180,"120",IF(F124&gt;180,"150"))))</f>
        <v>100</v>
      </c>
      <c r="I124" s="23" t="s">
        <v>707</v>
      </c>
      <c r="J124" s="22">
        <v>221814</v>
      </c>
      <c r="K124" s="45" t="s">
        <v>310</v>
      </c>
      <c r="L124" s="22" t="s">
        <v>751</v>
      </c>
      <c r="M124" s="45" t="s">
        <v>1132</v>
      </c>
      <c r="N124" s="45" t="s">
        <v>1321</v>
      </c>
      <c r="O124" s="45" t="s">
        <v>1148</v>
      </c>
      <c r="P124" s="39">
        <v>43225</v>
      </c>
      <c r="Q124" s="22" t="s">
        <v>304</v>
      </c>
      <c r="R124" s="22" t="s">
        <v>997</v>
      </c>
      <c r="S124" s="55"/>
    </row>
    <row r="125" spans="1:19" s="31" customFormat="1" ht="20.100000000000001" customHeight="1">
      <c r="A125" s="22">
        <v>123</v>
      </c>
      <c r="B125" s="22" t="s">
        <v>1074</v>
      </c>
      <c r="C125" s="23" t="s">
        <v>1077</v>
      </c>
      <c r="D125" s="23" t="s">
        <v>1075</v>
      </c>
      <c r="E125" s="23">
        <v>13706197272</v>
      </c>
      <c r="F125" s="23">
        <v>140</v>
      </c>
      <c r="G125" s="23" t="str">
        <f t="shared" ref="G125:G130" si="8">IF(F125&lt;=100,"≤100",IF(F125&lt;=140,"≤140",IF(F125&lt;=180,"≤180",IF(F125&gt;180,"＞180"))))</f>
        <v>≤140</v>
      </c>
      <c r="H125" s="23" t="str">
        <f t="shared" ref="H125:H130" si="9">IF(F125&lt;=100,"90",IF(F125&lt;=140,"100",IF(F125&lt;=180,"120",IF(F125&gt;180,"150"))))</f>
        <v>100</v>
      </c>
      <c r="I125" s="23" t="s">
        <v>283</v>
      </c>
      <c r="J125" s="22">
        <v>252286</v>
      </c>
      <c r="K125" s="22" t="s">
        <v>1076</v>
      </c>
      <c r="L125" s="22" t="s">
        <v>1098</v>
      </c>
      <c r="M125" s="39">
        <v>43064</v>
      </c>
      <c r="N125" s="39">
        <v>43230</v>
      </c>
      <c r="O125" s="39">
        <v>43184</v>
      </c>
      <c r="P125" s="39">
        <v>43235</v>
      </c>
      <c r="Q125" s="22" t="s">
        <v>304</v>
      </c>
      <c r="R125" s="22" t="s">
        <v>997</v>
      </c>
      <c r="S125" s="24"/>
    </row>
    <row r="126" spans="1:19" s="56" customFormat="1" ht="20.100000000000001" customHeight="1">
      <c r="A126" s="22">
        <v>124</v>
      </c>
      <c r="B126" s="22" t="s">
        <v>1231</v>
      </c>
      <c r="C126" s="46" t="s">
        <v>1898</v>
      </c>
      <c r="D126" s="46" t="s">
        <v>1232</v>
      </c>
      <c r="E126" s="22">
        <v>13921145321</v>
      </c>
      <c r="F126" s="30">
        <v>94</v>
      </c>
      <c r="G126" s="46" t="str">
        <f t="shared" si="8"/>
        <v>≤100</v>
      </c>
      <c r="H126" s="46" t="str">
        <f t="shared" si="9"/>
        <v>90</v>
      </c>
      <c r="I126" s="23" t="s">
        <v>1893</v>
      </c>
      <c r="J126" s="30">
        <v>170309</v>
      </c>
      <c r="K126" s="45" t="s">
        <v>1233</v>
      </c>
      <c r="L126" s="45" t="s">
        <v>1236</v>
      </c>
      <c r="M126" s="45" t="s">
        <v>1234</v>
      </c>
      <c r="N126" s="45" t="s">
        <v>1313</v>
      </c>
      <c r="O126" s="45" t="s">
        <v>1235</v>
      </c>
      <c r="P126" s="39">
        <v>43236</v>
      </c>
      <c r="Q126" s="22" t="s">
        <v>304</v>
      </c>
      <c r="R126" s="22" t="s">
        <v>997</v>
      </c>
      <c r="S126" s="24"/>
    </row>
    <row r="127" spans="1:19" s="56" customFormat="1" ht="20.100000000000001" customHeight="1">
      <c r="A127" s="22">
        <v>125</v>
      </c>
      <c r="B127" s="27" t="s">
        <v>1506</v>
      </c>
      <c r="C127" s="45" t="s">
        <v>1505</v>
      </c>
      <c r="D127" s="45" t="s">
        <v>1507</v>
      </c>
      <c r="E127" s="22">
        <v>15358086807</v>
      </c>
      <c r="F127" s="30">
        <v>93.72</v>
      </c>
      <c r="G127" s="45" t="str">
        <f t="shared" si="8"/>
        <v>≤100</v>
      </c>
      <c r="H127" s="45" t="str">
        <f t="shared" si="9"/>
        <v>90</v>
      </c>
      <c r="I127" s="23" t="s">
        <v>1508</v>
      </c>
      <c r="J127" s="30">
        <v>158000</v>
      </c>
      <c r="K127" s="45" t="s">
        <v>1509</v>
      </c>
      <c r="L127" s="45" t="s">
        <v>1236</v>
      </c>
      <c r="M127" s="45" t="s">
        <v>1510</v>
      </c>
      <c r="N127" s="45" t="s">
        <v>1511</v>
      </c>
      <c r="O127" s="45" t="s">
        <v>1511</v>
      </c>
      <c r="P127" s="39">
        <v>43236</v>
      </c>
      <c r="Q127" s="22" t="s">
        <v>304</v>
      </c>
      <c r="R127" s="22" t="s">
        <v>997</v>
      </c>
      <c r="S127" s="24"/>
    </row>
    <row r="128" spans="1:19" s="56" customFormat="1" ht="20.100000000000001" customHeight="1">
      <c r="A128" s="22">
        <v>126</v>
      </c>
      <c r="B128" s="22" t="s">
        <v>1568</v>
      </c>
      <c r="C128" s="45" t="s">
        <v>1569</v>
      </c>
      <c r="D128" s="45" t="s">
        <v>1570</v>
      </c>
      <c r="E128" s="22">
        <v>13851012266</v>
      </c>
      <c r="F128" s="30">
        <v>140.1</v>
      </c>
      <c r="G128" s="45" t="str">
        <f t="shared" si="8"/>
        <v>≤180</v>
      </c>
      <c r="H128" s="45" t="str">
        <f t="shared" si="9"/>
        <v>120</v>
      </c>
      <c r="I128" s="23" t="s">
        <v>283</v>
      </c>
      <c r="J128" s="30">
        <v>265720</v>
      </c>
      <c r="K128" s="45" t="s">
        <v>1566</v>
      </c>
      <c r="L128" s="45" t="s">
        <v>1083</v>
      </c>
      <c r="M128" s="45" t="s">
        <v>1567</v>
      </c>
      <c r="N128" s="45" t="s">
        <v>1571</v>
      </c>
      <c r="O128" s="45" t="s">
        <v>1571</v>
      </c>
      <c r="P128" s="39">
        <v>43230</v>
      </c>
      <c r="Q128" s="22" t="s">
        <v>304</v>
      </c>
      <c r="R128" s="22" t="s">
        <v>997</v>
      </c>
      <c r="S128" s="22" t="s">
        <v>997</v>
      </c>
    </row>
    <row r="129" spans="1:19" s="56" customFormat="1" ht="20.100000000000001" customHeight="1">
      <c r="A129" s="22">
        <v>127</v>
      </c>
      <c r="B129" s="22" t="s">
        <v>1174</v>
      </c>
      <c r="C129" s="46" t="s">
        <v>1258</v>
      </c>
      <c r="D129" s="46" t="s">
        <v>1175</v>
      </c>
      <c r="E129" s="22">
        <v>13814237160</v>
      </c>
      <c r="F129" s="30">
        <v>132.69999999999999</v>
      </c>
      <c r="G129" s="46" t="str">
        <f t="shared" si="8"/>
        <v>≤140</v>
      </c>
      <c r="H129" s="46" t="str">
        <f t="shared" si="9"/>
        <v>100</v>
      </c>
      <c r="I129" s="23" t="s">
        <v>283</v>
      </c>
      <c r="J129" s="30">
        <v>251000</v>
      </c>
      <c r="K129" s="22" t="s">
        <v>713</v>
      </c>
      <c r="L129" s="22" t="s">
        <v>1083</v>
      </c>
      <c r="M129" s="45" t="s">
        <v>1176</v>
      </c>
      <c r="N129" s="45" t="s">
        <v>1311</v>
      </c>
      <c r="O129" s="45" t="s">
        <v>1183</v>
      </c>
      <c r="P129" s="39">
        <v>43235</v>
      </c>
      <c r="Q129" s="22" t="s">
        <v>304</v>
      </c>
      <c r="R129" s="22" t="s">
        <v>997</v>
      </c>
      <c r="S129" s="24"/>
    </row>
    <row r="130" spans="1:19" s="31" customFormat="1" ht="20.100000000000001" customHeight="1">
      <c r="A130" s="22">
        <v>128</v>
      </c>
      <c r="B130" s="22" t="s">
        <v>1080</v>
      </c>
      <c r="C130" s="23" t="s">
        <v>1079</v>
      </c>
      <c r="D130" s="23" t="s">
        <v>1081</v>
      </c>
      <c r="E130" s="23">
        <v>15312233579</v>
      </c>
      <c r="F130" s="23">
        <v>143</v>
      </c>
      <c r="G130" s="23" t="str">
        <f t="shared" si="8"/>
        <v>≤180</v>
      </c>
      <c r="H130" s="23" t="str">
        <f t="shared" si="9"/>
        <v>120</v>
      </c>
      <c r="I130" s="23" t="s">
        <v>547</v>
      </c>
      <c r="J130" s="22">
        <v>247549</v>
      </c>
      <c r="K130" s="22" t="s">
        <v>1082</v>
      </c>
      <c r="L130" s="22" t="s">
        <v>1083</v>
      </c>
      <c r="M130" s="39">
        <v>43057</v>
      </c>
      <c r="N130" s="39">
        <v>43222</v>
      </c>
      <c r="O130" s="39">
        <v>43177</v>
      </c>
      <c r="P130" s="39">
        <v>43241</v>
      </c>
      <c r="Q130" s="22" t="s">
        <v>304</v>
      </c>
      <c r="R130" s="22" t="s">
        <v>997</v>
      </c>
      <c r="S130" s="24"/>
    </row>
    <row r="131" spans="1:19" s="56" customFormat="1" ht="20.100000000000001" customHeight="1">
      <c r="A131" s="22">
        <v>129</v>
      </c>
      <c r="B131" s="27" t="s">
        <v>1520</v>
      </c>
      <c r="C131" s="45" t="s">
        <v>1525</v>
      </c>
      <c r="D131" s="45" t="s">
        <v>1526</v>
      </c>
      <c r="E131" s="22">
        <v>13921535978</v>
      </c>
      <c r="F131" s="30">
        <v>135</v>
      </c>
      <c r="G131" s="45" t="str">
        <f>IF(F131&lt;=100,"≤100",IF(F131&lt;=140,"≤140",IF(F131&lt;=180,"≤180",IF(F131&gt;180,"＞180"))))</f>
        <v>≤140</v>
      </c>
      <c r="H131" s="45" t="str">
        <f>IF(F131&lt;=100,"90",IF(F131&lt;=140,"100",IF(F131&lt;=180,"120",IF(F131&gt;180,"150"))))</f>
        <v>100</v>
      </c>
      <c r="I131" s="23" t="s">
        <v>283</v>
      </c>
      <c r="J131" s="30">
        <v>233648</v>
      </c>
      <c r="K131" s="45" t="s">
        <v>1527</v>
      </c>
      <c r="L131" s="45" t="s">
        <v>1530</v>
      </c>
      <c r="M131" s="45" t="s">
        <v>1528</v>
      </c>
      <c r="N131" s="45" t="s">
        <v>1529</v>
      </c>
      <c r="O131" s="45" t="s">
        <v>1529</v>
      </c>
      <c r="P131" s="39">
        <v>43246</v>
      </c>
      <c r="Q131" s="22" t="s">
        <v>304</v>
      </c>
      <c r="R131" s="22" t="s">
        <v>997</v>
      </c>
      <c r="S131" s="22" t="s">
        <v>997</v>
      </c>
    </row>
    <row r="132" spans="1:19" s="56" customFormat="1" ht="20.100000000000001" customHeight="1">
      <c r="A132" s="45"/>
      <c r="B132" s="22"/>
      <c r="C132" s="46"/>
      <c r="D132" s="46"/>
      <c r="E132" s="22"/>
      <c r="F132" s="30"/>
      <c r="G132" s="46"/>
      <c r="H132" s="46"/>
      <c r="I132" s="23"/>
      <c r="J132" s="30"/>
      <c r="K132" s="22"/>
      <c r="L132" s="22"/>
      <c r="M132" s="45"/>
      <c r="N132" s="45"/>
      <c r="O132" s="45"/>
      <c r="P132" s="45"/>
      <c r="Q132" s="22"/>
      <c r="R132" s="55"/>
      <c r="S132" s="55"/>
    </row>
    <row r="133" spans="1:19" s="56" customFormat="1" ht="20.100000000000001" customHeight="1">
      <c r="A133" s="45"/>
      <c r="B133" s="22"/>
      <c r="C133" s="46"/>
      <c r="D133" s="46"/>
      <c r="E133" s="22"/>
      <c r="F133" s="30"/>
      <c r="G133" s="46"/>
      <c r="H133" s="46"/>
      <c r="I133" s="23"/>
      <c r="J133" s="30"/>
      <c r="K133" s="45"/>
      <c r="L133" s="45"/>
      <c r="M133" s="45"/>
      <c r="N133" s="45"/>
      <c r="O133" s="45"/>
      <c r="P133" s="45"/>
      <c r="Q133" s="22"/>
      <c r="R133" s="55"/>
      <c r="S133" s="55"/>
    </row>
    <row r="134" spans="1:19" s="56" customFormat="1" ht="20.100000000000001" customHeight="1">
      <c r="A134" s="45"/>
      <c r="B134" s="22"/>
      <c r="C134" s="46"/>
      <c r="D134" s="46"/>
      <c r="E134" s="22"/>
      <c r="F134" s="30"/>
      <c r="G134" s="46"/>
      <c r="H134" s="46"/>
      <c r="I134" s="23"/>
      <c r="J134" s="30"/>
      <c r="K134" s="45"/>
      <c r="L134" s="45"/>
      <c r="M134" s="45"/>
      <c r="N134" s="45"/>
      <c r="O134" s="45"/>
      <c r="P134" s="45"/>
      <c r="Q134" s="22"/>
      <c r="R134" s="55"/>
      <c r="S134" s="55"/>
    </row>
    <row r="135" spans="1:19" s="56" customFormat="1" ht="20.100000000000001" customHeight="1">
      <c r="A135" s="45"/>
      <c r="B135" s="22"/>
      <c r="C135" s="46"/>
      <c r="D135" s="46"/>
      <c r="E135" s="22"/>
      <c r="F135" s="30"/>
      <c r="G135" s="46"/>
      <c r="H135" s="46"/>
      <c r="I135" s="23"/>
      <c r="J135" s="30"/>
      <c r="K135" s="45"/>
      <c r="L135" s="45"/>
      <c r="M135" s="45"/>
      <c r="N135" s="45"/>
      <c r="O135" s="45"/>
      <c r="P135" s="45"/>
      <c r="Q135" s="22"/>
      <c r="R135" s="55"/>
      <c r="S135" s="55"/>
    </row>
    <row r="136" spans="1:19" s="56" customFormat="1" ht="20.100000000000001" customHeight="1">
      <c r="A136" s="45"/>
      <c r="B136" s="22"/>
      <c r="C136" s="46"/>
      <c r="D136" s="46"/>
      <c r="E136" s="22"/>
      <c r="F136" s="30"/>
      <c r="G136" s="46"/>
      <c r="H136" s="46"/>
      <c r="I136" s="23"/>
      <c r="J136" s="30"/>
      <c r="K136" s="45"/>
      <c r="L136" s="22"/>
      <c r="M136" s="45"/>
      <c r="N136" s="45"/>
      <c r="O136" s="45"/>
      <c r="P136" s="45"/>
      <c r="Q136" s="45"/>
      <c r="R136" s="55"/>
      <c r="S136" s="55"/>
    </row>
    <row r="137" spans="1:19" s="56" customFormat="1" ht="20.100000000000001" customHeight="1">
      <c r="A137" s="45"/>
      <c r="B137" s="22"/>
      <c r="C137" s="45"/>
      <c r="D137" s="45"/>
      <c r="E137" s="22"/>
      <c r="F137" s="30"/>
      <c r="G137" s="45"/>
      <c r="H137" s="45"/>
      <c r="I137" s="23"/>
      <c r="J137" s="30"/>
      <c r="K137" s="45"/>
      <c r="L137" s="45"/>
      <c r="M137" s="45"/>
      <c r="N137" s="45"/>
      <c r="O137" s="45"/>
      <c r="P137" s="45"/>
      <c r="Q137" s="45"/>
      <c r="R137" s="55"/>
      <c r="S137" s="55"/>
    </row>
    <row r="138" spans="1:19" s="56" customFormat="1" ht="20.100000000000001" customHeight="1">
      <c r="A138" s="45"/>
      <c r="B138" s="27"/>
      <c r="C138" s="45"/>
      <c r="D138" s="45"/>
      <c r="E138" s="22"/>
      <c r="F138" s="30"/>
      <c r="G138" s="45"/>
      <c r="H138" s="45"/>
      <c r="I138" s="23"/>
      <c r="J138" s="30"/>
      <c r="K138" s="45"/>
      <c r="L138" s="45"/>
      <c r="M138" s="45"/>
      <c r="N138" s="45"/>
      <c r="O138" s="45"/>
      <c r="P138" s="45"/>
      <c r="Q138" s="45"/>
      <c r="R138" s="55"/>
      <c r="S138" s="55"/>
    </row>
    <row r="139" spans="1:19" s="56" customFormat="1" ht="20.100000000000001" customHeight="1">
      <c r="A139" s="45"/>
      <c r="B139" s="27"/>
      <c r="C139" s="45"/>
      <c r="D139" s="45"/>
      <c r="E139" s="22"/>
      <c r="F139" s="30"/>
      <c r="G139" s="45"/>
      <c r="H139" s="45"/>
      <c r="I139" s="23"/>
      <c r="J139" s="30"/>
      <c r="K139" s="45"/>
      <c r="L139" s="45"/>
      <c r="M139" s="45"/>
      <c r="N139" s="45"/>
      <c r="O139" s="45"/>
      <c r="P139" s="45"/>
      <c r="Q139" s="22"/>
      <c r="R139" s="55"/>
      <c r="S139" s="55"/>
    </row>
    <row r="140" spans="1:19" s="56" customFormat="1" ht="20.100000000000001" customHeight="1">
      <c r="A140" s="45"/>
      <c r="B140" s="22"/>
      <c r="C140" s="22"/>
      <c r="D140" s="45"/>
      <c r="E140" s="22"/>
      <c r="F140" s="30"/>
      <c r="G140" s="45"/>
      <c r="H140" s="45"/>
      <c r="I140" s="23"/>
      <c r="J140" s="30"/>
      <c r="K140" s="45"/>
      <c r="L140" s="45"/>
      <c r="M140" s="45"/>
      <c r="N140" s="45"/>
      <c r="O140" s="45"/>
      <c r="P140" s="45"/>
      <c r="Q140" s="22"/>
      <c r="R140" s="55"/>
      <c r="S140" s="55"/>
    </row>
    <row r="141" spans="1:19" s="56" customFormat="1" ht="20.100000000000001" customHeight="1">
      <c r="A141" s="45"/>
      <c r="B141" s="22"/>
      <c r="C141" s="45"/>
      <c r="D141" s="45"/>
      <c r="E141" s="22"/>
      <c r="F141" s="30"/>
      <c r="G141" s="45"/>
      <c r="H141" s="45"/>
      <c r="I141" s="23"/>
      <c r="J141" s="30"/>
      <c r="K141" s="45"/>
      <c r="L141" s="45"/>
      <c r="M141" s="45"/>
      <c r="N141" s="45"/>
      <c r="O141" s="45"/>
      <c r="P141" s="45"/>
      <c r="Q141" s="22"/>
      <c r="R141" s="55"/>
      <c r="S141" s="55"/>
    </row>
    <row r="142" spans="1:19" s="56" customFormat="1" ht="20.100000000000001" customHeight="1">
      <c r="A142" s="45"/>
      <c r="B142" s="27"/>
      <c r="C142" s="45"/>
      <c r="D142" s="45"/>
      <c r="E142" s="22"/>
      <c r="F142" s="30"/>
      <c r="G142" s="45"/>
      <c r="H142" s="45"/>
      <c r="I142" s="23"/>
      <c r="J142" s="30"/>
      <c r="K142" s="45"/>
      <c r="L142" s="22"/>
      <c r="M142" s="45"/>
      <c r="N142" s="45"/>
      <c r="O142" s="45"/>
      <c r="P142" s="45"/>
      <c r="Q142" s="22"/>
      <c r="R142" s="55"/>
      <c r="S142" s="55"/>
    </row>
    <row r="143" spans="1:19" s="52" customFormat="1" ht="20.100000000000001" customHeight="1">
      <c r="A143" s="44"/>
      <c r="B143" s="27"/>
      <c r="C143" s="46"/>
      <c r="D143" s="46"/>
      <c r="E143" s="22"/>
      <c r="F143" s="30"/>
      <c r="G143" s="46"/>
      <c r="H143" s="46"/>
      <c r="I143" s="23"/>
      <c r="J143" s="30"/>
      <c r="K143" s="45"/>
      <c r="L143" s="22"/>
      <c r="M143" s="45"/>
      <c r="N143" s="45"/>
      <c r="O143" s="45"/>
      <c r="P143" s="45"/>
      <c r="Q143" s="22"/>
      <c r="R143" s="55"/>
      <c r="S143" s="55"/>
    </row>
    <row r="144" spans="1:19" s="52" customFormat="1" ht="20.100000000000001" customHeight="1">
      <c r="A144" s="44"/>
      <c r="B144" s="27"/>
      <c r="C144" s="46"/>
      <c r="D144" s="46"/>
      <c r="E144" s="22"/>
      <c r="F144" s="30"/>
      <c r="G144" s="46"/>
      <c r="H144" s="46"/>
      <c r="I144" s="23"/>
      <c r="J144" s="30"/>
      <c r="K144" s="45"/>
      <c r="L144" s="22"/>
      <c r="M144" s="45"/>
      <c r="N144" s="45"/>
      <c r="O144" s="45"/>
      <c r="P144" s="45"/>
      <c r="Q144" s="22"/>
      <c r="R144" s="55"/>
      <c r="S144" s="55"/>
    </row>
    <row r="145" spans="1:19" s="56" customFormat="1" ht="20.100000000000001" customHeight="1">
      <c r="A145" s="45"/>
      <c r="B145" s="27"/>
      <c r="C145" s="45"/>
      <c r="D145" s="45"/>
      <c r="E145" s="22"/>
      <c r="F145" s="30"/>
      <c r="G145" s="45"/>
      <c r="H145" s="45"/>
      <c r="I145" s="23"/>
      <c r="J145" s="30"/>
      <c r="K145" s="45"/>
      <c r="L145" s="45"/>
      <c r="M145" s="45"/>
      <c r="N145" s="45"/>
      <c r="O145" s="45"/>
      <c r="P145" s="45"/>
      <c r="Q145" s="22"/>
      <c r="R145" s="55"/>
      <c r="S145" s="55"/>
    </row>
    <row r="146" spans="1:19" s="56" customFormat="1" ht="20.100000000000001" customHeight="1">
      <c r="A146" s="45"/>
      <c r="B146" s="22"/>
      <c r="C146" s="45"/>
      <c r="D146" s="45"/>
      <c r="E146" s="22"/>
      <c r="F146" s="30"/>
      <c r="G146" s="45"/>
      <c r="H146" s="45"/>
      <c r="I146" s="23"/>
      <c r="J146" s="30"/>
      <c r="K146" s="45"/>
      <c r="L146" s="22"/>
      <c r="M146" s="45"/>
      <c r="N146" s="45"/>
      <c r="O146" s="45"/>
      <c r="P146" s="45"/>
      <c r="Q146" s="22"/>
      <c r="R146" s="55"/>
      <c r="S146" s="55"/>
    </row>
    <row r="147" spans="1:19" s="56" customFormat="1" ht="20.100000000000001" customHeight="1">
      <c r="A147" s="45"/>
      <c r="B147" s="22"/>
      <c r="C147" s="45"/>
      <c r="D147" s="45"/>
      <c r="E147" s="22"/>
      <c r="F147" s="30"/>
      <c r="G147" s="45"/>
      <c r="H147" s="45"/>
      <c r="I147" s="23"/>
      <c r="J147" s="30"/>
      <c r="K147" s="45"/>
      <c r="L147" s="22"/>
      <c r="M147" s="45"/>
      <c r="N147" s="45"/>
      <c r="O147" s="45"/>
      <c r="P147" s="45"/>
      <c r="Q147" s="22"/>
      <c r="R147" s="55"/>
      <c r="S147" s="55"/>
    </row>
    <row r="148" spans="1:19" s="56" customFormat="1" ht="20.100000000000001" customHeight="1">
      <c r="A148" s="45"/>
      <c r="B148" s="22"/>
      <c r="C148" s="45"/>
      <c r="D148" s="45"/>
      <c r="E148" s="22"/>
      <c r="F148" s="30"/>
      <c r="G148" s="45"/>
      <c r="H148" s="45"/>
      <c r="I148" s="23"/>
      <c r="J148" s="30"/>
      <c r="K148" s="45"/>
      <c r="L148" s="22"/>
      <c r="M148" s="45"/>
      <c r="N148" s="45"/>
      <c r="O148" s="45"/>
      <c r="P148" s="45"/>
      <c r="Q148" s="22"/>
      <c r="R148" s="55"/>
      <c r="S148" s="55"/>
    </row>
    <row r="149" spans="1:19" s="56" customFormat="1" ht="20.100000000000001" customHeight="1">
      <c r="A149" s="45"/>
      <c r="B149" s="27"/>
      <c r="C149" s="45"/>
      <c r="D149" s="45"/>
      <c r="E149" s="22"/>
      <c r="F149" s="30"/>
      <c r="G149" s="45"/>
      <c r="H149" s="45"/>
      <c r="I149" s="23"/>
      <c r="J149" s="30"/>
      <c r="K149" s="45"/>
      <c r="L149" s="45"/>
      <c r="M149" s="45"/>
      <c r="N149" s="45"/>
      <c r="O149" s="45"/>
      <c r="P149" s="45"/>
      <c r="Q149" s="22"/>
      <c r="R149" s="55"/>
      <c r="S149" s="55"/>
    </row>
    <row r="150" spans="1:19" s="56" customFormat="1" ht="20.100000000000001" customHeight="1">
      <c r="A150" s="45"/>
      <c r="B150" s="27"/>
      <c r="C150" s="45"/>
      <c r="D150" s="45"/>
      <c r="E150" s="22"/>
      <c r="F150" s="30"/>
      <c r="G150" s="45"/>
      <c r="H150" s="45"/>
      <c r="I150" s="23"/>
      <c r="J150" s="30"/>
      <c r="K150" s="45"/>
      <c r="L150" s="45"/>
      <c r="M150" s="45"/>
      <c r="N150" s="45"/>
      <c r="O150" s="45"/>
      <c r="P150" s="45"/>
      <c r="Q150" s="22"/>
      <c r="R150" s="55"/>
      <c r="S150" s="55"/>
    </row>
    <row r="151" spans="1:19" s="56" customFormat="1" ht="20.100000000000001" customHeight="1">
      <c r="A151" s="45"/>
      <c r="B151" s="27"/>
      <c r="C151" s="45"/>
      <c r="D151" s="45"/>
      <c r="E151" s="22"/>
      <c r="F151" s="30"/>
      <c r="G151" s="45"/>
      <c r="H151" s="45"/>
      <c r="I151" s="23"/>
      <c r="J151" s="30"/>
      <c r="K151" s="45"/>
      <c r="L151" s="45"/>
      <c r="M151" s="45"/>
      <c r="N151" s="45"/>
      <c r="O151" s="45"/>
      <c r="P151" s="45"/>
      <c r="Q151" s="22"/>
      <c r="R151" s="55"/>
      <c r="S151" s="55"/>
    </row>
    <row r="152" spans="1:19" s="56" customFormat="1" ht="20.100000000000001" customHeight="1">
      <c r="A152" s="45"/>
      <c r="B152" s="22"/>
      <c r="C152" s="45"/>
      <c r="D152" s="45"/>
      <c r="E152" s="22"/>
      <c r="F152" s="22"/>
      <c r="G152" s="45"/>
      <c r="H152" s="45"/>
      <c r="I152" s="23"/>
      <c r="J152" s="22"/>
      <c r="K152" s="45"/>
      <c r="L152" s="45"/>
      <c r="M152" s="45"/>
      <c r="N152" s="45"/>
      <c r="O152" s="45"/>
      <c r="P152" s="45"/>
      <c r="Q152" s="22"/>
      <c r="R152" s="55"/>
      <c r="S152" s="55"/>
    </row>
    <row r="153" spans="1:19" s="56" customFormat="1" ht="20.100000000000001" customHeight="1">
      <c r="A153" s="45"/>
      <c r="B153" s="27"/>
      <c r="C153" s="45"/>
      <c r="D153" s="45"/>
      <c r="E153" s="22"/>
      <c r="F153" s="22"/>
      <c r="G153" s="45"/>
      <c r="H153" s="45"/>
      <c r="I153" s="23"/>
      <c r="J153" s="22"/>
      <c r="K153" s="45"/>
      <c r="L153" s="45"/>
      <c r="M153" s="45"/>
      <c r="N153" s="45"/>
      <c r="O153" s="45"/>
      <c r="P153" s="45"/>
      <c r="Q153" s="22"/>
      <c r="R153" s="55"/>
      <c r="S153" s="55"/>
    </row>
    <row r="154" spans="1:19" s="56" customFormat="1" ht="20.100000000000001" customHeight="1">
      <c r="A154" s="45"/>
      <c r="B154" s="22"/>
      <c r="C154" s="45"/>
      <c r="D154" s="45"/>
      <c r="E154" s="22"/>
      <c r="F154" s="22"/>
      <c r="G154" s="45"/>
      <c r="H154" s="45"/>
      <c r="I154" s="23"/>
      <c r="J154" s="22"/>
      <c r="K154" s="45"/>
      <c r="L154" s="22"/>
      <c r="M154" s="45"/>
      <c r="N154" s="45"/>
      <c r="O154" s="45"/>
      <c r="P154" s="45"/>
      <c r="Q154" s="45"/>
      <c r="R154" s="55"/>
      <c r="S154" s="55"/>
    </row>
    <row r="155" spans="1:19" s="52" customFormat="1" ht="20.100000000000001" customHeight="1">
      <c r="A155" s="44"/>
      <c r="B155" s="22"/>
      <c r="C155" s="45"/>
      <c r="D155" s="45"/>
      <c r="E155" s="22"/>
      <c r="F155" s="22"/>
      <c r="G155" s="45"/>
      <c r="H155" s="45"/>
      <c r="I155" s="23"/>
      <c r="J155" s="22"/>
      <c r="K155" s="22"/>
      <c r="L155" s="45"/>
      <c r="M155" s="45"/>
      <c r="N155" s="45"/>
      <c r="O155" s="45"/>
      <c r="P155" s="45"/>
      <c r="Q155" s="45"/>
      <c r="R155" s="55"/>
      <c r="S155" s="55"/>
    </row>
    <row r="156" spans="1:19" s="56" customFormat="1" ht="20.100000000000001" customHeight="1">
      <c r="A156" s="45"/>
      <c r="B156" s="27"/>
      <c r="C156" s="30"/>
      <c r="D156" s="30"/>
      <c r="E156" s="30"/>
      <c r="F156" s="30"/>
      <c r="G156" s="49"/>
      <c r="H156" s="49"/>
      <c r="I156" s="30"/>
      <c r="J156" s="30"/>
      <c r="K156" s="30"/>
      <c r="L156" s="45"/>
      <c r="M156" s="45"/>
      <c r="N156" s="45"/>
      <c r="O156" s="45"/>
      <c r="P156" s="49"/>
      <c r="Q156" s="45"/>
      <c r="R156" s="51"/>
      <c r="S156" s="51"/>
    </row>
    <row r="157" spans="1:19" s="56" customFormat="1" ht="20.100000000000001" customHeight="1">
      <c r="A157" s="45"/>
      <c r="B157" s="27"/>
      <c r="C157" s="45"/>
      <c r="D157" s="45"/>
      <c r="E157" s="22"/>
      <c r="F157" s="22"/>
      <c r="G157" s="49"/>
      <c r="H157" s="49"/>
      <c r="I157" s="23"/>
      <c r="J157" s="22"/>
      <c r="K157" s="45"/>
      <c r="L157" s="45"/>
      <c r="M157" s="45"/>
      <c r="N157" s="45"/>
      <c r="O157" s="45"/>
      <c r="P157" s="45"/>
      <c r="Q157" s="45"/>
      <c r="R157" s="55"/>
      <c r="S157" s="55"/>
    </row>
    <row r="158" spans="1:19" s="56" customFormat="1" ht="20.100000000000001" customHeight="1">
      <c r="A158" s="45"/>
      <c r="B158" s="27"/>
      <c r="C158" s="45"/>
      <c r="D158" s="45"/>
      <c r="E158" s="22"/>
      <c r="F158" s="22"/>
      <c r="G158" s="49"/>
      <c r="H158" s="49"/>
      <c r="I158" s="23"/>
      <c r="J158" s="22"/>
      <c r="K158" s="45"/>
      <c r="L158" s="45"/>
      <c r="M158" s="45"/>
      <c r="N158" s="45"/>
      <c r="O158" s="45"/>
      <c r="P158" s="45"/>
      <c r="Q158" s="45"/>
      <c r="R158" s="55"/>
      <c r="S158" s="55"/>
    </row>
    <row r="159" spans="1:19" s="56" customFormat="1" ht="20.100000000000001" customHeight="1">
      <c r="A159" s="45"/>
      <c r="B159" s="27"/>
      <c r="C159" s="45"/>
      <c r="D159" s="45"/>
      <c r="E159" s="22"/>
      <c r="F159" s="22"/>
      <c r="G159" s="49"/>
      <c r="H159" s="49"/>
      <c r="I159" s="23"/>
      <c r="J159" s="22"/>
      <c r="K159" s="45"/>
      <c r="L159" s="45"/>
      <c r="M159" s="45"/>
      <c r="N159" s="45"/>
      <c r="O159" s="45"/>
      <c r="P159" s="45"/>
      <c r="Q159" s="45"/>
      <c r="R159" s="55"/>
      <c r="S159" s="55"/>
    </row>
    <row r="160" spans="1:19" s="56" customFormat="1" ht="20.100000000000001" customHeight="1">
      <c r="A160" s="45"/>
      <c r="B160" s="27"/>
      <c r="C160" s="45"/>
      <c r="D160" s="45"/>
      <c r="E160" s="22"/>
      <c r="F160" s="22"/>
      <c r="G160" s="49"/>
      <c r="H160" s="49"/>
      <c r="I160" s="23"/>
      <c r="J160" s="22"/>
      <c r="K160" s="45"/>
      <c r="L160" s="45"/>
      <c r="M160" s="45"/>
      <c r="N160" s="45"/>
      <c r="O160" s="45"/>
      <c r="P160" s="45"/>
      <c r="Q160" s="45"/>
      <c r="R160" s="55"/>
      <c r="S160" s="55"/>
    </row>
    <row r="161" spans="1:19" s="56" customFormat="1" ht="20.100000000000001" customHeight="1">
      <c r="A161" s="45"/>
      <c r="B161" s="22"/>
      <c r="C161" s="45"/>
      <c r="D161" s="45"/>
      <c r="E161" s="22"/>
      <c r="F161" s="22"/>
      <c r="G161" s="49"/>
      <c r="H161" s="49"/>
      <c r="I161" s="23"/>
      <c r="J161" s="22"/>
      <c r="K161" s="45"/>
      <c r="L161" s="22"/>
      <c r="M161" s="45"/>
      <c r="N161" s="45"/>
      <c r="O161" s="45"/>
      <c r="P161" s="45"/>
      <c r="Q161" s="45"/>
      <c r="R161" s="55"/>
      <c r="S161" s="55"/>
    </row>
    <row r="162" spans="1:19" s="56" customFormat="1" ht="20.100000000000001" customHeight="1">
      <c r="A162" s="45"/>
      <c r="B162" s="27"/>
      <c r="C162" s="45"/>
      <c r="D162" s="45"/>
      <c r="E162" s="22"/>
      <c r="F162" s="22"/>
      <c r="G162" s="49"/>
      <c r="H162" s="49"/>
      <c r="I162" s="23"/>
      <c r="J162" s="22"/>
      <c r="K162" s="45"/>
      <c r="L162" s="22"/>
      <c r="M162" s="45"/>
      <c r="N162" s="45"/>
      <c r="O162" s="45"/>
      <c r="P162" s="45"/>
      <c r="Q162" s="45"/>
      <c r="R162" s="55"/>
      <c r="S162" s="55"/>
    </row>
    <row r="163" spans="1:19" s="56" customFormat="1" ht="20.100000000000001" customHeight="1">
      <c r="A163" s="45"/>
      <c r="B163" s="22"/>
      <c r="C163" s="45"/>
      <c r="D163" s="45"/>
      <c r="E163" s="22"/>
      <c r="F163" s="22"/>
      <c r="G163" s="49"/>
      <c r="H163" s="49"/>
      <c r="I163" s="23"/>
      <c r="J163" s="22"/>
      <c r="K163" s="45"/>
      <c r="L163" s="22"/>
      <c r="M163" s="45"/>
      <c r="N163" s="45"/>
      <c r="O163" s="45"/>
      <c r="P163" s="45"/>
      <c r="Q163" s="45"/>
      <c r="R163" s="55"/>
      <c r="S163" s="55"/>
    </row>
    <row r="164" spans="1:19" s="52" customFormat="1" ht="20.100000000000001" customHeight="1">
      <c r="A164" s="44"/>
      <c r="B164" s="27"/>
      <c r="C164" s="45"/>
      <c r="D164" s="45"/>
      <c r="E164" s="22"/>
      <c r="F164" s="22"/>
      <c r="G164" s="49"/>
      <c r="H164" s="49"/>
      <c r="I164" s="23"/>
      <c r="J164" s="22"/>
      <c r="K164" s="45"/>
      <c r="L164" s="45"/>
      <c r="M164" s="45"/>
      <c r="N164" s="45"/>
      <c r="O164" s="45"/>
      <c r="P164" s="45"/>
      <c r="Q164" s="45"/>
      <c r="R164" s="55"/>
      <c r="S164" s="55"/>
    </row>
    <row r="165" spans="1:19" s="52" customFormat="1" ht="20.100000000000001" customHeight="1">
      <c r="A165" s="44"/>
      <c r="B165" s="27"/>
      <c r="C165" s="45"/>
      <c r="D165" s="45"/>
      <c r="E165" s="22"/>
      <c r="F165" s="22"/>
      <c r="G165" s="49"/>
      <c r="H165" s="49"/>
      <c r="I165" s="23"/>
      <c r="J165" s="22"/>
      <c r="K165" s="45"/>
      <c r="L165" s="45"/>
      <c r="M165" s="45"/>
      <c r="N165" s="45"/>
      <c r="O165" s="45"/>
      <c r="P165" s="45"/>
      <c r="Q165" s="45"/>
      <c r="R165" s="51"/>
      <c r="S165" s="51"/>
    </row>
    <row r="166" spans="1:19" s="56" customFormat="1" ht="20.100000000000001" customHeight="1">
      <c r="A166" s="45"/>
      <c r="B166" s="22"/>
      <c r="C166" s="45"/>
      <c r="D166" s="45"/>
      <c r="E166" s="22"/>
      <c r="F166" s="22"/>
      <c r="G166" s="49"/>
      <c r="H166" s="49"/>
      <c r="I166" s="23"/>
      <c r="J166" s="22"/>
      <c r="K166" s="45"/>
      <c r="L166" s="45"/>
      <c r="M166" s="45"/>
      <c r="N166" s="45"/>
      <c r="O166" s="45"/>
      <c r="P166" s="45"/>
      <c r="Q166" s="45"/>
      <c r="R166" s="51"/>
      <c r="S166" s="51"/>
    </row>
    <row r="167" spans="1:19" s="56" customFormat="1" ht="20.100000000000001" customHeight="1">
      <c r="A167" s="45"/>
      <c r="B167" s="22"/>
      <c r="C167" s="45"/>
      <c r="D167" s="45"/>
      <c r="E167" s="22"/>
      <c r="F167" s="22"/>
      <c r="G167" s="49"/>
      <c r="H167" s="49"/>
      <c r="I167" s="23"/>
      <c r="J167" s="22"/>
      <c r="K167" s="45"/>
      <c r="L167" s="45"/>
      <c r="M167" s="45"/>
      <c r="N167" s="45"/>
      <c r="O167" s="45"/>
      <c r="P167" s="45"/>
      <c r="Q167" s="45"/>
      <c r="R167" s="55"/>
      <c r="S167" s="55"/>
    </row>
    <row r="168" spans="1:19" s="56" customFormat="1" ht="20.100000000000001" customHeight="1">
      <c r="A168" s="45"/>
      <c r="B168" s="27"/>
      <c r="C168" s="45"/>
      <c r="D168" s="45"/>
      <c r="E168" s="22"/>
      <c r="F168" s="22"/>
      <c r="G168" s="49"/>
      <c r="H168" s="49"/>
      <c r="I168" s="23"/>
      <c r="J168" s="22"/>
      <c r="K168" s="45"/>
      <c r="L168" s="45"/>
      <c r="M168" s="45"/>
      <c r="N168" s="45"/>
      <c r="O168" s="45"/>
      <c r="P168" s="45"/>
      <c r="Q168" s="45"/>
      <c r="R168" s="55"/>
      <c r="S168" s="55"/>
    </row>
    <row r="169" spans="1:19" s="56" customFormat="1" ht="20.100000000000001" customHeight="1">
      <c r="A169" s="45"/>
      <c r="B169" s="27"/>
      <c r="C169" s="22"/>
      <c r="D169" s="45"/>
      <c r="E169" s="22"/>
      <c r="F169" s="22"/>
      <c r="G169" s="49"/>
      <c r="H169" s="49"/>
      <c r="I169" s="23"/>
      <c r="J169" s="22"/>
      <c r="K169" s="45"/>
      <c r="L169" s="45"/>
      <c r="M169" s="45"/>
      <c r="N169" s="45"/>
      <c r="O169" s="45"/>
      <c r="P169" s="45"/>
      <c r="Q169" s="45"/>
      <c r="R169" s="55"/>
      <c r="S169" s="55"/>
    </row>
    <row r="170" spans="1:19" s="56" customFormat="1" ht="20.100000000000001" customHeight="1">
      <c r="A170" s="45"/>
      <c r="B170" s="27"/>
      <c r="C170" s="45"/>
      <c r="D170" s="45"/>
      <c r="E170" s="22"/>
      <c r="F170" s="22"/>
      <c r="G170" s="49"/>
      <c r="H170" s="49"/>
      <c r="I170" s="23"/>
      <c r="J170" s="22"/>
      <c r="K170" s="45"/>
      <c r="L170" s="45"/>
      <c r="M170" s="45"/>
      <c r="N170" s="45"/>
      <c r="O170" s="45"/>
      <c r="P170" s="45"/>
      <c r="Q170" s="45"/>
      <c r="R170" s="55"/>
      <c r="S170" s="55"/>
    </row>
    <row r="171" spans="1:19" s="56" customFormat="1" ht="20.100000000000001" customHeight="1">
      <c r="A171" s="45"/>
      <c r="B171" s="27"/>
      <c r="C171" s="45"/>
      <c r="D171" s="45"/>
      <c r="E171" s="22"/>
      <c r="F171" s="22"/>
      <c r="G171" s="49"/>
      <c r="H171" s="49"/>
      <c r="I171" s="23"/>
      <c r="J171" s="22"/>
      <c r="K171" s="45"/>
      <c r="L171" s="45"/>
      <c r="M171" s="45"/>
      <c r="N171" s="45"/>
      <c r="O171" s="45"/>
      <c r="P171" s="45"/>
      <c r="Q171" s="45"/>
      <c r="R171" s="55"/>
      <c r="S171" s="55"/>
    </row>
    <row r="172" spans="1:19" s="56" customFormat="1" ht="20.100000000000001" customHeight="1">
      <c r="A172" s="45"/>
      <c r="B172" s="27"/>
      <c r="C172" s="45"/>
      <c r="D172" s="45"/>
      <c r="E172" s="22"/>
      <c r="F172" s="22"/>
      <c r="G172" s="49"/>
      <c r="H172" s="49"/>
      <c r="I172" s="23"/>
      <c r="J172" s="22"/>
      <c r="K172" s="45"/>
      <c r="L172" s="45"/>
      <c r="M172" s="45"/>
      <c r="N172" s="45"/>
      <c r="O172" s="45"/>
      <c r="P172" s="45"/>
      <c r="Q172" s="45"/>
      <c r="R172" s="55"/>
      <c r="S172" s="55"/>
    </row>
    <row r="173" spans="1:19" s="56" customFormat="1" ht="20.100000000000001" customHeight="1">
      <c r="A173" s="45"/>
      <c r="B173" s="27"/>
      <c r="C173" s="45"/>
      <c r="D173" s="45"/>
      <c r="E173" s="22"/>
      <c r="F173" s="22"/>
      <c r="G173" s="49"/>
      <c r="H173" s="49"/>
      <c r="I173" s="23"/>
      <c r="J173" s="22"/>
      <c r="K173" s="45"/>
      <c r="L173" s="45"/>
      <c r="M173" s="45"/>
      <c r="N173" s="45"/>
      <c r="O173" s="45"/>
      <c r="P173" s="45"/>
      <c r="Q173" s="45"/>
      <c r="R173" s="55"/>
      <c r="S173" s="55"/>
    </row>
    <row r="174" spans="1:19" s="56" customFormat="1" ht="20.100000000000001" customHeight="1">
      <c r="A174" s="45"/>
      <c r="B174" s="22"/>
      <c r="C174" s="45"/>
      <c r="D174" s="45"/>
      <c r="E174" s="22"/>
      <c r="F174" s="22"/>
      <c r="G174" s="49"/>
      <c r="H174" s="49"/>
      <c r="I174" s="23"/>
      <c r="J174" s="22"/>
      <c r="K174" s="45"/>
      <c r="L174" s="45"/>
      <c r="M174" s="45"/>
      <c r="N174" s="45"/>
      <c r="O174" s="45"/>
      <c r="P174" s="45"/>
      <c r="Q174" s="45"/>
      <c r="R174" s="55"/>
      <c r="S174" s="55"/>
    </row>
    <row r="175" spans="1:19" s="56" customFormat="1" ht="20.100000000000001" customHeight="1">
      <c r="A175" s="45"/>
      <c r="B175" s="27"/>
      <c r="C175" s="45"/>
      <c r="D175" s="45"/>
      <c r="E175" s="22"/>
      <c r="F175" s="22"/>
      <c r="G175" s="49"/>
      <c r="H175" s="49"/>
      <c r="I175" s="45"/>
      <c r="J175" s="22"/>
      <c r="K175" s="45"/>
      <c r="L175" s="45"/>
      <c r="M175" s="45"/>
      <c r="N175" s="45"/>
      <c r="O175" s="45"/>
      <c r="P175" s="45"/>
      <c r="Q175" s="45"/>
      <c r="R175" s="55"/>
      <c r="S175" s="55"/>
    </row>
    <row r="176" spans="1:19" s="56" customFormat="1" ht="20.100000000000001" customHeight="1">
      <c r="A176" s="45"/>
      <c r="B176" s="22"/>
      <c r="C176" s="45"/>
      <c r="D176" s="45"/>
      <c r="E176" s="22"/>
      <c r="F176" s="22"/>
      <c r="G176" s="49"/>
      <c r="H176" s="49"/>
      <c r="I176" s="45"/>
      <c r="J176" s="22"/>
      <c r="K176" s="45"/>
      <c r="L176" s="45"/>
      <c r="M176" s="45"/>
      <c r="N176" s="45"/>
      <c r="O176" s="45"/>
      <c r="P176" s="45"/>
      <c r="Q176" s="45"/>
      <c r="R176" s="55"/>
      <c r="S176" s="55"/>
    </row>
    <row r="177" spans="1:19" s="56" customFormat="1" ht="20.100000000000001" customHeight="1">
      <c r="A177" s="45"/>
      <c r="B177" s="27"/>
      <c r="C177" s="22"/>
      <c r="D177" s="45"/>
      <c r="E177" s="22"/>
      <c r="F177" s="22"/>
      <c r="G177" s="49"/>
      <c r="H177" s="49"/>
      <c r="I177" s="45"/>
      <c r="J177" s="22"/>
      <c r="K177" s="45"/>
      <c r="L177" s="45"/>
      <c r="M177" s="45"/>
      <c r="N177" s="45"/>
      <c r="O177" s="45"/>
      <c r="P177" s="45"/>
      <c r="Q177" s="45"/>
      <c r="R177" s="55"/>
      <c r="S177" s="55"/>
    </row>
    <row r="178" spans="1:19" s="56" customFormat="1" ht="20.100000000000001" customHeight="1">
      <c r="A178" s="45"/>
      <c r="B178" s="27"/>
      <c r="C178" s="45"/>
      <c r="D178" s="45"/>
      <c r="E178" s="22"/>
      <c r="F178" s="22"/>
      <c r="G178" s="49"/>
      <c r="H178" s="49"/>
      <c r="I178" s="45"/>
      <c r="J178" s="22"/>
      <c r="K178" s="45"/>
      <c r="L178" s="45"/>
      <c r="M178" s="45"/>
      <c r="N178" s="45"/>
      <c r="O178" s="45"/>
      <c r="P178" s="45"/>
      <c r="Q178" s="45"/>
      <c r="R178" s="55"/>
      <c r="S178" s="55"/>
    </row>
    <row r="179" spans="1:19" s="56" customFormat="1" ht="20.100000000000001" customHeight="1">
      <c r="A179" s="45"/>
      <c r="B179" s="27"/>
      <c r="C179" s="45"/>
      <c r="D179" s="45"/>
      <c r="E179" s="22"/>
      <c r="F179" s="22"/>
      <c r="G179" s="49"/>
      <c r="H179" s="49"/>
      <c r="I179" s="45"/>
      <c r="J179" s="22"/>
      <c r="K179" s="45"/>
      <c r="L179" s="45"/>
      <c r="M179" s="45"/>
      <c r="N179" s="45"/>
      <c r="O179" s="45"/>
      <c r="P179" s="45"/>
      <c r="Q179" s="45"/>
      <c r="R179" s="55"/>
      <c r="S179" s="55"/>
    </row>
    <row r="180" spans="1:19" s="52" customFormat="1" ht="20.100000000000001" customHeight="1">
      <c r="A180" s="44"/>
      <c r="B180" s="27"/>
      <c r="C180" s="45"/>
      <c r="D180" s="45"/>
      <c r="E180" s="22"/>
      <c r="F180" s="22"/>
      <c r="G180" s="49"/>
      <c r="H180" s="49"/>
      <c r="I180" s="45"/>
      <c r="J180" s="22"/>
      <c r="K180" s="45"/>
      <c r="L180" s="45"/>
      <c r="M180" s="45"/>
      <c r="N180" s="45"/>
      <c r="O180" s="45"/>
      <c r="P180" s="45"/>
      <c r="Q180" s="45"/>
      <c r="R180" s="55"/>
      <c r="S180" s="55"/>
    </row>
    <row r="181" spans="1:19" s="52" customFormat="1" ht="20.100000000000001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51"/>
      <c r="S181" s="51"/>
    </row>
    <row r="182" spans="1:19" s="52" customFormat="1" ht="20.100000000000001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51"/>
      <c r="S182" s="51"/>
    </row>
    <row r="183" spans="1:19" s="52" customFormat="1" ht="20.100000000000001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51"/>
      <c r="S183" s="51"/>
    </row>
    <row r="184" spans="1:19" s="52" customFormat="1" ht="20.100000000000001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51"/>
      <c r="S184" s="51"/>
    </row>
    <row r="185" spans="1:19" s="52" customFormat="1" ht="20.100000000000001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51"/>
      <c r="S185" s="51"/>
    </row>
    <row r="186" spans="1:19" s="52" customFormat="1" ht="20.100000000000001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51"/>
      <c r="S186" s="51"/>
    </row>
    <row r="187" spans="1:19" s="52" customFormat="1" ht="20.100000000000001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51"/>
      <c r="S187" s="51"/>
    </row>
    <row r="188" spans="1:19" s="52" customFormat="1" ht="20.100000000000001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51"/>
      <c r="S188" s="51"/>
    </row>
    <row r="189" spans="1:19" s="52" customFormat="1" ht="20.100000000000001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51"/>
      <c r="S189" s="51"/>
    </row>
    <row r="190" spans="1:19" s="52" customFormat="1" ht="20.100000000000001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51"/>
      <c r="S190" s="51"/>
    </row>
    <row r="191" spans="1:19" s="52" customFormat="1" ht="20.100000000000001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51"/>
      <c r="S191" s="51"/>
    </row>
    <row r="192" spans="1:19" s="52" customFormat="1" ht="20.100000000000001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51"/>
      <c r="S192" s="51"/>
    </row>
    <row r="193" spans="1:19" s="52" customFormat="1" ht="20.100000000000001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51"/>
      <c r="S193" s="51"/>
    </row>
    <row r="194" spans="1:19" s="52" customFormat="1" ht="20.100000000000001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51"/>
      <c r="S194" s="51"/>
    </row>
    <row r="195" spans="1:19" s="33" customFormat="1" ht="20.100000000000001" customHeight="1">
      <c r="A195" s="80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51"/>
      <c r="S195" s="51"/>
    </row>
    <row r="196" spans="1:19" s="33" customFormat="1" ht="20.100000000000001" customHeight="1">
      <c r="A196" s="80"/>
      <c r="B196" s="44"/>
      <c r="C196" s="44"/>
      <c r="D196" s="44"/>
      <c r="E196" s="44"/>
      <c r="F196" s="44"/>
      <c r="G196" s="80"/>
      <c r="H196" s="80"/>
      <c r="I196" s="44"/>
      <c r="J196" s="44"/>
      <c r="K196" s="44"/>
      <c r="L196" s="44"/>
      <c r="M196" s="80"/>
      <c r="N196" s="80"/>
      <c r="O196" s="80"/>
      <c r="P196" s="80"/>
      <c r="Q196" s="80"/>
      <c r="R196" s="25"/>
      <c r="S196" s="25"/>
    </row>
    <row r="197" spans="1:19" s="33" customFormat="1" ht="20.100000000000001" customHeight="1">
      <c r="A197" s="80"/>
      <c r="B197" s="44"/>
      <c r="C197" s="44"/>
      <c r="D197" s="44"/>
      <c r="E197" s="44"/>
      <c r="F197" s="44"/>
      <c r="G197" s="80"/>
      <c r="H197" s="80"/>
      <c r="I197" s="44"/>
      <c r="J197" s="44"/>
      <c r="K197" s="44"/>
      <c r="L197" s="44"/>
      <c r="M197" s="80"/>
      <c r="N197" s="80"/>
      <c r="O197" s="80"/>
      <c r="P197" s="80"/>
      <c r="Q197" s="80"/>
      <c r="R197" s="25"/>
      <c r="S197" s="25"/>
    </row>
    <row r="198" spans="1:19" s="33" customFormat="1" ht="20.100000000000001" customHeight="1">
      <c r="A198" s="80"/>
      <c r="B198" s="44"/>
      <c r="C198" s="44"/>
      <c r="D198" s="44"/>
      <c r="E198" s="44"/>
      <c r="F198" s="44"/>
      <c r="G198" s="80"/>
      <c r="H198" s="80"/>
      <c r="I198" s="44"/>
      <c r="J198" s="44"/>
      <c r="K198" s="44"/>
      <c r="L198" s="44"/>
      <c r="M198" s="80"/>
      <c r="N198" s="80"/>
      <c r="O198" s="80"/>
      <c r="P198" s="80"/>
      <c r="Q198" s="80"/>
      <c r="R198" s="25"/>
      <c r="S198" s="25"/>
    </row>
    <row r="199" spans="1:19" s="33" customFormat="1" ht="20.100000000000001" customHeight="1">
      <c r="A199" s="80"/>
      <c r="B199" s="44"/>
      <c r="C199" s="44"/>
      <c r="D199" s="44"/>
      <c r="E199" s="44"/>
      <c r="F199" s="44"/>
      <c r="G199" s="80"/>
      <c r="H199" s="80"/>
      <c r="I199" s="44"/>
      <c r="J199" s="44"/>
      <c r="K199" s="44"/>
      <c r="L199" s="44"/>
      <c r="M199" s="80"/>
      <c r="N199" s="80"/>
      <c r="O199" s="80"/>
      <c r="P199" s="80"/>
      <c r="Q199" s="80"/>
      <c r="R199" s="25"/>
      <c r="S199" s="25"/>
    </row>
    <row r="200" spans="1:19" s="33" customFormat="1" ht="20.100000000000001" customHeight="1">
      <c r="A200" s="80"/>
      <c r="B200" s="44"/>
      <c r="C200" s="44"/>
      <c r="D200" s="44"/>
      <c r="E200" s="44"/>
      <c r="F200" s="44"/>
      <c r="G200" s="80"/>
      <c r="H200" s="80"/>
      <c r="I200" s="44"/>
      <c r="J200" s="44"/>
      <c r="K200" s="44"/>
      <c r="L200" s="44"/>
      <c r="M200" s="80"/>
      <c r="N200" s="80"/>
      <c r="O200" s="80"/>
      <c r="P200" s="80"/>
      <c r="Q200" s="80"/>
      <c r="R200" s="25"/>
      <c r="S200" s="25"/>
    </row>
    <row r="201" spans="1:19" s="33" customFormat="1" ht="20.100000000000001" customHeight="1">
      <c r="A201" s="80"/>
      <c r="B201" s="80"/>
      <c r="C201" s="80"/>
      <c r="D201" s="80"/>
      <c r="E201" s="80"/>
      <c r="F201" s="80"/>
      <c r="G201" s="80"/>
      <c r="H201" s="80"/>
      <c r="I201" s="44"/>
      <c r="J201" s="44"/>
      <c r="K201" s="44"/>
      <c r="L201" s="44"/>
      <c r="M201" s="80"/>
      <c r="N201" s="80"/>
      <c r="O201" s="80"/>
      <c r="P201" s="80"/>
      <c r="Q201" s="80"/>
      <c r="R201" s="25"/>
      <c r="S201" s="25"/>
    </row>
    <row r="202" spans="1:19" s="33" customFormat="1" ht="20.100000000000001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25"/>
      <c r="S202" s="25"/>
    </row>
    <row r="203" spans="1:19" ht="20.100000000000001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25"/>
      <c r="S203" s="25"/>
    </row>
    <row r="204" spans="1:19" ht="20.100000000000001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</row>
    <row r="205" spans="1:19" ht="20.100000000000001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</row>
    <row r="206" spans="1:19" ht="20.100000000000001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</row>
    <row r="207" spans="1:19" ht="20.100000000000001" customHeight="1">
      <c r="A207" s="80"/>
      <c r="B207" s="44"/>
      <c r="C207" s="44"/>
      <c r="D207" s="44"/>
      <c r="E207" s="44"/>
      <c r="F207" s="44"/>
      <c r="G207" s="80"/>
      <c r="H207" s="80"/>
      <c r="I207" s="44"/>
      <c r="J207" s="44"/>
      <c r="K207" s="44"/>
      <c r="L207" s="44"/>
      <c r="M207" s="80"/>
      <c r="N207" s="80"/>
      <c r="O207" s="80"/>
      <c r="P207" s="80"/>
      <c r="Q207" s="80"/>
      <c r="R207" s="25"/>
      <c r="S207" s="25"/>
    </row>
    <row r="208" spans="1:19" ht="20.100000000000001" customHeight="1">
      <c r="A208" s="80"/>
      <c r="B208" s="44"/>
      <c r="C208" s="44"/>
      <c r="D208" s="44"/>
      <c r="E208" s="44"/>
      <c r="F208" s="44"/>
      <c r="G208" s="80"/>
      <c r="H208" s="80"/>
      <c r="I208" s="44"/>
      <c r="J208" s="44"/>
      <c r="K208" s="44"/>
      <c r="L208" s="44"/>
      <c r="M208" s="80"/>
      <c r="N208" s="80"/>
      <c r="O208" s="80"/>
      <c r="P208" s="80"/>
      <c r="Q208" s="80"/>
      <c r="R208" s="25"/>
      <c r="S208" s="25"/>
    </row>
    <row r="209" spans="1:19" ht="20.100000000000001" customHeight="1">
      <c r="A209" s="80"/>
      <c r="B209" s="44"/>
      <c r="C209" s="44"/>
      <c r="D209" s="44"/>
      <c r="E209" s="44"/>
      <c r="F209" s="44"/>
      <c r="G209" s="80"/>
      <c r="H209" s="80"/>
      <c r="I209" s="44"/>
      <c r="J209" s="44"/>
      <c r="K209" s="44"/>
      <c r="L209" s="44"/>
      <c r="M209" s="80"/>
      <c r="N209" s="80"/>
      <c r="O209" s="80"/>
      <c r="P209" s="80"/>
      <c r="Q209" s="80"/>
      <c r="R209" s="25"/>
      <c r="S209" s="25"/>
    </row>
    <row r="210" spans="1:19" ht="20.100000000000001" customHeight="1">
      <c r="A210" s="80"/>
      <c r="B210" s="44"/>
      <c r="C210" s="44"/>
      <c r="D210" s="44"/>
      <c r="E210" s="44"/>
      <c r="F210" s="44"/>
      <c r="G210" s="80"/>
      <c r="H210" s="80"/>
      <c r="I210" s="44"/>
      <c r="J210" s="44"/>
      <c r="K210" s="44"/>
      <c r="L210" s="44"/>
      <c r="M210" s="80"/>
      <c r="N210" s="80"/>
      <c r="O210" s="80"/>
      <c r="P210" s="80"/>
      <c r="Q210" s="80"/>
      <c r="R210" s="25"/>
      <c r="S210" s="25"/>
    </row>
    <row r="211" spans="1:19" ht="20.100000000000001" customHeight="1">
      <c r="A211" s="80"/>
      <c r="B211" s="44"/>
      <c r="C211" s="44"/>
      <c r="D211" s="44"/>
      <c r="E211" s="44"/>
      <c r="F211" s="44"/>
      <c r="G211" s="80"/>
      <c r="H211" s="80"/>
      <c r="I211" s="44"/>
      <c r="J211" s="44"/>
      <c r="K211" s="44"/>
      <c r="L211" s="44"/>
      <c r="M211" s="80"/>
      <c r="N211" s="80"/>
      <c r="O211" s="80"/>
      <c r="P211" s="80"/>
      <c r="Q211" s="80"/>
      <c r="R211" s="25"/>
      <c r="S211" s="25"/>
    </row>
    <row r="212" spans="1:19" ht="20.100000000000001" customHeight="1">
      <c r="A212" s="80"/>
      <c r="B212" s="80"/>
      <c r="C212" s="80"/>
      <c r="D212" s="80"/>
      <c r="E212" s="80"/>
      <c r="F212" s="80"/>
      <c r="G212" s="80"/>
      <c r="H212" s="80"/>
      <c r="I212" s="44"/>
      <c r="J212" s="44"/>
      <c r="K212" s="44"/>
      <c r="L212" s="44"/>
      <c r="M212" s="80"/>
      <c r="N212" s="80"/>
      <c r="O212" s="80"/>
      <c r="P212" s="80"/>
      <c r="Q212" s="80"/>
      <c r="R212" s="25"/>
      <c r="S212" s="25"/>
    </row>
    <row r="213" spans="1:19" ht="20.100000000000001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25"/>
      <c r="S213" s="25"/>
    </row>
    <row r="214" spans="1:19" ht="20.100000000000001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25"/>
      <c r="S214" s="25"/>
    </row>
    <row r="215" spans="1:19" ht="20.100000000000001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</row>
    <row r="216" spans="1:19" ht="20.100000000000001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</row>
    <row r="217" spans="1:19" ht="20.100000000000001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</row>
  </sheetData>
  <autoFilter ref="B2:S169">
    <filterColumn colId="10"/>
  </autoFilter>
  <mergeCells count="1">
    <mergeCell ref="A1:S1"/>
  </mergeCells>
  <phoneticPr fontId="1" type="noConversion"/>
  <pageMargins left="0.43" right="7.874015748031496E-2" top="7.874015748031496E-2" bottom="7.874015748031496E-2" header="0.31496062992125984" footer="0.31496062992125984"/>
  <pageSetup paperSize="8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03"/>
  <sheetViews>
    <sheetView topLeftCell="A2" workbookViewId="0">
      <pane ySplit="1" topLeftCell="A3" activePane="bottomLeft" state="frozen"/>
      <selection activeCell="A2" sqref="A2"/>
      <selection pane="bottomLeft" activeCell="R4" sqref="R4"/>
    </sheetView>
  </sheetViews>
  <sheetFormatPr defaultRowHeight="13.5"/>
  <cols>
    <col min="1" max="1" width="5.125" style="34" customWidth="1"/>
    <col min="2" max="2" width="8.625" style="34" customWidth="1"/>
    <col min="3" max="3" width="23.5" style="34" customWidth="1"/>
    <col min="4" max="4" width="8.125" style="34" customWidth="1"/>
    <col min="5" max="5" width="13" style="34" customWidth="1"/>
    <col min="6" max="6" width="8.5" style="34" customWidth="1"/>
    <col min="7" max="7" width="6.375" style="34" customWidth="1"/>
    <col min="8" max="9" width="7.25" style="34" customWidth="1"/>
    <col min="10" max="10" width="9.375" style="34" customWidth="1"/>
    <col min="11" max="11" width="7.75" style="34" customWidth="1"/>
    <col min="12" max="12" width="8.5" style="34" customWidth="1"/>
    <col min="13" max="13" width="11.875" style="34" customWidth="1"/>
    <col min="14" max="14" width="11.5" style="34" customWidth="1"/>
    <col min="15" max="15" width="12.25" style="34" customWidth="1"/>
    <col min="16" max="16" width="11.875" style="34" customWidth="1"/>
    <col min="17" max="17" width="9.125" style="34" customWidth="1"/>
    <col min="18" max="18" width="8.875" style="34" customWidth="1"/>
    <col min="19" max="19" width="7.125" style="34" customWidth="1"/>
    <col min="20" max="16384" width="9" style="34"/>
  </cols>
  <sheetData>
    <row r="1" spans="1:19" s="17" customFormat="1" ht="27.75" customHeight="1">
      <c r="A1" s="112" t="s">
        <v>2488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2" spans="1:19" s="65" customFormat="1" ht="27" customHeight="1">
      <c r="A2" s="103" t="s">
        <v>2479</v>
      </c>
      <c r="B2" s="18" t="s">
        <v>2392</v>
      </c>
      <c r="C2" s="18" t="s">
        <v>2</v>
      </c>
      <c r="D2" s="18" t="s">
        <v>1</v>
      </c>
      <c r="E2" s="18" t="s">
        <v>261</v>
      </c>
      <c r="F2" s="18" t="s">
        <v>3</v>
      </c>
      <c r="G2" s="57" t="s">
        <v>1123</v>
      </c>
      <c r="H2" s="57" t="s">
        <v>1124</v>
      </c>
      <c r="I2" s="18" t="s">
        <v>290</v>
      </c>
      <c r="J2" s="18" t="s">
        <v>7</v>
      </c>
      <c r="K2" s="18" t="s">
        <v>4</v>
      </c>
      <c r="L2" s="18" t="s">
        <v>262</v>
      </c>
      <c r="M2" s="18" t="s">
        <v>309</v>
      </c>
      <c r="N2" s="18" t="s">
        <v>1306</v>
      </c>
      <c r="O2" s="58" t="s">
        <v>263</v>
      </c>
      <c r="P2" s="111" t="s">
        <v>958</v>
      </c>
      <c r="Q2" s="18" t="s">
        <v>260</v>
      </c>
      <c r="R2" s="18" t="s">
        <v>995</v>
      </c>
      <c r="S2" s="18" t="s">
        <v>996</v>
      </c>
    </row>
    <row r="3" spans="1:19" s="65" customFormat="1" ht="20.100000000000001" customHeight="1">
      <c r="A3" s="107">
        <v>1</v>
      </c>
      <c r="B3" s="22" t="s">
        <v>1101</v>
      </c>
      <c r="C3" s="23" t="s">
        <v>1100</v>
      </c>
      <c r="D3" s="30" t="s">
        <v>1102</v>
      </c>
      <c r="E3" s="22">
        <v>13914111844</v>
      </c>
      <c r="F3" s="30">
        <v>106</v>
      </c>
      <c r="G3" s="46" t="s">
        <v>2166</v>
      </c>
      <c r="H3" s="23">
        <v>100</v>
      </c>
      <c r="I3" s="23" t="s">
        <v>283</v>
      </c>
      <c r="J3" s="30">
        <v>177892</v>
      </c>
      <c r="K3" s="30" t="s">
        <v>1041</v>
      </c>
      <c r="L3" s="30" t="s">
        <v>441</v>
      </c>
      <c r="M3" s="39">
        <v>43067</v>
      </c>
      <c r="N3" s="41">
        <v>43203</v>
      </c>
      <c r="O3" s="41">
        <v>43218</v>
      </c>
      <c r="P3" s="41">
        <v>43247</v>
      </c>
      <c r="Q3" s="22" t="s">
        <v>2609</v>
      </c>
      <c r="R3" s="45" t="s">
        <v>2610</v>
      </c>
      <c r="S3" s="45" t="s">
        <v>2610</v>
      </c>
    </row>
    <row r="4" spans="1:19" s="17" customFormat="1" ht="20.100000000000001" customHeight="1">
      <c r="A4" s="107">
        <v>2</v>
      </c>
      <c r="B4" s="27" t="s">
        <v>1053</v>
      </c>
      <c r="C4" s="23" t="s">
        <v>1052</v>
      </c>
      <c r="D4" s="23" t="s">
        <v>1054</v>
      </c>
      <c r="E4" s="23">
        <v>13382228731</v>
      </c>
      <c r="F4" s="23">
        <v>122.23</v>
      </c>
      <c r="G4" s="23" t="s">
        <v>2166</v>
      </c>
      <c r="H4" s="23">
        <v>100</v>
      </c>
      <c r="I4" s="23" t="s">
        <v>284</v>
      </c>
      <c r="J4" s="22">
        <v>224000</v>
      </c>
      <c r="K4" s="22" t="s">
        <v>1041</v>
      </c>
      <c r="L4" s="22" t="s">
        <v>334</v>
      </c>
      <c r="M4" s="39">
        <v>43047</v>
      </c>
      <c r="N4" s="39">
        <v>43165</v>
      </c>
      <c r="O4" s="39">
        <v>43197</v>
      </c>
      <c r="P4" s="41">
        <v>43260</v>
      </c>
      <c r="Q4" s="22" t="s">
        <v>1405</v>
      </c>
      <c r="R4" s="45" t="s">
        <v>998</v>
      </c>
      <c r="S4" s="45" t="s">
        <v>998</v>
      </c>
    </row>
    <row r="5" spans="1:19" s="31" customFormat="1" ht="20.100000000000001" customHeight="1">
      <c r="A5" s="22"/>
      <c r="B5" s="22"/>
      <c r="C5" s="21"/>
      <c r="D5" s="22"/>
      <c r="E5" s="22"/>
      <c r="F5" s="23"/>
      <c r="G5" s="49"/>
      <c r="H5" s="49"/>
      <c r="I5" s="23"/>
      <c r="J5" s="22"/>
      <c r="K5" s="22"/>
      <c r="L5" s="22"/>
      <c r="M5" s="39"/>
      <c r="N5" s="39"/>
      <c r="O5" s="39"/>
      <c r="P5" s="39"/>
      <c r="Q5" s="22"/>
      <c r="R5" s="22"/>
      <c r="S5" s="22"/>
    </row>
    <row r="6" spans="1:19" s="31" customFormat="1" ht="20.100000000000001" customHeight="1">
      <c r="A6" s="22"/>
      <c r="B6" s="22"/>
      <c r="C6" s="21"/>
      <c r="D6" s="22"/>
      <c r="E6" s="22"/>
      <c r="F6" s="23"/>
      <c r="G6" s="49"/>
      <c r="H6" s="49"/>
      <c r="I6" s="23"/>
      <c r="J6" s="22"/>
      <c r="K6" s="22"/>
      <c r="L6" s="22"/>
      <c r="M6" s="39"/>
      <c r="N6" s="39"/>
      <c r="O6" s="39"/>
      <c r="P6" s="39"/>
      <c r="Q6" s="22"/>
      <c r="R6" s="22"/>
      <c r="S6" s="22"/>
    </row>
    <row r="7" spans="1:19" s="31" customFormat="1" ht="20.100000000000001" customHeight="1">
      <c r="A7" s="22"/>
      <c r="B7" s="22"/>
      <c r="C7" s="21"/>
      <c r="D7" s="22"/>
      <c r="E7" s="22"/>
      <c r="F7" s="23"/>
      <c r="G7" s="49"/>
      <c r="H7" s="49"/>
      <c r="I7" s="23"/>
      <c r="J7" s="22"/>
      <c r="K7" s="22"/>
      <c r="L7" s="22"/>
      <c r="M7" s="39"/>
      <c r="N7" s="39"/>
      <c r="O7" s="39"/>
      <c r="P7" s="39"/>
      <c r="Q7" s="22"/>
      <c r="R7" s="22"/>
      <c r="S7" s="22"/>
    </row>
    <row r="8" spans="1:19" s="31" customFormat="1" ht="20.100000000000001" customHeight="1">
      <c r="A8" s="22"/>
      <c r="B8" s="22"/>
      <c r="C8" s="20"/>
      <c r="D8" s="22"/>
      <c r="E8" s="22"/>
      <c r="F8" s="23"/>
      <c r="G8" s="49"/>
      <c r="H8" s="49"/>
      <c r="I8" s="84"/>
      <c r="J8" s="85"/>
      <c r="K8" s="85"/>
      <c r="L8" s="22"/>
      <c r="M8" s="39"/>
      <c r="N8" s="39"/>
      <c r="O8" s="39"/>
      <c r="P8" s="39"/>
      <c r="Q8" s="22"/>
      <c r="R8" s="22"/>
      <c r="S8" s="22"/>
    </row>
    <row r="9" spans="1:19" s="31" customFormat="1" ht="18.75" customHeight="1">
      <c r="A9" s="22"/>
      <c r="B9" s="22"/>
      <c r="C9" s="20"/>
      <c r="D9" s="22"/>
      <c r="E9" s="22"/>
      <c r="F9" s="23"/>
      <c r="G9" s="49"/>
      <c r="H9" s="49"/>
      <c r="I9" s="23"/>
      <c r="J9" s="22"/>
      <c r="K9" s="22"/>
      <c r="L9" s="22"/>
      <c r="M9" s="39"/>
      <c r="N9" s="39"/>
      <c r="O9" s="39"/>
      <c r="P9" s="39"/>
      <c r="Q9" s="22"/>
      <c r="R9" s="22"/>
      <c r="S9" s="22"/>
    </row>
    <row r="10" spans="1:19" s="31" customFormat="1" ht="19.5" customHeight="1">
      <c r="A10" s="22"/>
      <c r="B10" s="22"/>
      <c r="C10" s="20"/>
      <c r="D10" s="22"/>
      <c r="E10" s="22"/>
      <c r="F10" s="23"/>
      <c r="G10" s="49"/>
      <c r="H10" s="49"/>
      <c r="I10" s="23"/>
      <c r="J10" s="22"/>
      <c r="K10" s="22"/>
      <c r="L10" s="22"/>
      <c r="M10" s="39"/>
      <c r="N10" s="39"/>
      <c r="O10" s="39"/>
      <c r="P10" s="39"/>
      <c r="Q10" s="22"/>
      <c r="R10" s="22"/>
      <c r="S10" s="22"/>
    </row>
    <row r="11" spans="1:19" s="31" customFormat="1" ht="20.100000000000001" customHeight="1">
      <c r="A11" s="22"/>
      <c r="B11" s="22"/>
      <c r="C11" s="21"/>
      <c r="D11" s="22"/>
      <c r="E11" s="22"/>
      <c r="F11" s="23"/>
      <c r="G11" s="49"/>
      <c r="H11" s="49"/>
      <c r="I11" s="23"/>
      <c r="J11" s="22"/>
      <c r="K11" s="22"/>
      <c r="L11" s="22"/>
      <c r="M11" s="39"/>
      <c r="N11" s="39"/>
      <c r="O11" s="39"/>
      <c r="P11" s="39"/>
      <c r="Q11" s="22"/>
      <c r="R11" s="22"/>
      <c r="S11" s="22"/>
    </row>
    <row r="12" spans="1:19" s="32" customFormat="1" ht="21" customHeight="1">
      <c r="A12" s="27"/>
      <c r="B12" s="22"/>
      <c r="C12" s="21"/>
      <c r="D12" s="22"/>
      <c r="E12" s="22"/>
      <c r="F12" s="23"/>
      <c r="G12" s="49"/>
      <c r="H12" s="49"/>
      <c r="I12" s="23"/>
      <c r="J12" s="22"/>
      <c r="K12" s="22"/>
      <c r="L12" s="22"/>
      <c r="M12" s="39"/>
      <c r="N12" s="39"/>
      <c r="O12" s="39"/>
      <c r="P12" s="39"/>
      <c r="Q12" s="22"/>
      <c r="R12" s="22"/>
      <c r="S12" s="22"/>
    </row>
    <row r="13" spans="1:19" s="31" customFormat="1" ht="20.100000000000001" customHeight="1">
      <c r="A13" s="22"/>
      <c r="B13" s="22"/>
      <c r="C13" s="20"/>
      <c r="D13" s="22"/>
      <c r="E13" s="22"/>
      <c r="F13" s="23"/>
      <c r="G13" s="49"/>
      <c r="H13" s="49"/>
      <c r="I13" s="23"/>
      <c r="J13" s="22"/>
      <c r="K13" s="22"/>
      <c r="L13" s="22"/>
      <c r="M13" s="39"/>
      <c r="N13" s="39"/>
      <c r="O13" s="39"/>
      <c r="P13" s="39"/>
      <c r="Q13" s="22"/>
      <c r="R13" s="22"/>
      <c r="S13" s="22"/>
    </row>
    <row r="14" spans="1:19" s="31" customFormat="1" ht="20.100000000000001" customHeight="1">
      <c r="A14" s="22"/>
      <c r="B14" s="22"/>
      <c r="C14" s="23"/>
      <c r="D14" s="22"/>
      <c r="E14" s="22"/>
      <c r="F14" s="23"/>
      <c r="G14" s="49"/>
      <c r="H14" s="49"/>
      <c r="I14" s="23"/>
      <c r="J14" s="22"/>
      <c r="K14" s="22"/>
      <c r="L14" s="22"/>
      <c r="M14" s="39"/>
      <c r="N14" s="39"/>
      <c r="O14" s="39"/>
      <c r="P14" s="39"/>
      <c r="Q14" s="22"/>
      <c r="R14" s="22"/>
      <c r="S14" s="24"/>
    </row>
    <row r="15" spans="1:19" s="32" customFormat="1" ht="21" customHeight="1">
      <c r="A15" s="27"/>
      <c r="B15" s="22"/>
      <c r="C15" s="20"/>
      <c r="D15" s="22"/>
      <c r="E15" s="22"/>
      <c r="F15" s="23"/>
      <c r="G15" s="49"/>
      <c r="H15" s="49"/>
      <c r="I15" s="23"/>
      <c r="J15" s="22"/>
      <c r="K15" s="22"/>
      <c r="L15" s="22"/>
      <c r="M15" s="39"/>
      <c r="N15" s="39"/>
      <c r="O15" s="39"/>
      <c r="P15" s="39"/>
      <c r="Q15" s="22"/>
      <c r="R15" s="22"/>
      <c r="S15" s="22"/>
    </row>
    <row r="16" spans="1:19" s="32" customFormat="1" ht="21" customHeight="1">
      <c r="A16" s="27"/>
      <c r="B16" s="22"/>
      <c r="C16" s="21"/>
      <c r="D16" s="22"/>
      <c r="E16" s="22"/>
      <c r="F16" s="23"/>
      <c r="G16" s="49"/>
      <c r="H16" s="49"/>
      <c r="I16" s="23"/>
      <c r="J16" s="22"/>
      <c r="K16" s="22"/>
      <c r="L16" s="22"/>
      <c r="M16" s="39"/>
      <c r="N16" s="39"/>
      <c r="O16" s="39"/>
      <c r="P16" s="39"/>
      <c r="Q16" s="22"/>
      <c r="R16" s="22"/>
      <c r="S16" s="24"/>
    </row>
    <row r="17" spans="1:19" s="32" customFormat="1" ht="21" customHeight="1">
      <c r="A17" s="27"/>
      <c r="B17" s="22"/>
      <c r="C17" s="23"/>
      <c r="D17" s="22"/>
      <c r="E17" s="22"/>
      <c r="F17" s="23"/>
      <c r="G17" s="49"/>
      <c r="H17" s="49"/>
      <c r="I17" s="23"/>
      <c r="J17" s="22"/>
      <c r="K17" s="22"/>
      <c r="L17" s="22"/>
      <c r="M17" s="39"/>
      <c r="N17" s="39"/>
      <c r="O17" s="39"/>
      <c r="P17" s="39"/>
      <c r="Q17" s="22"/>
      <c r="R17" s="22"/>
      <c r="S17" s="22"/>
    </row>
    <row r="18" spans="1:19" s="32" customFormat="1" ht="21" customHeight="1">
      <c r="A18" s="27"/>
      <c r="B18" s="22"/>
      <c r="C18" s="23"/>
      <c r="D18" s="22"/>
      <c r="E18" s="22"/>
      <c r="F18" s="23"/>
      <c r="G18" s="49"/>
      <c r="H18" s="49"/>
      <c r="I18" s="23"/>
      <c r="J18" s="20"/>
      <c r="K18" s="22"/>
      <c r="L18" s="22"/>
      <c r="M18" s="39"/>
      <c r="N18" s="39"/>
      <c r="O18" s="39"/>
      <c r="P18" s="39"/>
      <c r="Q18" s="22"/>
      <c r="R18" s="22"/>
      <c r="S18" s="86"/>
    </row>
    <row r="19" spans="1:19" s="32" customFormat="1" ht="21" customHeight="1">
      <c r="A19" s="27"/>
      <c r="B19" s="20"/>
      <c r="C19" s="59"/>
      <c r="D19" s="22"/>
      <c r="E19" s="22"/>
      <c r="F19" s="23"/>
      <c r="G19" s="49"/>
      <c r="H19" s="49"/>
      <c r="I19" s="87"/>
      <c r="J19" s="22"/>
      <c r="K19" s="22"/>
      <c r="L19" s="22"/>
      <c r="M19" s="39"/>
      <c r="N19" s="39"/>
      <c r="O19" s="39"/>
      <c r="P19" s="39"/>
      <c r="Q19" s="22"/>
      <c r="R19" s="22"/>
      <c r="S19" s="24"/>
    </row>
    <row r="20" spans="1:19" s="32" customFormat="1" ht="21" customHeight="1">
      <c r="A20" s="27"/>
      <c r="B20" s="22"/>
      <c r="C20" s="23"/>
      <c r="D20" s="22"/>
      <c r="E20" s="22"/>
      <c r="F20" s="23"/>
      <c r="G20" s="49"/>
      <c r="H20" s="49"/>
      <c r="I20" s="23"/>
      <c r="J20" s="22"/>
      <c r="K20" s="22"/>
      <c r="L20" s="22"/>
      <c r="M20" s="39"/>
      <c r="N20" s="39"/>
      <c r="O20" s="39"/>
      <c r="P20" s="39"/>
      <c r="Q20" s="22"/>
      <c r="R20" s="22"/>
      <c r="S20" s="22"/>
    </row>
    <row r="21" spans="1:19" s="32" customFormat="1" ht="21" customHeight="1">
      <c r="A21" s="27"/>
      <c r="B21" s="22"/>
      <c r="C21" s="23"/>
      <c r="D21" s="22"/>
      <c r="E21" s="22"/>
      <c r="F21" s="23"/>
      <c r="G21" s="49"/>
      <c r="H21" s="49"/>
      <c r="I21" s="23"/>
      <c r="J21" s="20"/>
      <c r="K21" s="22"/>
      <c r="L21" s="22"/>
      <c r="M21" s="39"/>
      <c r="N21" s="39"/>
      <c r="O21" s="39"/>
      <c r="P21" s="39"/>
      <c r="Q21" s="22"/>
      <c r="R21" s="22"/>
      <c r="S21" s="22"/>
    </row>
    <row r="22" spans="1:19" s="32" customFormat="1" ht="21" customHeight="1">
      <c r="A22" s="27"/>
      <c r="B22" s="22"/>
      <c r="C22" s="21"/>
      <c r="D22" s="22"/>
      <c r="E22" s="22"/>
      <c r="F22" s="23"/>
      <c r="G22" s="49"/>
      <c r="H22" s="49"/>
      <c r="I22" s="23"/>
      <c r="J22" s="22"/>
      <c r="K22" s="22"/>
      <c r="L22" s="22"/>
      <c r="M22" s="39"/>
      <c r="N22" s="39"/>
      <c r="O22" s="39"/>
      <c r="P22" s="39"/>
      <c r="Q22" s="22"/>
      <c r="R22" s="22"/>
      <c r="S22" s="22"/>
    </row>
    <row r="23" spans="1:19" s="32" customFormat="1" ht="21" customHeight="1">
      <c r="A23" s="27"/>
      <c r="B23" s="22"/>
      <c r="C23" s="23"/>
      <c r="D23" s="22"/>
      <c r="E23" s="22"/>
      <c r="F23" s="23"/>
      <c r="G23" s="49"/>
      <c r="H23" s="49"/>
      <c r="I23" s="23"/>
      <c r="J23" s="22"/>
      <c r="K23" s="22"/>
      <c r="L23" s="22"/>
      <c r="M23" s="39"/>
      <c r="N23" s="39"/>
      <c r="O23" s="39"/>
      <c r="P23" s="39"/>
      <c r="Q23" s="22"/>
      <c r="R23" s="22"/>
      <c r="S23" s="22"/>
    </row>
    <row r="24" spans="1:19" s="31" customFormat="1" ht="20.100000000000001" customHeight="1">
      <c r="A24" s="22"/>
      <c r="B24" s="22"/>
      <c r="C24" s="23"/>
      <c r="D24" s="22"/>
      <c r="E24" s="22"/>
      <c r="F24" s="23"/>
      <c r="G24" s="49"/>
      <c r="H24" s="49"/>
      <c r="I24" s="23"/>
      <c r="J24" s="22"/>
      <c r="K24" s="22"/>
      <c r="L24" s="22"/>
      <c r="M24" s="39"/>
      <c r="N24" s="39"/>
      <c r="O24" s="39"/>
      <c r="P24" s="39"/>
      <c r="Q24" s="22"/>
      <c r="R24" s="22"/>
      <c r="S24" s="24"/>
    </row>
    <row r="25" spans="1:19" s="31" customFormat="1" ht="20.100000000000001" customHeight="1">
      <c r="A25" s="22"/>
      <c r="B25" s="22"/>
      <c r="C25" s="88"/>
      <c r="D25" s="22"/>
      <c r="E25" s="22"/>
      <c r="F25" s="23"/>
      <c r="G25" s="49"/>
      <c r="H25" s="49"/>
      <c r="I25" s="23"/>
      <c r="J25" s="22"/>
      <c r="K25" s="22"/>
      <c r="L25" s="22"/>
      <c r="M25" s="39"/>
      <c r="N25" s="39"/>
      <c r="O25" s="39"/>
      <c r="P25" s="39"/>
      <c r="Q25" s="22"/>
      <c r="R25" s="22"/>
      <c r="S25" s="22"/>
    </row>
    <row r="26" spans="1:19" s="31" customFormat="1" ht="20.100000000000001" customHeight="1">
      <c r="A26" s="22"/>
      <c r="B26" s="22"/>
      <c r="C26" s="23"/>
      <c r="D26" s="22"/>
      <c r="E26" s="22"/>
      <c r="F26" s="23"/>
      <c r="G26" s="49"/>
      <c r="H26" s="49"/>
      <c r="I26" s="23"/>
      <c r="J26" s="22"/>
      <c r="K26" s="22"/>
      <c r="L26" s="22"/>
      <c r="M26" s="39"/>
      <c r="N26" s="39"/>
      <c r="O26" s="39"/>
      <c r="P26" s="39"/>
      <c r="Q26" s="22"/>
      <c r="R26" s="22"/>
      <c r="S26" s="86"/>
    </row>
    <row r="27" spans="1:19" s="31" customFormat="1" ht="20.100000000000001" customHeight="1">
      <c r="A27" s="22"/>
      <c r="B27" s="22"/>
      <c r="C27" s="22"/>
      <c r="D27" s="22"/>
      <c r="E27" s="22"/>
      <c r="F27" s="23"/>
      <c r="G27" s="49"/>
      <c r="H27" s="49"/>
      <c r="I27" s="87"/>
      <c r="J27" s="22"/>
      <c r="K27" s="22"/>
      <c r="L27" s="22"/>
      <c r="M27" s="39"/>
      <c r="N27" s="39"/>
      <c r="O27" s="39"/>
      <c r="P27" s="39"/>
      <c r="Q27" s="22"/>
      <c r="R27" s="22"/>
      <c r="S27" s="22"/>
    </row>
    <row r="28" spans="1:19" s="31" customFormat="1" ht="20.100000000000001" customHeight="1">
      <c r="A28" s="22"/>
      <c r="B28" s="22"/>
      <c r="C28" s="23"/>
      <c r="D28" s="22"/>
      <c r="E28" s="22"/>
      <c r="F28" s="23"/>
      <c r="G28" s="49"/>
      <c r="H28" s="49"/>
      <c r="I28" s="23"/>
      <c r="J28" s="22"/>
      <c r="K28" s="22"/>
      <c r="L28" s="22"/>
      <c r="M28" s="39"/>
      <c r="N28" s="39"/>
      <c r="O28" s="39"/>
      <c r="P28" s="39"/>
      <c r="Q28" s="22"/>
      <c r="R28" s="22"/>
      <c r="S28" s="22"/>
    </row>
    <row r="29" spans="1:19" s="31" customFormat="1" ht="20.100000000000001" customHeight="1">
      <c r="A29" s="22"/>
      <c r="B29" s="22"/>
      <c r="C29" s="23"/>
      <c r="D29" s="22"/>
      <c r="E29" s="22"/>
      <c r="F29" s="23"/>
      <c r="G29" s="49"/>
      <c r="H29" s="49"/>
      <c r="I29" s="23"/>
      <c r="J29" s="22"/>
      <c r="K29" s="22"/>
      <c r="L29" s="22"/>
      <c r="M29" s="39"/>
      <c r="N29" s="39"/>
      <c r="O29" s="39"/>
      <c r="P29" s="39"/>
      <c r="Q29" s="22"/>
      <c r="R29" s="22"/>
      <c r="S29" s="22"/>
    </row>
    <row r="30" spans="1:19" s="31" customFormat="1" ht="20.100000000000001" customHeight="1">
      <c r="A30" s="22"/>
      <c r="B30" s="22"/>
      <c r="C30" s="20"/>
      <c r="D30" s="22"/>
      <c r="E30" s="22"/>
      <c r="F30" s="23"/>
      <c r="G30" s="49"/>
      <c r="H30" s="49"/>
      <c r="I30" s="23"/>
      <c r="J30" s="22"/>
      <c r="K30" s="22"/>
      <c r="L30" s="22"/>
      <c r="M30" s="39"/>
      <c r="N30" s="39"/>
      <c r="O30" s="39"/>
      <c r="P30" s="39"/>
      <c r="Q30" s="22"/>
      <c r="R30" s="22"/>
      <c r="S30" s="22"/>
    </row>
    <row r="31" spans="1:19" s="31" customFormat="1" ht="20.100000000000001" customHeight="1">
      <c r="A31" s="22"/>
      <c r="B31" s="22"/>
      <c r="C31" s="21"/>
      <c r="D31" s="22"/>
      <c r="E31" s="22"/>
      <c r="F31" s="23"/>
      <c r="G31" s="49"/>
      <c r="H31" s="49"/>
      <c r="I31" s="23"/>
      <c r="J31" s="22"/>
      <c r="K31" s="22"/>
      <c r="L31" s="22"/>
      <c r="M31" s="39"/>
      <c r="N31" s="39"/>
      <c r="O31" s="39"/>
      <c r="P31" s="39"/>
      <c r="Q31" s="22"/>
      <c r="R31" s="22"/>
      <c r="S31" s="22"/>
    </row>
    <row r="32" spans="1:19" s="31" customFormat="1" ht="20.100000000000001" customHeight="1">
      <c r="A32" s="22"/>
      <c r="B32" s="22"/>
      <c r="C32" s="23"/>
      <c r="D32" s="22"/>
      <c r="E32" s="22"/>
      <c r="F32" s="23"/>
      <c r="G32" s="49"/>
      <c r="H32" s="49"/>
      <c r="I32" s="23"/>
      <c r="J32" s="22"/>
      <c r="K32" s="22"/>
      <c r="L32" s="22"/>
      <c r="M32" s="39"/>
      <c r="N32" s="39"/>
      <c r="O32" s="39"/>
      <c r="P32" s="39"/>
      <c r="Q32" s="22"/>
      <c r="R32" s="22"/>
      <c r="S32" s="22"/>
    </row>
    <row r="33" spans="1:19" s="31" customFormat="1" ht="22.5" customHeight="1">
      <c r="A33" s="22"/>
      <c r="B33" s="22"/>
      <c r="C33" s="23"/>
      <c r="D33" s="22"/>
      <c r="E33" s="22"/>
      <c r="F33" s="23"/>
      <c r="G33" s="49"/>
      <c r="H33" s="49"/>
      <c r="I33" s="23"/>
      <c r="J33" s="22"/>
      <c r="K33" s="22"/>
      <c r="L33" s="22"/>
      <c r="M33" s="39"/>
      <c r="N33" s="39"/>
      <c r="O33" s="39"/>
      <c r="P33" s="39"/>
      <c r="Q33" s="22"/>
      <c r="R33" s="22"/>
      <c r="S33" s="22"/>
    </row>
    <row r="34" spans="1:19" s="31" customFormat="1" ht="20.100000000000001" customHeight="1">
      <c r="A34" s="22"/>
      <c r="B34" s="22"/>
      <c r="C34" s="23"/>
      <c r="D34" s="22"/>
      <c r="E34" s="22"/>
      <c r="F34" s="23"/>
      <c r="G34" s="49"/>
      <c r="H34" s="49"/>
      <c r="I34" s="23"/>
      <c r="J34" s="22"/>
      <c r="K34" s="22"/>
      <c r="L34" s="22"/>
      <c r="M34" s="39"/>
      <c r="N34" s="39"/>
      <c r="O34" s="39"/>
      <c r="P34" s="39"/>
      <c r="Q34" s="22"/>
      <c r="R34" s="22"/>
      <c r="S34" s="22"/>
    </row>
    <row r="35" spans="1:19" s="31" customFormat="1" ht="20.100000000000001" customHeight="1">
      <c r="A35" s="22"/>
      <c r="B35" s="22"/>
      <c r="C35" s="23"/>
      <c r="D35" s="22"/>
      <c r="E35" s="22"/>
      <c r="F35" s="23"/>
      <c r="G35" s="49"/>
      <c r="H35" s="49"/>
      <c r="I35" s="23"/>
      <c r="J35" s="22"/>
      <c r="K35" s="22"/>
      <c r="L35" s="22"/>
      <c r="M35" s="39"/>
      <c r="N35" s="39"/>
      <c r="O35" s="39"/>
      <c r="P35" s="39"/>
      <c r="Q35" s="22"/>
      <c r="R35" s="22"/>
      <c r="S35" s="22"/>
    </row>
    <row r="36" spans="1:19" s="31" customFormat="1" ht="20.100000000000001" customHeight="1">
      <c r="A36" s="22"/>
      <c r="B36" s="22"/>
      <c r="C36" s="23"/>
      <c r="D36" s="22"/>
      <c r="E36" s="22"/>
      <c r="F36" s="23"/>
      <c r="G36" s="49"/>
      <c r="H36" s="49"/>
      <c r="I36" s="23"/>
      <c r="J36" s="22"/>
      <c r="K36" s="22"/>
      <c r="L36" s="22"/>
      <c r="M36" s="39"/>
      <c r="N36" s="39"/>
      <c r="O36" s="39"/>
      <c r="P36" s="39"/>
      <c r="Q36" s="22"/>
      <c r="R36" s="22"/>
      <c r="S36" s="22"/>
    </row>
    <row r="37" spans="1:19" s="31" customFormat="1" ht="20.100000000000001" customHeight="1">
      <c r="A37" s="22"/>
      <c r="B37" s="22"/>
      <c r="C37" s="23"/>
      <c r="D37" s="22"/>
      <c r="E37" s="22"/>
      <c r="F37" s="23"/>
      <c r="G37" s="49"/>
      <c r="H37" s="49"/>
      <c r="I37" s="23"/>
      <c r="J37" s="22"/>
      <c r="K37" s="22"/>
      <c r="L37" s="22"/>
      <c r="M37" s="39"/>
      <c r="N37" s="39"/>
      <c r="O37" s="39"/>
      <c r="P37" s="39"/>
      <c r="Q37" s="22"/>
      <c r="R37" s="22"/>
      <c r="S37" s="22"/>
    </row>
    <row r="38" spans="1:19" s="31" customFormat="1" ht="20.100000000000001" customHeight="1">
      <c r="A38" s="22"/>
      <c r="B38" s="22"/>
      <c r="C38" s="20"/>
      <c r="D38" s="22"/>
      <c r="E38" s="22"/>
      <c r="F38" s="23"/>
      <c r="G38" s="49"/>
      <c r="H38" s="49"/>
      <c r="I38" s="23"/>
      <c r="J38" s="22"/>
      <c r="K38" s="22"/>
      <c r="L38" s="22"/>
      <c r="M38" s="39"/>
      <c r="N38" s="39"/>
      <c r="O38" s="39"/>
      <c r="P38" s="39"/>
      <c r="Q38" s="22"/>
      <c r="R38" s="22"/>
      <c r="S38" s="22"/>
    </row>
    <row r="39" spans="1:19" s="31" customFormat="1" ht="20.100000000000001" customHeight="1">
      <c r="A39" s="22"/>
      <c r="B39" s="22"/>
      <c r="C39" s="21"/>
      <c r="D39" s="22"/>
      <c r="E39" s="22"/>
      <c r="F39" s="23"/>
      <c r="G39" s="49"/>
      <c r="H39" s="49"/>
      <c r="I39" s="23"/>
      <c r="J39" s="22"/>
      <c r="K39" s="22"/>
      <c r="L39" s="22"/>
      <c r="M39" s="39"/>
      <c r="N39" s="39"/>
      <c r="O39" s="39"/>
      <c r="P39" s="39"/>
      <c r="Q39" s="22"/>
      <c r="R39" s="22"/>
      <c r="S39" s="22"/>
    </row>
    <row r="40" spans="1:19" s="31" customFormat="1" ht="20.100000000000001" customHeight="1">
      <c r="A40" s="22"/>
      <c r="B40" s="22"/>
      <c r="C40" s="23"/>
      <c r="D40" s="22"/>
      <c r="E40" s="22"/>
      <c r="F40" s="23"/>
      <c r="G40" s="49"/>
      <c r="H40" s="49"/>
      <c r="I40" s="23"/>
      <c r="J40" s="22"/>
      <c r="K40" s="22"/>
      <c r="L40" s="22"/>
      <c r="M40" s="39"/>
      <c r="N40" s="39"/>
      <c r="O40" s="39"/>
      <c r="P40" s="39"/>
      <c r="Q40" s="22"/>
      <c r="R40" s="22"/>
      <c r="S40" s="22"/>
    </row>
    <row r="41" spans="1:19" s="31" customFormat="1" ht="20.100000000000001" customHeight="1">
      <c r="A41" s="22"/>
      <c r="B41" s="22"/>
      <c r="C41" s="23"/>
      <c r="D41" s="23"/>
      <c r="E41" s="23"/>
      <c r="F41" s="23"/>
      <c r="G41" s="49"/>
      <c r="H41" s="49"/>
      <c r="I41" s="23"/>
      <c r="J41" s="22"/>
      <c r="K41" s="22"/>
      <c r="L41" s="22"/>
      <c r="M41" s="39"/>
      <c r="N41" s="39"/>
      <c r="O41" s="39"/>
      <c r="P41" s="39"/>
      <c r="Q41" s="22"/>
      <c r="R41" s="22"/>
      <c r="S41" s="22"/>
    </row>
    <row r="42" spans="1:19" s="31" customFormat="1" ht="20.100000000000001" customHeight="1">
      <c r="A42" s="22"/>
      <c r="B42" s="22"/>
      <c r="C42" s="23"/>
      <c r="D42" s="22"/>
      <c r="E42" s="22"/>
      <c r="F42" s="23"/>
      <c r="G42" s="49"/>
      <c r="H42" s="49"/>
      <c r="I42" s="23"/>
      <c r="J42" s="22"/>
      <c r="K42" s="22"/>
      <c r="L42" s="22"/>
      <c r="M42" s="39"/>
      <c r="N42" s="39"/>
      <c r="O42" s="39"/>
      <c r="P42" s="39"/>
      <c r="Q42" s="22"/>
      <c r="R42" s="22"/>
      <c r="S42" s="22"/>
    </row>
    <row r="43" spans="1:19" s="31" customFormat="1" ht="20.100000000000001" customHeight="1">
      <c r="A43" s="22"/>
      <c r="B43" s="22"/>
      <c r="C43" s="22"/>
      <c r="D43" s="22"/>
      <c r="E43" s="22"/>
      <c r="F43" s="23"/>
      <c r="G43" s="49"/>
      <c r="H43" s="49"/>
      <c r="I43" s="23"/>
      <c r="J43" s="22"/>
      <c r="K43" s="22"/>
      <c r="L43" s="22"/>
      <c r="M43" s="39"/>
      <c r="N43" s="39"/>
      <c r="O43" s="39"/>
      <c r="P43" s="39"/>
      <c r="Q43" s="22"/>
      <c r="R43" s="22"/>
      <c r="S43" s="22"/>
    </row>
    <row r="44" spans="1:19" s="31" customFormat="1" ht="20.100000000000001" customHeight="1">
      <c r="A44" s="22"/>
      <c r="B44" s="22"/>
      <c r="C44" s="23"/>
      <c r="D44" s="22"/>
      <c r="E44" s="22"/>
      <c r="F44" s="23"/>
      <c r="G44" s="49"/>
      <c r="H44" s="49"/>
      <c r="I44" s="23"/>
      <c r="J44" s="22"/>
      <c r="K44" s="22"/>
      <c r="L44" s="22"/>
      <c r="M44" s="39"/>
      <c r="N44" s="39"/>
      <c r="O44" s="39"/>
      <c r="P44" s="39"/>
      <c r="Q44" s="22"/>
      <c r="R44" s="22"/>
      <c r="S44" s="22"/>
    </row>
    <row r="45" spans="1:19" s="31" customFormat="1" ht="20.100000000000001" customHeight="1">
      <c r="A45" s="22"/>
      <c r="B45" s="20"/>
      <c r="C45" s="22"/>
      <c r="D45" s="22"/>
      <c r="E45" s="22"/>
      <c r="F45" s="23"/>
      <c r="G45" s="49"/>
      <c r="H45" s="49"/>
      <c r="I45" s="23"/>
      <c r="J45" s="22"/>
      <c r="K45" s="22"/>
      <c r="L45" s="22"/>
      <c r="M45" s="39"/>
      <c r="N45" s="39"/>
      <c r="O45" s="39"/>
      <c r="P45" s="39"/>
      <c r="Q45" s="22"/>
      <c r="R45" s="22"/>
      <c r="S45" s="22"/>
    </row>
    <row r="46" spans="1:19" s="32" customFormat="1" ht="21" customHeight="1">
      <c r="A46" s="27"/>
      <c r="B46" s="22"/>
      <c r="C46" s="20"/>
      <c r="D46" s="22"/>
      <c r="E46" s="22"/>
      <c r="F46" s="23"/>
      <c r="G46" s="49"/>
      <c r="H46" s="49"/>
      <c r="I46" s="23"/>
      <c r="J46" s="22"/>
      <c r="K46" s="22"/>
      <c r="L46" s="22"/>
      <c r="M46" s="39"/>
      <c r="N46" s="39"/>
      <c r="O46" s="39"/>
      <c r="P46" s="39"/>
      <c r="Q46" s="22"/>
      <c r="R46" s="22"/>
      <c r="S46" s="24"/>
    </row>
    <row r="47" spans="1:19" s="31" customFormat="1" ht="20.100000000000001" customHeight="1">
      <c r="A47" s="22"/>
      <c r="B47" s="22"/>
      <c r="C47" s="20"/>
      <c r="D47" s="22"/>
      <c r="E47" s="22"/>
      <c r="F47" s="23"/>
      <c r="G47" s="49"/>
      <c r="H47" s="49"/>
      <c r="I47" s="23"/>
      <c r="J47" s="22"/>
      <c r="K47" s="22"/>
      <c r="L47" s="22"/>
      <c r="M47" s="39"/>
      <c r="N47" s="39"/>
      <c r="O47" s="39"/>
      <c r="P47" s="39"/>
      <c r="Q47" s="22"/>
      <c r="R47" s="22"/>
      <c r="S47" s="22"/>
    </row>
    <row r="48" spans="1:19" s="31" customFormat="1" ht="20.100000000000001" customHeight="1">
      <c r="A48" s="22"/>
      <c r="B48" s="22"/>
      <c r="C48" s="20"/>
      <c r="D48" s="22"/>
      <c r="E48" s="22"/>
      <c r="F48" s="23"/>
      <c r="G48" s="49"/>
      <c r="H48" s="49"/>
      <c r="I48" s="23"/>
      <c r="J48" s="22"/>
      <c r="K48" s="22"/>
      <c r="L48" s="22"/>
      <c r="M48" s="39"/>
      <c r="N48" s="39"/>
      <c r="O48" s="39"/>
      <c r="P48" s="39"/>
      <c r="Q48" s="22"/>
      <c r="R48" s="22"/>
      <c r="S48" s="22"/>
    </row>
    <row r="49" spans="1:19" s="31" customFormat="1" ht="20.100000000000001" customHeight="1">
      <c r="A49" s="22"/>
      <c r="B49" s="22"/>
      <c r="C49" s="23"/>
      <c r="D49" s="22"/>
      <c r="E49" s="22"/>
      <c r="F49" s="23"/>
      <c r="G49" s="49"/>
      <c r="H49" s="49"/>
      <c r="I49" s="23"/>
      <c r="J49" s="22"/>
      <c r="K49" s="22"/>
      <c r="L49" s="22"/>
      <c r="M49" s="39"/>
      <c r="N49" s="39"/>
      <c r="O49" s="39"/>
      <c r="P49" s="39"/>
      <c r="Q49" s="22"/>
      <c r="R49" s="22"/>
      <c r="S49" s="22"/>
    </row>
    <row r="50" spans="1:19" s="31" customFormat="1" ht="20.100000000000001" customHeight="1">
      <c r="A50" s="22"/>
      <c r="B50" s="22"/>
      <c r="C50" s="23"/>
      <c r="D50" s="22"/>
      <c r="E50" s="22"/>
      <c r="F50" s="23"/>
      <c r="G50" s="49"/>
      <c r="H50" s="49"/>
      <c r="I50" s="23"/>
      <c r="J50" s="22"/>
      <c r="K50" s="22"/>
      <c r="L50" s="22"/>
      <c r="M50" s="39"/>
      <c r="N50" s="39"/>
      <c r="O50" s="39"/>
      <c r="P50" s="39"/>
      <c r="Q50" s="22"/>
      <c r="R50" s="22"/>
      <c r="S50" s="22"/>
    </row>
    <row r="51" spans="1:19" s="31" customFormat="1" ht="20.100000000000001" customHeight="1">
      <c r="A51" s="22"/>
      <c r="B51" s="27"/>
      <c r="C51" s="23"/>
      <c r="D51" s="23"/>
      <c r="E51" s="23"/>
      <c r="F51" s="23"/>
      <c r="G51" s="49"/>
      <c r="H51" s="49"/>
      <c r="I51" s="23"/>
      <c r="J51" s="22"/>
      <c r="K51" s="22"/>
      <c r="L51" s="22"/>
      <c r="M51" s="39"/>
      <c r="N51" s="39"/>
      <c r="O51" s="39"/>
      <c r="P51" s="39"/>
      <c r="Q51" s="22"/>
      <c r="R51" s="22"/>
      <c r="S51" s="22"/>
    </row>
    <row r="52" spans="1:19" s="31" customFormat="1" ht="20.100000000000001" customHeight="1">
      <c r="A52" s="22"/>
      <c r="B52" s="22"/>
      <c r="C52" s="23"/>
      <c r="D52" s="22"/>
      <c r="E52" s="22"/>
      <c r="F52" s="23"/>
      <c r="G52" s="49"/>
      <c r="H52" s="49"/>
      <c r="I52" s="23"/>
      <c r="J52" s="22"/>
      <c r="K52" s="22"/>
      <c r="L52" s="22"/>
      <c r="M52" s="39"/>
      <c r="N52" s="39"/>
      <c r="O52" s="39"/>
      <c r="P52" s="39"/>
      <c r="Q52" s="22"/>
      <c r="R52" s="22"/>
      <c r="S52" s="24"/>
    </row>
    <row r="53" spans="1:19" s="31" customFormat="1" ht="20.100000000000001" customHeight="1">
      <c r="A53" s="22"/>
      <c r="B53" s="22"/>
      <c r="C53" s="23"/>
      <c r="D53" s="23"/>
      <c r="E53" s="23"/>
      <c r="F53" s="23"/>
      <c r="G53" s="49"/>
      <c r="H53" s="49"/>
      <c r="I53" s="23"/>
      <c r="J53" s="22"/>
      <c r="K53" s="22"/>
      <c r="L53" s="22"/>
      <c r="M53" s="39"/>
      <c r="N53" s="39"/>
      <c r="O53" s="39"/>
      <c r="P53" s="39"/>
      <c r="Q53" s="22"/>
      <c r="R53" s="22"/>
      <c r="S53" s="22"/>
    </row>
    <row r="54" spans="1:19" s="31" customFormat="1" ht="20.100000000000001" customHeight="1">
      <c r="A54" s="22"/>
      <c r="B54" s="22"/>
      <c r="C54" s="23"/>
      <c r="D54" s="22"/>
      <c r="E54" s="22"/>
      <c r="F54" s="23"/>
      <c r="G54" s="49"/>
      <c r="H54" s="49"/>
      <c r="I54" s="23"/>
      <c r="J54" s="22"/>
      <c r="K54" s="22"/>
      <c r="L54" s="22"/>
      <c r="M54" s="39"/>
      <c r="N54" s="39"/>
      <c r="O54" s="39"/>
      <c r="P54" s="39"/>
      <c r="Q54" s="22"/>
      <c r="R54" s="22"/>
      <c r="S54" s="22"/>
    </row>
    <row r="55" spans="1:19" s="31" customFormat="1" ht="20.100000000000001" customHeight="1">
      <c r="A55" s="22"/>
      <c r="B55" s="22"/>
      <c r="C55" s="23"/>
      <c r="D55" s="22"/>
      <c r="E55" s="22"/>
      <c r="F55" s="23"/>
      <c r="G55" s="49"/>
      <c r="H55" s="49"/>
      <c r="I55" s="23"/>
      <c r="J55" s="22"/>
      <c r="K55" s="22"/>
      <c r="L55" s="22"/>
      <c r="M55" s="39"/>
      <c r="N55" s="39"/>
      <c r="O55" s="39"/>
      <c r="P55" s="39"/>
      <c r="Q55" s="22"/>
      <c r="R55" s="22"/>
      <c r="S55" s="22"/>
    </row>
    <row r="56" spans="1:19" s="31" customFormat="1" ht="20.100000000000001" customHeight="1">
      <c r="A56" s="22"/>
      <c r="B56" s="22"/>
      <c r="C56" s="23"/>
      <c r="D56" s="22"/>
      <c r="E56" s="22"/>
      <c r="F56" s="23"/>
      <c r="G56" s="49"/>
      <c r="H56" s="49"/>
      <c r="I56" s="23"/>
      <c r="J56" s="22"/>
      <c r="K56" s="22"/>
      <c r="L56" s="22"/>
      <c r="M56" s="39"/>
      <c r="N56" s="39"/>
      <c r="O56" s="39"/>
      <c r="P56" s="39"/>
      <c r="Q56" s="22"/>
      <c r="R56" s="22"/>
      <c r="S56" s="22"/>
    </row>
    <row r="57" spans="1:19" s="31" customFormat="1" ht="20.100000000000001" customHeight="1">
      <c r="A57" s="22"/>
      <c r="B57" s="22"/>
      <c r="C57" s="23"/>
      <c r="D57" s="22"/>
      <c r="E57" s="22"/>
      <c r="F57" s="23"/>
      <c r="G57" s="49"/>
      <c r="H57" s="49"/>
      <c r="I57" s="23"/>
      <c r="J57" s="22"/>
      <c r="K57" s="22"/>
      <c r="L57" s="22"/>
      <c r="M57" s="39"/>
      <c r="N57" s="39"/>
      <c r="O57" s="39"/>
      <c r="P57" s="39"/>
      <c r="Q57" s="22"/>
      <c r="R57" s="22"/>
      <c r="S57" s="22"/>
    </row>
    <row r="58" spans="1:19" s="31" customFormat="1" ht="20.100000000000001" customHeight="1">
      <c r="A58" s="22"/>
      <c r="B58" s="22"/>
      <c r="C58" s="23"/>
      <c r="D58" s="23"/>
      <c r="E58" s="23"/>
      <c r="F58" s="23"/>
      <c r="G58" s="49"/>
      <c r="H58" s="49"/>
      <c r="I58" s="23"/>
      <c r="J58" s="22"/>
      <c r="K58" s="22"/>
      <c r="L58" s="22"/>
      <c r="M58" s="39"/>
      <c r="N58" s="39"/>
      <c r="O58" s="39"/>
      <c r="P58" s="39"/>
      <c r="Q58" s="22"/>
      <c r="R58" s="22"/>
      <c r="S58" s="22"/>
    </row>
    <row r="59" spans="1:19" s="31" customFormat="1" ht="20.100000000000001" customHeight="1">
      <c r="A59" s="22"/>
      <c r="B59" s="22"/>
      <c r="C59" s="23"/>
      <c r="D59" s="22"/>
      <c r="E59" s="22"/>
      <c r="F59" s="23"/>
      <c r="G59" s="49"/>
      <c r="H59" s="49"/>
      <c r="I59" s="23"/>
      <c r="J59" s="22"/>
      <c r="K59" s="22"/>
      <c r="L59" s="22"/>
      <c r="M59" s="39"/>
      <c r="N59" s="39"/>
      <c r="O59" s="39"/>
      <c r="P59" s="39"/>
      <c r="Q59" s="22"/>
      <c r="R59" s="22"/>
      <c r="S59" s="22"/>
    </row>
    <row r="60" spans="1:19" s="31" customFormat="1" ht="20.100000000000001" customHeight="1">
      <c r="A60" s="22"/>
      <c r="B60" s="22"/>
      <c r="C60" s="23"/>
      <c r="D60" s="23"/>
      <c r="E60" s="23"/>
      <c r="F60" s="23"/>
      <c r="G60" s="49"/>
      <c r="H60" s="49"/>
      <c r="I60" s="23"/>
      <c r="J60" s="22"/>
      <c r="K60" s="22"/>
      <c r="L60" s="22"/>
      <c r="M60" s="39"/>
      <c r="N60" s="39"/>
      <c r="O60" s="39"/>
      <c r="P60" s="39"/>
      <c r="Q60" s="22"/>
      <c r="R60" s="22"/>
      <c r="S60" s="22"/>
    </row>
    <row r="61" spans="1:19" s="31" customFormat="1" ht="20.100000000000001" customHeight="1">
      <c r="A61" s="22"/>
      <c r="B61" s="22"/>
      <c r="C61" s="23"/>
      <c r="D61" s="22"/>
      <c r="E61" s="22"/>
      <c r="F61" s="23"/>
      <c r="G61" s="49"/>
      <c r="H61" s="49"/>
      <c r="I61" s="23"/>
      <c r="J61" s="22"/>
      <c r="K61" s="22"/>
      <c r="L61" s="22"/>
      <c r="M61" s="39"/>
      <c r="N61" s="39"/>
      <c r="O61" s="39"/>
      <c r="P61" s="39"/>
      <c r="Q61" s="22"/>
      <c r="R61" s="22"/>
      <c r="S61" s="22"/>
    </row>
    <row r="62" spans="1:19" s="31" customFormat="1" ht="20.100000000000001" customHeight="1">
      <c r="A62" s="22"/>
      <c r="B62" s="22"/>
      <c r="C62" s="23"/>
      <c r="D62" s="23"/>
      <c r="E62" s="23"/>
      <c r="F62" s="23"/>
      <c r="G62" s="49"/>
      <c r="H62" s="49"/>
      <c r="I62" s="23"/>
      <c r="J62" s="22"/>
      <c r="K62" s="22"/>
      <c r="L62" s="22"/>
      <c r="M62" s="39"/>
      <c r="N62" s="39"/>
      <c r="O62" s="39"/>
      <c r="P62" s="39"/>
      <c r="Q62" s="22"/>
      <c r="R62" s="22"/>
      <c r="S62" s="22"/>
    </row>
    <row r="63" spans="1:19" s="31" customFormat="1" ht="20.100000000000001" customHeight="1">
      <c r="A63" s="22"/>
      <c r="B63" s="22"/>
      <c r="C63" s="23"/>
      <c r="D63" s="23"/>
      <c r="E63" s="23"/>
      <c r="F63" s="23"/>
      <c r="G63" s="49"/>
      <c r="H63" s="49"/>
      <c r="I63" s="23"/>
      <c r="J63" s="22"/>
      <c r="K63" s="22"/>
      <c r="L63" s="22"/>
      <c r="M63" s="39"/>
      <c r="N63" s="39"/>
      <c r="O63" s="39"/>
      <c r="P63" s="39"/>
      <c r="Q63" s="22"/>
      <c r="R63" s="22"/>
      <c r="S63" s="22"/>
    </row>
    <row r="64" spans="1:19" s="31" customFormat="1" ht="20.100000000000001" customHeight="1">
      <c r="A64" s="22"/>
      <c r="B64" s="22"/>
      <c r="C64" s="23"/>
      <c r="D64" s="22"/>
      <c r="E64" s="22"/>
      <c r="F64" s="23"/>
      <c r="G64" s="49"/>
      <c r="H64" s="49"/>
      <c r="I64" s="23"/>
      <c r="J64" s="22"/>
      <c r="K64" s="22"/>
      <c r="L64" s="22"/>
      <c r="M64" s="39"/>
      <c r="N64" s="39"/>
      <c r="O64" s="39"/>
      <c r="P64" s="39"/>
      <c r="Q64" s="22"/>
      <c r="R64" s="22"/>
      <c r="S64" s="22"/>
    </row>
    <row r="65" spans="1:19" s="31" customFormat="1" ht="20.100000000000001" customHeight="1">
      <c r="A65" s="22"/>
      <c r="B65" s="22"/>
      <c r="C65" s="23"/>
      <c r="D65" s="23"/>
      <c r="E65" s="23"/>
      <c r="F65" s="23"/>
      <c r="G65" s="49"/>
      <c r="H65" s="49"/>
      <c r="I65" s="23"/>
      <c r="J65" s="22"/>
      <c r="K65" s="22"/>
      <c r="L65" s="22"/>
      <c r="M65" s="39"/>
      <c r="N65" s="39"/>
      <c r="O65" s="39"/>
      <c r="P65" s="39"/>
      <c r="Q65" s="22"/>
      <c r="R65" s="22"/>
      <c r="S65" s="22"/>
    </row>
    <row r="66" spans="1:19" s="31" customFormat="1" ht="20.100000000000001" customHeight="1">
      <c r="A66" s="22"/>
      <c r="B66" s="22"/>
      <c r="C66" s="23"/>
      <c r="D66" s="22"/>
      <c r="E66" s="22"/>
      <c r="F66" s="23"/>
      <c r="G66" s="49"/>
      <c r="H66" s="49"/>
      <c r="I66" s="23"/>
      <c r="J66" s="22"/>
      <c r="K66" s="22"/>
      <c r="L66" s="22"/>
      <c r="M66" s="39"/>
      <c r="N66" s="39"/>
      <c r="O66" s="39"/>
      <c r="P66" s="39"/>
      <c r="Q66" s="22"/>
      <c r="R66" s="22"/>
      <c r="S66" s="24"/>
    </row>
    <row r="67" spans="1:19" s="31" customFormat="1" ht="20.100000000000001" customHeight="1">
      <c r="A67" s="22"/>
      <c r="B67" s="22"/>
      <c r="C67" s="23"/>
      <c r="D67" s="22"/>
      <c r="E67" s="22"/>
      <c r="F67" s="23"/>
      <c r="G67" s="49"/>
      <c r="H67" s="49"/>
      <c r="I67" s="23"/>
      <c r="J67" s="22"/>
      <c r="K67" s="22"/>
      <c r="L67" s="22"/>
      <c r="M67" s="39"/>
      <c r="N67" s="39"/>
      <c r="O67" s="39"/>
      <c r="P67" s="39"/>
      <c r="Q67" s="22"/>
      <c r="R67" s="22"/>
      <c r="S67" s="22"/>
    </row>
    <row r="68" spans="1:19" s="31" customFormat="1" ht="20.100000000000001" customHeight="1">
      <c r="A68" s="22"/>
      <c r="B68" s="22"/>
      <c r="C68" s="23"/>
      <c r="D68" s="89"/>
      <c r="E68" s="23"/>
      <c r="F68" s="23"/>
      <c r="G68" s="49"/>
      <c r="H68" s="49"/>
      <c r="I68" s="23"/>
      <c r="J68" s="22"/>
      <c r="K68" s="22"/>
      <c r="L68" s="22"/>
      <c r="M68" s="39"/>
      <c r="N68" s="39"/>
      <c r="O68" s="39"/>
      <c r="P68" s="39"/>
      <c r="Q68" s="22"/>
      <c r="R68" s="22"/>
      <c r="S68" s="22"/>
    </row>
    <row r="69" spans="1:19" s="31" customFormat="1" ht="20.100000000000001" customHeight="1">
      <c r="A69" s="22"/>
      <c r="B69" s="22"/>
      <c r="C69" s="23"/>
      <c r="D69" s="23"/>
      <c r="E69" s="23"/>
      <c r="F69" s="23"/>
      <c r="G69" s="49"/>
      <c r="H69" s="49"/>
      <c r="I69" s="23"/>
      <c r="J69" s="22"/>
      <c r="K69" s="22"/>
      <c r="L69" s="22"/>
      <c r="M69" s="39"/>
      <c r="N69" s="39"/>
      <c r="O69" s="39"/>
      <c r="P69" s="39"/>
      <c r="Q69" s="22"/>
      <c r="R69" s="22"/>
      <c r="S69" s="22"/>
    </row>
    <row r="70" spans="1:19" s="31" customFormat="1" ht="20.100000000000001" customHeight="1">
      <c r="A70" s="22"/>
      <c r="B70" s="22"/>
      <c r="C70" s="23"/>
      <c r="D70" s="23"/>
      <c r="E70" s="23"/>
      <c r="F70" s="23"/>
      <c r="G70" s="49"/>
      <c r="H70" s="49"/>
      <c r="I70" s="23"/>
      <c r="J70" s="22"/>
      <c r="K70" s="22"/>
      <c r="L70" s="22"/>
      <c r="M70" s="39"/>
      <c r="N70" s="39"/>
      <c r="O70" s="39"/>
      <c r="P70" s="39"/>
      <c r="Q70" s="22"/>
      <c r="R70" s="22"/>
      <c r="S70" s="22"/>
    </row>
    <row r="71" spans="1:19" s="32" customFormat="1" ht="21" customHeight="1">
      <c r="A71" s="27"/>
      <c r="B71" s="22"/>
      <c r="C71" s="23"/>
      <c r="D71" s="23"/>
      <c r="E71" s="23"/>
      <c r="F71" s="23"/>
      <c r="G71" s="49"/>
      <c r="H71" s="49"/>
      <c r="I71" s="23"/>
      <c r="J71" s="22"/>
      <c r="K71" s="22"/>
      <c r="L71" s="22"/>
      <c r="M71" s="39"/>
      <c r="N71" s="39"/>
      <c r="O71" s="39"/>
      <c r="P71" s="39"/>
      <c r="Q71" s="22"/>
      <c r="R71" s="22"/>
      <c r="S71" s="22"/>
    </row>
    <row r="72" spans="1:19" s="31" customFormat="1" ht="20.100000000000001" customHeight="1">
      <c r="A72" s="22"/>
      <c r="B72" s="22"/>
      <c r="C72" s="23"/>
      <c r="D72" s="22"/>
      <c r="E72" s="22"/>
      <c r="F72" s="23"/>
      <c r="G72" s="49"/>
      <c r="H72" s="49"/>
      <c r="I72" s="23"/>
      <c r="J72" s="22"/>
      <c r="K72" s="22"/>
      <c r="L72" s="22"/>
      <c r="M72" s="39"/>
      <c r="N72" s="39"/>
      <c r="O72" s="39"/>
      <c r="P72" s="39"/>
      <c r="Q72" s="22"/>
      <c r="R72" s="22"/>
      <c r="S72" s="22"/>
    </row>
    <row r="73" spans="1:19" s="31" customFormat="1" ht="20.100000000000001" customHeight="1">
      <c r="A73" s="22"/>
      <c r="B73" s="22"/>
      <c r="C73" s="23"/>
      <c r="D73" s="22"/>
      <c r="E73" s="22"/>
      <c r="F73" s="23"/>
      <c r="G73" s="49"/>
      <c r="H73" s="49"/>
      <c r="I73" s="23"/>
      <c r="J73" s="22"/>
      <c r="K73" s="22"/>
      <c r="L73" s="22"/>
      <c r="M73" s="39"/>
      <c r="N73" s="39"/>
      <c r="O73" s="39"/>
      <c r="P73" s="39"/>
      <c r="Q73" s="22"/>
      <c r="R73" s="22"/>
      <c r="S73" s="22"/>
    </row>
    <row r="74" spans="1:19" s="31" customFormat="1" ht="20.100000000000001" customHeight="1">
      <c r="A74" s="22"/>
      <c r="B74" s="22"/>
      <c r="C74" s="23"/>
      <c r="D74" s="23"/>
      <c r="E74" s="23"/>
      <c r="F74" s="23"/>
      <c r="G74" s="49"/>
      <c r="H74" s="49"/>
      <c r="I74" s="23"/>
      <c r="J74" s="22"/>
      <c r="K74" s="22"/>
      <c r="L74" s="22"/>
      <c r="M74" s="39"/>
      <c r="N74" s="39"/>
      <c r="O74" s="39"/>
      <c r="P74" s="39"/>
      <c r="Q74" s="22"/>
      <c r="R74" s="22"/>
      <c r="S74" s="22"/>
    </row>
    <row r="75" spans="1:19" s="31" customFormat="1" ht="20.100000000000001" customHeight="1">
      <c r="A75" s="22"/>
      <c r="B75" s="22"/>
      <c r="C75" s="22"/>
      <c r="D75" s="22"/>
      <c r="E75" s="22"/>
      <c r="F75" s="23"/>
      <c r="G75" s="49"/>
      <c r="H75" s="49"/>
      <c r="I75" s="23"/>
      <c r="J75" s="22"/>
      <c r="K75" s="22"/>
      <c r="L75" s="22"/>
      <c r="M75" s="39"/>
      <c r="N75" s="39"/>
      <c r="O75" s="39"/>
      <c r="P75" s="39"/>
      <c r="Q75" s="22"/>
      <c r="R75" s="22"/>
      <c r="S75" s="24"/>
    </row>
    <row r="76" spans="1:19" s="31" customFormat="1" ht="20.100000000000001" customHeight="1">
      <c r="A76" s="22"/>
      <c r="B76" s="22"/>
      <c r="C76" s="23"/>
      <c r="D76" s="22"/>
      <c r="E76" s="22"/>
      <c r="F76" s="23"/>
      <c r="G76" s="49"/>
      <c r="H76" s="49"/>
      <c r="I76" s="23"/>
      <c r="J76" s="22"/>
      <c r="K76" s="22"/>
      <c r="L76" s="22"/>
      <c r="M76" s="39"/>
      <c r="N76" s="39"/>
      <c r="O76" s="39"/>
      <c r="P76" s="39"/>
      <c r="Q76" s="22"/>
      <c r="R76" s="22"/>
      <c r="S76" s="22"/>
    </row>
    <row r="77" spans="1:19" s="31" customFormat="1" ht="20.100000000000001" customHeight="1">
      <c r="A77" s="22"/>
      <c r="B77" s="22"/>
      <c r="C77" s="23"/>
      <c r="D77" s="23"/>
      <c r="E77" s="23"/>
      <c r="F77" s="23"/>
      <c r="G77" s="49"/>
      <c r="H77" s="49"/>
      <c r="I77" s="23"/>
      <c r="J77" s="22"/>
      <c r="K77" s="22"/>
      <c r="L77" s="22"/>
      <c r="M77" s="39"/>
      <c r="N77" s="39"/>
      <c r="O77" s="39"/>
      <c r="P77" s="39"/>
      <c r="Q77" s="22"/>
      <c r="R77" s="22"/>
      <c r="S77" s="22"/>
    </row>
    <row r="78" spans="1:19" s="31" customFormat="1" ht="20.100000000000001" customHeight="1">
      <c r="A78" s="22"/>
      <c r="B78" s="22"/>
      <c r="C78" s="23"/>
      <c r="D78" s="23"/>
      <c r="E78" s="23"/>
      <c r="F78" s="23"/>
      <c r="G78" s="49"/>
      <c r="H78" s="49"/>
      <c r="I78" s="23"/>
      <c r="J78" s="22"/>
      <c r="K78" s="22"/>
      <c r="L78" s="22"/>
      <c r="M78" s="39"/>
      <c r="N78" s="39"/>
      <c r="O78" s="39"/>
      <c r="P78" s="39"/>
      <c r="Q78" s="22"/>
      <c r="R78" s="22"/>
      <c r="S78" s="24"/>
    </row>
    <row r="79" spans="1:19" s="31" customFormat="1" ht="20.100000000000001" customHeight="1">
      <c r="A79" s="22"/>
      <c r="B79" s="22"/>
      <c r="C79" s="23"/>
      <c r="D79" s="23"/>
      <c r="E79" s="23"/>
      <c r="F79" s="23"/>
      <c r="G79" s="49"/>
      <c r="H79" s="49"/>
      <c r="I79" s="23"/>
      <c r="J79" s="22"/>
      <c r="K79" s="22"/>
      <c r="L79" s="22"/>
      <c r="M79" s="39"/>
      <c r="N79" s="39"/>
      <c r="O79" s="39"/>
      <c r="P79" s="39"/>
      <c r="Q79" s="22"/>
      <c r="R79" s="22"/>
      <c r="S79" s="22"/>
    </row>
    <row r="80" spans="1:19" s="31" customFormat="1" ht="20.100000000000001" customHeight="1">
      <c r="A80" s="22"/>
      <c r="B80" s="22"/>
      <c r="C80" s="23"/>
      <c r="D80" s="23"/>
      <c r="E80" s="23"/>
      <c r="F80" s="23"/>
      <c r="G80" s="49"/>
      <c r="H80" s="49"/>
      <c r="I80" s="23"/>
      <c r="J80" s="22"/>
      <c r="K80" s="22"/>
      <c r="L80" s="22"/>
      <c r="M80" s="39"/>
      <c r="N80" s="39"/>
      <c r="O80" s="39"/>
      <c r="P80" s="39"/>
      <c r="Q80" s="22"/>
      <c r="R80" s="22"/>
      <c r="S80" s="22"/>
    </row>
    <row r="81" spans="1:19" s="31" customFormat="1" ht="20.100000000000001" customHeight="1">
      <c r="A81" s="22"/>
      <c r="B81" s="22"/>
      <c r="C81" s="23"/>
      <c r="D81" s="23"/>
      <c r="E81" s="23"/>
      <c r="F81" s="23"/>
      <c r="G81" s="49"/>
      <c r="H81" s="49"/>
      <c r="I81" s="23"/>
      <c r="J81" s="22"/>
      <c r="K81" s="22"/>
      <c r="L81" s="22"/>
      <c r="M81" s="39"/>
      <c r="N81" s="39"/>
      <c r="O81" s="39"/>
      <c r="P81" s="39"/>
      <c r="Q81" s="22"/>
      <c r="R81" s="22"/>
      <c r="S81" s="22"/>
    </row>
    <row r="82" spans="1:19" s="31" customFormat="1" ht="20.100000000000001" customHeight="1">
      <c r="A82" s="22"/>
      <c r="B82" s="22"/>
      <c r="C82" s="23"/>
      <c r="D82" s="23"/>
      <c r="E82" s="23"/>
      <c r="F82" s="23"/>
      <c r="G82" s="49"/>
      <c r="H82" s="49"/>
      <c r="I82" s="23"/>
      <c r="J82" s="22"/>
      <c r="K82" s="22"/>
      <c r="L82" s="22"/>
      <c r="M82" s="39"/>
      <c r="N82" s="39"/>
      <c r="O82" s="39"/>
      <c r="P82" s="39"/>
      <c r="Q82" s="22"/>
      <c r="R82" s="22"/>
      <c r="S82" s="22"/>
    </row>
    <row r="83" spans="1:19" s="31" customFormat="1" ht="20.100000000000001" customHeight="1">
      <c r="A83" s="22"/>
      <c r="B83" s="22"/>
      <c r="C83" s="23"/>
      <c r="D83" s="22"/>
      <c r="E83" s="22"/>
      <c r="F83" s="23"/>
      <c r="G83" s="49"/>
      <c r="H83" s="49"/>
      <c r="I83" s="23"/>
      <c r="J83" s="22"/>
      <c r="K83" s="22"/>
      <c r="L83" s="22"/>
      <c r="M83" s="39"/>
      <c r="N83" s="39"/>
      <c r="O83" s="39"/>
      <c r="P83" s="39"/>
      <c r="Q83" s="22"/>
      <c r="R83" s="22"/>
      <c r="S83" s="24"/>
    </row>
    <row r="84" spans="1:19" s="31" customFormat="1" ht="20.100000000000001" customHeight="1">
      <c r="A84" s="22"/>
      <c r="B84" s="22"/>
      <c r="C84" s="23"/>
      <c r="D84" s="22"/>
      <c r="E84" s="22"/>
      <c r="F84" s="23"/>
      <c r="G84" s="49"/>
      <c r="H84" s="49"/>
      <c r="I84" s="23"/>
      <c r="J84" s="22"/>
      <c r="K84" s="22"/>
      <c r="L84" s="22"/>
      <c r="M84" s="39"/>
      <c r="N84" s="39"/>
      <c r="O84" s="39"/>
      <c r="P84" s="39"/>
      <c r="Q84" s="22"/>
      <c r="R84" s="22"/>
      <c r="S84" s="22"/>
    </row>
    <row r="85" spans="1:19" s="31" customFormat="1" ht="20.100000000000001" customHeight="1">
      <c r="A85" s="22"/>
      <c r="B85" s="22"/>
      <c r="C85" s="23"/>
      <c r="D85" s="22"/>
      <c r="E85" s="22"/>
      <c r="F85" s="23"/>
      <c r="G85" s="49"/>
      <c r="H85" s="49"/>
      <c r="I85" s="23"/>
      <c r="J85" s="22"/>
      <c r="K85" s="22"/>
      <c r="L85" s="22"/>
      <c r="M85" s="39"/>
      <c r="N85" s="39"/>
      <c r="O85" s="39"/>
      <c r="P85" s="39"/>
      <c r="Q85" s="22"/>
      <c r="R85" s="22"/>
      <c r="S85" s="22"/>
    </row>
    <row r="86" spans="1:19" s="31" customFormat="1" ht="20.100000000000001" customHeight="1">
      <c r="A86" s="22"/>
      <c r="B86" s="22"/>
      <c r="C86" s="23"/>
      <c r="D86" s="23"/>
      <c r="E86" s="23"/>
      <c r="F86" s="23"/>
      <c r="G86" s="49"/>
      <c r="H86" s="49"/>
      <c r="I86" s="23"/>
      <c r="J86" s="22"/>
      <c r="K86" s="22"/>
      <c r="L86" s="22"/>
      <c r="M86" s="39"/>
      <c r="N86" s="39"/>
      <c r="O86" s="39"/>
      <c r="P86" s="39"/>
      <c r="Q86" s="22"/>
      <c r="R86" s="22"/>
      <c r="S86" s="24"/>
    </row>
    <row r="87" spans="1:19" s="31" customFormat="1" ht="20.100000000000001" customHeight="1">
      <c r="A87" s="22"/>
      <c r="B87" s="22"/>
      <c r="C87" s="59"/>
      <c r="D87" s="22"/>
      <c r="E87" s="22"/>
      <c r="F87" s="23"/>
      <c r="G87" s="49"/>
      <c r="H87" s="49"/>
      <c r="I87" s="23"/>
      <c r="J87" s="22"/>
      <c r="K87" s="22"/>
      <c r="L87" s="22"/>
      <c r="M87" s="39"/>
      <c r="N87" s="39"/>
      <c r="O87" s="39"/>
      <c r="P87" s="39"/>
      <c r="Q87" s="22"/>
      <c r="R87" s="22"/>
      <c r="S87" s="22"/>
    </row>
    <row r="88" spans="1:19" s="31" customFormat="1" ht="20.100000000000001" customHeight="1">
      <c r="A88" s="22"/>
      <c r="B88" s="22"/>
      <c r="C88" s="23"/>
      <c r="D88" s="22"/>
      <c r="E88" s="22"/>
      <c r="F88" s="23"/>
      <c r="G88" s="49"/>
      <c r="H88" s="49"/>
      <c r="I88" s="23"/>
      <c r="J88" s="22"/>
      <c r="K88" s="22"/>
      <c r="L88" s="22"/>
      <c r="M88" s="39"/>
      <c r="N88" s="39"/>
      <c r="O88" s="39"/>
      <c r="P88" s="39"/>
      <c r="Q88" s="22"/>
      <c r="R88" s="22"/>
      <c r="S88" s="22"/>
    </row>
    <row r="89" spans="1:19" s="31" customFormat="1" ht="20.100000000000001" customHeight="1">
      <c r="A89" s="22"/>
      <c r="B89" s="22"/>
      <c r="C89" s="23"/>
      <c r="D89" s="22"/>
      <c r="E89" s="22"/>
      <c r="F89" s="23"/>
      <c r="G89" s="49"/>
      <c r="H89" s="49"/>
      <c r="I89" s="23"/>
      <c r="J89" s="22"/>
      <c r="K89" s="22"/>
      <c r="L89" s="22"/>
      <c r="M89" s="39"/>
      <c r="N89" s="39"/>
      <c r="O89" s="39"/>
      <c r="P89" s="39"/>
      <c r="Q89" s="22"/>
      <c r="R89" s="24"/>
      <c r="S89" s="22"/>
    </row>
    <row r="90" spans="1:19" s="31" customFormat="1" ht="20.100000000000001" customHeight="1">
      <c r="A90" s="22"/>
      <c r="B90" s="22"/>
      <c r="C90" s="23"/>
      <c r="D90" s="22"/>
      <c r="E90" s="22"/>
      <c r="F90" s="23"/>
      <c r="G90" s="49"/>
      <c r="H90" s="49"/>
      <c r="I90" s="23"/>
      <c r="J90" s="22"/>
      <c r="K90" s="22"/>
      <c r="L90" s="22"/>
      <c r="M90" s="39"/>
      <c r="N90" s="39"/>
      <c r="O90" s="39"/>
      <c r="P90" s="39"/>
      <c r="Q90" s="22"/>
      <c r="R90" s="24"/>
      <c r="S90" s="22"/>
    </row>
    <row r="91" spans="1:19" s="31" customFormat="1" ht="20.100000000000001" customHeight="1">
      <c r="A91" s="22"/>
      <c r="B91" s="22"/>
      <c r="C91" s="23"/>
      <c r="D91" s="22"/>
      <c r="E91" s="22"/>
      <c r="F91" s="23"/>
      <c r="G91" s="49"/>
      <c r="H91" s="49"/>
      <c r="I91" s="23"/>
      <c r="J91" s="22"/>
      <c r="K91" s="22"/>
      <c r="L91" s="22"/>
      <c r="M91" s="39"/>
      <c r="N91" s="39"/>
      <c r="O91" s="39"/>
      <c r="P91" s="39"/>
      <c r="Q91" s="22"/>
      <c r="R91" s="22"/>
      <c r="S91" s="24"/>
    </row>
    <row r="92" spans="1:19" s="31" customFormat="1" ht="20.100000000000001" customHeight="1">
      <c r="A92" s="22"/>
      <c r="B92" s="22"/>
      <c r="C92" s="23"/>
      <c r="D92" s="23"/>
      <c r="E92" s="23"/>
      <c r="F92" s="23"/>
      <c r="G92" s="49"/>
      <c r="H92" s="49"/>
      <c r="I92" s="23"/>
      <c r="J92" s="22"/>
      <c r="K92" s="22"/>
      <c r="L92" s="22"/>
      <c r="M92" s="39"/>
      <c r="N92" s="39"/>
      <c r="O92" s="39"/>
      <c r="P92" s="39"/>
      <c r="Q92" s="22"/>
      <c r="R92" s="22"/>
      <c r="S92" s="22"/>
    </row>
    <row r="93" spans="1:19" s="31" customFormat="1" ht="20.100000000000001" customHeight="1">
      <c r="A93" s="22"/>
      <c r="B93" s="22"/>
      <c r="C93" s="23"/>
      <c r="D93" s="22"/>
      <c r="E93" s="22"/>
      <c r="F93" s="23"/>
      <c r="G93" s="49"/>
      <c r="H93" s="49"/>
      <c r="I93" s="23"/>
      <c r="J93" s="22"/>
      <c r="K93" s="22"/>
      <c r="L93" s="22"/>
      <c r="M93" s="39"/>
      <c r="N93" s="39"/>
      <c r="O93" s="39"/>
      <c r="P93" s="39"/>
      <c r="Q93" s="22"/>
      <c r="R93" s="22"/>
      <c r="S93" s="24"/>
    </row>
    <row r="94" spans="1:19" s="31" customFormat="1" ht="20.100000000000001" customHeight="1">
      <c r="A94" s="22"/>
      <c r="B94" s="22"/>
      <c r="C94" s="23"/>
      <c r="D94" s="23"/>
      <c r="E94" s="23"/>
      <c r="F94" s="23"/>
      <c r="G94" s="49"/>
      <c r="H94" s="49"/>
      <c r="I94" s="23"/>
      <c r="J94" s="22"/>
      <c r="K94" s="22"/>
      <c r="L94" s="22"/>
      <c r="M94" s="39"/>
      <c r="N94" s="39"/>
      <c r="O94" s="39"/>
      <c r="P94" s="39"/>
      <c r="Q94" s="22"/>
      <c r="R94" s="22"/>
      <c r="S94" s="24"/>
    </row>
    <row r="95" spans="1:19" s="31" customFormat="1" ht="20.100000000000001" customHeight="1">
      <c r="A95" s="22"/>
      <c r="B95" s="22"/>
      <c r="C95" s="23"/>
      <c r="D95" s="23"/>
      <c r="E95" s="23"/>
      <c r="F95" s="23"/>
      <c r="G95" s="49"/>
      <c r="H95" s="49"/>
      <c r="I95" s="23"/>
      <c r="J95" s="22"/>
      <c r="K95" s="22"/>
      <c r="L95" s="22"/>
      <c r="M95" s="39"/>
      <c r="N95" s="39"/>
      <c r="O95" s="39"/>
      <c r="P95" s="39"/>
      <c r="Q95" s="22"/>
      <c r="R95" s="22"/>
      <c r="S95" s="24"/>
    </row>
    <row r="96" spans="1:19" s="31" customFormat="1" ht="20.100000000000001" customHeight="1">
      <c r="A96" s="22"/>
      <c r="B96" s="22"/>
      <c r="C96" s="23"/>
      <c r="D96" s="22"/>
      <c r="E96" s="22"/>
      <c r="F96" s="23"/>
      <c r="G96" s="49"/>
      <c r="H96" s="49"/>
      <c r="I96" s="23"/>
      <c r="J96" s="22"/>
      <c r="K96" s="22"/>
      <c r="L96" s="22"/>
      <c r="M96" s="39"/>
      <c r="N96" s="39"/>
      <c r="O96" s="39"/>
      <c r="P96" s="39"/>
      <c r="Q96" s="22"/>
      <c r="R96" s="22"/>
      <c r="S96" s="24"/>
    </row>
    <row r="97" spans="1:19" s="31" customFormat="1" ht="20.100000000000001" customHeight="1">
      <c r="A97" s="22"/>
      <c r="B97" s="22"/>
      <c r="C97" s="23"/>
      <c r="D97" s="22"/>
      <c r="E97" s="22"/>
      <c r="F97" s="23"/>
      <c r="G97" s="49"/>
      <c r="H97" s="49"/>
      <c r="I97" s="23"/>
      <c r="J97" s="22"/>
      <c r="K97" s="22"/>
      <c r="L97" s="22"/>
      <c r="M97" s="39"/>
      <c r="N97" s="39"/>
      <c r="O97" s="39"/>
      <c r="P97" s="39"/>
      <c r="Q97" s="22"/>
      <c r="R97" s="24"/>
      <c r="S97" s="24"/>
    </row>
    <row r="98" spans="1:19" s="31" customFormat="1" ht="20.100000000000001" customHeight="1">
      <c r="A98" s="22"/>
      <c r="B98" s="22"/>
      <c r="C98" s="23"/>
      <c r="D98" s="23"/>
      <c r="E98" s="23"/>
      <c r="F98" s="23"/>
      <c r="G98" s="49"/>
      <c r="H98" s="49"/>
      <c r="I98" s="23"/>
      <c r="J98" s="22"/>
      <c r="K98" s="22"/>
      <c r="L98" s="22"/>
      <c r="M98" s="39"/>
      <c r="N98" s="39"/>
      <c r="O98" s="39"/>
      <c r="P98" s="39"/>
      <c r="Q98" s="22"/>
      <c r="R98" s="22"/>
      <c r="S98" s="24"/>
    </row>
    <row r="99" spans="1:19" s="31" customFormat="1" ht="20.100000000000001" customHeight="1">
      <c r="A99" s="22"/>
      <c r="B99" s="22"/>
      <c r="C99" s="23"/>
      <c r="D99" s="22"/>
      <c r="E99" s="22"/>
      <c r="F99" s="23"/>
      <c r="G99" s="49"/>
      <c r="H99" s="49"/>
      <c r="I99" s="23"/>
      <c r="J99" s="22"/>
      <c r="K99" s="22"/>
      <c r="L99" s="22"/>
      <c r="M99" s="39"/>
      <c r="N99" s="39"/>
      <c r="O99" s="39"/>
      <c r="P99" s="39"/>
      <c r="Q99" s="22"/>
      <c r="R99" s="22"/>
      <c r="S99" s="22"/>
    </row>
    <row r="100" spans="1:19" s="31" customFormat="1" ht="18" customHeight="1">
      <c r="A100" s="22"/>
      <c r="B100" s="22"/>
      <c r="C100" s="23"/>
      <c r="D100" s="22"/>
      <c r="E100" s="22"/>
      <c r="F100" s="23"/>
      <c r="G100" s="49"/>
      <c r="H100" s="49"/>
      <c r="I100" s="23"/>
      <c r="J100" s="22"/>
      <c r="K100" s="22"/>
      <c r="L100" s="22"/>
      <c r="M100" s="39"/>
      <c r="N100" s="39"/>
      <c r="O100" s="39"/>
      <c r="P100" s="39"/>
      <c r="Q100" s="22"/>
      <c r="R100" s="22"/>
      <c r="S100" s="24"/>
    </row>
    <row r="101" spans="1:19" s="31" customFormat="1" ht="20.100000000000001" customHeight="1">
      <c r="A101" s="22"/>
      <c r="B101" s="22"/>
      <c r="C101" s="22"/>
      <c r="D101" s="22"/>
      <c r="E101" s="22"/>
      <c r="F101" s="23"/>
      <c r="G101" s="49"/>
      <c r="H101" s="49"/>
      <c r="I101" s="23"/>
      <c r="J101" s="22"/>
      <c r="K101" s="22"/>
      <c r="L101" s="22"/>
      <c r="M101" s="39"/>
      <c r="N101" s="39"/>
      <c r="O101" s="39"/>
      <c r="P101" s="39"/>
      <c r="Q101" s="22"/>
      <c r="R101" s="22"/>
      <c r="S101" s="24"/>
    </row>
    <row r="102" spans="1:19" s="31" customFormat="1" ht="20.100000000000001" customHeight="1">
      <c r="A102" s="22"/>
      <c r="B102" s="22"/>
      <c r="C102" s="23"/>
      <c r="D102" s="23"/>
      <c r="E102" s="23"/>
      <c r="F102" s="23"/>
      <c r="G102" s="49"/>
      <c r="H102" s="49"/>
      <c r="I102" s="23"/>
      <c r="J102" s="22"/>
      <c r="K102" s="22"/>
      <c r="L102" s="22"/>
      <c r="M102" s="39"/>
      <c r="N102" s="39"/>
      <c r="O102" s="39"/>
      <c r="P102" s="39"/>
      <c r="Q102" s="22"/>
      <c r="R102" s="22"/>
      <c r="S102" s="24"/>
    </row>
    <row r="103" spans="1:19" s="31" customFormat="1" ht="20.100000000000001" customHeight="1">
      <c r="A103" s="22"/>
      <c r="B103" s="22"/>
      <c r="C103" s="23"/>
      <c r="D103" s="23"/>
      <c r="E103" s="23"/>
      <c r="F103" s="23"/>
      <c r="G103" s="49"/>
      <c r="H103" s="49"/>
      <c r="I103" s="23"/>
      <c r="J103" s="22"/>
      <c r="K103" s="22"/>
      <c r="L103" s="22"/>
      <c r="M103" s="39"/>
      <c r="N103" s="39"/>
      <c r="O103" s="39"/>
      <c r="P103" s="39"/>
      <c r="Q103" s="22"/>
      <c r="R103" s="22"/>
      <c r="S103" s="22"/>
    </row>
    <row r="104" spans="1:19" s="31" customFormat="1" ht="20.100000000000001" customHeight="1">
      <c r="A104" s="22"/>
      <c r="B104" s="22"/>
      <c r="C104" s="23"/>
      <c r="D104" s="23"/>
      <c r="E104" s="23"/>
      <c r="F104" s="23"/>
      <c r="G104" s="49"/>
      <c r="H104" s="49"/>
      <c r="I104" s="23"/>
      <c r="J104" s="22"/>
      <c r="K104" s="22"/>
      <c r="L104" s="22"/>
      <c r="M104" s="39"/>
      <c r="N104" s="39"/>
      <c r="O104" s="39"/>
      <c r="P104" s="39"/>
      <c r="Q104" s="22"/>
      <c r="R104" s="22"/>
      <c r="S104" s="24"/>
    </row>
    <row r="105" spans="1:19" s="31" customFormat="1" ht="20.100000000000001" customHeight="1">
      <c r="A105" s="22"/>
      <c r="B105" s="22"/>
      <c r="C105" s="23"/>
      <c r="D105" s="22"/>
      <c r="E105" s="22"/>
      <c r="F105" s="23"/>
      <c r="G105" s="49"/>
      <c r="H105" s="49"/>
      <c r="I105" s="23"/>
      <c r="J105" s="22"/>
      <c r="K105" s="22"/>
      <c r="L105" s="22"/>
      <c r="M105" s="39"/>
      <c r="N105" s="39"/>
      <c r="O105" s="39"/>
      <c r="P105" s="39"/>
      <c r="Q105" s="22"/>
      <c r="R105" s="22"/>
      <c r="S105" s="24"/>
    </row>
    <row r="106" spans="1:19" s="31" customFormat="1" ht="20.100000000000001" customHeight="1">
      <c r="A106" s="22"/>
      <c r="B106" s="22"/>
      <c r="C106" s="23"/>
      <c r="D106" s="23"/>
      <c r="E106" s="23"/>
      <c r="F106" s="23"/>
      <c r="G106" s="49"/>
      <c r="H106" s="49"/>
      <c r="I106" s="23"/>
      <c r="J106" s="22"/>
      <c r="K106" s="22"/>
      <c r="L106" s="22"/>
      <c r="M106" s="39"/>
      <c r="N106" s="39"/>
      <c r="O106" s="39"/>
      <c r="P106" s="39"/>
      <c r="Q106" s="22"/>
      <c r="R106" s="22"/>
      <c r="S106" s="24"/>
    </row>
    <row r="107" spans="1:19" s="31" customFormat="1" ht="20.100000000000001" customHeight="1">
      <c r="A107" s="22"/>
      <c r="B107" s="22"/>
      <c r="C107" s="23"/>
      <c r="D107" s="23"/>
      <c r="E107" s="23"/>
      <c r="F107" s="23"/>
      <c r="G107" s="49"/>
      <c r="H107" s="49"/>
      <c r="I107" s="23"/>
      <c r="J107" s="22"/>
      <c r="K107" s="22"/>
      <c r="L107" s="22"/>
      <c r="M107" s="39"/>
      <c r="N107" s="39"/>
      <c r="O107" s="39"/>
      <c r="P107" s="39"/>
      <c r="Q107" s="22"/>
      <c r="R107" s="22"/>
      <c r="S107" s="24"/>
    </row>
    <row r="108" spans="1:19" s="31" customFormat="1" ht="20.100000000000001" customHeight="1">
      <c r="A108" s="22"/>
      <c r="B108" s="22"/>
      <c r="C108" s="23"/>
      <c r="D108" s="23"/>
      <c r="E108" s="23"/>
      <c r="F108" s="23"/>
      <c r="G108" s="49"/>
      <c r="H108" s="49"/>
      <c r="I108" s="23"/>
      <c r="J108" s="22"/>
      <c r="K108" s="22"/>
      <c r="L108" s="22"/>
      <c r="M108" s="39"/>
      <c r="N108" s="39"/>
      <c r="O108" s="39"/>
      <c r="P108" s="39"/>
      <c r="Q108" s="22"/>
      <c r="R108" s="22"/>
      <c r="S108" s="24"/>
    </row>
    <row r="109" spans="1:19" s="31" customFormat="1" ht="20.100000000000001" customHeight="1">
      <c r="A109" s="22"/>
      <c r="B109" s="22"/>
      <c r="C109" s="23"/>
      <c r="D109" s="22"/>
      <c r="E109" s="22"/>
      <c r="F109" s="23"/>
      <c r="G109" s="49"/>
      <c r="H109" s="49"/>
      <c r="I109" s="23"/>
      <c r="J109" s="22"/>
      <c r="K109" s="22"/>
      <c r="L109" s="22"/>
      <c r="M109" s="39"/>
      <c r="N109" s="39"/>
      <c r="O109" s="39"/>
      <c r="P109" s="39"/>
      <c r="Q109" s="22"/>
      <c r="R109" s="22"/>
      <c r="S109" s="24"/>
    </row>
    <row r="110" spans="1:19" s="31" customFormat="1" ht="20.100000000000001" customHeight="1">
      <c r="A110" s="22"/>
      <c r="B110" s="22"/>
      <c r="C110" s="23"/>
      <c r="D110" s="23"/>
      <c r="E110" s="23"/>
      <c r="F110" s="23"/>
      <c r="G110" s="49"/>
      <c r="H110" s="49"/>
      <c r="I110" s="23"/>
      <c r="J110" s="22"/>
      <c r="K110" s="22"/>
      <c r="L110" s="22"/>
      <c r="M110" s="39"/>
      <c r="N110" s="39"/>
      <c r="O110" s="39"/>
      <c r="P110" s="39"/>
      <c r="Q110" s="22"/>
      <c r="R110" s="22"/>
      <c r="S110" s="22"/>
    </row>
    <row r="111" spans="1:19" s="31" customFormat="1" ht="20.100000000000001" customHeight="1">
      <c r="A111" s="22"/>
      <c r="B111" s="22"/>
      <c r="C111" s="21"/>
      <c r="D111" s="22"/>
      <c r="E111" s="22"/>
      <c r="F111" s="23"/>
      <c r="G111" s="49"/>
      <c r="H111" s="49"/>
      <c r="I111" s="23"/>
      <c r="J111" s="22"/>
      <c r="K111" s="22"/>
      <c r="L111" s="22"/>
      <c r="M111" s="39"/>
      <c r="N111" s="39"/>
      <c r="O111" s="39"/>
      <c r="P111" s="39"/>
      <c r="Q111" s="22"/>
      <c r="R111" s="24"/>
      <c r="S111" s="24"/>
    </row>
    <row r="112" spans="1:19" s="31" customFormat="1" ht="20.100000000000001" customHeight="1">
      <c r="A112" s="22"/>
      <c r="B112" s="22"/>
      <c r="C112" s="23"/>
      <c r="D112" s="23"/>
      <c r="E112" s="23"/>
      <c r="F112" s="23"/>
      <c r="G112" s="49"/>
      <c r="H112" s="49"/>
      <c r="I112" s="23"/>
      <c r="J112" s="22"/>
      <c r="K112" s="22"/>
      <c r="L112" s="22"/>
      <c r="M112" s="39"/>
      <c r="N112" s="39"/>
      <c r="O112" s="39"/>
      <c r="P112" s="39"/>
      <c r="Q112" s="22"/>
      <c r="R112" s="22"/>
      <c r="S112" s="24"/>
    </row>
    <row r="113" spans="1:19" s="31" customFormat="1" ht="20.100000000000001" customHeight="1">
      <c r="A113" s="22"/>
      <c r="B113" s="22"/>
      <c r="C113" s="23"/>
      <c r="D113" s="22"/>
      <c r="E113" s="22"/>
      <c r="F113" s="23"/>
      <c r="G113" s="49"/>
      <c r="H113" s="49"/>
      <c r="I113" s="23"/>
      <c r="J113" s="22"/>
      <c r="K113" s="22"/>
      <c r="L113" s="22"/>
      <c r="M113" s="39"/>
      <c r="N113" s="39"/>
      <c r="O113" s="39"/>
      <c r="P113" s="39"/>
      <c r="Q113" s="22"/>
      <c r="R113" s="22"/>
      <c r="S113" s="24"/>
    </row>
    <row r="114" spans="1:19" s="31" customFormat="1" ht="20.100000000000001" customHeight="1">
      <c r="A114" s="22"/>
      <c r="B114" s="22"/>
      <c r="C114" s="23"/>
      <c r="D114" s="23"/>
      <c r="E114" s="23"/>
      <c r="F114" s="23"/>
      <c r="G114" s="49"/>
      <c r="H114" s="49"/>
      <c r="I114" s="23"/>
      <c r="J114" s="22"/>
      <c r="K114" s="22"/>
      <c r="L114" s="22"/>
      <c r="M114" s="39"/>
      <c r="N114" s="39"/>
      <c r="O114" s="39"/>
      <c r="P114" s="39"/>
      <c r="Q114" s="22"/>
      <c r="R114" s="22"/>
      <c r="S114" s="24"/>
    </row>
    <row r="115" spans="1:19" s="31" customFormat="1" ht="20.100000000000001" customHeight="1">
      <c r="A115" s="22"/>
      <c r="B115" s="22"/>
      <c r="C115" s="23"/>
      <c r="D115" s="23"/>
      <c r="E115" s="23"/>
      <c r="F115" s="23"/>
      <c r="G115" s="49"/>
      <c r="H115" s="49"/>
      <c r="I115" s="23"/>
      <c r="J115" s="22"/>
      <c r="K115" s="22"/>
      <c r="L115" s="22"/>
      <c r="M115" s="39"/>
      <c r="N115" s="39"/>
      <c r="O115" s="39"/>
      <c r="P115" s="39"/>
      <c r="Q115" s="22"/>
      <c r="R115" s="22"/>
      <c r="S115" s="22"/>
    </row>
    <row r="116" spans="1:19" s="31" customFormat="1" ht="20.100000000000001" customHeight="1">
      <c r="A116" s="22"/>
      <c r="B116" s="22"/>
      <c r="C116" s="23"/>
      <c r="D116" s="23"/>
      <c r="E116" s="23"/>
      <c r="F116" s="23"/>
      <c r="G116" s="49"/>
      <c r="H116" s="49"/>
      <c r="I116" s="23"/>
      <c r="J116" s="22"/>
      <c r="K116" s="22"/>
      <c r="L116" s="22"/>
      <c r="M116" s="39"/>
      <c r="N116" s="39"/>
      <c r="O116" s="39"/>
      <c r="P116" s="39"/>
      <c r="Q116" s="22"/>
      <c r="R116" s="22"/>
      <c r="S116" s="22"/>
    </row>
    <row r="117" spans="1:19" s="31" customFormat="1" ht="20.100000000000001" customHeight="1">
      <c r="A117" s="22"/>
      <c r="B117" s="22"/>
      <c r="C117" s="23"/>
      <c r="D117" s="23"/>
      <c r="E117" s="23"/>
      <c r="F117" s="23"/>
      <c r="G117" s="49"/>
      <c r="H117" s="49"/>
      <c r="I117" s="23"/>
      <c r="J117" s="22"/>
      <c r="K117" s="22"/>
      <c r="L117" s="22"/>
      <c r="M117" s="39"/>
      <c r="N117" s="39"/>
      <c r="O117" s="39"/>
      <c r="P117" s="39"/>
      <c r="Q117" s="22"/>
      <c r="R117" s="22"/>
      <c r="S117" s="24"/>
    </row>
    <row r="118" spans="1:19" s="31" customFormat="1" ht="20.100000000000001" customHeight="1">
      <c r="A118" s="22"/>
      <c r="B118" s="22"/>
      <c r="C118" s="23"/>
      <c r="D118" s="23"/>
      <c r="E118" s="23"/>
      <c r="F118" s="23"/>
      <c r="G118" s="49"/>
      <c r="H118" s="49"/>
      <c r="I118" s="23"/>
      <c r="J118" s="22"/>
      <c r="K118" s="22"/>
      <c r="L118" s="22"/>
      <c r="M118" s="39"/>
      <c r="N118" s="39"/>
      <c r="O118" s="39"/>
      <c r="P118" s="39"/>
      <c r="Q118" s="22"/>
      <c r="R118" s="22"/>
      <c r="S118" s="24"/>
    </row>
    <row r="119" spans="1:19" s="31" customFormat="1" ht="20.100000000000001" customHeight="1">
      <c r="A119" s="22"/>
      <c r="B119" s="22"/>
      <c r="C119" s="23"/>
      <c r="D119" s="23"/>
      <c r="E119" s="23"/>
      <c r="F119" s="23"/>
      <c r="G119" s="49"/>
      <c r="H119" s="49"/>
      <c r="I119" s="23"/>
      <c r="J119" s="22"/>
      <c r="K119" s="22"/>
      <c r="L119" s="22"/>
      <c r="M119" s="39"/>
      <c r="N119" s="39"/>
      <c r="O119" s="39"/>
      <c r="P119" s="39"/>
      <c r="Q119" s="22"/>
      <c r="R119" s="22"/>
      <c r="S119" s="24"/>
    </row>
    <row r="120" spans="1:19" s="31" customFormat="1" ht="20.100000000000001" customHeight="1">
      <c r="A120" s="22"/>
      <c r="B120" s="22"/>
      <c r="C120" s="23"/>
      <c r="D120" s="22"/>
      <c r="E120" s="22"/>
      <c r="F120" s="23"/>
      <c r="G120" s="49"/>
      <c r="H120" s="49"/>
      <c r="I120" s="23"/>
      <c r="J120" s="22"/>
      <c r="K120" s="22"/>
      <c r="L120" s="22"/>
      <c r="M120" s="39"/>
      <c r="N120" s="39"/>
      <c r="O120" s="39"/>
      <c r="P120" s="39"/>
      <c r="Q120" s="22"/>
      <c r="R120" s="22"/>
      <c r="S120" s="24"/>
    </row>
    <row r="121" spans="1:19" s="56" customFormat="1" ht="20.100000000000001" customHeight="1">
      <c r="A121" s="45"/>
      <c r="B121" s="22"/>
      <c r="C121" s="23"/>
      <c r="D121" s="23"/>
      <c r="E121" s="23"/>
      <c r="F121" s="23"/>
      <c r="G121" s="49"/>
      <c r="H121" s="49"/>
      <c r="I121" s="23"/>
      <c r="J121" s="22"/>
      <c r="K121" s="22"/>
      <c r="L121" s="22"/>
      <c r="M121" s="39"/>
      <c r="N121" s="39"/>
      <c r="O121" s="39"/>
      <c r="P121" s="39"/>
      <c r="Q121" s="22"/>
      <c r="R121" s="22"/>
      <c r="S121" s="24"/>
    </row>
    <row r="122" spans="1:19" s="31" customFormat="1" ht="20.100000000000001" customHeight="1">
      <c r="A122" s="22"/>
      <c r="B122" s="22"/>
      <c r="C122" s="46"/>
      <c r="D122" s="46"/>
      <c r="E122" s="22"/>
      <c r="F122" s="22"/>
      <c r="G122" s="49"/>
      <c r="H122" s="49"/>
      <c r="I122" s="23"/>
      <c r="J122" s="22"/>
      <c r="K122" s="45"/>
      <c r="L122" s="45"/>
      <c r="M122" s="45"/>
      <c r="N122" s="45"/>
      <c r="O122" s="45"/>
      <c r="P122" s="39"/>
      <c r="Q122" s="22"/>
      <c r="R122" s="22"/>
      <c r="S122" s="22"/>
    </row>
    <row r="123" spans="1:19" s="31" customFormat="1" ht="20.100000000000001" customHeight="1">
      <c r="A123" s="22"/>
      <c r="B123" s="22"/>
      <c r="C123" s="23"/>
      <c r="D123" s="23"/>
      <c r="E123" s="23"/>
      <c r="F123" s="23"/>
      <c r="G123" s="49"/>
      <c r="H123" s="49"/>
      <c r="I123" s="23"/>
      <c r="J123" s="22"/>
      <c r="K123" s="22"/>
      <c r="L123" s="22"/>
      <c r="M123" s="39"/>
      <c r="N123" s="39"/>
      <c r="O123" s="39"/>
      <c r="P123" s="39"/>
      <c r="Q123" s="22"/>
      <c r="R123" s="22"/>
      <c r="S123" s="24"/>
    </row>
    <row r="124" spans="1:19" s="31" customFormat="1" ht="20.100000000000001" customHeight="1">
      <c r="A124" s="22"/>
      <c r="B124" s="22"/>
      <c r="C124" s="23"/>
      <c r="D124" s="22"/>
      <c r="E124" s="22"/>
      <c r="F124" s="23"/>
      <c r="G124" s="49"/>
      <c r="H124" s="49"/>
      <c r="I124" s="23"/>
      <c r="J124" s="22"/>
      <c r="K124" s="22"/>
      <c r="L124" s="22"/>
      <c r="M124" s="39"/>
      <c r="N124" s="39"/>
      <c r="O124" s="39"/>
      <c r="P124" s="39"/>
      <c r="Q124" s="22"/>
      <c r="R124" s="24"/>
      <c r="S124" s="24"/>
    </row>
    <row r="125" spans="1:19" s="31" customFormat="1" ht="20.100000000000001" customHeight="1">
      <c r="A125" s="22"/>
      <c r="B125" s="22"/>
      <c r="C125" s="23"/>
      <c r="D125" s="22"/>
      <c r="E125" s="22"/>
      <c r="F125" s="23"/>
      <c r="G125" s="49"/>
      <c r="H125" s="49"/>
      <c r="I125" s="23"/>
      <c r="J125" s="22"/>
      <c r="K125" s="22"/>
      <c r="L125" s="22"/>
      <c r="M125" s="39"/>
      <c r="N125" s="39"/>
      <c r="O125" s="39"/>
      <c r="P125" s="39"/>
      <c r="Q125" s="22"/>
      <c r="R125" s="24"/>
      <c r="S125" s="24"/>
    </row>
    <row r="126" spans="1:19" s="31" customFormat="1" ht="20.100000000000001" customHeight="1">
      <c r="A126" s="22"/>
      <c r="B126" s="22"/>
      <c r="C126" s="23"/>
      <c r="D126" s="23"/>
      <c r="E126" s="23"/>
      <c r="F126" s="23"/>
      <c r="G126" s="49"/>
      <c r="H126" s="49"/>
      <c r="I126" s="23"/>
      <c r="J126" s="22"/>
      <c r="K126" s="22"/>
      <c r="L126" s="22"/>
      <c r="M126" s="39"/>
      <c r="N126" s="39"/>
      <c r="O126" s="39"/>
      <c r="P126" s="39"/>
      <c r="Q126" s="22"/>
      <c r="R126" s="24"/>
      <c r="S126" s="24"/>
    </row>
    <row r="127" spans="1:19" s="31" customFormat="1" ht="20.100000000000001" customHeight="1">
      <c r="A127" s="22"/>
      <c r="B127" s="22"/>
      <c r="C127" s="23"/>
      <c r="D127" s="23"/>
      <c r="E127" s="23"/>
      <c r="F127" s="23"/>
      <c r="G127" s="49"/>
      <c r="H127" s="49"/>
      <c r="I127" s="23"/>
      <c r="J127" s="22"/>
      <c r="K127" s="22"/>
      <c r="L127" s="22"/>
      <c r="M127" s="39"/>
      <c r="N127" s="39"/>
      <c r="O127" s="39"/>
      <c r="P127" s="39"/>
      <c r="Q127" s="22"/>
      <c r="R127" s="24"/>
      <c r="S127" s="24"/>
    </row>
    <row r="128" spans="1:19" s="31" customFormat="1" ht="20.100000000000001" customHeight="1">
      <c r="A128" s="22"/>
      <c r="B128" s="22"/>
      <c r="C128" s="23"/>
      <c r="D128" s="23"/>
      <c r="E128" s="23"/>
      <c r="F128" s="23"/>
      <c r="G128" s="49"/>
      <c r="H128" s="49"/>
      <c r="I128" s="23"/>
      <c r="J128" s="22"/>
      <c r="K128" s="22"/>
      <c r="L128" s="22"/>
      <c r="M128" s="39"/>
      <c r="N128" s="39"/>
      <c r="O128" s="39"/>
      <c r="P128" s="39"/>
      <c r="Q128" s="22"/>
      <c r="R128" s="24"/>
      <c r="S128" s="24"/>
    </row>
    <row r="129" spans="1:19" s="31" customFormat="1" ht="20.100000000000001" customHeight="1">
      <c r="A129" s="22"/>
      <c r="B129" s="22"/>
      <c r="C129" s="23"/>
      <c r="D129" s="23"/>
      <c r="E129" s="23"/>
      <c r="F129" s="23"/>
      <c r="G129" s="49"/>
      <c r="H129" s="49"/>
      <c r="I129" s="23"/>
      <c r="J129" s="22"/>
      <c r="K129" s="22"/>
      <c r="L129" s="22"/>
      <c r="M129" s="39"/>
      <c r="N129" s="39"/>
      <c r="O129" s="39"/>
      <c r="P129" s="39"/>
      <c r="Q129" s="22"/>
      <c r="R129" s="24"/>
      <c r="S129" s="24"/>
    </row>
    <row r="130" spans="1:19" s="56" customFormat="1" ht="20.100000000000001" customHeight="1">
      <c r="A130" s="45"/>
      <c r="B130" s="22"/>
      <c r="C130" s="23"/>
      <c r="D130" s="22"/>
      <c r="E130" s="22"/>
      <c r="F130" s="22"/>
      <c r="G130" s="49"/>
      <c r="H130" s="49"/>
      <c r="I130" s="23"/>
      <c r="J130" s="22"/>
      <c r="K130" s="22"/>
      <c r="L130" s="22"/>
      <c r="M130" s="39"/>
      <c r="N130" s="39"/>
      <c r="O130" s="39"/>
      <c r="P130" s="22"/>
      <c r="Q130" s="22"/>
      <c r="R130" s="24"/>
      <c r="S130" s="24"/>
    </row>
    <row r="131" spans="1:19" s="56" customFormat="1" ht="20.100000000000001" customHeight="1">
      <c r="A131" s="45"/>
      <c r="B131" s="22"/>
      <c r="C131" s="46"/>
      <c r="D131" s="45"/>
      <c r="E131" s="22"/>
      <c r="F131" s="22"/>
      <c r="G131" s="49"/>
      <c r="H131" s="49"/>
      <c r="I131" s="23"/>
      <c r="J131" s="22"/>
      <c r="K131" s="45"/>
      <c r="L131" s="22"/>
      <c r="M131" s="45"/>
      <c r="N131" s="45"/>
      <c r="O131" s="45"/>
      <c r="P131" s="45"/>
      <c r="Q131" s="22"/>
      <c r="R131" s="55"/>
      <c r="S131" s="55"/>
    </row>
    <row r="132" spans="1:19" s="56" customFormat="1" ht="20.100000000000001" customHeight="1">
      <c r="A132" s="45"/>
      <c r="B132" s="22"/>
      <c r="C132" s="46"/>
      <c r="D132" s="45"/>
      <c r="E132" s="22"/>
      <c r="F132" s="22"/>
      <c r="G132" s="49"/>
      <c r="H132" s="49"/>
      <c r="I132" s="23"/>
      <c r="J132" s="22"/>
      <c r="K132" s="45"/>
      <c r="L132" s="22"/>
      <c r="M132" s="45"/>
      <c r="N132" s="45"/>
      <c r="O132" s="45"/>
      <c r="P132" s="45"/>
      <c r="Q132" s="22"/>
      <c r="R132" s="55"/>
      <c r="S132" s="55"/>
    </row>
    <row r="133" spans="1:19" s="56" customFormat="1" ht="20.100000000000001" customHeight="1">
      <c r="A133" s="45"/>
      <c r="B133" s="22"/>
      <c r="C133" s="46"/>
      <c r="D133" s="46"/>
      <c r="E133" s="22"/>
      <c r="F133" s="22"/>
      <c r="G133" s="49"/>
      <c r="H133" s="49"/>
      <c r="I133" s="23"/>
      <c r="J133" s="22"/>
      <c r="K133" s="22"/>
      <c r="L133" s="22"/>
      <c r="M133" s="45"/>
      <c r="N133" s="45"/>
      <c r="O133" s="45"/>
      <c r="P133" s="45"/>
      <c r="Q133" s="22"/>
      <c r="R133" s="55"/>
      <c r="S133" s="55"/>
    </row>
    <row r="134" spans="1:19" s="56" customFormat="1" ht="20.100000000000001" customHeight="1">
      <c r="A134" s="45"/>
      <c r="B134" s="22"/>
      <c r="C134" s="46"/>
      <c r="D134" s="46"/>
      <c r="E134" s="22"/>
      <c r="F134" s="22"/>
      <c r="G134" s="49"/>
      <c r="H134" s="49"/>
      <c r="I134" s="23"/>
      <c r="J134" s="22"/>
      <c r="K134" s="45"/>
      <c r="L134" s="45"/>
      <c r="M134" s="45"/>
      <c r="N134" s="45"/>
      <c r="O134" s="45"/>
      <c r="P134" s="45"/>
      <c r="Q134" s="22"/>
      <c r="R134" s="55"/>
      <c r="S134" s="55"/>
    </row>
    <row r="135" spans="1:19" s="56" customFormat="1" ht="20.100000000000001" customHeight="1">
      <c r="A135" s="45"/>
      <c r="B135" s="22"/>
      <c r="C135" s="46"/>
      <c r="D135" s="46"/>
      <c r="E135" s="22"/>
      <c r="F135" s="22"/>
      <c r="G135" s="49"/>
      <c r="H135" s="49"/>
      <c r="I135" s="23"/>
      <c r="J135" s="22"/>
      <c r="K135" s="45"/>
      <c r="L135" s="45"/>
      <c r="M135" s="45"/>
      <c r="N135" s="45"/>
      <c r="O135" s="45"/>
      <c r="P135" s="45"/>
      <c r="Q135" s="22"/>
      <c r="R135" s="55"/>
      <c r="S135" s="55"/>
    </row>
    <row r="136" spans="1:19" s="56" customFormat="1" ht="20.100000000000001" customHeight="1">
      <c r="A136" s="45"/>
      <c r="B136" s="22"/>
      <c r="C136" s="46"/>
      <c r="D136" s="46"/>
      <c r="E136" s="22"/>
      <c r="F136" s="22"/>
      <c r="G136" s="49"/>
      <c r="H136" s="49"/>
      <c r="I136" s="23"/>
      <c r="J136" s="22"/>
      <c r="K136" s="45"/>
      <c r="L136" s="45"/>
      <c r="M136" s="45"/>
      <c r="N136" s="45"/>
      <c r="O136" s="45"/>
      <c r="P136" s="45"/>
      <c r="Q136" s="22"/>
      <c r="R136" s="55"/>
      <c r="S136" s="55"/>
    </row>
    <row r="137" spans="1:19" s="56" customFormat="1" ht="20.100000000000001" customHeight="1">
      <c r="A137" s="45"/>
      <c r="B137" s="22"/>
      <c r="C137" s="46"/>
      <c r="D137" s="46"/>
      <c r="E137" s="22"/>
      <c r="F137" s="22"/>
      <c r="G137" s="49"/>
      <c r="H137" s="49"/>
      <c r="I137" s="23"/>
      <c r="J137" s="22"/>
      <c r="K137" s="45"/>
      <c r="L137" s="22"/>
      <c r="M137" s="45"/>
      <c r="N137" s="45"/>
      <c r="O137" s="45"/>
      <c r="P137" s="45"/>
      <c r="Q137" s="45"/>
      <c r="R137" s="55"/>
      <c r="S137" s="55"/>
    </row>
    <row r="138" spans="1:19" s="56" customFormat="1" ht="20.100000000000001" customHeight="1">
      <c r="A138" s="45"/>
      <c r="B138" s="22"/>
      <c r="C138" s="45"/>
      <c r="D138" s="45"/>
      <c r="E138" s="22"/>
      <c r="F138" s="22"/>
      <c r="G138" s="49"/>
      <c r="H138" s="49"/>
      <c r="I138" s="23"/>
      <c r="J138" s="22"/>
      <c r="K138" s="45"/>
      <c r="L138" s="45"/>
      <c r="M138" s="45"/>
      <c r="N138" s="45"/>
      <c r="O138" s="45"/>
      <c r="P138" s="45"/>
      <c r="Q138" s="45"/>
      <c r="R138" s="55"/>
      <c r="S138" s="55"/>
    </row>
    <row r="139" spans="1:19" s="56" customFormat="1" ht="20.100000000000001" customHeight="1">
      <c r="A139" s="45"/>
      <c r="B139" s="27"/>
      <c r="C139" s="45"/>
      <c r="D139" s="45"/>
      <c r="E139" s="22"/>
      <c r="F139" s="22"/>
      <c r="G139" s="49"/>
      <c r="H139" s="49"/>
      <c r="I139" s="23"/>
      <c r="J139" s="22"/>
      <c r="K139" s="45"/>
      <c r="L139" s="45"/>
      <c r="M139" s="45"/>
      <c r="N139" s="45"/>
      <c r="O139" s="45"/>
      <c r="P139" s="45"/>
      <c r="Q139" s="45"/>
      <c r="R139" s="55"/>
      <c r="S139" s="55"/>
    </row>
    <row r="140" spans="1:19" s="56" customFormat="1" ht="20.100000000000001" customHeight="1">
      <c r="A140" s="45"/>
      <c r="B140" s="27"/>
      <c r="C140" s="45"/>
      <c r="D140" s="45"/>
      <c r="E140" s="22"/>
      <c r="F140" s="22"/>
      <c r="G140" s="49"/>
      <c r="H140" s="49"/>
      <c r="I140" s="23"/>
      <c r="J140" s="22"/>
      <c r="K140" s="45"/>
      <c r="L140" s="45"/>
      <c r="M140" s="45"/>
      <c r="N140" s="45"/>
      <c r="O140" s="45"/>
      <c r="P140" s="45"/>
      <c r="Q140" s="22"/>
      <c r="R140" s="55"/>
      <c r="S140" s="55"/>
    </row>
    <row r="141" spans="1:19" s="56" customFormat="1" ht="20.100000000000001" customHeight="1">
      <c r="A141" s="45"/>
      <c r="B141" s="22"/>
      <c r="C141" s="22"/>
      <c r="D141" s="45"/>
      <c r="E141" s="22"/>
      <c r="F141" s="22"/>
      <c r="G141" s="49"/>
      <c r="H141" s="49"/>
      <c r="I141" s="23"/>
      <c r="J141" s="22"/>
      <c r="K141" s="45"/>
      <c r="L141" s="45"/>
      <c r="M141" s="45"/>
      <c r="N141" s="45"/>
      <c r="O141" s="45"/>
      <c r="P141" s="45"/>
      <c r="Q141" s="22"/>
      <c r="R141" s="55"/>
      <c r="S141" s="55"/>
    </row>
    <row r="142" spans="1:19" s="56" customFormat="1" ht="20.100000000000001" customHeight="1">
      <c r="A142" s="45"/>
      <c r="B142" s="22"/>
      <c r="C142" s="45"/>
      <c r="D142" s="45"/>
      <c r="E142" s="22"/>
      <c r="F142" s="22"/>
      <c r="G142" s="49"/>
      <c r="H142" s="49"/>
      <c r="I142" s="23"/>
      <c r="J142" s="22"/>
      <c r="K142" s="45"/>
      <c r="L142" s="45"/>
      <c r="M142" s="45"/>
      <c r="N142" s="45"/>
      <c r="O142" s="45"/>
      <c r="P142" s="45"/>
      <c r="Q142" s="45"/>
      <c r="R142" s="55"/>
      <c r="S142" s="55"/>
    </row>
    <row r="143" spans="1:19" s="56" customFormat="1" ht="20.100000000000001" customHeight="1">
      <c r="A143" s="45"/>
      <c r="B143" s="27"/>
      <c r="C143" s="45"/>
      <c r="D143" s="45"/>
      <c r="E143" s="22"/>
      <c r="F143" s="22"/>
      <c r="G143" s="49"/>
      <c r="H143" s="49"/>
      <c r="I143" s="23"/>
      <c r="J143" s="22"/>
      <c r="K143" s="45"/>
      <c r="L143" s="22"/>
      <c r="M143" s="45"/>
      <c r="N143" s="45"/>
      <c r="O143" s="45"/>
      <c r="P143" s="45"/>
      <c r="Q143" s="22"/>
      <c r="R143" s="55"/>
      <c r="S143" s="55"/>
    </row>
    <row r="144" spans="1:19" s="52" customFormat="1" ht="20.100000000000001" customHeight="1">
      <c r="A144" s="44"/>
      <c r="B144" s="27"/>
      <c r="C144" s="46"/>
      <c r="D144" s="46"/>
      <c r="E144" s="22"/>
      <c r="F144" s="22"/>
      <c r="G144" s="49"/>
      <c r="H144" s="49"/>
      <c r="I144" s="23"/>
      <c r="J144" s="22"/>
      <c r="K144" s="45"/>
      <c r="L144" s="22"/>
      <c r="M144" s="45"/>
      <c r="N144" s="45"/>
      <c r="O144" s="45"/>
      <c r="P144" s="45"/>
      <c r="Q144" s="22"/>
      <c r="R144" s="55"/>
      <c r="S144" s="55"/>
    </row>
    <row r="145" spans="1:19" s="52" customFormat="1" ht="20.100000000000001" customHeight="1">
      <c r="A145" s="44"/>
      <c r="B145" s="27"/>
      <c r="C145" s="46"/>
      <c r="D145" s="46"/>
      <c r="E145" s="22"/>
      <c r="F145" s="22"/>
      <c r="G145" s="49"/>
      <c r="H145" s="49"/>
      <c r="I145" s="23"/>
      <c r="J145" s="22"/>
      <c r="K145" s="45"/>
      <c r="L145" s="22"/>
      <c r="M145" s="45"/>
      <c r="N145" s="45"/>
      <c r="O145" s="45"/>
      <c r="P145" s="45"/>
      <c r="Q145" s="22"/>
      <c r="R145" s="55"/>
      <c r="S145" s="55"/>
    </row>
    <row r="146" spans="1:19" s="56" customFormat="1" ht="20.100000000000001" customHeight="1">
      <c r="A146" s="45"/>
      <c r="B146" s="27"/>
      <c r="C146" s="45"/>
      <c r="D146" s="45"/>
      <c r="E146" s="22"/>
      <c r="F146" s="22"/>
      <c r="G146" s="49"/>
      <c r="H146" s="49"/>
      <c r="I146" s="23"/>
      <c r="J146" s="22"/>
      <c r="K146" s="45"/>
      <c r="L146" s="45"/>
      <c r="M146" s="45"/>
      <c r="N146" s="45"/>
      <c r="O146" s="45"/>
      <c r="P146" s="45"/>
      <c r="Q146" s="22"/>
      <c r="R146" s="55"/>
      <c r="S146" s="55"/>
    </row>
    <row r="147" spans="1:19" s="56" customFormat="1" ht="20.100000000000001" customHeight="1">
      <c r="A147" s="45"/>
      <c r="B147" s="22"/>
      <c r="C147" s="45"/>
      <c r="D147" s="45"/>
      <c r="E147" s="22"/>
      <c r="F147" s="22"/>
      <c r="G147" s="49"/>
      <c r="H147" s="49"/>
      <c r="I147" s="23"/>
      <c r="J147" s="22"/>
      <c r="K147" s="45"/>
      <c r="L147" s="22"/>
      <c r="M147" s="45"/>
      <c r="N147" s="45"/>
      <c r="O147" s="45"/>
      <c r="P147" s="45"/>
      <c r="Q147" s="22"/>
      <c r="R147" s="55"/>
      <c r="S147" s="55"/>
    </row>
    <row r="148" spans="1:19" s="56" customFormat="1" ht="20.100000000000001" customHeight="1">
      <c r="A148" s="45"/>
      <c r="B148" s="22"/>
      <c r="C148" s="45"/>
      <c r="D148" s="45"/>
      <c r="E148" s="22"/>
      <c r="F148" s="22"/>
      <c r="G148" s="49"/>
      <c r="H148" s="49"/>
      <c r="I148" s="23"/>
      <c r="J148" s="22"/>
      <c r="K148" s="45"/>
      <c r="L148" s="22"/>
      <c r="M148" s="45"/>
      <c r="N148" s="45"/>
      <c r="O148" s="45"/>
      <c r="P148" s="45"/>
      <c r="Q148" s="22"/>
      <c r="R148" s="55"/>
      <c r="S148" s="55"/>
    </row>
    <row r="149" spans="1:19" s="56" customFormat="1" ht="20.100000000000001" customHeight="1">
      <c r="A149" s="45"/>
      <c r="B149" s="22"/>
      <c r="C149" s="45"/>
      <c r="D149" s="45"/>
      <c r="E149" s="22"/>
      <c r="F149" s="22"/>
      <c r="G149" s="49"/>
      <c r="H149" s="49"/>
      <c r="I149" s="23"/>
      <c r="J149" s="22"/>
      <c r="K149" s="45"/>
      <c r="L149" s="22"/>
      <c r="M149" s="45"/>
      <c r="N149" s="45"/>
      <c r="O149" s="45"/>
      <c r="P149" s="45"/>
      <c r="Q149" s="22"/>
      <c r="R149" s="55"/>
      <c r="S149" s="55"/>
    </row>
    <row r="150" spans="1:19" s="56" customFormat="1" ht="20.100000000000001" customHeight="1">
      <c r="A150" s="45"/>
      <c r="B150" s="27"/>
      <c r="C150" s="45"/>
      <c r="D150" s="45"/>
      <c r="E150" s="22"/>
      <c r="F150" s="22"/>
      <c r="G150" s="49"/>
      <c r="H150" s="49"/>
      <c r="I150" s="23"/>
      <c r="J150" s="22"/>
      <c r="K150" s="45"/>
      <c r="L150" s="45"/>
      <c r="M150" s="45"/>
      <c r="N150" s="45"/>
      <c r="O150" s="45"/>
      <c r="P150" s="45"/>
      <c r="Q150" s="22"/>
      <c r="R150" s="55"/>
      <c r="S150" s="55"/>
    </row>
    <row r="151" spans="1:19" s="56" customFormat="1" ht="20.100000000000001" customHeight="1">
      <c r="A151" s="45"/>
      <c r="B151" s="27"/>
      <c r="C151" s="45"/>
      <c r="D151" s="45"/>
      <c r="E151" s="22"/>
      <c r="F151" s="22"/>
      <c r="G151" s="49"/>
      <c r="H151" s="49"/>
      <c r="I151" s="23"/>
      <c r="J151" s="22"/>
      <c r="K151" s="45"/>
      <c r="L151" s="45"/>
      <c r="M151" s="45"/>
      <c r="N151" s="45"/>
      <c r="O151" s="45"/>
      <c r="P151" s="45"/>
      <c r="Q151" s="22"/>
      <c r="R151" s="55"/>
      <c r="S151" s="55"/>
    </row>
    <row r="152" spans="1:19" s="56" customFormat="1" ht="20.100000000000001" customHeight="1">
      <c r="A152" s="45"/>
      <c r="B152" s="27"/>
      <c r="C152" s="45"/>
      <c r="D152" s="45"/>
      <c r="E152" s="22"/>
      <c r="F152" s="22"/>
      <c r="G152" s="49"/>
      <c r="H152" s="49"/>
      <c r="I152" s="23"/>
      <c r="J152" s="22"/>
      <c r="K152" s="45"/>
      <c r="L152" s="45"/>
      <c r="M152" s="45"/>
      <c r="N152" s="45"/>
      <c r="O152" s="45"/>
      <c r="P152" s="45"/>
      <c r="Q152" s="22"/>
      <c r="R152" s="55"/>
      <c r="S152" s="55"/>
    </row>
    <row r="153" spans="1:19" s="56" customFormat="1" ht="20.100000000000001" customHeight="1">
      <c r="A153" s="45"/>
      <c r="B153" s="22"/>
      <c r="C153" s="45"/>
      <c r="D153" s="45"/>
      <c r="E153" s="22"/>
      <c r="F153" s="22"/>
      <c r="G153" s="49"/>
      <c r="H153" s="49"/>
      <c r="I153" s="23"/>
      <c r="J153" s="22"/>
      <c r="K153" s="45"/>
      <c r="L153" s="45"/>
      <c r="M153" s="45"/>
      <c r="N153" s="45"/>
      <c r="O153" s="45"/>
      <c r="P153" s="45"/>
      <c r="Q153" s="22"/>
      <c r="R153" s="55"/>
      <c r="S153" s="55"/>
    </row>
    <row r="154" spans="1:19" s="56" customFormat="1" ht="20.100000000000001" customHeight="1">
      <c r="A154" s="45"/>
      <c r="B154" s="27"/>
      <c r="C154" s="45"/>
      <c r="D154" s="45"/>
      <c r="E154" s="22"/>
      <c r="F154" s="22"/>
      <c r="G154" s="49"/>
      <c r="H154" s="49"/>
      <c r="I154" s="23"/>
      <c r="J154" s="22"/>
      <c r="K154" s="45"/>
      <c r="L154" s="45"/>
      <c r="M154" s="45"/>
      <c r="N154" s="45"/>
      <c r="O154" s="45"/>
      <c r="P154" s="45"/>
      <c r="Q154" s="45"/>
      <c r="R154" s="55"/>
      <c r="S154" s="55"/>
    </row>
    <row r="155" spans="1:19" s="56" customFormat="1" ht="20.100000000000001" customHeight="1">
      <c r="A155" s="45"/>
      <c r="B155" s="22"/>
      <c r="C155" s="45"/>
      <c r="D155" s="45"/>
      <c r="E155" s="22"/>
      <c r="F155" s="22"/>
      <c r="G155" s="49"/>
      <c r="H155" s="49"/>
      <c r="I155" s="23"/>
      <c r="J155" s="22"/>
      <c r="K155" s="45"/>
      <c r="L155" s="22"/>
      <c r="M155" s="45"/>
      <c r="N155" s="45"/>
      <c r="O155" s="45"/>
      <c r="P155" s="45"/>
      <c r="Q155" s="45"/>
      <c r="R155" s="55"/>
      <c r="S155" s="55"/>
    </row>
    <row r="156" spans="1:19" s="52" customFormat="1" ht="20.100000000000001" customHeight="1">
      <c r="A156" s="44"/>
      <c r="B156" s="22"/>
      <c r="C156" s="45"/>
      <c r="D156" s="45"/>
      <c r="E156" s="22"/>
      <c r="F156" s="22"/>
      <c r="G156" s="49"/>
      <c r="H156" s="49"/>
      <c r="I156" s="23"/>
      <c r="J156" s="22"/>
      <c r="K156" s="22"/>
      <c r="L156" s="45"/>
      <c r="M156" s="45"/>
      <c r="N156" s="45"/>
      <c r="O156" s="45"/>
      <c r="P156" s="45"/>
      <c r="Q156" s="45"/>
      <c r="R156" s="55"/>
      <c r="S156" s="55"/>
    </row>
    <row r="157" spans="1:19" s="56" customFormat="1" ht="20.100000000000001" customHeight="1">
      <c r="A157" s="45"/>
      <c r="B157" s="27"/>
      <c r="C157" s="22"/>
      <c r="D157" s="22"/>
      <c r="E157" s="22"/>
      <c r="F157" s="22"/>
      <c r="G157" s="49"/>
      <c r="H157" s="49"/>
      <c r="I157" s="22"/>
      <c r="J157" s="22"/>
      <c r="K157" s="22"/>
      <c r="L157" s="45"/>
      <c r="M157" s="45"/>
      <c r="N157" s="45"/>
      <c r="O157" s="45"/>
      <c r="P157" s="15"/>
      <c r="Q157" s="45"/>
      <c r="R157" s="51"/>
      <c r="S157" s="51"/>
    </row>
    <row r="158" spans="1:19" s="56" customFormat="1" ht="20.100000000000001" customHeight="1">
      <c r="A158" s="45"/>
      <c r="B158" s="27"/>
      <c r="C158" s="45"/>
      <c r="D158" s="45"/>
      <c r="E158" s="22"/>
      <c r="F158" s="22"/>
      <c r="G158" s="49"/>
      <c r="H158" s="49"/>
      <c r="I158" s="23"/>
      <c r="J158" s="22"/>
      <c r="K158" s="45"/>
      <c r="L158" s="45"/>
      <c r="M158" s="45"/>
      <c r="N158" s="45"/>
      <c r="O158" s="45"/>
      <c r="P158" s="45"/>
      <c r="Q158" s="45"/>
      <c r="R158" s="55"/>
      <c r="S158" s="55"/>
    </row>
    <row r="159" spans="1:19" s="56" customFormat="1" ht="20.100000000000001" customHeight="1">
      <c r="A159" s="45"/>
      <c r="B159" s="27"/>
      <c r="C159" s="45"/>
      <c r="D159" s="45"/>
      <c r="E159" s="22"/>
      <c r="F159" s="22"/>
      <c r="G159" s="49"/>
      <c r="H159" s="49"/>
      <c r="I159" s="23"/>
      <c r="J159" s="22"/>
      <c r="K159" s="45"/>
      <c r="L159" s="45"/>
      <c r="M159" s="45"/>
      <c r="N159" s="45"/>
      <c r="O159" s="45"/>
      <c r="P159" s="45"/>
      <c r="Q159" s="45"/>
      <c r="R159" s="55"/>
      <c r="S159" s="55"/>
    </row>
    <row r="160" spans="1:19" s="56" customFormat="1" ht="20.100000000000001" customHeight="1">
      <c r="A160" s="45"/>
      <c r="B160" s="27"/>
      <c r="C160" s="45"/>
      <c r="D160" s="45"/>
      <c r="E160" s="22"/>
      <c r="F160" s="22"/>
      <c r="G160" s="49"/>
      <c r="H160" s="49"/>
      <c r="I160" s="23"/>
      <c r="J160" s="22"/>
      <c r="K160" s="45"/>
      <c r="L160" s="45"/>
      <c r="M160" s="45"/>
      <c r="N160" s="45"/>
      <c r="O160" s="45"/>
      <c r="P160" s="45"/>
      <c r="Q160" s="45"/>
      <c r="R160" s="55"/>
      <c r="S160" s="55"/>
    </row>
    <row r="161" spans="1:19" s="56" customFormat="1" ht="20.100000000000001" customHeight="1">
      <c r="A161" s="45"/>
      <c r="B161" s="27"/>
      <c r="C161" s="45"/>
      <c r="D161" s="45"/>
      <c r="E161" s="22"/>
      <c r="F161" s="22"/>
      <c r="G161" s="49"/>
      <c r="H161" s="49"/>
      <c r="I161" s="23"/>
      <c r="J161" s="22"/>
      <c r="K161" s="45"/>
      <c r="L161" s="45"/>
      <c r="M161" s="45"/>
      <c r="N161" s="45"/>
      <c r="O161" s="45"/>
      <c r="P161" s="45"/>
      <c r="Q161" s="45"/>
      <c r="R161" s="55"/>
      <c r="S161" s="55"/>
    </row>
    <row r="162" spans="1:19" s="56" customFormat="1" ht="20.100000000000001" customHeight="1">
      <c r="A162" s="45"/>
      <c r="B162" s="22"/>
      <c r="C162" s="45"/>
      <c r="D162" s="45"/>
      <c r="E162" s="22"/>
      <c r="F162" s="22"/>
      <c r="G162" s="49"/>
      <c r="H162" s="49"/>
      <c r="I162" s="23"/>
      <c r="J162" s="22"/>
      <c r="K162" s="45"/>
      <c r="L162" s="22"/>
      <c r="M162" s="45"/>
      <c r="N162" s="45"/>
      <c r="O162" s="45"/>
      <c r="P162" s="45"/>
      <c r="Q162" s="45"/>
      <c r="R162" s="55"/>
      <c r="S162" s="55"/>
    </row>
    <row r="163" spans="1:19" s="56" customFormat="1" ht="20.100000000000001" customHeight="1">
      <c r="A163" s="45"/>
      <c r="B163" s="27"/>
      <c r="C163" s="45"/>
      <c r="D163" s="45"/>
      <c r="E163" s="22"/>
      <c r="F163" s="22"/>
      <c r="G163" s="49"/>
      <c r="H163" s="49"/>
      <c r="I163" s="23"/>
      <c r="J163" s="22"/>
      <c r="K163" s="45"/>
      <c r="L163" s="22"/>
      <c r="M163" s="45"/>
      <c r="N163" s="45"/>
      <c r="O163" s="45"/>
      <c r="P163" s="45"/>
      <c r="Q163" s="45"/>
      <c r="R163" s="55"/>
      <c r="S163" s="55"/>
    </row>
    <row r="164" spans="1:19" s="56" customFormat="1" ht="20.100000000000001" customHeight="1">
      <c r="A164" s="45"/>
      <c r="B164" s="22"/>
      <c r="C164" s="45"/>
      <c r="D164" s="45"/>
      <c r="E164" s="22"/>
      <c r="F164" s="22"/>
      <c r="G164" s="49"/>
      <c r="H164" s="49"/>
      <c r="I164" s="23"/>
      <c r="J164" s="22"/>
      <c r="K164" s="45"/>
      <c r="L164" s="22"/>
      <c r="M164" s="45"/>
      <c r="N164" s="45"/>
      <c r="O164" s="45"/>
      <c r="P164" s="45"/>
      <c r="Q164" s="45"/>
      <c r="R164" s="55"/>
      <c r="S164" s="55"/>
    </row>
    <row r="165" spans="1:19" s="52" customFormat="1" ht="20.100000000000001" customHeight="1">
      <c r="A165" s="44"/>
      <c r="B165" s="27"/>
      <c r="C165" s="45"/>
      <c r="D165" s="45"/>
      <c r="E165" s="22"/>
      <c r="F165" s="22"/>
      <c r="G165" s="49"/>
      <c r="H165" s="49"/>
      <c r="I165" s="23"/>
      <c r="J165" s="22"/>
      <c r="K165" s="45"/>
      <c r="L165" s="45"/>
      <c r="M165" s="45"/>
      <c r="N165" s="45"/>
      <c r="O165" s="45"/>
      <c r="P165" s="45"/>
      <c r="Q165" s="45"/>
      <c r="R165" s="55"/>
      <c r="S165" s="55"/>
    </row>
    <row r="166" spans="1:19" s="52" customFormat="1" ht="20.100000000000001" customHeight="1">
      <c r="A166" s="44"/>
      <c r="B166" s="27"/>
      <c r="C166" s="45"/>
      <c r="D166" s="45"/>
      <c r="E166" s="22"/>
      <c r="F166" s="22"/>
      <c r="G166" s="49"/>
      <c r="H166" s="49"/>
      <c r="I166" s="23"/>
      <c r="J166" s="22"/>
      <c r="K166" s="45"/>
      <c r="L166" s="45"/>
      <c r="M166" s="45"/>
      <c r="N166" s="45"/>
      <c r="O166" s="45"/>
      <c r="P166" s="45"/>
      <c r="Q166" s="45"/>
      <c r="R166" s="51"/>
      <c r="S166" s="51"/>
    </row>
    <row r="167" spans="1:19" s="56" customFormat="1" ht="20.100000000000001" customHeight="1">
      <c r="A167" s="45"/>
      <c r="B167" s="22"/>
      <c r="C167" s="45"/>
      <c r="D167" s="45"/>
      <c r="E167" s="22"/>
      <c r="F167" s="22"/>
      <c r="G167" s="49"/>
      <c r="H167" s="49"/>
      <c r="I167" s="23"/>
      <c r="J167" s="22"/>
      <c r="K167" s="45"/>
      <c r="L167" s="45"/>
      <c r="M167" s="45"/>
      <c r="N167" s="45"/>
      <c r="O167" s="45"/>
      <c r="P167" s="45"/>
      <c r="Q167" s="45"/>
      <c r="R167" s="51"/>
      <c r="S167" s="51"/>
    </row>
    <row r="168" spans="1:19" s="56" customFormat="1" ht="20.100000000000001" customHeight="1">
      <c r="A168" s="45"/>
      <c r="B168" s="22"/>
      <c r="C168" s="45"/>
      <c r="D168" s="45"/>
      <c r="E168" s="22"/>
      <c r="F168" s="22"/>
      <c r="G168" s="49"/>
      <c r="H168" s="49"/>
      <c r="I168" s="23"/>
      <c r="J168" s="22"/>
      <c r="K168" s="45"/>
      <c r="L168" s="45"/>
      <c r="M168" s="45"/>
      <c r="N168" s="45"/>
      <c r="O168" s="45"/>
      <c r="P168" s="45"/>
      <c r="Q168" s="45"/>
      <c r="R168" s="55"/>
      <c r="S168" s="55"/>
    </row>
    <row r="169" spans="1:19" s="56" customFormat="1" ht="20.100000000000001" customHeight="1">
      <c r="A169" s="45"/>
      <c r="B169" s="27"/>
      <c r="C169" s="45"/>
      <c r="D169" s="45"/>
      <c r="E169" s="22"/>
      <c r="F169" s="22"/>
      <c r="G169" s="49"/>
      <c r="H169" s="49"/>
      <c r="I169" s="23"/>
      <c r="J169" s="22"/>
      <c r="K169" s="45"/>
      <c r="L169" s="45"/>
      <c r="M169" s="45"/>
      <c r="N169" s="45"/>
      <c r="O169" s="45"/>
      <c r="P169" s="45"/>
      <c r="Q169" s="45"/>
      <c r="R169" s="55"/>
      <c r="S169" s="55"/>
    </row>
    <row r="170" spans="1:19" s="56" customFormat="1" ht="20.100000000000001" customHeight="1">
      <c r="A170" s="45"/>
      <c r="B170" s="27"/>
      <c r="C170" s="22"/>
      <c r="D170" s="45"/>
      <c r="E170" s="22"/>
      <c r="F170" s="22"/>
      <c r="G170" s="49"/>
      <c r="H170" s="49"/>
      <c r="I170" s="23"/>
      <c r="J170" s="22"/>
      <c r="K170" s="45"/>
      <c r="L170" s="45"/>
      <c r="M170" s="45"/>
      <c r="N170" s="45"/>
      <c r="O170" s="45"/>
      <c r="P170" s="45"/>
      <c r="Q170" s="45"/>
      <c r="R170" s="55"/>
      <c r="S170" s="55"/>
    </row>
    <row r="171" spans="1:19" s="56" customFormat="1" ht="20.100000000000001" customHeight="1">
      <c r="A171" s="45"/>
      <c r="B171" s="27"/>
      <c r="C171" s="45"/>
      <c r="D171" s="45"/>
      <c r="E171" s="22"/>
      <c r="F171" s="22"/>
      <c r="G171" s="49"/>
      <c r="H171" s="49"/>
      <c r="I171" s="23"/>
      <c r="J171" s="22"/>
      <c r="K171" s="45"/>
      <c r="L171" s="45"/>
      <c r="M171" s="45"/>
      <c r="N171" s="45"/>
      <c r="O171" s="45"/>
      <c r="P171" s="45"/>
      <c r="Q171" s="45"/>
      <c r="R171" s="55"/>
      <c r="S171" s="55"/>
    </row>
    <row r="172" spans="1:19" s="56" customFormat="1" ht="20.100000000000001" customHeight="1">
      <c r="A172" s="45"/>
      <c r="B172" s="27"/>
      <c r="C172" s="45"/>
      <c r="D172" s="45"/>
      <c r="E172" s="22"/>
      <c r="F172" s="22"/>
      <c r="G172" s="49"/>
      <c r="H172" s="49"/>
      <c r="I172" s="23"/>
      <c r="J172" s="22"/>
      <c r="K172" s="45"/>
      <c r="L172" s="45"/>
      <c r="M172" s="45"/>
      <c r="N172" s="45"/>
      <c r="O172" s="45"/>
      <c r="P172" s="45"/>
      <c r="Q172" s="45"/>
      <c r="R172" s="55"/>
      <c r="S172" s="55"/>
    </row>
    <row r="173" spans="1:19" s="56" customFormat="1" ht="20.100000000000001" customHeight="1">
      <c r="A173" s="45"/>
      <c r="B173" s="27"/>
      <c r="C173" s="45"/>
      <c r="D173" s="45"/>
      <c r="E173" s="22"/>
      <c r="F173" s="22"/>
      <c r="G173" s="49"/>
      <c r="H173" s="49"/>
      <c r="I173" s="23"/>
      <c r="J173" s="22"/>
      <c r="K173" s="45"/>
      <c r="L173" s="45"/>
      <c r="M173" s="45"/>
      <c r="N173" s="45"/>
      <c r="O173" s="45"/>
      <c r="P173" s="45"/>
      <c r="Q173" s="45"/>
      <c r="R173" s="55"/>
      <c r="S173" s="55"/>
    </row>
    <row r="174" spans="1:19" s="56" customFormat="1" ht="20.100000000000001" customHeight="1">
      <c r="A174" s="45"/>
      <c r="B174" s="27"/>
      <c r="C174" s="45"/>
      <c r="D174" s="45"/>
      <c r="E174" s="22"/>
      <c r="F174" s="22"/>
      <c r="G174" s="49"/>
      <c r="H174" s="49"/>
      <c r="I174" s="23"/>
      <c r="J174" s="22"/>
      <c r="K174" s="45"/>
      <c r="L174" s="45"/>
      <c r="M174" s="45"/>
      <c r="N174" s="45"/>
      <c r="O174" s="45"/>
      <c r="P174" s="45"/>
      <c r="Q174" s="45"/>
      <c r="R174" s="55"/>
      <c r="S174" s="55"/>
    </row>
    <row r="175" spans="1:19" s="56" customFormat="1" ht="20.100000000000001" customHeight="1">
      <c r="A175" s="45"/>
      <c r="B175" s="22"/>
      <c r="C175" s="45"/>
      <c r="D175" s="45"/>
      <c r="E175" s="22"/>
      <c r="F175" s="22"/>
      <c r="G175" s="49"/>
      <c r="H175" s="49"/>
      <c r="I175" s="23"/>
      <c r="J175" s="22"/>
      <c r="K175" s="45"/>
      <c r="L175" s="45"/>
      <c r="M175" s="45"/>
      <c r="N175" s="45"/>
      <c r="O175" s="45"/>
      <c r="P175" s="45"/>
      <c r="Q175" s="45"/>
      <c r="R175" s="55"/>
      <c r="S175" s="55"/>
    </row>
    <row r="176" spans="1:19" s="56" customFormat="1" ht="20.100000000000001" customHeight="1">
      <c r="A176" s="45"/>
      <c r="B176" s="27"/>
      <c r="C176" s="45"/>
      <c r="D176" s="45"/>
      <c r="E176" s="22"/>
      <c r="F176" s="22"/>
      <c r="G176" s="49"/>
      <c r="H176" s="49"/>
      <c r="I176" s="45"/>
      <c r="J176" s="22"/>
      <c r="K176" s="45"/>
      <c r="L176" s="45"/>
      <c r="M176" s="45"/>
      <c r="N176" s="45"/>
      <c r="O176" s="45"/>
      <c r="P176" s="45"/>
      <c r="Q176" s="45"/>
      <c r="R176" s="55"/>
      <c r="S176" s="55"/>
    </row>
    <row r="177" spans="1:19" s="52" customFormat="1" ht="20.100000000000001" customHeight="1">
      <c r="A177" s="44"/>
      <c r="B177" s="22"/>
      <c r="C177" s="45"/>
      <c r="D177" s="45"/>
      <c r="E177" s="22"/>
      <c r="F177" s="22"/>
      <c r="G177" s="49"/>
      <c r="H177" s="49"/>
      <c r="I177" s="45"/>
      <c r="J177" s="22"/>
      <c r="K177" s="45"/>
      <c r="L177" s="45"/>
      <c r="M177" s="45"/>
      <c r="N177" s="45"/>
      <c r="O177" s="45"/>
      <c r="P177" s="45"/>
      <c r="Q177" s="45"/>
      <c r="R177" s="55"/>
      <c r="S177" s="55"/>
    </row>
    <row r="178" spans="1:19" s="52" customFormat="1" ht="20.100000000000001" customHeight="1">
      <c r="A178" s="44"/>
      <c r="B178" s="44"/>
      <c r="C178" s="44"/>
      <c r="D178" s="44"/>
      <c r="E178" s="44"/>
      <c r="F178" s="44"/>
      <c r="G178" s="49"/>
      <c r="H178" s="49"/>
      <c r="I178" s="44"/>
      <c r="J178" s="44"/>
      <c r="K178" s="44"/>
      <c r="L178" s="44"/>
      <c r="M178" s="44"/>
      <c r="N178" s="44"/>
      <c r="O178" s="44"/>
      <c r="P178" s="44"/>
      <c r="Q178" s="44"/>
      <c r="R178" s="51"/>
      <c r="S178" s="51"/>
    </row>
    <row r="179" spans="1:19" s="52" customFormat="1" ht="20.100000000000001" customHeight="1">
      <c r="A179" s="44"/>
      <c r="B179" s="44"/>
      <c r="C179" s="44"/>
      <c r="D179" s="44"/>
      <c r="E179" s="44"/>
      <c r="F179" s="44"/>
      <c r="G179" s="49"/>
      <c r="H179" s="49"/>
      <c r="I179" s="44"/>
      <c r="J179" s="44"/>
      <c r="K179" s="44"/>
      <c r="L179" s="44"/>
      <c r="M179" s="44"/>
      <c r="N179" s="44"/>
      <c r="O179" s="44"/>
      <c r="P179" s="44"/>
      <c r="Q179" s="44"/>
      <c r="R179" s="51"/>
      <c r="S179" s="51"/>
    </row>
    <row r="180" spans="1:19" s="52" customFormat="1" ht="20.100000000000001" customHeight="1">
      <c r="A180" s="44"/>
      <c r="B180" s="44"/>
      <c r="C180" s="44"/>
      <c r="D180" s="44"/>
      <c r="E180" s="44"/>
      <c r="F180" s="44"/>
      <c r="G180" s="49"/>
      <c r="H180" s="49"/>
      <c r="I180" s="44"/>
      <c r="J180" s="44"/>
      <c r="K180" s="44"/>
      <c r="L180" s="44"/>
      <c r="M180" s="44"/>
      <c r="N180" s="44"/>
      <c r="O180" s="44"/>
      <c r="P180" s="44"/>
      <c r="Q180" s="44"/>
      <c r="R180" s="51"/>
      <c r="S180" s="51"/>
    </row>
    <row r="181" spans="1:19" s="52" customFormat="1" ht="20.100000000000001" customHeight="1">
      <c r="A181" s="44"/>
      <c r="B181" s="44"/>
      <c r="C181" s="44"/>
      <c r="D181" s="44"/>
      <c r="E181" s="44"/>
      <c r="F181" s="44"/>
      <c r="G181" s="49"/>
      <c r="H181" s="49"/>
      <c r="I181" s="44"/>
      <c r="J181" s="44"/>
      <c r="K181" s="44"/>
      <c r="L181" s="44"/>
      <c r="M181" s="44"/>
      <c r="N181" s="44"/>
      <c r="O181" s="44"/>
      <c r="P181" s="44"/>
      <c r="Q181" s="44"/>
      <c r="R181" s="51"/>
      <c r="S181" s="51"/>
    </row>
    <row r="182" spans="1:19" s="52" customFormat="1" ht="20.100000000000001" customHeight="1">
      <c r="A182" s="44"/>
      <c r="B182" s="44"/>
      <c r="C182" s="44"/>
      <c r="D182" s="44"/>
      <c r="E182" s="44"/>
      <c r="F182" s="44"/>
      <c r="G182" s="49"/>
      <c r="H182" s="49"/>
      <c r="I182" s="44"/>
      <c r="J182" s="44"/>
      <c r="K182" s="44"/>
      <c r="L182" s="44"/>
      <c r="M182" s="44"/>
      <c r="N182" s="44"/>
      <c r="O182" s="44"/>
      <c r="P182" s="44"/>
      <c r="Q182" s="44"/>
      <c r="R182" s="51"/>
      <c r="S182" s="51"/>
    </row>
    <row r="183" spans="1:19" s="52" customFormat="1" ht="20.100000000000001" customHeight="1">
      <c r="A183" s="44"/>
      <c r="B183" s="44"/>
      <c r="C183" s="44"/>
      <c r="D183" s="44"/>
      <c r="E183" s="44"/>
      <c r="F183" s="44"/>
      <c r="G183" s="49"/>
      <c r="H183" s="49"/>
      <c r="I183" s="44"/>
      <c r="J183" s="44"/>
      <c r="K183" s="44"/>
      <c r="L183" s="44"/>
      <c r="M183" s="44"/>
      <c r="N183" s="44"/>
      <c r="O183" s="44"/>
      <c r="P183" s="44"/>
      <c r="Q183" s="44"/>
      <c r="R183" s="51"/>
      <c r="S183" s="51"/>
    </row>
    <row r="184" spans="1:19" s="52" customFormat="1" ht="20.100000000000001" customHeight="1">
      <c r="A184" s="44"/>
      <c r="B184" s="44"/>
      <c r="C184" s="44"/>
      <c r="D184" s="44"/>
      <c r="E184" s="44"/>
      <c r="F184" s="44"/>
      <c r="G184" s="49"/>
      <c r="H184" s="49"/>
      <c r="I184" s="44"/>
      <c r="J184" s="44"/>
      <c r="K184" s="44"/>
      <c r="L184" s="44"/>
      <c r="M184" s="44"/>
      <c r="N184" s="44"/>
      <c r="O184" s="44"/>
      <c r="P184" s="44"/>
      <c r="Q184" s="44"/>
      <c r="R184" s="51"/>
      <c r="S184" s="51"/>
    </row>
    <row r="185" spans="1:19" s="52" customFormat="1" ht="20.100000000000001" customHeight="1">
      <c r="A185" s="44"/>
      <c r="B185" s="44"/>
      <c r="C185" s="44"/>
      <c r="D185" s="44"/>
      <c r="E185" s="44"/>
      <c r="F185" s="44"/>
      <c r="G185" s="49"/>
      <c r="H185" s="49"/>
      <c r="I185" s="44"/>
      <c r="J185" s="44"/>
      <c r="K185" s="44"/>
      <c r="L185" s="44"/>
      <c r="M185" s="44"/>
      <c r="N185" s="44"/>
      <c r="O185" s="44"/>
      <c r="P185" s="44"/>
      <c r="Q185" s="44"/>
      <c r="R185" s="51"/>
      <c r="S185" s="51"/>
    </row>
    <row r="186" spans="1:19" s="52" customFormat="1" ht="20.100000000000001" customHeight="1">
      <c r="A186" s="44"/>
      <c r="B186" s="44"/>
      <c r="C186" s="44"/>
      <c r="D186" s="44"/>
      <c r="E186" s="44"/>
      <c r="F186" s="44"/>
      <c r="G186" s="49"/>
      <c r="H186" s="49"/>
      <c r="I186" s="44"/>
      <c r="J186" s="44"/>
      <c r="K186" s="44"/>
      <c r="L186" s="44"/>
      <c r="M186" s="44"/>
      <c r="N186" s="44"/>
      <c r="O186" s="44"/>
      <c r="P186" s="44"/>
      <c r="Q186" s="44"/>
      <c r="R186" s="51"/>
      <c r="S186" s="51"/>
    </row>
    <row r="187" spans="1:19" s="52" customFormat="1" ht="20.100000000000001" customHeight="1">
      <c r="A187" s="44"/>
      <c r="B187" s="44"/>
      <c r="C187" s="44"/>
      <c r="D187" s="44"/>
      <c r="E187" s="44"/>
      <c r="F187" s="44"/>
      <c r="G187" s="49"/>
      <c r="H187" s="49"/>
      <c r="I187" s="44"/>
      <c r="J187" s="44"/>
      <c r="K187" s="44"/>
      <c r="L187" s="44"/>
      <c r="M187" s="44"/>
      <c r="N187" s="44"/>
      <c r="O187" s="44"/>
      <c r="P187" s="44"/>
      <c r="Q187" s="44"/>
      <c r="R187" s="51"/>
      <c r="S187" s="51"/>
    </row>
    <row r="188" spans="1:19" s="52" customFormat="1" ht="20.100000000000001" customHeight="1">
      <c r="A188" s="44"/>
      <c r="B188" s="44"/>
      <c r="C188" s="44"/>
      <c r="D188" s="44"/>
      <c r="E188" s="44"/>
      <c r="F188" s="44"/>
      <c r="G188" s="49"/>
      <c r="H188" s="49"/>
      <c r="I188" s="44"/>
      <c r="J188" s="44"/>
      <c r="K188" s="44"/>
      <c r="L188" s="44"/>
      <c r="M188" s="44"/>
      <c r="N188" s="44"/>
      <c r="O188" s="44"/>
      <c r="P188" s="44"/>
      <c r="Q188" s="44"/>
      <c r="R188" s="51"/>
      <c r="S188" s="51"/>
    </row>
    <row r="189" spans="1:19" s="52" customFormat="1" ht="20.100000000000001" customHeight="1">
      <c r="A189" s="44"/>
      <c r="B189" s="44"/>
      <c r="C189" s="44"/>
      <c r="D189" s="44"/>
      <c r="E189" s="44"/>
      <c r="F189" s="44"/>
      <c r="G189" s="49"/>
      <c r="H189" s="49"/>
      <c r="I189" s="44"/>
      <c r="J189" s="44"/>
      <c r="K189" s="44"/>
      <c r="L189" s="44"/>
      <c r="M189" s="44"/>
      <c r="N189" s="44"/>
      <c r="O189" s="44"/>
      <c r="P189" s="44"/>
      <c r="Q189" s="44"/>
      <c r="R189" s="51"/>
      <c r="S189" s="51"/>
    </row>
    <row r="190" spans="1:19" s="52" customFormat="1" ht="20.100000000000001" customHeight="1">
      <c r="A190" s="44"/>
      <c r="B190" s="44"/>
      <c r="C190" s="44"/>
      <c r="D190" s="44"/>
      <c r="E190" s="44"/>
      <c r="F190" s="44"/>
      <c r="G190" s="49"/>
      <c r="H190" s="49"/>
      <c r="I190" s="44"/>
      <c r="J190" s="44"/>
      <c r="K190" s="44"/>
      <c r="L190" s="44"/>
      <c r="M190" s="44"/>
      <c r="N190" s="44"/>
      <c r="O190" s="44"/>
      <c r="P190" s="44"/>
      <c r="Q190" s="44"/>
      <c r="R190" s="51"/>
      <c r="S190" s="51"/>
    </row>
    <row r="191" spans="1:19" s="52" customFormat="1" ht="20.100000000000001" customHeight="1">
      <c r="A191" s="44"/>
      <c r="B191" s="44"/>
      <c r="C191" s="44"/>
      <c r="D191" s="44"/>
      <c r="E191" s="44"/>
      <c r="F191" s="44"/>
      <c r="G191" s="49"/>
      <c r="H191" s="49"/>
      <c r="I191" s="44"/>
      <c r="J191" s="44"/>
      <c r="K191" s="44"/>
      <c r="L191" s="44"/>
      <c r="M191" s="44"/>
      <c r="N191" s="44"/>
      <c r="O191" s="44"/>
      <c r="P191" s="44"/>
      <c r="Q191" s="44"/>
      <c r="R191" s="51"/>
      <c r="S191" s="51"/>
    </row>
    <row r="192" spans="1:19" s="52" customForma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</row>
    <row r="193" spans="1:19" s="52" customForma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</row>
    <row r="194" spans="1:19" s="52" customForma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</row>
    <row r="195" spans="1:19" s="33" customFormat="1">
      <c r="A195" s="3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2"/>
      <c r="S195" s="52"/>
    </row>
    <row r="196" spans="1:19" s="33" customFormat="1">
      <c r="A196" s="34"/>
      <c r="B196" s="54"/>
      <c r="C196" s="54"/>
      <c r="D196" s="54"/>
      <c r="E196" s="54"/>
      <c r="F196" s="54"/>
      <c r="G196" s="34"/>
      <c r="H196" s="34"/>
      <c r="I196" s="54"/>
      <c r="J196" s="54"/>
      <c r="K196" s="54"/>
      <c r="L196" s="54"/>
      <c r="M196" s="34"/>
      <c r="N196" s="34"/>
      <c r="O196" s="34"/>
      <c r="P196" s="34"/>
      <c r="Q196" s="34"/>
    </row>
    <row r="197" spans="1:19" s="33" customFormat="1">
      <c r="A197" s="34"/>
      <c r="B197" s="54"/>
      <c r="C197" s="54"/>
      <c r="D197" s="54"/>
      <c r="E197" s="54"/>
      <c r="F197" s="54"/>
      <c r="G197" s="34"/>
      <c r="H197" s="34"/>
      <c r="I197" s="54"/>
      <c r="J197" s="54"/>
      <c r="K197" s="54"/>
      <c r="L197" s="54"/>
      <c r="M197" s="34"/>
      <c r="N197" s="34"/>
      <c r="O197" s="34"/>
      <c r="P197" s="34"/>
      <c r="Q197" s="34"/>
    </row>
    <row r="198" spans="1:19" s="33" customFormat="1">
      <c r="A198" s="34"/>
      <c r="B198" s="54"/>
      <c r="C198" s="54"/>
      <c r="D198" s="54"/>
      <c r="E198" s="54"/>
      <c r="F198" s="54"/>
      <c r="G198" s="34"/>
      <c r="H198" s="34"/>
      <c r="I198" s="54"/>
      <c r="J198" s="54"/>
      <c r="K198" s="54"/>
      <c r="L198" s="54"/>
      <c r="M198" s="34"/>
      <c r="N198" s="34"/>
      <c r="O198" s="34"/>
      <c r="P198" s="34"/>
      <c r="Q198" s="34"/>
    </row>
    <row r="199" spans="1:19" s="33" customFormat="1">
      <c r="A199" s="34"/>
      <c r="B199" s="54"/>
      <c r="C199" s="54"/>
      <c r="D199" s="54"/>
      <c r="E199" s="54"/>
      <c r="F199" s="54"/>
      <c r="G199" s="34"/>
      <c r="H199" s="34"/>
      <c r="I199" s="54"/>
      <c r="J199" s="54"/>
      <c r="K199" s="54"/>
      <c r="L199" s="54"/>
      <c r="M199" s="34"/>
      <c r="N199" s="34"/>
      <c r="O199" s="34"/>
      <c r="P199" s="34"/>
      <c r="Q199" s="34"/>
    </row>
    <row r="200" spans="1:19" s="33" customFormat="1">
      <c r="A200" s="34"/>
      <c r="B200" s="54"/>
      <c r="C200" s="54"/>
      <c r="D200" s="54"/>
      <c r="E200" s="54"/>
      <c r="F200" s="54"/>
      <c r="G200" s="34"/>
      <c r="H200" s="34"/>
      <c r="I200" s="54"/>
      <c r="J200" s="54"/>
      <c r="K200" s="54"/>
      <c r="L200" s="54"/>
      <c r="M200" s="34"/>
      <c r="N200" s="34"/>
      <c r="O200" s="34"/>
      <c r="P200" s="34"/>
      <c r="Q200" s="34"/>
    </row>
    <row r="201" spans="1:19" s="33" customFormat="1">
      <c r="A201" s="34"/>
      <c r="B201" s="34"/>
      <c r="C201" s="34"/>
      <c r="D201" s="34"/>
      <c r="E201" s="34"/>
      <c r="F201" s="34"/>
      <c r="G201" s="34"/>
      <c r="H201" s="34"/>
      <c r="I201" s="54"/>
      <c r="J201" s="54"/>
      <c r="K201" s="54"/>
      <c r="L201" s="54"/>
      <c r="M201" s="34"/>
      <c r="N201" s="34"/>
      <c r="O201" s="34"/>
      <c r="P201" s="34"/>
      <c r="Q201" s="34"/>
    </row>
    <row r="202" spans="1:19" s="33" customForma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</row>
    <row r="203" spans="1:19">
      <c r="R203" s="33"/>
      <c r="S203" s="33"/>
    </row>
  </sheetData>
  <autoFilter ref="B2:S170">
    <filterColumn colId="10"/>
  </autoFilter>
  <mergeCells count="1">
    <mergeCell ref="A1:S1"/>
  </mergeCells>
  <phoneticPr fontId="1" type="noConversion"/>
  <pageMargins left="0.38" right="7.874015748031496E-2" top="7.874015748031496E-2" bottom="7.874015748031496E-2" header="0.31496062992125984" footer="0.31496062992125984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U20" sqref="U20"/>
    </sheetView>
  </sheetViews>
  <sheetFormatPr defaultRowHeight="13.5"/>
  <cols>
    <col min="1" max="1" width="9" style="35"/>
    <col min="2" max="2" width="10.5" style="35" customWidth="1"/>
    <col min="3" max="3" width="9.125" style="35" customWidth="1"/>
    <col min="4" max="4" width="5.75" style="35" customWidth="1"/>
    <col min="5" max="5" width="5.375" style="35" customWidth="1"/>
    <col min="6" max="6" width="6" style="35" customWidth="1"/>
    <col min="7" max="7" width="5.375" style="35" customWidth="1"/>
    <col min="8" max="9" width="9" style="35"/>
    <col min="10" max="10" width="9.125" style="35" customWidth="1"/>
    <col min="11" max="11" width="9" style="35"/>
    <col min="12" max="14" width="5.375" style="35" customWidth="1"/>
    <col min="15" max="15" width="5.25" style="35" customWidth="1"/>
    <col min="16" max="16384" width="9" style="35"/>
  </cols>
  <sheetData>
    <row r="1" spans="1:16" ht="31.5" customHeight="1">
      <c r="A1" s="114" t="s">
        <v>987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24" customHeight="1">
      <c r="A2" s="117" t="s">
        <v>2458</v>
      </c>
      <c r="B2" s="117"/>
      <c r="C2" s="117"/>
      <c r="D2" s="117"/>
      <c r="E2" s="117"/>
      <c r="F2" s="117"/>
      <c r="G2" s="117"/>
      <c r="H2" s="117"/>
      <c r="I2" s="117" t="s">
        <v>2459</v>
      </c>
      <c r="J2" s="117"/>
      <c r="K2" s="117"/>
      <c r="L2" s="117"/>
      <c r="M2" s="117"/>
      <c r="N2" s="117"/>
      <c r="O2" s="117"/>
      <c r="P2" s="117"/>
    </row>
    <row r="3" spans="1:16" s="37" customFormat="1" ht="21" customHeight="1">
      <c r="A3" s="108" t="s">
        <v>2460</v>
      </c>
      <c r="B3" s="108" t="s">
        <v>2461</v>
      </c>
      <c r="C3" s="108" t="s">
        <v>2462</v>
      </c>
      <c r="D3" s="36" t="s">
        <v>2463</v>
      </c>
      <c r="E3" s="36" t="s">
        <v>2464</v>
      </c>
      <c r="F3" s="36" t="s">
        <v>2465</v>
      </c>
      <c r="G3" s="36" t="s">
        <v>2466</v>
      </c>
      <c r="H3" s="108" t="s">
        <v>2467</v>
      </c>
      <c r="I3" s="108" t="s">
        <v>2460</v>
      </c>
      <c r="J3" s="108" t="s">
        <v>2468</v>
      </c>
      <c r="K3" s="36" t="s">
        <v>2469</v>
      </c>
      <c r="L3" s="36" t="s">
        <v>2463</v>
      </c>
      <c r="M3" s="36" t="s">
        <v>2464</v>
      </c>
      <c r="N3" s="36" t="s">
        <v>2465</v>
      </c>
      <c r="O3" s="36" t="s">
        <v>2466</v>
      </c>
      <c r="P3" s="108" t="s">
        <v>2467</v>
      </c>
    </row>
    <row r="4" spans="1:16" s="38" customFormat="1" ht="18" customHeight="1">
      <c r="A4" s="115" t="s">
        <v>2431</v>
      </c>
      <c r="B4" s="109" t="s">
        <v>2432</v>
      </c>
      <c r="C4" s="109">
        <v>2</v>
      </c>
      <c r="D4" s="109"/>
      <c r="E4" s="109"/>
      <c r="F4" s="109"/>
      <c r="G4" s="109"/>
      <c r="H4" s="116">
        <v>22</v>
      </c>
      <c r="I4" s="115" t="s">
        <v>2431</v>
      </c>
      <c r="J4" s="109" t="s">
        <v>2433</v>
      </c>
      <c r="K4" s="109">
        <v>0</v>
      </c>
      <c r="L4" s="109"/>
      <c r="M4" s="109"/>
      <c r="N4" s="109"/>
      <c r="O4" s="109"/>
      <c r="P4" s="116">
        <v>0</v>
      </c>
    </row>
    <row r="5" spans="1:16" s="38" customFormat="1" ht="18" customHeight="1">
      <c r="A5" s="115"/>
      <c r="B5" s="109" t="s">
        <v>2434</v>
      </c>
      <c r="C5" s="109">
        <v>20</v>
      </c>
      <c r="D5" s="109"/>
      <c r="E5" s="109"/>
      <c r="F5" s="109"/>
      <c r="G5" s="109"/>
      <c r="H5" s="116"/>
      <c r="I5" s="115"/>
      <c r="J5" s="109" t="s">
        <v>2435</v>
      </c>
      <c r="K5" s="109">
        <v>0</v>
      </c>
      <c r="L5" s="109"/>
      <c r="M5" s="109"/>
      <c r="N5" s="109"/>
      <c r="O5" s="109"/>
      <c r="P5" s="116"/>
    </row>
    <row r="6" spans="1:16" s="38" customFormat="1" ht="18" customHeight="1">
      <c r="A6" s="115" t="s">
        <v>2436</v>
      </c>
      <c r="B6" s="109" t="s">
        <v>2437</v>
      </c>
      <c r="C6" s="109">
        <v>20</v>
      </c>
      <c r="D6" s="109"/>
      <c r="E6" s="109"/>
      <c r="F6" s="109"/>
      <c r="G6" s="109"/>
      <c r="H6" s="116">
        <v>397</v>
      </c>
      <c r="I6" s="115" t="s">
        <v>2436</v>
      </c>
      <c r="J6" s="109" t="s">
        <v>2438</v>
      </c>
      <c r="K6" s="109">
        <v>0</v>
      </c>
      <c r="L6" s="109"/>
      <c r="M6" s="109"/>
      <c r="N6" s="109"/>
      <c r="O6" s="109"/>
      <c r="P6" s="116">
        <v>206</v>
      </c>
    </row>
    <row r="7" spans="1:16" s="38" customFormat="1" ht="18" customHeight="1">
      <c r="A7" s="115"/>
      <c r="B7" s="109" t="s">
        <v>2439</v>
      </c>
      <c r="C7" s="109">
        <v>30</v>
      </c>
      <c r="D7" s="109"/>
      <c r="E7" s="109"/>
      <c r="F7" s="109"/>
      <c r="G7" s="109"/>
      <c r="H7" s="116"/>
      <c r="I7" s="115"/>
      <c r="J7" s="109" t="s">
        <v>2440</v>
      </c>
      <c r="K7" s="109">
        <v>0</v>
      </c>
      <c r="L7" s="109"/>
      <c r="M7" s="109"/>
      <c r="N7" s="109"/>
      <c r="O7" s="109"/>
      <c r="P7" s="116"/>
    </row>
    <row r="8" spans="1:16" s="38" customFormat="1" ht="18" customHeight="1">
      <c r="A8" s="115"/>
      <c r="B8" s="109" t="s">
        <v>2441</v>
      </c>
      <c r="C8" s="109">
        <v>48</v>
      </c>
      <c r="D8" s="109"/>
      <c r="E8" s="109"/>
      <c r="F8" s="109"/>
      <c r="G8" s="109"/>
      <c r="H8" s="116"/>
      <c r="I8" s="115"/>
      <c r="J8" s="109" t="s">
        <v>2442</v>
      </c>
      <c r="K8" s="109">
        <v>0</v>
      </c>
      <c r="L8" s="109"/>
      <c r="M8" s="109"/>
      <c r="N8" s="109"/>
      <c r="O8" s="109"/>
      <c r="P8" s="116"/>
    </row>
    <row r="9" spans="1:16" s="38" customFormat="1" ht="18" customHeight="1">
      <c r="A9" s="115"/>
      <c r="B9" s="109" t="s">
        <v>2443</v>
      </c>
      <c r="C9" s="109">
        <v>43</v>
      </c>
      <c r="D9" s="109"/>
      <c r="E9" s="109"/>
      <c r="F9" s="109"/>
      <c r="G9" s="109"/>
      <c r="H9" s="116"/>
      <c r="I9" s="115"/>
      <c r="J9" s="109" t="s">
        <v>2444</v>
      </c>
      <c r="K9" s="109">
        <v>0</v>
      </c>
      <c r="L9" s="109"/>
      <c r="M9" s="109"/>
      <c r="N9" s="109"/>
      <c r="O9" s="109"/>
      <c r="P9" s="116"/>
    </row>
    <row r="10" spans="1:16" s="38" customFormat="1" ht="18" customHeight="1">
      <c r="A10" s="115"/>
      <c r="B10" s="109" t="s">
        <v>2445</v>
      </c>
      <c r="C10" s="109">
        <v>52</v>
      </c>
      <c r="D10" s="109"/>
      <c r="E10" s="109"/>
      <c r="F10" s="109"/>
      <c r="G10" s="109"/>
      <c r="H10" s="116"/>
      <c r="I10" s="115"/>
      <c r="J10" s="109" t="s">
        <v>2446</v>
      </c>
      <c r="K10" s="109">
        <v>0</v>
      </c>
      <c r="L10" s="109"/>
      <c r="M10" s="109"/>
      <c r="N10" s="109"/>
      <c r="O10" s="109"/>
      <c r="P10" s="116"/>
    </row>
    <row r="11" spans="1:16" s="38" customFormat="1" ht="18" customHeight="1">
      <c r="A11" s="115"/>
      <c r="B11" s="109" t="s">
        <v>2447</v>
      </c>
      <c r="C11" s="109">
        <v>29</v>
      </c>
      <c r="D11" s="109"/>
      <c r="E11" s="109"/>
      <c r="F11" s="109"/>
      <c r="G11" s="109"/>
      <c r="H11" s="116"/>
      <c r="I11" s="115"/>
      <c r="J11" s="109" t="s">
        <v>2448</v>
      </c>
      <c r="K11" s="109">
        <v>7</v>
      </c>
      <c r="L11" s="109"/>
      <c r="M11" s="109"/>
      <c r="N11" s="109"/>
      <c r="O11" s="109"/>
      <c r="P11" s="116"/>
    </row>
    <row r="12" spans="1:16" s="38" customFormat="1" ht="18" customHeight="1">
      <c r="A12" s="115"/>
      <c r="B12" s="109" t="s">
        <v>2449</v>
      </c>
      <c r="C12" s="109">
        <v>40</v>
      </c>
      <c r="D12" s="109"/>
      <c r="E12" s="109"/>
      <c r="F12" s="109"/>
      <c r="G12" s="109"/>
      <c r="H12" s="116"/>
      <c r="I12" s="115"/>
      <c r="J12" s="109" t="s">
        <v>2450</v>
      </c>
      <c r="K12" s="109">
        <v>10</v>
      </c>
      <c r="L12" s="109"/>
      <c r="M12" s="109"/>
      <c r="N12" s="109"/>
      <c r="O12" s="109"/>
      <c r="P12" s="116"/>
    </row>
    <row r="13" spans="1:16" s="38" customFormat="1" ht="18" customHeight="1">
      <c r="A13" s="115"/>
      <c r="B13" s="109" t="s">
        <v>2451</v>
      </c>
      <c r="C13" s="109">
        <v>24</v>
      </c>
      <c r="D13" s="109"/>
      <c r="E13" s="109"/>
      <c r="F13" s="109"/>
      <c r="G13" s="109"/>
      <c r="H13" s="116"/>
      <c r="I13" s="115"/>
      <c r="J13" s="109" t="s">
        <v>2452</v>
      </c>
      <c r="K13" s="109">
        <v>40</v>
      </c>
      <c r="L13" s="109"/>
      <c r="M13" s="109"/>
      <c r="N13" s="109"/>
      <c r="O13" s="109"/>
      <c r="P13" s="116"/>
    </row>
    <row r="14" spans="1:16" s="38" customFormat="1" ht="18" customHeight="1">
      <c r="A14" s="115"/>
      <c r="B14" s="109" t="s">
        <v>2453</v>
      </c>
      <c r="C14" s="109">
        <v>36</v>
      </c>
      <c r="D14" s="109"/>
      <c r="E14" s="109"/>
      <c r="F14" s="109"/>
      <c r="G14" s="109"/>
      <c r="H14" s="116"/>
      <c r="I14" s="115"/>
      <c r="J14" s="109" t="s">
        <v>2454</v>
      </c>
      <c r="K14" s="109">
        <v>16</v>
      </c>
      <c r="L14" s="109"/>
      <c r="M14" s="109"/>
      <c r="N14" s="109"/>
      <c r="O14" s="109"/>
      <c r="P14" s="116"/>
    </row>
    <row r="15" spans="1:16" s="38" customFormat="1" ht="18" customHeight="1">
      <c r="A15" s="115"/>
      <c r="B15" s="109" t="s">
        <v>2455</v>
      </c>
      <c r="C15" s="109">
        <v>22</v>
      </c>
      <c r="D15" s="109">
        <v>5</v>
      </c>
      <c r="E15" s="109">
        <v>10</v>
      </c>
      <c r="F15" s="109">
        <v>7</v>
      </c>
      <c r="G15" s="109"/>
      <c r="H15" s="116"/>
      <c r="I15" s="115"/>
      <c r="J15" s="109" t="s">
        <v>2456</v>
      </c>
      <c r="K15" s="109">
        <v>28</v>
      </c>
      <c r="L15" s="109">
        <v>9</v>
      </c>
      <c r="M15" s="109">
        <v>8</v>
      </c>
      <c r="N15" s="109">
        <v>11</v>
      </c>
      <c r="O15" s="109"/>
      <c r="P15" s="116"/>
    </row>
    <row r="16" spans="1:16" s="38" customFormat="1" ht="18" customHeight="1">
      <c r="A16" s="115"/>
      <c r="B16" s="109" t="s">
        <v>2432</v>
      </c>
      <c r="C16" s="109">
        <v>23</v>
      </c>
      <c r="D16" s="109">
        <v>6</v>
      </c>
      <c r="E16" s="109">
        <v>11</v>
      </c>
      <c r="F16" s="109">
        <v>6</v>
      </c>
      <c r="G16" s="109"/>
      <c r="H16" s="116"/>
      <c r="I16" s="115"/>
      <c r="J16" s="109" t="s">
        <v>2433</v>
      </c>
      <c r="K16" s="109">
        <v>36</v>
      </c>
      <c r="L16" s="109">
        <v>10</v>
      </c>
      <c r="M16" s="109">
        <v>8</v>
      </c>
      <c r="N16" s="109">
        <v>18</v>
      </c>
      <c r="O16" s="109"/>
      <c r="P16" s="116"/>
    </row>
    <row r="17" spans="1:16" s="38" customFormat="1" ht="18" customHeight="1">
      <c r="A17" s="115"/>
      <c r="B17" s="109" t="s">
        <v>2434</v>
      </c>
      <c r="C17" s="109">
        <v>30</v>
      </c>
      <c r="D17" s="109">
        <v>9</v>
      </c>
      <c r="E17" s="109">
        <v>12</v>
      </c>
      <c r="F17" s="109">
        <v>9</v>
      </c>
      <c r="G17" s="109"/>
      <c r="H17" s="116"/>
      <c r="I17" s="115"/>
      <c r="J17" s="109" t="s">
        <v>2435</v>
      </c>
      <c r="K17" s="109">
        <v>69</v>
      </c>
      <c r="L17" s="109">
        <v>31</v>
      </c>
      <c r="M17" s="109">
        <v>11</v>
      </c>
      <c r="N17" s="109">
        <v>27</v>
      </c>
      <c r="O17" s="109"/>
      <c r="P17" s="116"/>
    </row>
    <row r="18" spans="1:16" s="38" customFormat="1" ht="18" customHeight="1">
      <c r="A18" s="115" t="s">
        <v>2457</v>
      </c>
      <c r="B18" s="109" t="s">
        <v>2437</v>
      </c>
      <c r="C18" s="109">
        <v>30</v>
      </c>
      <c r="D18" s="109">
        <v>4</v>
      </c>
      <c r="E18" s="109">
        <v>16</v>
      </c>
      <c r="F18" s="109">
        <v>10</v>
      </c>
      <c r="G18" s="109"/>
      <c r="H18" s="116">
        <v>157</v>
      </c>
      <c r="I18" s="115" t="s">
        <v>2457</v>
      </c>
      <c r="J18" s="109" t="s">
        <v>2438</v>
      </c>
      <c r="K18" s="110">
        <v>69</v>
      </c>
      <c r="L18" s="110">
        <v>22</v>
      </c>
      <c r="M18" s="110">
        <v>20</v>
      </c>
      <c r="N18" s="110">
        <v>27</v>
      </c>
      <c r="O18" s="110"/>
      <c r="P18" s="116">
        <v>143</v>
      </c>
    </row>
    <row r="19" spans="1:16" s="38" customFormat="1" ht="18" customHeight="1">
      <c r="A19" s="115"/>
      <c r="B19" s="109" t="s">
        <v>2439</v>
      </c>
      <c r="C19" s="109">
        <v>1</v>
      </c>
      <c r="D19" s="109">
        <v>0</v>
      </c>
      <c r="E19" s="109">
        <v>1</v>
      </c>
      <c r="F19" s="109">
        <v>0</v>
      </c>
      <c r="G19" s="109"/>
      <c r="H19" s="116"/>
      <c r="I19" s="115"/>
      <c r="J19" s="109" t="s">
        <v>2440</v>
      </c>
      <c r="K19" s="110">
        <v>6</v>
      </c>
      <c r="L19" s="110">
        <v>3</v>
      </c>
      <c r="M19" s="110">
        <v>2</v>
      </c>
      <c r="N19" s="110">
        <v>1</v>
      </c>
      <c r="O19" s="110"/>
      <c r="P19" s="116"/>
    </row>
    <row r="20" spans="1:16" ht="18" customHeight="1">
      <c r="A20" s="115"/>
      <c r="B20" s="109" t="s">
        <v>2441</v>
      </c>
      <c r="C20" s="109">
        <v>56</v>
      </c>
      <c r="D20" s="109">
        <v>9</v>
      </c>
      <c r="E20" s="109">
        <v>28</v>
      </c>
      <c r="F20" s="109">
        <v>19</v>
      </c>
      <c r="G20" s="109"/>
      <c r="H20" s="116"/>
      <c r="I20" s="115"/>
      <c r="J20" s="109" t="s">
        <v>2442</v>
      </c>
      <c r="K20" s="110">
        <v>7</v>
      </c>
      <c r="L20" s="110">
        <v>7</v>
      </c>
      <c r="M20" s="110">
        <v>0</v>
      </c>
      <c r="N20" s="110">
        <v>0</v>
      </c>
      <c r="O20" s="110"/>
      <c r="P20" s="116"/>
    </row>
    <row r="21" spans="1:16" ht="18" customHeight="1">
      <c r="A21" s="115"/>
      <c r="B21" s="109" t="s">
        <v>2443</v>
      </c>
      <c r="C21" s="109">
        <v>37</v>
      </c>
      <c r="D21" s="109">
        <v>10</v>
      </c>
      <c r="E21" s="109">
        <v>15</v>
      </c>
      <c r="F21" s="109">
        <v>12</v>
      </c>
      <c r="G21" s="109"/>
      <c r="H21" s="116"/>
      <c r="I21" s="115"/>
      <c r="J21" s="109" t="s">
        <v>2444</v>
      </c>
      <c r="K21" s="110">
        <v>26</v>
      </c>
      <c r="L21" s="110">
        <v>12</v>
      </c>
      <c r="M21" s="110">
        <v>6</v>
      </c>
      <c r="N21" s="110">
        <v>8</v>
      </c>
      <c r="O21" s="110"/>
      <c r="P21" s="116"/>
    </row>
    <row r="22" spans="1:16" ht="18" customHeight="1">
      <c r="A22" s="115"/>
      <c r="B22" s="109" t="s">
        <v>2445</v>
      </c>
      <c r="C22" s="109">
        <v>33</v>
      </c>
      <c r="D22" s="109">
        <v>6</v>
      </c>
      <c r="E22" s="109">
        <v>5</v>
      </c>
      <c r="F22" s="109">
        <v>13</v>
      </c>
      <c r="G22" s="109">
        <v>9</v>
      </c>
      <c r="H22" s="116"/>
      <c r="I22" s="115"/>
      <c r="J22" s="109" t="s">
        <v>2446</v>
      </c>
      <c r="K22" s="110">
        <v>29</v>
      </c>
      <c r="L22" s="110">
        <v>12</v>
      </c>
      <c r="M22" s="110">
        <v>7</v>
      </c>
      <c r="N22" s="110">
        <v>9</v>
      </c>
      <c r="O22" s="110">
        <v>1</v>
      </c>
      <c r="P22" s="116"/>
    </row>
    <row r="23" spans="1:16" ht="18" customHeight="1">
      <c r="A23" s="115"/>
      <c r="B23" s="109" t="s">
        <v>2447</v>
      </c>
      <c r="C23" s="109"/>
      <c r="D23" s="109"/>
      <c r="E23" s="109"/>
      <c r="F23" s="109"/>
      <c r="G23" s="109"/>
      <c r="H23" s="116"/>
      <c r="I23" s="115"/>
      <c r="J23" s="109" t="s">
        <v>2448</v>
      </c>
      <c r="K23" s="110">
        <v>6</v>
      </c>
      <c r="L23" s="110">
        <v>1</v>
      </c>
      <c r="M23" s="110">
        <v>4</v>
      </c>
      <c r="N23" s="110"/>
      <c r="O23" s="110">
        <v>1</v>
      </c>
      <c r="P23" s="116"/>
    </row>
    <row r="24" spans="1:16" ht="18" customHeight="1">
      <c r="A24" s="115"/>
      <c r="B24" s="109" t="s">
        <v>2449</v>
      </c>
      <c r="C24" s="109"/>
      <c r="D24" s="109"/>
      <c r="E24" s="109"/>
      <c r="F24" s="109"/>
      <c r="G24" s="109"/>
      <c r="H24" s="116"/>
      <c r="I24" s="115"/>
      <c r="J24" s="109" t="s">
        <v>2450</v>
      </c>
      <c r="K24" s="110"/>
      <c r="L24" s="110"/>
      <c r="M24" s="110"/>
      <c r="N24" s="110"/>
      <c r="O24" s="110"/>
      <c r="P24" s="116"/>
    </row>
    <row r="25" spans="1:16" ht="18" customHeight="1">
      <c r="A25" s="115"/>
      <c r="B25" s="109" t="s">
        <v>2451</v>
      </c>
      <c r="C25" s="109"/>
      <c r="D25" s="109"/>
      <c r="E25" s="109"/>
      <c r="F25" s="109"/>
      <c r="G25" s="109"/>
      <c r="H25" s="116"/>
      <c r="I25" s="115"/>
      <c r="J25" s="109" t="s">
        <v>2452</v>
      </c>
      <c r="K25" s="110"/>
      <c r="L25" s="110"/>
      <c r="M25" s="110"/>
      <c r="N25" s="110"/>
      <c r="O25" s="110"/>
      <c r="P25" s="116"/>
    </row>
    <row r="26" spans="1:16" ht="18" customHeight="1">
      <c r="A26" s="115"/>
      <c r="B26" s="109" t="s">
        <v>2453</v>
      </c>
      <c r="C26" s="109"/>
      <c r="D26" s="109"/>
      <c r="E26" s="109"/>
      <c r="F26" s="109"/>
      <c r="G26" s="109"/>
      <c r="H26" s="116"/>
      <c r="I26" s="115"/>
      <c r="J26" s="109" t="s">
        <v>2454</v>
      </c>
      <c r="K26" s="110"/>
      <c r="L26" s="110"/>
      <c r="M26" s="110"/>
      <c r="N26" s="110"/>
      <c r="O26" s="110"/>
      <c r="P26" s="116"/>
    </row>
    <row r="27" spans="1:16" ht="18" customHeight="1">
      <c r="A27" s="115"/>
      <c r="B27" s="109" t="s">
        <v>2455</v>
      </c>
      <c r="C27" s="109"/>
      <c r="D27" s="109"/>
      <c r="E27" s="109"/>
      <c r="F27" s="109"/>
      <c r="G27" s="109"/>
      <c r="H27" s="116"/>
      <c r="I27" s="115"/>
      <c r="J27" s="109" t="s">
        <v>2456</v>
      </c>
      <c r="K27" s="110"/>
      <c r="L27" s="110"/>
      <c r="M27" s="110"/>
      <c r="N27" s="110"/>
      <c r="O27" s="110"/>
      <c r="P27" s="116"/>
    </row>
    <row r="28" spans="1:16" ht="18" customHeight="1">
      <c r="A28" s="115"/>
      <c r="B28" s="109" t="s">
        <v>2432</v>
      </c>
      <c r="C28" s="109"/>
      <c r="D28" s="109"/>
      <c r="E28" s="109"/>
      <c r="F28" s="109"/>
      <c r="G28" s="109"/>
      <c r="H28" s="116"/>
      <c r="I28" s="115"/>
      <c r="J28" s="109" t="s">
        <v>2433</v>
      </c>
      <c r="K28" s="110"/>
      <c r="L28" s="110"/>
      <c r="M28" s="110"/>
      <c r="N28" s="110"/>
      <c r="O28" s="110"/>
      <c r="P28" s="116"/>
    </row>
    <row r="29" spans="1:16" ht="18" customHeight="1">
      <c r="A29" s="115"/>
      <c r="B29" s="109" t="s">
        <v>2434</v>
      </c>
      <c r="C29" s="109"/>
      <c r="D29" s="109"/>
      <c r="E29" s="109"/>
      <c r="F29" s="109"/>
      <c r="G29" s="109"/>
      <c r="H29" s="116"/>
      <c r="I29" s="115"/>
      <c r="J29" s="109" t="s">
        <v>2435</v>
      </c>
      <c r="K29" s="110"/>
      <c r="L29" s="110"/>
      <c r="M29" s="110"/>
      <c r="N29" s="110"/>
      <c r="O29" s="110"/>
      <c r="P29" s="116"/>
    </row>
    <row r="30" spans="1:16" ht="18" customHeight="1"/>
    <row r="31" spans="1:16" ht="18" customHeight="1"/>
    <row r="32" spans="1:16" ht="18" customHeight="1"/>
    <row r="33" ht="18" customHeight="1"/>
    <row r="34" ht="18" customHeight="1"/>
  </sheetData>
  <mergeCells count="15">
    <mergeCell ref="A18:A29"/>
    <mergeCell ref="H18:H29"/>
    <mergeCell ref="I18:I29"/>
    <mergeCell ref="P18:P29"/>
    <mergeCell ref="P4:P5"/>
    <mergeCell ref="P6:P17"/>
    <mergeCell ref="A1:P1"/>
    <mergeCell ref="A4:A5"/>
    <mergeCell ref="A6:A17"/>
    <mergeCell ref="H4:H5"/>
    <mergeCell ref="H6:H17"/>
    <mergeCell ref="I4:I5"/>
    <mergeCell ref="I6:I17"/>
    <mergeCell ref="A2:H2"/>
    <mergeCell ref="I2:P2"/>
  </mergeCells>
  <phoneticPr fontId="1" type="noConversion"/>
  <pageMargins left="0.83" right="0.11811023622047245" top="0.11811023622047245" bottom="0.1181102362204724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一部在建</vt:lpstr>
      <vt:lpstr>二部在建</vt:lpstr>
      <vt:lpstr>三部在建</vt:lpstr>
      <vt:lpstr>四部在建</vt:lpstr>
      <vt:lpstr>一部完工</vt:lpstr>
      <vt:lpstr>二部完工</vt:lpstr>
      <vt:lpstr>三部完工</vt:lpstr>
      <vt:lpstr>四部完工</vt:lpstr>
      <vt:lpstr>统计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amdn</dc:creator>
  <cp:lastModifiedBy>windows</cp:lastModifiedBy>
  <cp:lastPrinted>2018-06-08T06:55:05Z</cp:lastPrinted>
  <dcterms:created xsi:type="dcterms:W3CDTF">2016-11-29T05:23:46Z</dcterms:created>
  <dcterms:modified xsi:type="dcterms:W3CDTF">2018-06-14T02:15:33Z</dcterms:modified>
</cp:coreProperties>
</file>