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E:\四川大数据2020规划\数据资产盘点\清理\"/>
    </mc:Choice>
  </mc:AlternateContent>
  <xr:revisionPtr revIDLastSave="0" documentId="13_ncr:1_{7FEC5EB8-E80D-4511-92BA-EA00B12280F0}" xr6:coauthVersionLast="45" xr6:coauthVersionMax="45" xr10:uidLastSave="{00000000-0000-0000-0000-000000000000}"/>
  <bookViews>
    <workbookView xWindow="-110" yWindow="-110" windowWidth="19420" windowHeight="10420" tabRatio="782" activeTab="1" xr2:uid="{00000000-000D-0000-FFFF-FFFF00000000}"/>
  </bookViews>
  <sheets>
    <sheet name="系统摸查模板 (稽核) " sheetId="16" r:id="rId1"/>
    <sheet name="系统摸查模板 (填报)" sheetId="9" r:id="rId2"/>
    <sheet name="省份（集团部门、专业公司）维表" sheetId="11" r:id="rId3"/>
    <sheet name="系统名称维表" sheetId="12" r:id="rId4"/>
    <sheet name="系统分类维表" sheetId="13" r:id="rId5"/>
    <sheet name="承建厂商维表" sheetId="15" r:id="rId6"/>
    <sheet name="部门维表" sheetId="14" r:id="rId7"/>
    <sheet name="编号" sheetId="17" r:id="rId8"/>
  </sheets>
  <definedNames>
    <definedName name="_xlnm._FilterDatabase" localSheetId="3" hidden="1">系统名称维表!$A$1:$A$686</definedName>
    <definedName name="_xlnm._FilterDatabase" localSheetId="0" hidden="1">'系统摸查模板 (稽核) '!$A$1:$AL$311</definedName>
    <definedName name="_xlnm._FilterDatabase" localSheetId="1" hidden="1">'系统摸查模板 (填报)'!$A$1:$CZ$313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313" i="16" l="1"/>
  <c r="AI313" i="16"/>
  <c r="X313" i="16"/>
  <c r="W313" i="16"/>
  <c r="S313" i="16"/>
  <c r="R313" i="16"/>
  <c r="Q313" i="16"/>
  <c r="K313" i="16"/>
  <c r="J313" i="16"/>
  <c r="I313" i="16"/>
  <c r="D313" i="16"/>
  <c r="C313" i="16"/>
  <c r="B313" i="16"/>
  <c r="AK312" i="16"/>
  <c r="AI312" i="16"/>
  <c r="X312" i="16"/>
  <c r="W312" i="16"/>
  <c r="S312" i="16"/>
  <c r="R312" i="16"/>
  <c r="Q312" i="16"/>
  <c r="K312" i="16"/>
  <c r="J312" i="16"/>
  <c r="I312" i="16"/>
  <c r="D312" i="16"/>
  <c r="C312" i="16"/>
  <c r="B312" i="16"/>
  <c r="B6" i="16" l="1"/>
  <c r="C6" i="16"/>
  <c r="D6" i="16"/>
  <c r="I6" i="16"/>
  <c r="J6" i="16"/>
  <c r="K6" i="16"/>
  <c r="Q6" i="16"/>
  <c r="R6" i="16"/>
  <c r="S6" i="16"/>
  <c r="W6" i="16"/>
  <c r="X6" i="16"/>
  <c r="AI6" i="16"/>
  <c r="AK6" i="16"/>
  <c r="B7" i="16"/>
  <c r="C7" i="16"/>
  <c r="D7" i="16"/>
  <c r="I7" i="16"/>
  <c r="J7" i="16"/>
  <c r="K7" i="16"/>
  <c r="Q7" i="16"/>
  <c r="R7" i="16"/>
  <c r="S7" i="16"/>
  <c r="W7" i="16"/>
  <c r="X7" i="16"/>
  <c r="AI7" i="16"/>
  <c r="AK7" i="16"/>
  <c r="B8" i="16"/>
  <c r="C8" i="16"/>
  <c r="D8" i="16"/>
  <c r="I8" i="16"/>
  <c r="J8" i="16"/>
  <c r="K8" i="16"/>
  <c r="Q8" i="16"/>
  <c r="R8" i="16"/>
  <c r="S8" i="16"/>
  <c r="W8" i="16"/>
  <c r="X8" i="16"/>
  <c r="AI8" i="16"/>
  <c r="AK8" i="16"/>
  <c r="B9" i="16"/>
  <c r="C9" i="16"/>
  <c r="D9" i="16"/>
  <c r="I9" i="16"/>
  <c r="J9" i="16"/>
  <c r="K9" i="16"/>
  <c r="Q9" i="16"/>
  <c r="R9" i="16"/>
  <c r="S9" i="16"/>
  <c r="W9" i="16"/>
  <c r="X9" i="16"/>
  <c r="AI9" i="16"/>
  <c r="AK9" i="16"/>
  <c r="B10" i="16"/>
  <c r="C10" i="16"/>
  <c r="D10" i="16"/>
  <c r="I10" i="16"/>
  <c r="J10" i="16"/>
  <c r="K10" i="16"/>
  <c r="Q10" i="16"/>
  <c r="R10" i="16"/>
  <c r="S10" i="16"/>
  <c r="W10" i="16"/>
  <c r="X10" i="16"/>
  <c r="AI10" i="16"/>
  <c r="AK10" i="16"/>
  <c r="B11" i="16"/>
  <c r="C11" i="16"/>
  <c r="D11" i="16"/>
  <c r="I11" i="16"/>
  <c r="J11" i="16"/>
  <c r="K11" i="16"/>
  <c r="Q11" i="16"/>
  <c r="R11" i="16"/>
  <c r="S11" i="16"/>
  <c r="W11" i="16"/>
  <c r="X11" i="16"/>
  <c r="AI11" i="16"/>
  <c r="AK11" i="16"/>
  <c r="B12" i="16"/>
  <c r="C12" i="16"/>
  <c r="D12" i="16"/>
  <c r="I12" i="16"/>
  <c r="J12" i="16"/>
  <c r="K12" i="16"/>
  <c r="Q12" i="16"/>
  <c r="R12" i="16"/>
  <c r="S12" i="16"/>
  <c r="W12" i="16"/>
  <c r="X12" i="16"/>
  <c r="AI12" i="16"/>
  <c r="AK12" i="16"/>
  <c r="B13" i="16"/>
  <c r="C13" i="16"/>
  <c r="D13" i="16"/>
  <c r="I13" i="16"/>
  <c r="J13" i="16"/>
  <c r="K13" i="16"/>
  <c r="Q13" i="16"/>
  <c r="R13" i="16"/>
  <c r="S13" i="16"/>
  <c r="W13" i="16"/>
  <c r="X13" i="16"/>
  <c r="AI13" i="16"/>
  <c r="AK13" i="16"/>
  <c r="B14" i="16"/>
  <c r="C14" i="16"/>
  <c r="D14" i="16"/>
  <c r="I14" i="16"/>
  <c r="J14" i="16"/>
  <c r="K14" i="16"/>
  <c r="Q14" i="16"/>
  <c r="R14" i="16"/>
  <c r="S14" i="16"/>
  <c r="W14" i="16"/>
  <c r="X14" i="16"/>
  <c r="AI14" i="16"/>
  <c r="AK14" i="16"/>
  <c r="B15" i="16"/>
  <c r="C15" i="16"/>
  <c r="D15" i="16"/>
  <c r="I15" i="16"/>
  <c r="J15" i="16"/>
  <c r="K15" i="16"/>
  <c r="Q15" i="16"/>
  <c r="R15" i="16"/>
  <c r="S15" i="16"/>
  <c r="W15" i="16"/>
  <c r="X15" i="16"/>
  <c r="AI15" i="16"/>
  <c r="AK15" i="16"/>
  <c r="B16" i="16"/>
  <c r="C16" i="16"/>
  <c r="D16" i="16"/>
  <c r="I16" i="16"/>
  <c r="J16" i="16"/>
  <c r="K16" i="16"/>
  <c r="Q16" i="16"/>
  <c r="R16" i="16"/>
  <c r="S16" i="16"/>
  <c r="W16" i="16"/>
  <c r="X16" i="16"/>
  <c r="AI16" i="16"/>
  <c r="AK16" i="16"/>
  <c r="B17" i="16"/>
  <c r="C17" i="16"/>
  <c r="D17" i="16"/>
  <c r="I17" i="16"/>
  <c r="J17" i="16"/>
  <c r="K17" i="16"/>
  <c r="Q17" i="16"/>
  <c r="R17" i="16"/>
  <c r="S17" i="16"/>
  <c r="W17" i="16"/>
  <c r="X17" i="16"/>
  <c r="AI17" i="16"/>
  <c r="AK17" i="16"/>
  <c r="B18" i="16"/>
  <c r="C18" i="16"/>
  <c r="D18" i="16"/>
  <c r="I18" i="16"/>
  <c r="J18" i="16"/>
  <c r="K18" i="16"/>
  <c r="Q18" i="16"/>
  <c r="R18" i="16"/>
  <c r="S18" i="16"/>
  <c r="W18" i="16"/>
  <c r="X18" i="16"/>
  <c r="AI18" i="16"/>
  <c r="AK18" i="16"/>
  <c r="B19" i="16"/>
  <c r="C19" i="16"/>
  <c r="D19" i="16"/>
  <c r="I19" i="16"/>
  <c r="J19" i="16"/>
  <c r="K19" i="16"/>
  <c r="Q19" i="16"/>
  <c r="R19" i="16"/>
  <c r="S19" i="16"/>
  <c r="W19" i="16"/>
  <c r="X19" i="16"/>
  <c r="AI19" i="16"/>
  <c r="AK19" i="16"/>
  <c r="B20" i="16"/>
  <c r="C20" i="16"/>
  <c r="D20" i="16"/>
  <c r="I20" i="16"/>
  <c r="J20" i="16"/>
  <c r="K20" i="16"/>
  <c r="Q20" i="16"/>
  <c r="R20" i="16"/>
  <c r="S20" i="16"/>
  <c r="W20" i="16"/>
  <c r="X20" i="16"/>
  <c r="AI20" i="16"/>
  <c r="AK20" i="16"/>
  <c r="B21" i="16"/>
  <c r="C21" i="16"/>
  <c r="D21" i="16"/>
  <c r="I21" i="16"/>
  <c r="J21" i="16"/>
  <c r="K21" i="16"/>
  <c r="Q21" i="16"/>
  <c r="R21" i="16"/>
  <c r="S21" i="16"/>
  <c r="W21" i="16"/>
  <c r="X21" i="16"/>
  <c r="AI21" i="16"/>
  <c r="AK21" i="16"/>
  <c r="B22" i="16"/>
  <c r="C22" i="16"/>
  <c r="D22" i="16"/>
  <c r="I22" i="16"/>
  <c r="J22" i="16"/>
  <c r="K22" i="16"/>
  <c r="Q22" i="16"/>
  <c r="R22" i="16"/>
  <c r="S22" i="16"/>
  <c r="W22" i="16"/>
  <c r="X22" i="16"/>
  <c r="AI22" i="16"/>
  <c r="AK22" i="16"/>
  <c r="B23" i="16"/>
  <c r="C23" i="16"/>
  <c r="D23" i="16"/>
  <c r="I23" i="16"/>
  <c r="J23" i="16"/>
  <c r="K23" i="16"/>
  <c r="Q23" i="16"/>
  <c r="R23" i="16"/>
  <c r="S23" i="16"/>
  <c r="W23" i="16"/>
  <c r="X23" i="16"/>
  <c r="AI23" i="16"/>
  <c r="AK23" i="16"/>
  <c r="B24" i="16"/>
  <c r="C24" i="16"/>
  <c r="D24" i="16"/>
  <c r="I24" i="16"/>
  <c r="J24" i="16"/>
  <c r="K24" i="16"/>
  <c r="Q24" i="16"/>
  <c r="R24" i="16"/>
  <c r="S24" i="16"/>
  <c r="W24" i="16"/>
  <c r="X24" i="16"/>
  <c r="AI24" i="16"/>
  <c r="AK24" i="16"/>
  <c r="B25" i="16"/>
  <c r="C25" i="16"/>
  <c r="D25" i="16"/>
  <c r="I25" i="16"/>
  <c r="J25" i="16"/>
  <c r="K25" i="16"/>
  <c r="Q25" i="16"/>
  <c r="R25" i="16"/>
  <c r="S25" i="16"/>
  <c r="W25" i="16"/>
  <c r="X25" i="16"/>
  <c r="AI25" i="16"/>
  <c r="AK25" i="16"/>
  <c r="B26" i="16"/>
  <c r="C26" i="16"/>
  <c r="D26" i="16"/>
  <c r="I26" i="16"/>
  <c r="J26" i="16"/>
  <c r="K26" i="16"/>
  <c r="Q26" i="16"/>
  <c r="R26" i="16"/>
  <c r="S26" i="16"/>
  <c r="W26" i="16"/>
  <c r="X26" i="16"/>
  <c r="AI26" i="16"/>
  <c r="AK26" i="16"/>
  <c r="B27" i="16"/>
  <c r="C27" i="16"/>
  <c r="D27" i="16"/>
  <c r="I27" i="16"/>
  <c r="J27" i="16"/>
  <c r="K27" i="16"/>
  <c r="Q27" i="16"/>
  <c r="R27" i="16"/>
  <c r="S27" i="16"/>
  <c r="W27" i="16"/>
  <c r="X27" i="16"/>
  <c r="AI27" i="16"/>
  <c r="AK27" i="16"/>
  <c r="B28" i="16"/>
  <c r="C28" i="16"/>
  <c r="D28" i="16"/>
  <c r="I28" i="16"/>
  <c r="J28" i="16"/>
  <c r="K28" i="16"/>
  <c r="Q28" i="16"/>
  <c r="R28" i="16"/>
  <c r="S28" i="16"/>
  <c r="W28" i="16"/>
  <c r="X28" i="16"/>
  <c r="AI28" i="16"/>
  <c r="AK28" i="16"/>
  <c r="B29" i="16"/>
  <c r="C29" i="16"/>
  <c r="D29" i="16"/>
  <c r="I29" i="16"/>
  <c r="J29" i="16"/>
  <c r="K29" i="16"/>
  <c r="Q29" i="16"/>
  <c r="R29" i="16"/>
  <c r="S29" i="16"/>
  <c r="W29" i="16"/>
  <c r="X29" i="16"/>
  <c r="AI29" i="16"/>
  <c r="AK29" i="16"/>
  <c r="B30" i="16"/>
  <c r="C30" i="16"/>
  <c r="D30" i="16"/>
  <c r="I30" i="16"/>
  <c r="J30" i="16"/>
  <c r="K30" i="16"/>
  <c r="Q30" i="16"/>
  <c r="R30" i="16"/>
  <c r="S30" i="16"/>
  <c r="W30" i="16"/>
  <c r="X30" i="16"/>
  <c r="AI30" i="16"/>
  <c r="AK30" i="16"/>
  <c r="B31" i="16"/>
  <c r="C31" i="16"/>
  <c r="D31" i="16"/>
  <c r="I31" i="16"/>
  <c r="J31" i="16"/>
  <c r="K31" i="16"/>
  <c r="Q31" i="16"/>
  <c r="R31" i="16"/>
  <c r="S31" i="16"/>
  <c r="W31" i="16"/>
  <c r="X31" i="16"/>
  <c r="AI31" i="16"/>
  <c r="AK31" i="16"/>
  <c r="B32" i="16"/>
  <c r="C32" i="16"/>
  <c r="D32" i="16"/>
  <c r="I32" i="16"/>
  <c r="J32" i="16"/>
  <c r="K32" i="16"/>
  <c r="Q32" i="16"/>
  <c r="R32" i="16"/>
  <c r="S32" i="16"/>
  <c r="W32" i="16"/>
  <c r="X32" i="16"/>
  <c r="AI32" i="16"/>
  <c r="AK32" i="16"/>
  <c r="B33" i="16"/>
  <c r="C33" i="16"/>
  <c r="D33" i="16"/>
  <c r="I33" i="16"/>
  <c r="J33" i="16"/>
  <c r="K33" i="16"/>
  <c r="Q33" i="16"/>
  <c r="R33" i="16"/>
  <c r="S33" i="16"/>
  <c r="W33" i="16"/>
  <c r="X33" i="16"/>
  <c r="AI33" i="16"/>
  <c r="AK33" i="16"/>
  <c r="B34" i="16"/>
  <c r="C34" i="16"/>
  <c r="D34" i="16"/>
  <c r="I34" i="16"/>
  <c r="J34" i="16"/>
  <c r="K34" i="16"/>
  <c r="Q34" i="16"/>
  <c r="R34" i="16"/>
  <c r="S34" i="16"/>
  <c r="W34" i="16"/>
  <c r="X34" i="16"/>
  <c r="AI34" i="16"/>
  <c r="AK34" i="16"/>
  <c r="B35" i="16"/>
  <c r="C35" i="16"/>
  <c r="D35" i="16"/>
  <c r="I35" i="16"/>
  <c r="J35" i="16"/>
  <c r="K35" i="16"/>
  <c r="Q35" i="16"/>
  <c r="R35" i="16"/>
  <c r="S35" i="16"/>
  <c r="W35" i="16"/>
  <c r="X35" i="16"/>
  <c r="AI35" i="16"/>
  <c r="AK35" i="16"/>
  <c r="B36" i="16"/>
  <c r="C36" i="16"/>
  <c r="D36" i="16"/>
  <c r="I36" i="16"/>
  <c r="J36" i="16"/>
  <c r="K36" i="16"/>
  <c r="Q36" i="16"/>
  <c r="R36" i="16"/>
  <c r="S36" i="16"/>
  <c r="W36" i="16"/>
  <c r="X36" i="16"/>
  <c r="AI36" i="16"/>
  <c r="AK36" i="16"/>
  <c r="B37" i="16"/>
  <c r="C37" i="16"/>
  <c r="D37" i="16"/>
  <c r="I37" i="16"/>
  <c r="J37" i="16"/>
  <c r="K37" i="16"/>
  <c r="Q37" i="16"/>
  <c r="R37" i="16"/>
  <c r="S37" i="16"/>
  <c r="W37" i="16"/>
  <c r="X37" i="16"/>
  <c r="AI37" i="16"/>
  <c r="AK37" i="16"/>
  <c r="B38" i="16"/>
  <c r="C38" i="16"/>
  <c r="D38" i="16"/>
  <c r="I38" i="16"/>
  <c r="J38" i="16"/>
  <c r="K38" i="16"/>
  <c r="Q38" i="16"/>
  <c r="R38" i="16"/>
  <c r="S38" i="16"/>
  <c r="W38" i="16"/>
  <c r="X38" i="16"/>
  <c r="AI38" i="16"/>
  <c r="AK38" i="16"/>
  <c r="B39" i="16"/>
  <c r="C39" i="16"/>
  <c r="D39" i="16"/>
  <c r="I39" i="16"/>
  <c r="J39" i="16"/>
  <c r="K39" i="16"/>
  <c r="Q39" i="16"/>
  <c r="R39" i="16"/>
  <c r="S39" i="16"/>
  <c r="W39" i="16"/>
  <c r="X39" i="16"/>
  <c r="AI39" i="16"/>
  <c r="AK39" i="16"/>
  <c r="B40" i="16"/>
  <c r="C40" i="16"/>
  <c r="D40" i="16"/>
  <c r="I40" i="16"/>
  <c r="J40" i="16"/>
  <c r="K40" i="16"/>
  <c r="Q40" i="16"/>
  <c r="R40" i="16"/>
  <c r="S40" i="16"/>
  <c r="W40" i="16"/>
  <c r="X40" i="16"/>
  <c r="AI40" i="16"/>
  <c r="AK40" i="16"/>
  <c r="B41" i="16"/>
  <c r="C41" i="16"/>
  <c r="D41" i="16"/>
  <c r="I41" i="16"/>
  <c r="J41" i="16"/>
  <c r="K41" i="16"/>
  <c r="Q41" i="16"/>
  <c r="R41" i="16"/>
  <c r="S41" i="16"/>
  <c r="W41" i="16"/>
  <c r="X41" i="16"/>
  <c r="AI41" i="16"/>
  <c r="AK41" i="16"/>
  <c r="B42" i="16"/>
  <c r="C42" i="16"/>
  <c r="D42" i="16"/>
  <c r="I42" i="16"/>
  <c r="J42" i="16"/>
  <c r="K42" i="16"/>
  <c r="Q42" i="16"/>
  <c r="R42" i="16"/>
  <c r="S42" i="16"/>
  <c r="W42" i="16"/>
  <c r="X42" i="16"/>
  <c r="AI42" i="16"/>
  <c r="AK42" i="16"/>
  <c r="B43" i="16"/>
  <c r="C43" i="16"/>
  <c r="D43" i="16"/>
  <c r="I43" i="16"/>
  <c r="J43" i="16"/>
  <c r="K43" i="16"/>
  <c r="Q43" i="16"/>
  <c r="R43" i="16"/>
  <c r="S43" i="16"/>
  <c r="W43" i="16"/>
  <c r="X43" i="16"/>
  <c r="AI43" i="16"/>
  <c r="AK43" i="16"/>
  <c r="B44" i="16"/>
  <c r="C44" i="16"/>
  <c r="D44" i="16"/>
  <c r="I44" i="16"/>
  <c r="J44" i="16"/>
  <c r="K44" i="16"/>
  <c r="Q44" i="16"/>
  <c r="R44" i="16"/>
  <c r="S44" i="16"/>
  <c r="W44" i="16"/>
  <c r="X44" i="16"/>
  <c r="AI44" i="16"/>
  <c r="AK44" i="16"/>
  <c r="B45" i="16"/>
  <c r="C45" i="16"/>
  <c r="D45" i="16"/>
  <c r="I45" i="16"/>
  <c r="J45" i="16"/>
  <c r="K45" i="16"/>
  <c r="Q45" i="16"/>
  <c r="R45" i="16"/>
  <c r="S45" i="16"/>
  <c r="W45" i="16"/>
  <c r="X45" i="16"/>
  <c r="AI45" i="16"/>
  <c r="AK45" i="16"/>
  <c r="B46" i="16"/>
  <c r="C46" i="16"/>
  <c r="D46" i="16"/>
  <c r="I46" i="16"/>
  <c r="J46" i="16"/>
  <c r="K46" i="16"/>
  <c r="Q46" i="16"/>
  <c r="R46" i="16"/>
  <c r="S46" i="16"/>
  <c r="W46" i="16"/>
  <c r="X46" i="16"/>
  <c r="AI46" i="16"/>
  <c r="AK46" i="16"/>
  <c r="B47" i="16"/>
  <c r="C47" i="16"/>
  <c r="D47" i="16"/>
  <c r="I47" i="16"/>
  <c r="J47" i="16"/>
  <c r="K47" i="16"/>
  <c r="Q47" i="16"/>
  <c r="R47" i="16"/>
  <c r="S47" i="16"/>
  <c r="W47" i="16"/>
  <c r="X47" i="16"/>
  <c r="AI47" i="16"/>
  <c r="AK47" i="16"/>
  <c r="B48" i="16"/>
  <c r="C48" i="16"/>
  <c r="D48" i="16"/>
  <c r="I48" i="16"/>
  <c r="J48" i="16"/>
  <c r="K48" i="16"/>
  <c r="Q48" i="16"/>
  <c r="R48" i="16"/>
  <c r="S48" i="16"/>
  <c r="W48" i="16"/>
  <c r="X48" i="16"/>
  <c r="AI48" i="16"/>
  <c r="AK48" i="16"/>
  <c r="B49" i="16"/>
  <c r="C49" i="16"/>
  <c r="D49" i="16"/>
  <c r="I49" i="16"/>
  <c r="J49" i="16"/>
  <c r="K49" i="16"/>
  <c r="Q49" i="16"/>
  <c r="R49" i="16"/>
  <c r="S49" i="16"/>
  <c r="W49" i="16"/>
  <c r="X49" i="16"/>
  <c r="AI49" i="16"/>
  <c r="AK49" i="16"/>
  <c r="B50" i="16"/>
  <c r="C50" i="16"/>
  <c r="D50" i="16"/>
  <c r="I50" i="16"/>
  <c r="J50" i="16"/>
  <c r="K50" i="16"/>
  <c r="Q50" i="16"/>
  <c r="R50" i="16"/>
  <c r="S50" i="16"/>
  <c r="W50" i="16"/>
  <c r="X50" i="16"/>
  <c r="AI50" i="16"/>
  <c r="AK50" i="16"/>
  <c r="B51" i="16"/>
  <c r="C51" i="16"/>
  <c r="D51" i="16"/>
  <c r="I51" i="16"/>
  <c r="J51" i="16"/>
  <c r="K51" i="16"/>
  <c r="Q51" i="16"/>
  <c r="R51" i="16"/>
  <c r="S51" i="16"/>
  <c r="W51" i="16"/>
  <c r="X51" i="16"/>
  <c r="AI51" i="16"/>
  <c r="AK51" i="16"/>
  <c r="B52" i="16"/>
  <c r="C52" i="16"/>
  <c r="D52" i="16"/>
  <c r="I52" i="16"/>
  <c r="J52" i="16"/>
  <c r="K52" i="16"/>
  <c r="Q52" i="16"/>
  <c r="R52" i="16"/>
  <c r="S52" i="16"/>
  <c r="W52" i="16"/>
  <c r="X52" i="16"/>
  <c r="AI52" i="16"/>
  <c r="AK52" i="16"/>
  <c r="B53" i="16"/>
  <c r="C53" i="16"/>
  <c r="D53" i="16"/>
  <c r="I53" i="16"/>
  <c r="J53" i="16"/>
  <c r="K53" i="16"/>
  <c r="Q53" i="16"/>
  <c r="R53" i="16"/>
  <c r="S53" i="16"/>
  <c r="W53" i="16"/>
  <c r="X53" i="16"/>
  <c r="AI53" i="16"/>
  <c r="AK53" i="16"/>
  <c r="B54" i="16"/>
  <c r="C54" i="16"/>
  <c r="D54" i="16"/>
  <c r="I54" i="16"/>
  <c r="J54" i="16"/>
  <c r="K54" i="16"/>
  <c r="Q54" i="16"/>
  <c r="R54" i="16"/>
  <c r="S54" i="16"/>
  <c r="W54" i="16"/>
  <c r="X54" i="16"/>
  <c r="AI54" i="16"/>
  <c r="AK54" i="16"/>
  <c r="B55" i="16"/>
  <c r="C55" i="16"/>
  <c r="D55" i="16"/>
  <c r="I55" i="16"/>
  <c r="J55" i="16"/>
  <c r="K55" i="16"/>
  <c r="Q55" i="16"/>
  <c r="R55" i="16"/>
  <c r="S55" i="16"/>
  <c r="W55" i="16"/>
  <c r="X55" i="16"/>
  <c r="AI55" i="16"/>
  <c r="AK55" i="16"/>
  <c r="B56" i="16"/>
  <c r="C56" i="16"/>
  <c r="D56" i="16"/>
  <c r="I56" i="16"/>
  <c r="J56" i="16"/>
  <c r="K56" i="16"/>
  <c r="Q56" i="16"/>
  <c r="R56" i="16"/>
  <c r="S56" i="16"/>
  <c r="W56" i="16"/>
  <c r="X56" i="16"/>
  <c r="AI56" i="16"/>
  <c r="AK56" i="16"/>
  <c r="B57" i="16"/>
  <c r="C57" i="16"/>
  <c r="D57" i="16"/>
  <c r="I57" i="16"/>
  <c r="J57" i="16"/>
  <c r="K57" i="16"/>
  <c r="Q57" i="16"/>
  <c r="R57" i="16"/>
  <c r="S57" i="16"/>
  <c r="W57" i="16"/>
  <c r="X57" i="16"/>
  <c r="AI57" i="16"/>
  <c r="AK57" i="16"/>
  <c r="B58" i="16"/>
  <c r="C58" i="16"/>
  <c r="D58" i="16"/>
  <c r="I58" i="16"/>
  <c r="J58" i="16"/>
  <c r="K58" i="16"/>
  <c r="Q58" i="16"/>
  <c r="R58" i="16"/>
  <c r="S58" i="16"/>
  <c r="W58" i="16"/>
  <c r="X58" i="16"/>
  <c r="AI58" i="16"/>
  <c r="AK58" i="16"/>
  <c r="B59" i="16"/>
  <c r="C59" i="16"/>
  <c r="D59" i="16"/>
  <c r="I59" i="16"/>
  <c r="J59" i="16"/>
  <c r="K59" i="16"/>
  <c r="Q59" i="16"/>
  <c r="R59" i="16"/>
  <c r="S59" i="16"/>
  <c r="W59" i="16"/>
  <c r="X59" i="16"/>
  <c r="AI59" i="16"/>
  <c r="AK59" i="16"/>
  <c r="B60" i="16"/>
  <c r="C60" i="16"/>
  <c r="D60" i="16"/>
  <c r="I60" i="16"/>
  <c r="J60" i="16"/>
  <c r="K60" i="16"/>
  <c r="Q60" i="16"/>
  <c r="R60" i="16"/>
  <c r="S60" i="16"/>
  <c r="W60" i="16"/>
  <c r="X60" i="16"/>
  <c r="AI60" i="16"/>
  <c r="AK60" i="16"/>
  <c r="B61" i="16"/>
  <c r="C61" i="16"/>
  <c r="D61" i="16"/>
  <c r="I61" i="16"/>
  <c r="J61" i="16"/>
  <c r="K61" i="16"/>
  <c r="Q61" i="16"/>
  <c r="R61" i="16"/>
  <c r="S61" i="16"/>
  <c r="W61" i="16"/>
  <c r="X61" i="16"/>
  <c r="AI61" i="16"/>
  <c r="AK61" i="16"/>
  <c r="B62" i="16"/>
  <c r="C62" i="16"/>
  <c r="D62" i="16"/>
  <c r="I62" i="16"/>
  <c r="J62" i="16"/>
  <c r="K62" i="16"/>
  <c r="Q62" i="16"/>
  <c r="R62" i="16"/>
  <c r="S62" i="16"/>
  <c r="W62" i="16"/>
  <c r="X62" i="16"/>
  <c r="AI62" i="16"/>
  <c r="AK62" i="16"/>
  <c r="B63" i="16"/>
  <c r="C63" i="16"/>
  <c r="D63" i="16"/>
  <c r="I63" i="16"/>
  <c r="J63" i="16"/>
  <c r="K63" i="16"/>
  <c r="Q63" i="16"/>
  <c r="R63" i="16"/>
  <c r="S63" i="16"/>
  <c r="W63" i="16"/>
  <c r="X63" i="16"/>
  <c r="AI63" i="16"/>
  <c r="AK63" i="16"/>
  <c r="B64" i="16"/>
  <c r="C64" i="16"/>
  <c r="D64" i="16"/>
  <c r="I64" i="16"/>
  <c r="J64" i="16"/>
  <c r="K64" i="16"/>
  <c r="Q64" i="16"/>
  <c r="R64" i="16"/>
  <c r="S64" i="16"/>
  <c r="W64" i="16"/>
  <c r="X64" i="16"/>
  <c r="AI64" i="16"/>
  <c r="AK64" i="16"/>
  <c r="B65" i="16"/>
  <c r="C65" i="16"/>
  <c r="D65" i="16"/>
  <c r="I65" i="16"/>
  <c r="J65" i="16"/>
  <c r="K65" i="16"/>
  <c r="Q65" i="16"/>
  <c r="R65" i="16"/>
  <c r="S65" i="16"/>
  <c r="W65" i="16"/>
  <c r="X65" i="16"/>
  <c r="AI65" i="16"/>
  <c r="AK65" i="16"/>
  <c r="B66" i="16"/>
  <c r="C66" i="16"/>
  <c r="D66" i="16"/>
  <c r="I66" i="16"/>
  <c r="J66" i="16"/>
  <c r="K66" i="16"/>
  <c r="Q66" i="16"/>
  <c r="R66" i="16"/>
  <c r="S66" i="16"/>
  <c r="W66" i="16"/>
  <c r="X66" i="16"/>
  <c r="AI66" i="16"/>
  <c r="AK66" i="16"/>
  <c r="B67" i="16"/>
  <c r="C67" i="16"/>
  <c r="D67" i="16"/>
  <c r="I67" i="16"/>
  <c r="J67" i="16"/>
  <c r="K67" i="16"/>
  <c r="Q67" i="16"/>
  <c r="R67" i="16"/>
  <c r="S67" i="16"/>
  <c r="W67" i="16"/>
  <c r="X67" i="16"/>
  <c r="AI67" i="16"/>
  <c r="AK67" i="16"/>
  <c r="B68" i="16"/>
  <c r="C68" i="16"/>
  <c r="D68" i="16"/>
  <c r="I68" i="16"/>
  <c r="J68" i="16"/>
  <c r="K68" i="16"/>
  <c r="Q68" i="16"/>
  <c r="R68" i="16"/>
  <c r="S68" i="16"/>
  <c r="W68" i="16"/>
  <c r="X68" i="16"/>
  <c r="AI68" i="16"/>
  <c r="AK68" i="16"/>
  <c r="B69" i="16"/>
  <c r="C69" i="16"/>
  <c r="D69" i="16"/>
  <c r="I69" i="16"/>
  <c r="J69" i="16"/>
  <c r="K69" i="16"/>
  <c r="Q69" i="16"/>
  <c r="R69" i="16"/>
  <c r="S69" i="16"/>
  <c r="W69" i="16"/>
  <c r="X69" i="16"/>
  <c r="AI69" i="16"/>
  <c r="AK69" i="16"/>
  <c r="B70" i="16"/>
  <c r="C70" i="16"/>
  <c r="D70" i="16"/>
  <c r="I70" i="16"/>
  <c r="J70" i="16"/>
  <c r="K70" i="16"/>
  <c r="Q70" i="16"/>
  <c r="R70" i="16"/>
  <c r="S70" i="16"/>
  <c r="W70" i="16"/>
  <c r="X70" i="16"/>
  <c r="AI70" i="16"/>
  <c r="AK70" i="16"/>
  <c r="B71" i="16"/>
  <c r="C71" i="16"/>
  <c r="D71" i="16"/>
  <c r="I71" i="16"/>
  <c r="J71" i="16"/>
  <c r="K71" i="16"/>
  <c r="Q71" i="16"/>
  <c r="R71" i="16"/>
  <c r="S71" i="16"/>
  <c r="W71" i="16"/>
  <c r="X71" i="16"/>
  <c r="AI71" i="16"/>
  <c r="AK71" i="16"/>
  <c r="B72" i="16"/>
  <c r="C72" i="16"/>
  <c r="D72" i="16"/>
  <c r="I72" i="16"/>
  <c r="J72" i="16"/>
  <c r="K72" i="16"/>
  <c r="Q72" i="16"/>
  <c r="R72" i="16"/>
  <c r="S72" i="16"/>
  <c r="W72" i="16"/>
  <c r="X72" i="16"/>
  <c r="AI72" i="16"/>
  <c r="AK72" i="16"/>
  <c r="B73" i="16"/>
  <c r="C73" i="16"/>
  <c r="D73" i="16"/>
  <c r="I73" i="16"/>
  <c r="J73" i="16"/>
  <c r="K73" i="16"/>
  <c r="Q73" i="16"/>
  <c r="R73" i="16"/>
  <c r="S73" i="16"/>
  <c r="W73" i="16"/>
  <c r="X73" i="16"/>
  <c r="AI73" i="16"/>
  <c r="AK73" i="16"/>
  <c r="B74" i="16"/>
  <c r="C74" i="16"/>
  <c r="D74" i="16"/>
  <c r="I74" i="16"/>
  <c r="J74" i="16"/>
  <c r="K74" i="16"/>
  <c r="Q74" i="16"/>
  <c r="R74" i="16"/>
  <c r="S74" i="16"/>
  <c r="W74" i="16"/>
  <c r="X74" i="16"/>
  <c r="AI74" i="16"/>
  <c r="AK74" i="16"/>
  <c r="B75" i="16"/>
  <c r="C75" i="16"/>
  <c r="D75" i="16"/>
  <c r="I75" i="16"/>
  <c r="J75" i="16"/>
  <c r="K75" i="16"/>
  <c r="Q75" i="16"/>
  <c r="R75" i="16"/>
  <c r="S75" i="16"/>
  <c r="W75" i="16"/>
  <c r="X75" i="16"/>
  <c r="AI75" i="16"/>
  <c r="AK75" i="16"/>
  <c r="B76" i="16"/>
  <c r="C76" i="16"/>
  <c r="D76" i="16"/>
  <c r="I76" i="16"/>
  <c r="J76" i="16"/>
  <c r="K76" i="16"/>
  <c r="Q76" i="16"/>
  <c r="R76" i="16"/>
  <c r="S76" i="16"/>
  <c r="W76" i="16"/>
  <c r="X76" i="16"/>
  <c r="AI76" i="16"/>
  <c r="AK76" i="16"/>
  <c r="B77" i="16"/>
  <c r="C77" i="16"/>
  <c r="D77" i="16"/>
  <c r="I77" i="16"/>
  <c r="J77" i="16"/>
  <c r="K77" i="16"/>
  <c r="Q77" i="16"/>
  <c r="R77" i="16"/>
  <c r="S77" i="16"/>
  <c r="W77" i="16"/>
  <c r="X77" i="16"/>
  <c r="AI77" i="16"/>
  <c r="AK77" i="16"/>
  <c r="B78" i="16"/>
  <c r="C78" i="16"/>
  <c r="D78" i="16"/>
  <c r="I78" i="16"/>
  <c r="J78" i="16"/>
  <c r="K78" i="16"/>
  <c r="Q78" i="16"/>
  <c r="R78" i="16"/>
  <c r="S78" i="16"/>
  <c r="W78" i="16"/>
  <c r="X78" i="16"/>
  <c r="AI78" i="16"/>
  <c r="AK78" i="16"/>
  <c r="B79" i="16"/>
  <c r="C79" i="16"/>
  <c r="D79" i="16"/>
  <c r="I79" i="16"/>
  <c r="J79" i="16"/>
  <c r="K79" i="16"/>
  <c r="Q79" i="16"/>
  <c r="R79" i="16"/>
  <c r="S79" i="16"/>
  <c r="W79" i="16"/>
  <c r="X79" i="16"/>
  <c r="AI79" i="16"/>
  <c r="AK79" i="16"/>
  <c r="B80" i="16"/>
  <c r="C80" i="16"/>
  <c r="D80" i="16"/>
  <c r="I80" i="16"/>
  <c r="J80" i="16"/>
  <c r="K80" i="16"/>
  <c r="Q80" i="16"/>
  <c r="R80" i="16"/>
  <c r="S80" i="16"/>
  <c r="W80" i="16"/>
  <c r="X80" i="16"/>
  <c r="AI80" i="16"/>
  <c r="AK80" i="16"/>
  <c r="B81" i="16"/>
  <c r="C81" i="16"/>
  <c r="D81" i="16"/>
  <c r="I81" i="16"/>
  <c r="J81" i="16"/>
  <c r="K81" i="16"/>
  <c r="Q81" i="16"/>
  <c r="R81" i="16"/>
  <c r="S81" i="16"/>
  <c r="W81" i="16"/>
  <c r="X81" i="16"/>
  <c r="AI81" i="16"/>
  <c r="AK81" i="16"/>
  <c r="B82" i="16"/>
  <c r="C82" i="16"/>
  <c r="D82" i="16"/>
  <c r="I82" i="16"/>
  <c r="J82" i="16"/>
  <c r="K82" i="16"/>
  <c r="Q82" i="16"/>
  <c r="R82" i="16"/>
  <c r="S82" i="16"/>
  <c r="W82" i="16"/>
  <c r="X82" i="16"/>
  <c r="AI82" i="16"/>
  <c r="AK82" i="16"/>
  <c r="B83" i="16"/>
  <c r="C83" i="16"/>
  <c r="D83" i="16"/>
  <c r="I83" i="16"/>
  <c r="J83" i="16"/>
  <c r="K83" i="16"/>
  <c r="Q83" i="16"/>
  <c r="R83" i="16"/>
  <c r="S83" i="16"/>
  <c r="W83" i="16"/>
  <c r="X83" i="16"/>
  <c r="AI83" i="16"/>
  <c r="AK83" i="16"/>
  <c r="B84" i="16"/>
  <c r="C84" i="16"/>
  <c r="D84" i="16"/>
  <c r="I84" i="16"/>
  <c r="J84" i="16"/>
  <c r="K84" i="16"/>
  <c r="Q84" i="16"/>
  <c r="R84" i="16"/>
  <c r="S84" i="16"/>
  <c r="W84" i="16"/>
  <c r="X84" i="16"/>
  <c r="AI84" i="16"/>
  <c r="AK84" i="16"/>
  <c r="B85" i="16"/>
  <c r="C85" i="16"/>
  <c r="D85" i="16"/>
  <c r="I85" i="16"/>
  <c r="J85" i="16"/>
  <c r="K85" i="16"/>
  <c r="Q85" i="16"/>
  <c r="R85" i="16"/>
  <c r="S85" i="16"/>
  <c r="W85" i="16"/>
  <c r="X85" i="16"/>
  <c r="AI85" i="16"/>
  <c r="AK85" i="16"/>
  <c r="B86" i="16"/>
  <c r="C86" i="16"/>
  <c r="D86" i="16"/>
  <c r="I86" i="16"/>
  <c r="J86" i="16"/>
  <c r="K86" i="16"/>
  <c r="Q86" i="16"/>
  <c r="R86" i="16"/>
  <c r="S86" i="16"/>
  <c r="W86" i="16"/>
  <c r="X86" i="16"/>
  <c r="AI86" i="16"/>
  <c r="AK86" i="16"/>
  <c r="B87" i="16"/>
  <c r="C87" i="16"/>
  <c r="D87" i="16"/>
  <c r="I87" i="16"/>
  <c r="J87" i="16"/>
  <c r="K87" i="16"/>
  <c r="Q87" i="16"/>
  <c r="R87" i="16"/>
  <c r="S87" i="16"/>
  <c r="W87" i="16"/>
  <c r="X87" i="16"/>
  <c r="AI87" i="16"/>
  <c r="AK87" i="16"/>
  <c r="B88" i="16"/>
  <c r="C88" i="16"/>
  <c r="D88" i="16"/>
  <c r="I88" i="16"/>
  <c r="J88" i="16"/>
  <c r="K88" i="16"/>
  <c r="Q88" i="16"/>
  <c r="R88" i="16"/>
  <c r="S88" i="16"/>
  <c r="W88" i="16"/>
  <c r="X88" i="16"/>
  <c r="AI88" i="16"/>
  <c r="AK88" i="16"/>
  <c r="B89" i="16"/>
  <c r="C89" i="16"/>
  <c r="D89" i="16"/>
  <c r="I89" i="16"/>
  <c r="J89" i="16"/>
  <c r="K89" i="16"/>
  <c r="Q89" i="16"/>
  <c r="R89" i="16"/>
  <c r="S89" i="16"/>
  <c r="W89" i="16"/>
  <c r="X89" i="16"/>
  <c r="AI89" i="16"/>
  <c r="AK89" i="16"/>
  <c r="B90" i="16"/>
  <c r="C90" i="16"/>
  <c r="D90" i="16"/>
  <c r="I90" i="16"/>
  <c r="J90" i="16"/>
  <c r="K90" i="16"/>
  <c r="Q90" i="16"/>
  <c r="R90" i="16"/>
  <c r="S90" i="16"/>
  <c r="W90" i="16"/>
  <c r="X90" i="16"/>
  <c r="AI90" i="16"/>
  <c r="AK90" i="16"/>
  <c r="B91" i="16"/>
  <c r="C91" i="16"/>
  <c r="D91" i="16"/>
  <c r="I91" i="16"/>
  <c r="J91" i="16"/>
  <c r="K91" i="16"/>
  <c r="Q91" i="16"/>
  <c r="R91" i="16"/>
  <c r="S91" i="16"/>
  <c r="W91" i="16"/>
  <c r="X91" i="16"/>
  <c r="AI91" i="16"/>
  <c r="AK91" i="16"/>
  <c r="B92" i="16"/>
  <c r="C92" i="16"/>
  <c r="D92" i="16"/>
  <c r="I92" i="16"/>
  <c r="J92" i="16"/>
  <c r="K92" i="16"/>
  <c r="Q92" i="16"/>
  <c r="R92" i="16"/>
  <c r="S92" i="16"/>
  <c r="W92" i="16"/>
  <c r="X92" i="16"/>
  <c r="AI92" i="16"/>
  <c r="AK92" i="16"/>
  <c r="B93" i="16"/>
  <c r="C93" i="16"/>
  <c r="D93" i="16"/>
  <c r="I93" i="16"/>
  <c r="J93" i="16"/>
  <c r="K93" i="16"/>
  <c r="Q93" i="16"/>
  <c r="R93" i="16"/>
  <c r="S93" i="16"/>
  <c r="W93" i="16"/>
  <c r="X93" i="16"/>
  <c r="AI93" i="16"/>
  <c r="AK93" i="16"/>
  <c r="B94" i="16"/>
  <c r="C94" i="16"/>
  <c r="D94" i="16"/>
  <c r="I94" i="16"/>
  <c r="J94" i="16"/>
  <c r="K94" i="16"/>
  <c r="Q94" i="16"/>
  <c r="R94" i="16"/>
  <c r="S94" i="16"/>
  <c r="W94" i="16"/>
  <c r="X94" i="16"/>
  <c r="AI94" i="16"/>
  <c r="AK94" i="16"/>
  <c r="B95" i="16"/>
  <c r="C95" i="16"/>
  <c r="D95" i="16"/>
  <c r="I95" i="16"/>
  <c r="J95" i="16"/>
  <c r="K95" i="16"/>
  <c r="Q95" i="16"/>
  <c r="R95" i="16"/>
  <c r="S95" i="16"/>
  <c r="W95" i="16"/>
  <c r="X95" i="16"/>
  <c r="AI95" i="16"/>
  <c r="AK95" i="16"/>
  <c r="B96" i="16"/>
  <c r="C96" i="16"/>
  <c r="D96" i="16"/>
  <c r="I96" i="16"/>
  <c r="J96" i="16"/>
  <c r="K96" i="16"/>
  <c r="Q96" i="16"/>
  <c r="R96" i="16"/>
  <c r="S96" i="16"/>
  <c r="W96" i="16"/>
  <c r="X96" i="16"/>
  <c r="AI96" i="16"/>
  <c r="AK96" i="16"/>
  <c r="B97" i="16"/>
  <c r="C97" i="16"/>
  <c r="D97" i="16"/>
  <c r="I97" i="16"/>
  <c r="J97" i="16"/>
  <c r="K97" i="16"/>
  <c r="Q97" i="16"/>
  <c r="R97" i="16"/>
  <c r="S97" i="16"/>
  <c r="W97" i="16"/>
  <c r="X97" i="16"/>
  <c r="AI97" i="16"/>
  <c r="AK97" i="16"/>
  <c r="B98" i="16"/>
  <c r="C98" i="16"/>
  <c r="D98" i="16"/>
  <c r="I98" i="16"/>
  <c r="J98" i="16"/>
  <c r="K98" i="16"/>
  <c r="Q98" i="16"/>
  <c r="R98" i="16"/>
  <c r="S98" i="16"/>
  <c r="W98" i="16"/>
  <c r="X98" i="16"/>
  <c r="AI98" i="16"/>
  <c r="AK98" i="16"/>
  <c r="B99" i="16"/>
  <c r="C99" i="16"/>
  <c r="D99" i="16"/>
  <c r="I99" i="16"/>
  <c r="J99" i="16"/>
  <c r="K99" i="16"/>
  <c r="Q99" i="16"/>
  <c r="R99" i="16"/>
  <c r="S99" i="16"/>
  <c r="W99" i="16"/>
  <c r="X99" i="16"/>
  <c r="AI99" i="16"/>
  <c r="AK99" i="16"/>
  <c r="B100" i="16"/>
  <c r="C100" i="16"/>
  <c r="D100" i="16"/>
  <c r="I100" i="16"/>
  <c r="J100" i="16"/>
  <c r="K100" i="16"/>
  <c r="Q100" i="16"/>
  <c r="R100" i="16"/>
  <c r="S100" i="16"/>
  <c r="W100" i="16"/>
  <c r="X100" i="16"/>
  <c r="AI100" i="16"/>
  <c r="AK100" i="16"/>
  <c r="B101" i="16"/>
  <c r="C101" i="16"/>
  <c r="D101" i="16"/>
  <c r="I101" i="16"/>
  <c r="J101" i="16"/>
  <c r="K101" i="16"/>
  <c r="Q101" i="16"/>
  <c r="R101" i="16"/>
  <c r="S101" i="16"/>
  <c r="W101" i="16"/>
  <c r="X101" i="16"/>
  <c r="AI101" i="16"/>
  <c r="AK101" i="16"/>
  <c r="B102" i="16"/>
  <c r="C102" i="16"/>
  <c r="D102" i="16"/>
  <c r="I102" i="16"/>
  <c r="J102" i="16"/>
  <c r="K102" i="16"/>
  <c r="Q102" i="16"/>
  <c r="R102" i="16"/>
  <c r="S102" i="16"/>
  <c r="W102" i="16"/>
  <c r="X102" i="16"/>
  <c r="AI102" i="16"/>
  <c r="AK102" i="16"/>
  <c r="B103" i="16"/>
  <c r="C103" i="16"/>
  <c r="D103" i="16"/>
  <c r="I103" i="16"/>
  <c r="J103" i="16"/>
  <c r="K103" i="16"/>
  <c r="Q103" i="16"/>
  <c r="R103" i="16"/>
  <c r="S103" i="16"/>
  <c r="W103" i="16"/>
  <c r="X103" i="16"/>
  <c r="AI103" i="16"/>
  <c r="AK103" i="16"/>
  <c r="B104" i="16"/>
  <c r="C104" i="16"/>
  <c r="D104" i="16"/>
  <c r="I104" i="16"/>
  <c r="J104" i="16"/>
  <c r="K104" i="16"/>
  <c r="Q104" i="16"/>
  <c r="R104" i="16"/>
  <c r="S104" i="16"/>
  <c r="W104" i="16"/>
  <c r="X104" i="16"/>
  <c r="AI104" i="16"/>
  <c r="AK104" i="16"/>
  <c r="B105" i="16"/>
  <c r="C105" i="16"/>
  <c r="D105" i="16"/>
  <c r="I105" i="16"/>
  <c r="J105" i="16"/>
  <c r="K105" i="16"/>
  <c r="Q105" i="16"/>
  <c r="R105" i="16"/>
  <c r="S105" i="16"/>
  <c r="W105" i="16"/>
  <c r="X105" i="16"/>
  <c r="AI105" i="16"/>
  <c r="AK105" i="16"/>
  <c r="B106" i="16"/>
  <c r="C106" i="16"/>
  <c r="D106" i="16"/>
  <c r="I106" i="16"/>
  <c r="J106" i="16"/>
  <c r="K106" i="16"/>
  <c r="Q106" i="16"/>
  <c r="R106" i="16"/>
  <c r="S106" i="16"/>
  <c r="W106" i="16"/>
  <c r="X106" i="16"/>
  <c r="AI106" i="16"/>
  <c r="AK106" i="16"/>
  <c r="B107" i="16"/>
  <c r="C107" i="16"/>
  <c r="D107" i="16"/>
  <c r="I107" i="16"/>
  <c r="J107" i="16"/>
  <c r="K107" i="16"/>
  <c r="Q107" i="16"/>
  <c r="R107" i="16"/>
  <c r="S107" i="16"/>
  <c r="W107" i="16"/>
  <c r="X107" i="16"/>
  <c r="AI107" i="16"/>
  <c r="AK107" i="16"/>
  <c r="B108" i="16"/>
  <c r="C108" i="16"/>
  <c r="D108" i="16"/>
  <c r="I108" i="16"/>
  <c r="J108" i="16"/>
  <c r="K108" i="16"/>
  <c r="Q108" i="16"/>
  <c r="R108" i="16"/>
  <c r="S108" i="16"/>
  <c r="W108" i="16"/>
  <c r="X108" i="16"/>
  <c r="AI108" i="16"/>
  <c r="AK108" i="16"/>
  <c r="B109" i="16"/>
  <c r="C109" i="16"/>
  <c r="D109" i="16"/>
  <c r="I109" i="16"/>
  <c r="J109" i="16"/>
  <c r="K109" i="16"/>
  <c r="Q109" i="16"/>
  <c r="R109" i="16"/>
  <c r="S109" i="16"/>
  <c r="W109" i="16"/>
  <c r="X109" i="16"/>
  <c r="AI109" i="16"/>
  <c r="AK109" i="16"/>
  <c r="B110" i="16"/>
  <c r="C110" i="16"/>
  <c r="D110" i="16"/>
  <c r="I110" i="16"/>
  <c r="J110" i="16"/>
  <c r="K110" i="16"/>
  <c r="Q110" i="16"/>
  <c r="R110" i="16"/>
  <c r="S110" i="16"/>
  <c r="W110" i="16"/>
  <c r="X110" i="16"/>
  <c r="AI110" i="16"/>
  <c r="AK110" i="16"/>
  <c r="B111" i="16"/>
  <c r="C111" i="16"/>
  <c r="D111" i="16"/>
  <c r="I111" i="16"/>
  <c r="J111" i="16"/>
  <c r="K111" i="16"/>
  <c r="Q111" i="16"/>
  <c r="R111" i="16"/>
  <c r="S111" i="16"/>
  <c r="W111" i="16"/>
  <c r="X111" i="16"/>
  <c r="AI111" i="16"/>
  <c r="AK111" i="16"/>
  <c r="B112" i="16"/>
  <c r="C112" i="16"/>
  <c r="D112" i="16"/>
  <c r="I112" i="16"/>
  <c r="J112" i="16"/>
  <c r="K112" i="16"/>
  <c r="Q112" i="16"/>
  <c r="R112" i="16"/>
  <c r="S112" i="16"/>
  <c r="W112" i="16"/>
  <c r="X112" i="16"/>
  <c r="AI112" i="16"/>
  <c r="AK112" i="16"/>
  <c r="B113" i="16"/>
  <c r="C113" i="16"/>
  <c r="D113" i="16"/>
  <c r="I113" i="16"/>
  <c r="J113" i="16"/>
  <c r="K113" i="16"/>
  <c r="Q113" i="16"/>
  <c r="R113" i="16"/>
  <c r="S113" i="16"/>
  <c r="W113" i="16"/>
  <c r="X113" i="16"/>
  <c r="AI113" i="16"/>
  <c r="AK113" i="16"/>
  <c r="B114" i="16"/>
  <c r="C114" i="16"/>
  <c r="D114" i="16"/>
  <c r="I114" i="16"/>
  <c r="J114" i="16"/>
  <c r="K114" i="16"/>
  <c r="Q114" i="16"/>
  <c r="R114" i="16"/>
  <c r="S114" i="16"/>
  <c r="W114" i="16"/>
  <c r="X114" i="16"/>
  <c r="AI114" i="16"/>
  <c r="AK114" i="16"/>
  <c r="B115" i="16"/>
  <c r="C115" i="16"/>
  <c r="D115" i="16"/>
  <c r="I115" i="16"/>
  <c r="J115" i="16"/>
  <c r="K115" i="16"/>
  <c r="Q115" i="16"/>
  <c r="R115" i="16"/>
  <c r="S115" i="16"/>
  <c r="W115" i="16"/>
  <c r="X115" i="16"/>
  <c r="AI115" i="16"/>
  <c r="AK115" i="16"/>
  <c r="B116" i="16"/>
  <c r="C116" i="16"/>
  <c r="D116" i="16"/>
  <c r="I116" i="16"/>
  <c r="J116" i="16"/>
  <c r="K116" i="16"/>
  <c r="Q116" i="16"/>
  <c r="R116" i="16"/>
  <c r="S116" i="16"/>
  <c r="W116" i="16"/>
  <c r="X116" i="16"/>
  <c r="AI116" i="16"/>
  <c r="AK116" i="16"/>
  <c r="B117" i="16"/>
  <c r="C117" i="16"/>
  <c r="D117" i="16"/>
  <c r="I117" i="16"/>
  <c r="J117" i="16"/>
  <c r="K117" i="16"/>
  <c r="Q117" i="16"/>
  <c r="R117" i="16"/>
  <c r="S117" i="16"/>
  <c r="W117" i="16"/>
  <c r="X117" i="16"/>
  <c r="AI117" i="16"/>
  <c r="AK117" i="16"/>
  <c r="B118" i="16"/>
  <c r="C118" i="16"/>
  <c r="D118" i="16"/>
  <c r="I118" i="16"/>
  <c r="J118" i="16"/>
  <c r="K118" i="16"/>
  <c r="Q118" i="16"/>
  <c r="R118" i="16"/>
  <c r="S118" i="16"/>
  <c r="W118" i="16"/>
  <c r="X118" i="16"/>
  <c r="AI118" i="16"/>
  <c r="AK118" i="16"/>
  <c r="B119" i="16"/>
  <c r="C119" i="16"/>
  <c r="D119" i="16"/>
  <c r="I119" i="16"/>
  <c r="J119" i="16"/>
  <c r="K119" i="16"/>
  <c r="Q119" i="16"/>
  <c r="R119" i="16"/>
  <c r="S119" i="16"/>
  <c r="W119" i="16"/>
  <c r="X119" i="16"/>
  <c r="AI119" i="16"/>
  <c r="AK119" i="16"/>
  <c r="B120" i="16"/>
  <c r="C120" i="16"/>
  <c r="D120" i="16"/>
  <c r="I120" i="16"/>
  <c r="J120" i="16"/>
  <c r="K120" i="16"/>
  <c r="Q120" i="16"/>
  <c r="R120" i="16"/>
  <c r="S120" i="16"/>
  <c r="W120" i="16"/>
  <c r="X120" i="16"/>
  <c r="AI120" i="16"/>
  <c r="AK120" i="16"/>
  <c r="B121" i="16"/>
  <c r="C121" i="16"/>
  <c r="D121" i="16"/>
  <c r="I121" i="16"/>
  <c r="J121" i="16"/>
  <c r="K121" i="16"/>
  <c r="Q121" i="16"/>
  <c r="R121" i="16"/>
  <c r="S121" i="16"/>
  <c r="W121" i="16"/>
  <c r="X121" i="16"/>
  <c r="AI121" i="16"/>
  <c r="AK121" i="16"/>
  <c r="B122" i="16"/>
  <c r="C122" i="16"/>
  <c r="D122" i="16"/>
  <c r="I122" i="16"/>
  <c r="J122" i="16"/>
  <c r="K122" i="16"/>
  <c r="Q122" i="16"/>
  <c r="R122" i="16"/>
  <c r="S122" i="16"/>
  <c r="W122" i="16"/>
  <c r="X122" i="16"/>
  <c r="AI122" i="16"/>
  <c r="AK122" i="16"/>
  <c r="B123" i="16"/>
  <c r="C123" i="16"/>
  <c r="D123" i="16"/>
  <c r="I123" i="16"/>
  <c r="J123" i="16"/>
  <c r="K123" i="16"/>
  <c r="Q123" i="16"/>
  <c r="R123" i="16"/>
  <c r="S123" i="16"/>
  <c r="W123" i="16"/>
  <c r="X123" i="16"/>
  <c r="AI123" i="16"/>
  <c r="AK123" i="16"/>
  <c r="B124" i="16"/>
  <c r="C124" i="16"/>
  <c r="D124" i="16"/>
  <c r="I124" i="16"/>
  <c r="J124" i="16"/>
  <c r="K124" i="16"/>
  <c r="Q124" i="16"/>
  <c r="R124" i="16"/>
  <c r="S124" i="16"/>
  <c r="W124" i="16"/>
  <c r="X124" i="16"/>
  <c r="AI124" i="16"/>
  <c r="AK124" i="16"/>
  <c r="B125" i="16"/>
  <c r="C125" i="16"/>
  <c r="D125" i="16"/>
  <c r="I125" i="16"/>
  <c r="J125" i="16"/>
  <c r="K125" i="16"/>
  <c r="Q125" i="16"/>
  <c r="R125" i="16"/>
  <c r="S125" i="16"/>
  <c r="W125" i="16"/>
  <c r="X125" i="16"/>
  <c r="AI125" i="16"/>
  <c r="AK125" i="16"/>
  <c r="B126" i="16"/>
  <c r="C126" i="16"/>
  <c r="D126" i="16"/>
  <c r="I126" i="16"/>
  <c r="J126" i="16"/>
  <c r="K126" i="16"/>
  <c r="Q126" i="16"/>
  <c r="R126" i="16"/>
  <c r="S126" i="16"/>
  <c r="W126" i="16"/>
  <c r="X126" i="16"/>
  <c r="AI126" i="16"/>
  <c r="AK126" i="16"/>
  <c r="B127" i="16"/>
  <c r="C127" i="16"/>
  <c r="D127" i="16"/>
  <c r="I127" i="16"/>
  <c r="J127" i="16"/>
  <c r="K127" i="16"/>
  <c r="Q127" i="16"/>
  <c r="R127" i="16"/>
  <c r="S127" i="16"/>
  <c r="W127" i="16"/>
  <c r="X127" i="16"/>
  <c r="AI127" i="16"/>
  <c r="AK127" i="16"/>
  <c r="B128" i="16"/>
  <c r="C128" i="16"/>
  <c r="D128" i="16"/>
  <c r="I128" i="16"/>
  <c r="J128" i="16"/>
  <c r="K128" i="16"/>
  <c r="Q128" i="16"/>
  <c r="R128" i="16"/>
  <c r="S128" i="16"/>
  <c r="W128" i="16"/>
  <c r="X128" i="16"/>
  <c r="AI128" i="16"/>
  <c r="AK128" i="16"/>
  <c r="B129" i="16"/>
  <c r="C129" i="16"/>
  <c r="D129" i="16"/>
  <c r="I129" i="16"/>
  <c r="J129" i="16"/>
  <c r="K129" i="16"/>
  <c r="Q129" i="16"/>
  <c r="R129" i="16"/>
  <c r="S129" i="16"/>
  <c r="W129" i="16"/>
  <c r="X129" i="16"/>
  <c r="AI129" i="16"/>
  <c r="AK129" i="16"/>
  <c r="B130" i="16"/>
  <c r="C130" i="16"/>
  <c r="D130" i="16"/>
  <c r="I130" i="16"/>
  <c r="J130" i="16"/>
  <c r="K130" i="16"/>
  <c r="Q130" i="16"/>
  <c r="R130" i="16"/>
  <c r="S130" i="16"/>
  <c r="W130" i="16"/>
  <c r="X130" i="16"/>
  <c r="AI130" i="16"/>
  <c r="AK130" i="16"/>
  <c r="B131" i="16"/>
  <c r="C131" i="16"/>
  <c r="D131" i="16"/>
  <c r="I131" i="16"/>
  <c r="J131" i="16"/>
  <c r="K131" i="16"/>
  <c r="Q131" i="16"/>
  <c r="R131" i="16"/>
  <c r="S131" i="16"/>
  <c r="W131" i="16"/>
  <c r="X131" i="16"/>
  <c r="AI131" i="16"/>
  <c r="AK131" i="16"/>
  <c r="B132" i="16"/>
  <c r="C132" i="16"/>
  <c r="D132" i="16"/>
  <c r="I132" i="16"/>
  <c r="J132" i="16"/>
  <c r="K132" i="16"/>
  <c r="Q132" i="16"/>
  <c r="R132" i="16"/>
  <c r="S132" i="16"/>
  <c r="W132" i="16"/>
  <c r="X132" i="16"/>
  <c r="AI132" i="16"/>
  <c r="AK132" i="16"/>
  <c r="B133" i="16"/>
  <c r="C133" i="16"/>
  <c r="D133" i="16"/>
  <c r="I133" i="16"/>
  <c r="J133" i="16"/>
  <c r="K133" i="16"/>
  <c r="Q133" i="16"/>
  <c r="R133" i="16"/>
  <c r="S133" i="16"/>
  <c r="W133" i="16"/>
  <c r="X133" i="16"/>
  <c r="AI133" i="16"/>
  <c r="AK133" i="16"/>
  <c r="B134" i="16"/>
  <c r="C134" i="16"/>
  <c r="D134" i="16"/>
  <c r="I134" i="16"/>
  <c r="J134" i="16"/>
  <c r="K134" i="16"/>
  <c r="Q134" i="16"/>
  <c r="R134" i="16"/>
  <c r="S134" i="16"/>
  <c r="W134" i="16"/>
  <c r="X134" i="16"/>
  <c r="AI134" i="16"/>
  <c r="AK134" i="16"/>
  <c r="B135" i="16"/>
  <c r="C135" i="16"/>
  <c r="D135" i="16"/>
  <c r="I135" i="16"/>
  <c r="J135" i="16"/>
  <c r="K135" i="16"/>
  <c r="Q135" i="16"/>
  <c r="R135" i="16"/>
  <c r="S135" i="16"/>
  <c r="W135" i="16"/>
  <c r="X135" i="16"/>
  <c r="AI135" i="16"/>
  <c r="AK135" i="16"/>
  <c r="B136" i="16"/>
  <c r="C136" i="16"/>
  <c r="D136" i="16"/>
  <c r="I136" i="16"/>
  <c r="J136" i="16"/>
  <c r="K136" i="16"/>
  <c r="Q136" i="16"/>
  <c r="R136" i="16"/>
  <c r="S136" i="16"/>
  <c r="W136" i="16"/>
  <c r="X136" i="16"/>
  <c r="AI136" i="16"/>
  <c r="AK136" i="16"/>
  <c r="B137" i="16"/>
  <c r="C137" i="16"/>
  <c r="D137" i="16"/>
  <c r="I137" i="16"/>
  <c r="J137" i="16"/>
  <c r="K137" i="16"/>
  <c r="Q137" i="16"/>
  <c r="R137" i="16"/>
  <c r="S137" i="16"/>
  <c r="W137" i="16"/>
  <c r="X137" i="16"/>
  <c r="AI137" i="16"/>
  <c r="AK137" i="16"/>
  <c r="B138" i="16"/>
  <c r="C138" i="16"/>
  <c r="D138" i="16"/>
  <c r="I138" i="16"/>
  <c r="J138" i="16"/>
  <c r="K138" i="16"/>
  <c r="Q138" i="16"/>
  <c r="R138" i="16"/>
  <c r="S138" i="16"/>
  <c r="W138" i="16"/>
  <c r="X138" i="16"/>
  <c r="AI138" i="16"/>
  <c r="AK138" i="16"/>
  <c r="B139" i="16"/>
  <c r="C139" i="16"/>
  <c r="D139" i="16"/>
  <c r="I139" i="16"/>
  <c r="J139" i="16"/>
  <c r="K139" i="16"/>
  <c r="Q139" i="16"/>
  <c r="R139" i="16"/>
  <c r="S139" i="16"/>
  <c r="W139" i="16"/>
  <c r="X139" i="16"/>
  <c r="AI139" i="16"/>
  <c r="AK139" i="16"/>
  <c r="B140" i="16"/>
  <c r="C140" i="16"/>
  <c r="D140" i="16"/>
  <c r="I140" i="16"/>
  <c r="J140" i="16"/>
  <c r="K140" i="16"/>
  <c r="Q140" i="16"/>
  <c r="R140" i="16"/>
  <c r="S140" i="16"/>
  <c r="W140" i="16"/>
  <c r="X140" i="16"/>
  <c r="AI140" i="16"/>
  <c r="AK140" i="16"/>
  <c r="B141" i="16"/>
  <c r="C141" i="16"/>
  <c r="D141" i="16"/>
  <c r="I141" i="16"/>
  <c r="J141" i="16"/>
  <c r="K141" i="16"/>
  <c r="Q141" i="16"/>
  <c r="R141" i="16"/>
  <c r="S141" i="16"/>
  <c r="W141" i="16"/>
  <c r="X141" i="16"/>
  <c r="AI141" i="16"/>
  <c r="AK141" i="16"/>
  <c r="B142" i="16"/>
  <c r="C142" i="16"/>
  <c r="D142" i="16"/>
  <c r="I142" i="16"/>
  <c r="J142" i="16"/>
  <c r="K142" i="16"/>
  <c r="Q142" i="16"/>
  <c r="R142" i="16"/>
  <c r="S142" i="16"/>
  <c r="W142" i="16"/>
  <c r="X142" i="16"/>
  <c r="AI142" i="16"/>
  <c r="AK142" i="16"/>
  <c r="B143" i="16"/>
  <c r="C143" i="16"/>
  <c r="D143" i="16"/>
  <c r="I143" i="16"/>
  <c r="J143" i="16"/>
  <c r="K143" i="16"/>
  <c r="Q143" i="16"/>
  <c r="R143" i="16"/>
  <c r="S143" i="16"/>
  <c r="W143" i="16"/>
  <c r="X143" i="16"/>
  <c r="AI143" i="16"/>
  <c r="AK143" i="16"/>
  <c r="B144" i="16"/>
  <c r="C144" i="16"/>
  <c r="D144" i="16"/>
  <c r="I144" i="16"/>
  <c r="J144" i="16"/>
  <c r="K144" i="16"/>
  <c r="Q144" i="16"/>
  <c r="R144" i="16"/>
  <c r="S144" i="16"/>
  <c r="W144" i="16"/>
  <c r="X144" i="16"/>
  <c r="AI144" i="16"/>
  <c r="AK144" i="16"/>
  <c r="B145" i="16"/>
  <c r="C145" i="16"/>
  <c r="D145" i="16"/>
  <c r="I145" i="16"/>
  <c r="J145" i="16"/>
  <c r="K145" i="16"/>
  <c r="Q145" i="16"/>
  <c r="R145" i="16"/>
  <c r="S145" i="16"/>
  <c r="W145" i="16"/>
  <c r="X145" i="16"/>
  <c r="AI145" i="16"/>
  <c r="AK145" i="16"/>
  <c r="B146" i="16"/>
  <c r="C146" i="16"/>
  <c r="D146" i="16"/>
  <c r="I146" i="16"/>
  <c r="J146" i="16"/>
  <c r="K146" i="16"/>
  <c r="Q146" i="16"/>
  <c r="R146" i="16"/>
  <c r="S146" i="16"/>
  <c r="W146" i="16"/>
  <c r="X146" i="16"/>
  <c r="AI146" i="16"/>
  <c r="AK146" i="16"/>
  <c r="B147" i="16"/>
  <c r="C147" i="16"/>
  <c r="D147" i="16"/>
  <c r="I147" i="16"/>
  <c r="J147" i="16"/>
  <c r="K147" i="16"/>
  <c r="Q147" i="16"/>
  <c r="R147" i="16"/>
  <c r="S147" i="16"/>
  <c r="W147" i="16"/>
  <c r="X147" i="16"/>
  <c r="AI147" i="16"/>
  <c r="AK147" i="16"/>
  <c r="B148" i="16"/>
  <c r="C148" i="16"/>
  <c r="D148" i="16"/>
  <c r="I148" i="16"/>
  <c r="J148" i="16"/>
  <c r="K148" i="16"/>
  <c r="Q148" i="16"/>
  <c r="R148" i="16"/>
  <c r="S148" i="16"/>
  <c r="W148" i="16"/>
  <c r="X148" i="16"/>
  <c r="AI148" i="16"/>
  <c r="AK148" i="16"/>
  <c r="B149" i="16"/>
  <c r="C149" i="16"/>
  <c r="D149" i="16"/>
  <c r="I149" i="16"/>
  <c r="J149" i="16"/>
  <c r="K149" i="16"/>
  <c r="Q149" i="16"/>
  <c r="R149" i="16"/>
  <c r="S149" i="16"/>
  <c r="W149" i="16"/>
  <c r="X149" i="16"/>
  <c r="AI149" i="16"/>
  <c r="AK149" i="16"/>
  <c r="B150" i="16"/>
  <c r="C150" i="16"/>
  <c r="D150" i="16"/>
  <c r="I150" i="16"/>
  <c r="J150" i="16"/>
  <c r="K150" i="16"/>
  <c r="Q150" i="16"/>
  <c r="R150" i="16"/>
  <c r="S150" i="16"/>
  <c r="W150" i="16"/>
  <c r="X150" i="16"/>
  <c r="AI150" i="16"/>
  <c r="AK150" i="16"/>
  <c r="B151" i="16"/>
  <c r="C151" i="16"/>
  <c r="D151" i="16"/>
  <c r="I151" i="16"/>
  <c r="J151" i="16"/>
  <c r="K151" i="16"/>
  <c r="Q151" i="16"/>
  <c r="R151" i="16"/>
  <c r="S151" i="16"/>
  <c r="W151" i="16"/>
  <c r="X151" i="16"/>
  <c r="AI151" i="16"/>
  <c r="AK151" i="16"/>
  <c r="B152" i="16"/>
  <c r="C152" i="16"/>
  <c r="D152" i="16"/>
  <c r="I152" i="16"/>
  <c r="J152" i="16"/>
  <c r="K152" i="16"/>
  <c r="Q152" i="16"/>
  <c r="R152" i="16"/>
  <c r="S152" i="16"/>
  <c r="W152" i="16"/>
  <c r="X152" i="16"/>
  <c r="AI152" i="16"/>
  <c r="AK152" i="16"/>
  <c r="B153" i="16"/>
  <c r="C153" i="16"/>
  <c r="D153" i="16"/>
  <c r="I153" i="16"/>
  <c r="J153" i="16"/>
  <c r="K153" i="16"/>
  <c r="Q153" i="16"/>
  <c r="R153" i="16"/>
  <c r="S153" i="16"/>
  <c r="W153" i="16"/>
  <c r="X153" i="16"/>
  <c r="AI153" i="16"/>
  <c r="AK153" i="16"/>
  <c r="B154" i="16"/>
  <c r="C154" i="16"/>
  <c r="D154" i="16"/>
  <c r="I154" i="16"/>
  <c r="J154" i="16"/>
  <c r="K154" i="16"/>
  <c r="Q154" i="16"/>
  <c r="R154" i="16"/>
  <c r="S154" i="16"/>
  <c r="W154" i="16"/>
  <c r="X154" i="16"/>
  <c r="AI154" i="16"/>
  <c r="AK154" i="16"/>
  <c r="B155" i="16"/>
  <c r="C155" i="16"/>
  <c r="D155" i="16"/>
  <c r="I155" i="16"/>
  <c r="J155" i="16"/>
  <c r="K155" i="16"/>
  <c r="Q155" i="16"/>
  <c r="R155" i="16"/>
  <c r="S155" i="16"/>
  <c r="W155" i="16"/>
  <c r="X155" i="16"/>
  <c r="AI155" i="16"/>
  <c r="AK155" i="16"/>
  <c r="B156" i="16"/>
  <c r="C156" i="16"/>
  <c r="D156" i="16"/>
  <c r="I156" i="16"/>
  <c r="J156" i="16"/>
  <c r="K156" i="16"/>
  <c r="Q156" i="16"/>
  <c r="R156" i="16"/>
  <c r="S156" i="16"/>
  <c r="W156" i="16"/>
  <c r="X156" i="16"/>
  <c r="AI156" i="16"/>
  <c r="AK156" i="16"/>
  <c r="B157" i="16"/>
  <c r="C157" i="16"/>
  <c r="D157" i="16"/>
  <c r="I157" i="16"/>
  <c r="J157" i="16"/>
  <c r="K157" i="16"/>
  <c r="Q157" i="16"/>
  <c r="R157" i="16"/>
  <c r="S157" i="16"/>
  <c r="W157" i="16"/>
  <c r="X157" i="16"/>
  <c r="AI157" i="16"/>
  <c r="AK157" i="16"/>
  <c r="B158" i="16"/>
  <c r="C158" i="16"/>
  <c r="D158" i="16"/>
  <c r="I158" i="16"/>
  <c r="J158" i="16"/>
  <c r="K158" i="16"/>
  <c r="Q158" i="16"/>
  <c r="R158" i="16"/>
  <c r="S158" i="16"/>
  <c r="W158" i="16"/>
  <c r="X158" i="16"/>
  <c r="AI158" i="16"/>
  <c r="AK158" i="16"/>
  <c r="B159" i="16"/>
  <c r="C159" i="16"/>
  <c r="D159" i="16"/>
  <c r="I159" i="16"/>
  <c r="J159" i="16"/>
  <c r="K159" i="16"/>
  <c r="Q159" i="16"/>
  <c r="R159" i="16"/>
  <c r="S159" i="16"/>
  <c r="W159" i="16"/>
  <c r="X159" i="16"/>
  <c r="AI159" i="16"/>
  <c r="AK159" i="16"/>
  <c r="B160" i="16"/>
  <c r="C160" i="16"/>
  <c r="D160" i="16"/>
  <c r="I160" i="16"/>
  <c r="J160" i="16"/>
  <c r="K160" i="16"/>
  <c r="Q160" i="16"/>
  <c r="R160" i="16"/>
  <c r="S160" i="16"/>
  <c r="W160" i="16"/>
  <c r="X160" i="16"/>
  <c r="AI160" i="16"/>
  <c r="AK160" i="16"/>
  <c r="B161" i="16"/>
  <c r="C161" i="16"/>
  <c r="D161" i="16"/>
  <c r="I161" i="16"/>
  <c r="J161" i="16"/>
  <c r="K161" i="16"/>
  <c r="Q161" i="16"/>
  <c r="R161" i="16"/>
  <c r="S161" i="16"/>
  <c r="W161" i="16"/>
  <c r="X161" i="16"/>
  <c r="AI161" i="16"/>
  <c r="AK161" i="16"/>
  <c r="B162" i="16"/>
  <c r="C162" i="16"/>
  <c r="D162" i="16"/>
  <c r="I162" i="16"/>
  <c r="J162" i="16"/>
  <c r="K162" i="16"/>
  <c r="Q162" i="16"/>
  <c r="R162" i="16"/>
  <c r="S162" i="16"/>
  <c r="W162" i="16"/>
  <c r="X162" i="16"/>
  <c r="AI162" i="16"/>
  <c r="AK162" i="16"/>
  <c r="B163" i="16"/>
  <c r="C163" i="16"/>
  <c r="D163" i="16"/>
  <c r="I163" i="16"/>
  <c r="J163" i="16"/>
  <c r="K163" i="16"/>
  <c r="Q163" i="16"/>
  <c r="R163" i="16"/>
  <c r="S163" i="16"/>
  <c r="W163" i="16"/>
  <c r="X163" i="16"/>
  <c r="AI163" i="16"/>
  <c r="AK163" i="16"/>
  <c r="B164" i="16"/>
  <c r="C164" i="16"/>
  <c r="D164" i="16"/>
  <c r="I164" i="16"/>
  <c r="J164" i="16"/>
  <c r="K164" i="16"/>
  <c r="Q164" i="16"/>
  <c r="R164" i="16"/>
  <c r="S164" i="16"/>
  <c r="W164" i="16"/>
  <c r="X164" i="16"/>
  <c r="AI164" i="16"/>
  <c r="AK164" i="16"/>
  <c r="B165" i="16"/>
  <c r="C165" i="16"/>
  <c r="D165" i="16"/>
  <c r="I165" i="16"/>
  <c r="J165" i="16"/>
  <c r="K165" i="16"/>
  <c r="Q165" i="16"/>
  <c r="R165" i="16"/>
  <c r="S165" i="16"/>
  <c r="W165" i="16"/>
  <c r="X165" i="16"/>
  <c r="AI165" i="16"/>
  <c r="AK165" i="16"/>
  <c r="B166" i="16"/>
  <c r="C166" i="16"/>
  <c r="D166" i="16"/>
  <c r="I166" i="16"/>
  <c r="J166" i="16"/>
  <c r="K166" i="16"/>
  <c r="Q166" i="16"/>
  <c r="R166" i="16"/>
  <c r="S166" i="16"/>
  <c r="W166" i="16"/>
  <c r="X166" i="16"/>
  <c r="AI166" i="16"/>
  <c r="AK166" i="16"/>
  <c r="B167" i="16"/>
  <c r="C167" i="16"/>
  <c r="D167" i="16"/>
  <c r="I167" i="16"/>
  <c r="J167" i="16"/>
  <c r="K167" i="16"/>
  <c r="Q167" i="16"/>
  <c r="R167" i="16"/>
  <c r="S167" i="16"/>
  <c r="W167" i="16"/>
  <c r="X167" i="16"/>
  <c r="AI167" i="16"/>
  <c r="AK167" i="16"/>
  <c r="B168" i="16"/>
  <c r="C168" i="16"/>
  <c r="D168" i="16"/>
  <c r="I168" i="16"/>
  <c r="J168" i="16"/>
  <c r="K168" i="16"/>
  <c r="Q168" i="16"/>
  <c r="R168" i="16"/>
  <c r="S168" i="16"/>
  <c r="W168" i="16"/>
  <c r="X168" i="16"/>
  <c r="AI168" i="16"/>
  <c r="AK168" i="16"/>
  <c r="B169" i="16"/>
  <c r="C169" i="16"/>
  <c r="D169" i="16"/>
  <c r="I169" i="16"/>
  <c r="J169" i="16"/>
  <c r="K169" i="16"/>
  <c r="Q169" i="16"/>
  <c r="R169" i="16"/>
  <c r="S169" i="16"/>
  <c r="W169" i="16"/>
  <c r="X169" i="16"/>
  <c r="AI169" i="16"/>
  <c r="AK169" i="16"/>
  <c r="B170" i="16"/>
  <c r="C170" i="16"/>
  <c r="D170" i="16"/>
  <c r="I170" i="16"/>
  <c r="J170" i="16"/>
  <c r="K170" i="16"/>
  <c r="Q170" i="16"/>
  <c r="R170" i="16"/>
  <c r="S170" i="16"/>
  <c r="W170" i="16"/>
  <c r="X170" i="16"/>
  <c r="AI170" i="16"/>
  <c r="AK170" i="16"/>
  <c r="B171" i="16"/>
  <c r="C171" i="16"/>
  <c r="D171" i="16"/>
  <c r="I171" i="16"/>
  <c r="J171" i="16"/>
  <c r="K171" i="16"/>
  <c r="Q171" i="16"/>
  <c r="R171" i="16"/>
  <c r="S171" i="16"/>
  <c r="W171" i="16"/>
  <c r="X171" i="16"/>
  <c r="AI171" i="16"/>
  <c r="AK171" i="16"/>
  <c r="B172" i="16"/>
  <c r="C172" i="16"/>
  <c r="D172" i="16"/>
  <c r="I172" i="16"/>
  <c r="J172" i="16"/>
  <c r="K172" i="16"/>
  <c r="Q172" i="16"/>
  <c r="R172" i="16"/>
  <c r="S172" i="16"/>
  <c r="W172" i="16"/>
  <c r="X172" i="16"/>
  <c r="AI172" i="16"/>
  <c r="AK172" i="16"/>
  <c r="B173" i="16"/>
  <c r="C173" i="16"/>
  <c r="D173" i="16"/>
  <c r="I173" i="16"/>
  <c r="J173" i="16"/>
  <c r="K173" i="16"/>
  <c r="Q173" i="16"/>
  <c r="R173" i="16"/>
  <c r="S173" i="16"/>
  <c r="W173" i="16"/>
  <c r="X173" i="16"/>
  <c r="AI173" i="16"/>
  <c r="AK173" i="16"/>
  <c r="B174" i="16"/>
  <c r="C174" i="16"/>
  <c r="D174" i="16"/>
  <c r="I174" i="16"/>
  <c r="J174" i="16"/>
  <c r="K174" i="16"/>
  <c r="Q174" i="16"/>
  <c r="R174" i="16"/>
  <c r="S174" i="16"/>
  <c r="W174" i="16"/>
  <c r="X174" i="16"/>
  <c r="AI174" i="16"/>
  <c r="AK174" i="16"/>
  <c r="B175" i="16"/>
  <c r="C175" i="16"/>
  <c r="D175" i="16"/>
  <c r="I175" i="16"/>
  <c r="J175" i="16"/>
  <c r="K175" i="16"/>
  <c r="Q175" i="16"/>
  <c r="R175" i="16"/>
  <c r="S175" i="16"/>
  <c r="W175" i="16"/>
  <c r="X175" i="16"/>
  <c r="AI175" i="16"/>
  <c r="AK175" i="16"/>
  <c r="B176" i="16"/>
  <c r="C176" i="16"/>
  <c r="D176" i="16"/>
  <c r="I176" i="16"/>
  <c r="J176" i="16"/>
  <c r="K176" i="16"/>
  <c r="Q176" i="16"/>
  <c r="R176" i="16"/>
  <c r="S176" i="16"/>
  <c r="W176" i="16"/>
  <c r="X176" i="16"/>
  <c r="AI176" i="16"/>
  <c r="AK176" i="16"/>
  <c r="B177" i="16"/>
  <c r="C177" i="16"/>
  <c r="D177" i="16"/>
  <c r="I177" i="16"/>
  <c r="J177" i="16"/>
  <c r="K177" i="16"/>
  <c r="Q177" i="16"/>
  <c r="R177" i="16"/>
  <c r="S177" i="16"/>
  <c r="W177" i="16"/>
  <c r="X177" i="16"/>
  <c r="AI177" i="16"/>
  <c r="AK177" i="16"/>
  <c r="B178" i="16"/>
  <c r="C178" i="16"/>
  <c r="D178" i="16"/>
  <c r="I178" i="16"/>
  <c r="J178" i="16"/>
  <c r="K178" i="16"/>
  <c r="Q178" i="16"/>
  <c r="R178" i="16"/>
  <c r="S178" i="16"/>
  <c r="W178" i="16"/>
  <c r="X178" i="16"/>
  <c r="AI178" i="16"/>
  <c r="AK178" i="16"/>
  <c r="B179" i="16"/>
  <c r="C179" i="16"/>
  <c r="D179" i="16"/>
  <c r="I179" i="16"/>
  <c r="J179" i="16"/>
  <c r="K179" i="16"/>
  <c r="Q179" i="16"/>
  <c r="R179" i="16"/>
  <c r="S179" i="16"/>
  <c r="W179" i="16"/>
  <c r="X179" i="16"/>
  <c r="AI179" i="16"/>
  <c r="AK179" i="16"/>
  <c r="B180" i="16"/>
  <c r="C180" i="16"/>
  <c r="D180" i="16"/>
  <c r="I180" i="16"/>
  <c r="J180" i="16"/>
  <c r="K180" i="16"/>
  <c r="Q180" i="16"/>
  <c r="R180" i="16"/>
  <c r="S180" i="16"/>
  <c r="W180" i="16"/>
  <c r="X180" i="16"/>
  <c r="AI180" i="16"/>
  <c r="AK180" i="16"/>
  <c r="B181" i="16"/>
  <c r="C181" i="16"/>
  <c r="D181" i="16"/>
  <c r="I181" i="16"/>
  <c r="J181" i="16"/>
  <c r="K181" i="16"/>
  <c r="Q181" i="16"/>
  <c r="R181" i="16"/>
  <c r="S181" i="16"/>
  <c r="W181" i="16"/>
  <c r="X181" i="16"/>
  <c r="AI181" i="16"/>
  <c r="AK181" i="16"/>
  <c r="B182" i="16"/>
  <c r="C182" i="16"/>
  <c r="D182" i="16"/>
  <c r="I182" i="16"/>
  <c r="J182" i="16"/>
  <c r="K182" i="16"/>
  <c r="Q182" i="16"/>
  <c r="R182" i="16"/>
  <c r="S182" i="16"/>
  <c r="W182" i="16"/>
  <c r="X182" i="16"/>
  <c r="AI182" i="16"/>
  <c r="AK182" i="16"/>
  <c r="B183" i="16"/>
  <c r="C183" i="16"/>
  <c r="D183" i="16"/>
  <c r="I183" i="16"/>
  <c r="J183" i="16"/>
  <c r="K183" i="16"/>
  <c r="Q183" i="16"/>
  <c r="R183" i="16"/>
  <c r="S183" i="16"/>
  <c r="W183" i="16"/>
  <c r="X183" i="16"/>
  <c r="AI183" i="16"/>
  <c r="AK183" i="16"/>
  <c r="B184" i="16"/>
  <c r="C184" i="16"/>
  <c r="D184" i="16"/>
  <c r="I184" i="16"/>
  <c r="J184" i="16"/>
  <c r="K184" i="16"/>
  <c r="Q184" i="16"/>
  <c r="R184" i="16"/>
  <c r="S184" i="16"/>
  <c r="W184" i="16"/>
  <c r="X184" i="16"/>
  <c r="AI184" i="16"/>
  <c r="AK184" i="16"/>
  <c r="B185" i="16"/>
  <c r="C185" i="16"/>
  <c r="D185" i="16"/>
  <c r="I185" i="16"/>
  <c r="J185" i="16"/>
  <c r="K185" i="16"/>
  <c r="Q185" i="16"/>
  <c r="R185" i="16"/>
  <c r="S185" i="16"/>
  <c r="W185" i="16"/>
  <c r="X185" i="16"/>
  <c r="AI185" i="16"/>
  <c r="AK185" i="16"/>
  <c r="B186" i="16"/>
  <c r="C186" i="16"/>
  <c r="D186" i="16"/>
  <c r="I186" i="16"/>
  <c r="J186" i="16"/>
  <c r="K186" i="16"/>
  <c r="Q186" i="16"/>
  <c r="R186" i="16"/>
  <c r="S186" i="16"/>
  <c r="W186" i="16"/>
  <c r="X186" i="16"/>
  <c r="AI186" i="16"/>
  <c r="AK186" i="16"/>
  <c r="B187" i="16"/>
  <c r="C187" i="16"/>
  <c r="D187" i="16"/>
  <c r="I187" i="16"/>
  <c r="J187" i="16"/>
  <c r="K187" i="16"/>
  <c r="Q187" i="16"/>
  <c r="R187" i="16"/>
  <c r="S187" i="16"/>
  <c r="W187" i="16"/>
  <c r="X187" i="16"/>
  <c r="AI187" i="16"/>
  <c r="AK187" i="16"/>
  <c r="B188" i="16"/>
  <c r="C188" i="16"/>
  <c r="D188" i="16"/>
  <c r="I188" i="16"/>
  <c r="J188" i="16"/>
  <c r="K188" i="16"/>
  <c r="Q188" i="16"/>
  <c r="R188" i="16"/>
  <c r="S188" i="16"/>
  <c r="W188" i="16"/>
  <c r="X188" i="16"/>
  <c r="AI188" i="16"/>
  <c r="AK188" i="16"/>
  <c r="B189" i="16"/>
  <c r="C189" i="16"/>
  <c r="D189" i="16"/>
  <c r="I189" i="16"/>
  <c r="J189" i="16"/>
  <c r="K189" i="16"/>
  <c r="Q189" i="16"/>
  <c r="R189" i="16"/>
  <c r="S189" i="16"/>
  <c r="W189" i="16"/>
  <c r="X189" i="16"/>
  <c r="AI189" i="16"/>
  <c r="AK189" i="16"/>
  <c r="B190" i="16"/>
  <c r="C190" i="16"/>
  <c r="D190" i="16"/>
  <c r="I190" i="16"/>
  <c r="J190" i="16"/>
  <c r="K190" i="16"/>
  <c r="Q190" i="16"/>
  <c r="R190" i="16"/>
  <c r="S190" i="16"/>
  <c r="W190" i="16"/>
  <c r="X190" i="16"/>
  <c r="AI190" i="16"/>
  <c r="AK190" i="16"/>
  <c r="B191" i="16"/>
  <c r="C191" i="16"/>
  <c r="D191" i="16"/>
  <c r="I191" i="16"/>
  <c r="J191" i="16"/>
  <c r="K191" i="16"/>
  <c r="Q191" i="16"/>
  <c r="R191" i="16"/>
  <c r="S191" i="16"/>
  <c r="W191" i="16"/>
  <c r="X191" i="16"/>
  <c r="AI191" i="16"/>
  <c r="AK191" i="16"/>
  <c r="B192" i="16"/>
  <c r="C192" i="16"/>
  <c r="D192" i="16"/>
  <c r="I192" i="16"/>
  <c r="J192" i="16"/>
  <c r="K192" i="16"/>
  <c r="Q192" i="16"/>
  <c r="R192" i="16"/>
  <c r="S192" i="16"/>
  <c r="W192" i="16"/>
  <c r="X192" i="16"/>
  <c r="AI192" i="16"/>
  <c r="AK192" i="16"/>
  <c r="B193" i="16"/>
  <c r="C193" i="16"/>
  <c r="D193" i="16"/>
  <c r="I193" i="16"/>
  <c r="J193" i="16"/>
  <c r="K193" i="16"/>
  <c r="Q193" i="16"/>
  <c r="R193" i="16"/>
  <c r="S193" i="16"/>
  <c r="W193" i="16"/>
  <c r="X193" i="16"/>
  <c r="AI193" i="16"/>
  <c r="AK193" i="16"/>
  <c r="B194" i="16"/>
  <c r="C194" i="16"/>
  <c r="D194" i="16"/>
  <c r="I194" i="16"/>
  <c r="J194" i="16"/>
  <c r="K194" i="16"/>
  <c r="Q194" i="16"/>
  <c r="R194" i="16"/>
  <c r="S194" i="16"/>
  <c r="W194" i="16"/>
  <c r="X194" i="16"/>
  <c r="AI194" i="16"/>
  <c r="AK194" i="16"/>
  <c r="B195" i="16"/>
  <c r="C195" i="16"/>
  <c r="D195" i="16"/>
  <c r="I195" i="16"/>
  <c r="J195" i="16"/>
  <c r="K195" i="16"/>
  <c r="Q195" i="16"/>
  <c r="R195" i="16"/>
  <c r="S195" i="16"/>
  <c r="W195" i="16"/>
  <c r="X195" i="16"/>
  <c r="AI195" i="16"/>
  <c r="AK195" i="16"/>
  <c r="B196" i="16"/>
  <c r="C196" i="16"/>
  <c r="D196" i="16"/>
  <c r="I196" i="16"/>
  <c r="J196" i="16"/>
  <c r="K196" i="16"/>
  <c r="Q196" i="16"/>
  <c r="R196" i="16"/>
  <c r="S196" i="16"/>
  <c r="W196" i="16"/>
  <c r="X196" i="16"/>
  <c r="AI196" i="16"/>
  <c r="AK196" i="16"/>
  <c r="B197" i="16"/>
  <c r="C197" i="16"/>
  <c r="D197" i="16"/>
  <c r="I197" i="16"/>
  <c r="J197" i="16"/>
  <c r="K197" i="16"/>
  <c r="Q197" i="16"/>
  <c r="R197" i="16"/>
  <c r="S197" i="16"/>
  <c r="W197" i="16"/>
  <c r="X197" i="16"/>
  <c r="AI197" i="16"/>
  <c r="AK197" i="16"/>
  <c r="B198" i="16"/>
  <c r="C198" i="16"/>
  <c r="D198" i="16"/>
  <c r="I198" i="16"/>
  <c r="J198" i="16"/>
  <c r="K198" i="16"/>
  <c r="Q198" i="16"/>
  <c r="R198" i="16"/>
  <c r="S198" i="16"/>
  <c r="W198" i="16"/>
  <c r="X198" i="16"/>
  <c r="AI198" i="16"/>
  <c r="AK198" i="16"/>
  <c r="B199" i="16"/>
  <c r="C199" i="16"/>
  <c r="D199" i="16"/>
  <c r="I199" i="16"/>
  <c r="J199" i="16"/>
  <c r="K199" i="16"/>
  <c r="Q199" i="16"/>
  <c r="R199" i="16"/>
  <c r="S199" i="16"/>
  <c r="W199" i="16"/>
  <c r="X199" i="16"/>
  <c r="AI199" i="16"/>
  <c r="AK199" i="16"/>
  <c r="B200" i="16"/>
  <c r="C200" i="16"/>
  <c r="D200" i="16"/>
  <c r="I200" i="16"/>
  <c r="J200" i="16"/>
  <c r="K200" i="16"/>
  <c r="Q200" i="16"/>
  <c r="R200" i="16"/>
  <c r="S200" i="16"/>
  <c r="W200" i="16"/>
  <c r="X200" i="16"/>
  <c r="AI200" i="16"/>
  <c r="AK200" i="16"/>
  <c r="B201" i="16"/>
  <c r="C201" i="16"/>
  <c r="D201" i="16"/>
  <c r="I201" i="16"/>
  <c r="J201" i="16"/>
  <c r="K201" i="16"/>
  <c r="Q201" i="16"/>
  <c r="R201" i="16"/>
  <c r="S201" i="16"/>
  <c r="W201" i="16"/>
  <c r="X201" i="16"/>
  <c r="AI201" i="16"/>
  <c r="AK201" i="16"/>
  <c r="B202" i="16"/>
  <c r="C202" i="16"/>
  <c r="D202" i="16"/>
  <c r="I202" i="16"/>
  <c r="J202" i="16"/>
  <c r="K202" i="16"/>
  <c r="Q202" i="16"/>
  <c r="R202" i="16"/>
  <c r="S202" i="16"/>
  <c r="W202" i="16"/>
  <c r="X202" i="16"/>
  <c r="AI202" i="16"/>
  <c r="AK202" i="16"/>
  <c r="B203" i="16"/>
  <c r="C203" i="16"/>
  <c r="D203" i="16"/>
  <c r="I203" i="16"/>
  <c r="J203" i="16"/>
  <c r="K203" i="16"/>
  <c r="Q203" i="16"/>
  <c r="R203" i="16"/>
  <c r="S203" i="16"/>
  <c r="W203" i="16"/>
  <c r="X203" i="16"/>
  <c r="AI203" i="16"/>
  <c r="AK203" i="16"/>
  <c r="B204" i="16"/>
  <c r="C204" i="16"/>
  <c r="D204" i="16"/>
  <c r="I204" i="16"/>
  <c r="J204" i="16"/>
  <c r="K204" i="16"/>
  <c r="Q204" i="16"/>
  <c r="R204" i="16"/>
  <c r="S204" i="16"/>
  <c r="W204" i="16"/>
  <c r="X204" i="16"/>
  <c r="AI204" i="16"/>
  <c r="AK204" i="16"/>
  <c r="B205" i="16"/>
  <c r="C205" i="16"/>
  <c r="D205" i="16"/>
  <c r="I205" i="16"/>
  <c r="J205" i="16"/>
  <c r="K205" i="16"/>
  <c r="Q205" i="16"/>
  <c r="R205" i="16"/>
  <c r="S205" i="16"/>
  <c r="W205" i="16"/>
  <c r="X205" i="16"/>
  <c r="AI205" i="16"/>
  <c r="AK205" i="16"/>
  <c r="B206" i="16"/>
  <c r="C206" i="16"/>
  <c r="D206" i="16"/>
  <c r="I206" i="16"/>
  <c r="J206" i="16"/>
  <c r="K206" i="16"/>
  <c r="Q206" i="16"/>
  <c r="R206" i="16"/>
  <c r="S206" i="16"/>
  <c r="W206" i="16"/>
  <c r="X206" i="16"/>
  <c r="AI206" i="16"/>
  <c r="AK206" i="16"/>
  <c r="B207" i="16"/>
  <c r="C207" i="16"/>
  <c r="D207" i="16"/>
  <c r="I207" i="16"/>
  <c r="J207" i="16"/>
  <c r="K207" i="16"/>
  <c r="Q207" i="16"/>
  <c r="R207" i="16"/>
  <c r="S207" i="16"/>
  <c r="W207" i="16"/>
  <c r="X207" i="16"/>
  <c r="AI207" i="16"/>
  <c r="AK207" i="16"/>
  <c r="B208" i="16"/>
  <c r="C208" i="16"/>
  <c r="D208" i="16"/>
  <c r="I208" i="16"/>
  <c r="J208" i="16"/>
  <c r="K208" i="16"/>
  <c r="Q208" i="16"/>
  <c r="R208" i="16"/>
  <c r="S208" i="16"/>
  <c r="W208" i="16"/>
  <c r="X208" i="16"/>
  <c r="AI208" i="16"/>
  <c r="AK208" i="16"/>
  <c r="B209" i="16"/>
  <c r="C209" i="16"/>
  <c r="D209" i="16"/>
  <c r="I209" i="16"/>
  <c r="J209" i="16"/>
  <c r="K209" i="16"/>
  <c r="Q209" i="16"/>
  <c r="R209" i="16"/>
  <c r="S209" i="16"/>
  <c r="W209" i="16"/>
  <c r="X209" i="16"/>
  <c r="AI209" i="16"/>
  <c r="AK209" i="16"/>
  <c r="B210" i="16"/>
  <c r="C210" i="16"/>
  <c r="D210" i="16"/>
  <c r="I210" i="16"/>
  <c r="J210" i="16"/>
  <c r="K210" i="16"/>
  <c r="Q210" i="16"/>
  <c r="R210" i="16"/>
  <c r="S210" i="16"/>
  <c r="W210" i="16"/>
  <c r="X210" i="16"/>
  <c r="AI210" i="16"/>
  <c r="AK210" i="16"/>
  <c r="B211" i="16"/>
  <c r="C211" i="16"/>
  <c r="D211" i="16"/>
  <c r="I211" i="16"/>
  <c r="J211" i="16"/>
  <c r="K211" i="16"/>
  <c r="Q211" i="16"/>
  <c r="R211" i="16"/>
  <c r="S211" i="16"/>
  <c r="W211" i="16"/>
  <c r="X211" i="16"/>
  <c r="AI211" i="16"/>
  <c r="AK211" i="16"/>
  <c r="B212" i="16"/>
  <c r="C212" i="16"/>
  <c r="D212" i="16"/>
  <c r="I212" i="16"/>
  <c r="J212" i="16"/>
  <c r="K212" i="16"/>
  <c r="Q212" i="16"/>
  <c r="R212" i="16"/>
  <c r="S212" i="16"/>
  <c r="W212" i="16"/>
  <c r="X212" i="16"/>
  <c r="AI212" i="16"/>
  <c r="AK212" i="16"/>
  <c r="B213" i="16"/>
  <c r="C213" i="16"/>
  <c r="D213" i="16"/>
  <c r="I213" i="16"/>
  <c r="J213" i="16"/>
  <c r="K213" i="16"/>
  <c r="Q213" i="16"/>
  <c r="R213" i="16"/>
  <c r="S213" i="16"/>
  <c r="W213" i="16"/>
  <c r="X213" i="16"/>
  <c r="AI213" i="16"/>
  <c r="AK213" i="16"/>
  <c r="B214" i="16"/>
  <c r="C214" i="16"/>
  <c r="D214" i="16"/>
  <c r="I214" i="16"/>
  <c r="J214" i="16"/>
  <c r="K214" i="16"/>
  <c r="Q214" i="16"/>
  <c r="R214" i="16"/>
  <c r="S214" i="16"/>
  <c r="W214" i="16"/>
  <c r="X214" i="16"/>
  <c r="AI214" i="16"/>
  <c r="AK214" i="16"/>
  <c r="B215" i="16"/>
  <c r="C215" i="16"/>
  <c r="D215" i="16"/>
  <c r="I215" i="16"/>
  <c r="J215" i="16"/>
  <c r="K215" i="16"/>
  <c r="Q215" i="16"/>
  <c r="R215" i="16"/>
  <c r="S215" i="16"/>
  <c r="W215" i="16"/>
  <c r="X215" i="16"/>
  <c r="AI215" i="16"/>
  <c r="AK215" i="16"/>
  <c r="B216" i="16"/>
  <c r="C216" i="16"/>
  <c r="D216" i="16"/>
  <c r="I216" i="16"/>
  <c r="J216" i="16"/>
  <c r="K216" i="16"/>
  <c r="Q216" i="16"/>
  <c r="R216" i="16"/>
  <c r="S216" i="16"/>
  <c r="W216" i="16"/>
  <c r="X216" i="16"/>
  <c r="AI216" i="16"/>
  <c r="AK216" i="16"/>
  <c r="B217" i="16"/>
  <c r="C217" i="16"/>
  <c r="D217" i="16"/>
  <c r="I217" i="16"/>
  <c r="J217" i="16"/>
  <c r="K217" i="16"/>
  <c r="Q217" i="16"/>
  <c r="R217" i="16"/>
  <c r="S217" i="16"/>
  <c r="W217" i="16"/>
  <c r="X217" i="16"/>
  <c r="AI217" i="16"/>
  <c r="AK217" i="16"/>
  <c r="B218" i="16"/>
  <c r="C218" i="16"/>
  <c r="D218" i="16"/>
  <c r="I218" i="16"/>
  <c r="J218" i="16"/>
  <c r="K218" i="16"/>
  <c r="Q218" i="16"/>
  <c r="R218" i="16"/>
  <c r="S218" i="16"/>
  <c r="W218" i="16"/>
  <c r="X218" i="16"/>
  <c r="AI218" i="16"/>
  <c r="AK218" i="16"/>
  <c r="B219" i="16"/>
  <c r="C219" i="16"/>
  <c r="D219" i="16"/>
  <c r="I219" i="16"/>
  <c r="J219" i="16"/>
  <c r="K219" i="16"/>
  <c r="Q219" i="16"/>
  <c r="R219" i="16"/>
  <c r="S219" i="16"/>
  <c r="W219" i="16"/>
  <c r="X219" i="16"/>
  <c r="AI219" i="16"/>
  <c r="AK219" i="16"/>
  <c r="B220" i="16"/>
  <c r="C220" i="16"/>
  <c r="D220" i="16"/>
  <c r="I220" i="16"/>
  <c r="J220" i="16"/>
  <c r="K220" i="16"/>
  <c r="Q220" i="16"/>
  <c r="R220" i="16"/>
  <c r="S220" i="16"/>
  <c r="W220" i="16"/>
  <c r="X220" i="16"/>
  <c r="AI220" i="16"/>
  <c r="AK220" i="16"/>
  <c r="B221" i="16"/>
  <c r="C221" i="16"/>
  <c r="D221" i="16"/>
  <c r="I221" i="16"/>
  <c r="J221" i="16"/>
  <c r="K221" i="16"/>
  <c r="Q221" i="16"/>
  <c r="R221" i="16"/>
  <c r="S221" i="16"/>
  <c r="W221" i="16"/>
  <c r="X221" i="16"/>
  <c r="AI221" i="16"/>
  <c r="AK221" i="16"/>
  <c r="B222" i="16"/>
  <c r="C222" i="16"/>
  <c r="D222" i="16"/>
  <c r="I222" i="16"/>
  <c r="J222" i="16"/>
  <c r="K222" i="16"/>
  <c r="Q222" i="16"/>
  <c r="R222" i="16"/>
  <c r="S222" i="16"/>
  <c r="W222" i="16"/>
  <c r="X222" i="16"/>
  <c r="AI222" i="16"/>
  <c r="AK222" i="16"/>
  <c r="B223" i="16"/>
  <c r="C223" i="16"/>
  <c r="D223" i="16"/>
  <c r="I223" i="16"/>
  <c r="J223" i="16"/>
  <c r="K223" i="16"/>
  <c r="Q223" i="16"/>
  <c r="R223" i="16"/>
  <c r="S223" i="16"/>
  <c r="W223" i="16"/>
  <c r="X223" i="16"/>
  <c r="AI223" i="16"/>
  <c r="AK223" i="16"/>
  <c r="B224" i="16"/>
  <c r="C224" i="16"/>
  <c r="D224" i="16"/>
  <c r="I224" i="16"/>
  <c r="J224" i="16"/>
  <c r="K224" i="16"/>
  <c r="Q224" i="16"/>
  <c r="R224" i="16"/>
  <c r="S224" i="16"/>
  <c r="W224" i="16"/>
  <c r="X224" i="16"/>
  <c r="AI224" i="16"/>
  <c r="AK224" i="16"/>
  <c r="B225" i="16"/>
  <c r="C225" i="16"/>
  <c r="D225" i="16"/>
  <c r="I225" i="16"/>
  <c r="J225" i="16"/>
  <c r="K225" i="16"/>
  <c r="Q225" i="16"/>
  <c r="R225" i="16"/>
  <c r="S225" i="16"/>
  <c r="W225" i="16"/>
  <c r="X225" i="16"/>
  <c r="AI225" i="16"/>
  <c r="AK225" i="16"/>
  <c r="B226" i="16"/>
  <c r="C226" i="16"/>
  <c r="D226" i="16"/>
  <c r="I226" i="16"/>
  <c r="J226" i="16"/>
  <c r="K226" i="16"/>
  <c r="Q226" i="16"/>
  <c r="R226" i="16"/>
  <c r="S226" i="16"/>
  <c r="W226" i="16"/>
  <c r="X226" i="16"/>
  <c r="AI226" i="16"/>
  <c r="AK226" i="16"/>
  <c r="B227" i="16"/>
  <c r="C227" i="16"/>
  <c r="D227" i="16"/>
  <c r="I227" i="16"/>
  <c r="J227" i="16"/>
  <c r="K227" i="16"/>
  <c r="Q227" i="16"/>
  <c r="R227" i="16"/>
  <c r="S227" i="16"/>
  <c r="W227" i="16"/>
  <c r="X227" i="16"/>
  <c r="AI227" i="16"/>
  <c r="AK227" i="16"/>
  <c r="B228" i="16"/>
  <c r="C228" i="16"/>
  <c r="D228" i="16"/>
  <c r="I228" i="16"/>
  <c r="J228" i="16"/>
  <c r="K228" i="16"/>
  <c r="Q228" i="16"/>
  <c r="R228" i="16"/>
  <c r="S228" i="16"/>
  <c r="W228" i="16"/>
  <c r="X228" i="16"/>
  <c r="AI228" i="16"/>
  <c r="AK228" i="16"/>
  <c r="B229" i="16"/>
  <c r="C229" i="16"/>
  <c r="D229" i="16"/>
  <c r="I229" i="16"/>
  <c r="J229" i="16"/>
  <c r="K229" i="16"/>
  <c r="Q229" i="16"/>
  <c r="R229" i="16"/>
  <c r="S229" i="16"/>
  <c r="W229" i="16"/>
  <c r="X229" i="16"/>
  <c r="AI229" i="16"/>
  <c r="AK229" i="16"/>
  <c r="B230" i="16"/>
  <c r="C230" i="16"/>
  <c r="D230" i="16"/>
  <c r="I230" i="16"/>
  <c r="J230" i="16"/>
  <c r="K230" i="16"/>
  <c r="Q230" i="16"/>
  <c r="R230" i="16"/>
  <c r="S230" i="16"/>
  <c r="W230" i="16"/>
  <c r="X230" i="16"/>
  <c r="AI230" i="16"/>
  <c r="AK230" i="16"/>
  <c r="B231" i="16"/>
  <c r="C231" i="16"/>
  <c r="D231" i="16"/>
  <c r="I231" i="16"/>
  <c r="J231" i="16"/>
  <c r="K231" i="16"/>
  <c r="Q231" i="16"/>
  <c r="R231" i="16"/>
  <c r="S231" i="16"/>
  <c r="W231" i="16"/>
  <c r="X231" i="16"/>
  <c r="AI231" i="16"/>
  <c r="AK231" i="16"/>
  <c r="B232" i="16"/>
  <c r="C232" i="16"/>
  <c r="D232" i="16"/>
  <c r="I232" i="16"/>
  <c r="J232" i="16"/>
  <c r="K232" i="16"/>
  <c r="Q232" i="16"/>
  <c r="R232" i="16"/>
  <c r="S232" i="16"/>
  <c r="W232" i="16"/>
  <c r="X232" i="16"/>
  <c r="AI232" i="16"/>
  <c r="AK232" i="16"/>
  <c r="B233" i="16"/>
  <c r="C233" i="16"/>
  <c r="D233" i="16"/>
  <c r="I233" i="16"/>
  <c r="J233" i="16"/>
  <c r="K233" i="16"/>
  <c r="Q233" i="16"/>
  <c r="R233" i="16"/>
  <c r="S233" i="16"/>
  <c r="W233" i="16"/>
  <c r="X233" i="16"/>
  <c r="AI233" i="16"/>
  <c r="AK233" i="16"/>
  <c r="B234" i="16"/>
  <c r="C234" i="16"/>
  <c r="D234" i="16"/>
  <c r="I234" i="16"/>
  <c r="J234" i="16"/>
  <c r="K234" i="16"/>
  <c r="Q234" i="16"/>
  <c r="R234" i="16"/>
  <c r="S234" i="16"/>
  <c r="W234" i="16"/>
  <c r="X234" i="16"/>
  <c r="AI234" i="16"/>
  <c r="AK234" i="16"/>
  <c r="B235" i="16"/>
  <c r="C235" i="16"/>
  <c r="D235" i="16"/>
  <c r="I235" i="16"/>
  <c r="J235" i="16"/>
  <c r="K235" i="16"/>
  <c r="Q235" i="16"/>
  <c r="R235" i="16"/>
  <c r="S235" i="16"/>
  <c r="W235" i="16"/>
  <c r="X235" i="16"/>
  <c r="AI235" i="16"/>
  <c r="AK235" i="16"/>
  <c r="B236" i="16"/>
  <c r="C236" i="16"/>
  <c r="D236" i="16"/>
  <c r="I236" i="16"/>
  <c r="J236" i="16"/>
  <c r="K236" i="16"/>
  <c r="Q236" i="16"/>
  <c r="R236" i="16"/>
  <c r="S236" i="16"/>
  <c r="W236" i="16"/>
  <c r="X236" i="16"/>
  <c r="AI236" i="16"/>
  <c r="AK236" i="16"/>
  <c r="B237" i="16"/>
  <c r="C237" i="16"/>
  <c r="D237" i="16"/>
  <c r="I237" i="16"/>
  <c r="J237" i="16"/>
  <c r="K237" i="16"/>
  <c r="Q237" i="16"/>
  <c r="R237" i="16"/>
  <c r="S237" i="16"/>
  <c r="W237" i="16"/>
  <c r="X237" i="16"/>
  <c r="AI237" i="16"/>
  <c r="AK237" i="16"/>
  <c r="B238" i="16"/>
  <c r="C238" i="16"/>
  <c r="D238" i="16"/>
  <c r="I238" i="16"/>
  <c r="J238" i="16"/>
  <c r="K238" i="16"/>
  <c r="Q238" i="16"/>
  <c r="R238" i="16"/>
  <c r="S238" i="16"/>
  <c r="W238" i="16"/>
  <c r="X238" i="16"/>
  <c r="AI238" i="16"/>
  <c r="AK238" i="16"/>
  <c r="B239" i="16"/>
  <c r="C239" i="16"/>
  <c r="D239" i="16"/>
  <c r="I239" i="16"/>
  <c r="J239" i="16"/>
  <c r="K239" i="16"/>
  <c r="Q239" i="16"/>
  <c r="R239" i="16"/>
  <c r="S239" i="16"/>
  <c r="W239" i="16"/>
  <c r="X239" i="16"/>
  <c r="AI239" i="16"/>
  <c r="AK239" i="16"/>
  <c r="B240" i="16"/>
  <c r="C240" i="16"/>
  <c r="D240" i="16"/>
  <c r="I240" i="16"/>
  <c r="J240" i="16"/>
  <c r="K240" i="16"/>
  <c r="Q240" i="16"/>
  <c r="R240" i="16"/>
  <c r="S240" i="16"/>
  <c r="W240" i="16"/>
  <c r="X240" i="16"/>
  <c r="AI240" i="16"/>
  <c r="AK240" i="16"/>
  <c r="B241" i="16"/>
  <c r="C241" i="16"/>
  <c r="D241" i="16"/>
  <c r="I241" i="16"/>
  <c r="J241" i="16"/>
  <c r="K241" i="16"/>
  <c r="Q241" i="16"/>
  <c r="R241" i="16"/>
  <c r="S241" i="16"/>
  <c r="W241" i="16"/>
  <c r="X241" i="16"/>
  <c r="AI241" i="16"/>
  <c r="AK241" i="16"/>
  <c r="B242" i="16"/>
  <c r="C242" i="16"/>
  <c r="D242" i="16"/>
  <c r="I242" i="16"/>
  <c r="J242" i="16"/>
  <c r="K242" i="16"/>
  <c r="Q242" i="16"/>
  <c r="R242" i="16"/>
  <c r="S242" i="16"/>
  <c r="W242" i="16"/>
  <c r="X242" i="16"/>
  <c r="AI242" i="16"/>
  <c r="AK242" i="16"/>
  <c r="B243" i="16"/>
  <c r="C243" i="16"/>
  <c r="D243" i="16"/>
  <c r="I243" i="16"/>
  <c r="J243" i="16"/>
  <c r="K243" i="16"/>
  <c r="Q243" i="16"/>
  <c r="R243" i="16"/>
  <c r="S243" i="16"/>
  <c r="W243" i="16"/>
  <c r="X243" i="16"/>
  <c r="AI243" i="16"/>
  <c r="AK243" i="16"/>
  <c r="B244" i="16"/>
  <c r="C244" i="16"/>
  <c r="D244" i="16"/>
  <c r="I244" i="16"/>
  <c r="J244" i="16"/>
  <c r="K244" i="16"/>
  <c r="Q244" i="16"/>
  <c r="R244" i="16"/>
  <c r="S244" i="16"/>
  <c r="W244" i="16"/>
  <c r="X244" i="16"/>
  <c r="AI244" i="16"/>
  <c r="AK244" i="16"/>
  <c r="B245" i="16"/>
  <c r="C245" i="16"/>
  <c r="D245" i="16"/>
  <c r="I245" i="16"/>
  <c r="J245" i="16"/>
  <c r="K245" i="16"/>
  <c r="Q245" i="16"/>
  <c r="R245" i="16"/>
  <c r="S245" i="16"/>
  <c r="W245" i="16"/>
  <c r="X245" i="16"/>
  <c r="AI245" i="16"/>
  <c r="AK245" i="16"/>
  <c r="B246" i="16"/>
  <c r="C246" i="16"/>
  <c r="D246" i="16"/>
  <c r="I246" i="16"/>
  <c r="J246" i="16"/>
  <c r="K246" i="16"/>
  <c r="Q246" i="16"/>
  <c r="R246" i="16"/>
  <c r="S246" i="16"/>
  <c r="W246" i="16"/>
  <c r="X246" i="16"/>
  <c r="AI246" i="16"/>
  <c r="AK246" i="16"/>
  <c r="B247" i="16"/>
  <c r="C247" i="16"/>
  <c r="D247" i="16"/>
  <c r="I247" i="16"/>
  <c r="J247" i="16"/>
  <c r="K247" i="16"/>
  <c r="Q247" i="16"/>
  <c r="R247" i="16"/>
  <c r="S247" i="16"/>
  <c r="W247" i="16"/>
  <c r="X247" i="16"/>
  <c r="AI247" i="16"/>
  <c r="AK247" i="16"/>
  <c r="B248" i="16"/>
  <c r="C248" i="16"/>
  <c r="D248" i="16"/>
  <c r="I248" i="16"/>
  <c r="J248" i="16"/>
  <c r="K248" i="16"/>
  <c r="Q248" i="16"/>
  <c r="R248" i="16"/>
  <c r="S248" i="16"/>
  <c r="W248" i="16"/>
  <c r="X248" i="16"/>
  <c r="AI248" i="16"/>
  <c r="AK248" i="16"/>
  <c r="B249" i="16"/>
  <c r="C249" i="16"/>
  <c r="D249" i="16"/>
  <c r="I249" i="16"/>
  <c r="J249" i="16"/>
  <c r="K249" i="16"/>
  <c r="Q249" i="16"/>
  <c r="R249" i="16"/>
  <c r="S249" i="16"/>
  <c r="W249" i="16"/>
  <c r="X249" i="16"/>
  <c r="AI249" i="16"/>
  <c r="AK249" i="16"/>
  <c r="B250" i="16"/>
  <c r="C250" i="16"/>
  <c r="D250" i="16"/>
  <c r="I250" i="16"/>
  <c r="J250" i="16"/>
  <c r="K250" i="16"/>
  <c r="Q250" i="16"/>
  <c r="R250" i="16"/>
  <c r="S250" i="16"/>
  <c r="W250" i="16"/>
  <c r="X250" i="16"/>
  <c r="AI250" i="16"/>
  <c r="AK250" i="16"/>
  <c r="B251" i="16"/>
  <c r="C251" i="16"/>
  <c r="D251" i="16"/>
  <c r="I251" i="16"/>
  <c r="J251" i="16"/>
  <c r="K251" i="16"/>
  <c r="Q251" i="16"/>
  <c r="R251" i="16"/>
  <c r="S251" i="16"/>
  <c r="W251" i="16"/>
  <c r="X251" i="16"/>
  <c r="AI251" i="16"/>
  <c r="AK251" i="16"/>
  <c r="B252" i="16"/>
  <c r="C252" i="16"/>
  <c r="D252" i="16"/>
  <c r="I252" i="16"/>
  <c r="J252" i="16"/>
  <c r="K252" i="16"/>
  <c r="Q252" i="16"/>
  <c r="R252" i="16"/>
  <c r="S252" i="16"/>
  <c r="W252" i="16"/>
  <c r="X252" i="16"/>
  <c r="AI252" i="16"/>
  <c r="AK252" i="16"/>
  <c r="B253" i="16"/>
  <c r="C253" i="16"/>
  <c r="D253" i="16"/>
  <c r="I253" i="16"/>
  <c r="J253" i="16"/>
  <c r="K253" i="16"/>
  <c r="Q253" i="16"/>
  <c r="R253" i="16"/>
  <c r="S253" i="16"/>
  <c r="W253" i="16"/>
  <c r="X253" i="16"/>
  <c r="AI253" i="16"/>
  <c r="AK253" i="16"/>
  <c r="B254" i="16"/>
  <c r="C254" i="16"/>
  <c r="D254" i="16"/>
  <c r="I254" i="16"/>
  <c r="J254" i="16"/>
  <c r="K254" i="16"/>
  <c r="Q254" i="16"/>
  <c r="R254" i="16"/>
  <c r="S254" i="16"/>
  <c r="W254" i="16"/>
  <c r="X254" i="16"/>
  <c r="AI254" i="16"/>
  <c r="AK254" i="16"/>
  <c r="B255" i="16"/>
  <c r="C255" i="16"/>
  <c r="D255" i="16"/>
  <c r="I255" i="16"/>
  <c r="J255" i="16"/>
  <c r="K255" i="16"/>
  <c r="Q255" i="16"/>
  <c r="R255" i="16"/>
  <c r="S255" i="16"/>
  <c r="W255" i="16"/>
  <c r="X255" i="16"/>
  <c r="AI255" i="16"/>
  <c r="AK255" i="16"/>
  <c r="B256" i="16"/>
  <c r="C256" i="16"/>
  <c r="D256" i="16"/>
  <c r="I256" i="16"/>
  <c r="J256" i="16"/>
  <c r="K256" i="16"/>
  <c r="Q256" i="16"/>
  <c r="R256" i="16"/>
  <c r="S256" i="16"/>
  <c r="W256" i="16"/>
  <c r="X256" i="16"/>
  <c r="AI256" i="16"/>
  <c r="AK256" i="16"/>
  <c r="B257" i="16"/>
  <c r="C257" i="16"/>
  <c r="D257" i="16"/>
  <c r="I257" i="16"/>
  <c r="J257" i="16"/>
  <c r="K257" i="16"/>
  <c r="Q257" i="16"/>
  <c r="R257" i="16"/>
  <c r="S257" i="16"/>
  <c r="W257" i="16"/>
  <c r="X257" i="16"/>
  <c r="AI257" i="16"/>
  <c r="AK257" i="16"/>
  <c r="B258" i="16"/>
  <c r="C258" i="16"/>
  <c r="D258" i="16"/>
  <c r="I258" i="16"/>
  <c r="J258" i="16"/>
  <c r="K258" i="16"/>
  <c r="Q258" i="16"/>
  <c r="R258" i="16"/>
  <c r="S258" i="16"/>
  <c r="W258" i="16"/>
  <c r="X258" i="16"/>
  <c r="AI258" i="16"/>
  <c r="AK258" i="16"/>
  <c r="B259" i="16"/>
  <c r="C259" i="16"/>
  <c r="D259" i="16"/>
  <c r="I259" i="16"/>
  <c r="J259" i="16"/>
  <c r="K259" i="16"/>
  <c r="Q259" i="16"/>
  <c r="R259" i="16"/>
  <c r="S259" i="16"/>
  <c r="W259" i="16"/>
  <c r="X259" i="16"/>
  <c r="AI259" i="16"/>
  <c r="AK259" i="16"/>
  <c r="B260" i="16"/>
  <c r="C260" i="16"/>
  <c r="D260" i="16"/>
  <c r="I260" i="16"/>
  <c r="J260" i="16"/>
  <c r="K260" i="16"/>
  <c r="Q260" i="16"/>
  <c r="R260" i="16"/>
  <c r="S260" i="16"/>
  <c r="W260" i="16"/>
  <c r="X260" i="16"/>
  <c r="AI260" i="16"/>
  <c r="AK260" i="16"/>
  <c r="B261" i="16"/>
  <c r="C261" i="16"/>
  <c r="D261" i="16"/>
  <c r="I261" i="16"/>
  <c r="J261" i="16"/>
  <c r="K261" i="16"/>
  <c r="Q261" i="16"/>
  <c r="R261" i="16"/>
  <c r="S261" i="16"/>
  <c r="W261" i="16"/>
  <c r="X261" i="16"/>
  <c r="AI261" i="16"/>
  <c r="AK261" i="16"/>
  <c r="B262" i="16"/>
  <c r="C262" i="16"/>
  <c r="D262" i="16"/>
  <c r="I262" i="16"/>
  <c r="J262" i="16"/>
  <c r="K262" i="16"/>
  <c r="Q262" i="16"/>
  <c r="R262" i="16"/>
  <c r="S262" i="16"/>
  <c r="W262" i="16"/>
  <c r="X262" i="16"/>
  <c r="AI262" i="16"/>
  <c r="AK262" i="16"/>
  <c r="B263" i="16"/>
  <c r="C263" i="16"/>
  <c r="D263" i="16"/>
  <c r="I263" i="16"/>
  <c r="J263" i="16"/>
  <c r="K263" i="16"/>
  <c r="Q263" i="16"/>
  <c r="R263" i="16"/>
  <c r="S263" i="16"/>
  <c r="W263" i="16"/>
  <c r="X263" i="16"/>
  <c r="AI263" i="16"/>
  <c r="AK263" i="16"/>
  <c r="B264" i="16"/>
  <c r="C264" i="16"/>
  <c r="D264" i="16"/>
  <c r="I264" i="16"/>
  <c r="J264" i="16"/>
  <c r="K264" i="16"/>
  <c r="Q264" i="16"/>
  <c r="R264" i="16"/>
  <c r="S264" i="16"/>
  <c r="W264" i="16"/>
  <c r="X264" i="16"/>
  <c r="AI264" i="16"/>
  <c r="AK264" i="16"/>
  <c r="B265" i="16"/>
  <c r="C265" i="16"/>
  <c r="D265" i="16"/>
  <c r="I265" i="16"/>
  <c r="J265" i="16"/>
  <c r="K265" i="16"/>
  <c r="Q265" i="16"/>
  <c r="R265" i="16"/>
  <c r="S265" i="16"/>
  <c r="W265" i="16"/>
  <c r="X265" i="16"/>
  <c r="AI265" i="16"/>
  <c r="AK265" i="16"/>
  <c r="B266" i="16"/>
  <c r="C266" i="16"/>
  <c r="D266" i="16"/>
  <c r="I266" i="16"/>
  <c r="J266" i="16"/>
  <c r="K266" i="16"/>
  <c r="Q266" i="16"/>
  <c r="R266" i="16"/>
  <c r="S266" i="16"/>
  <c r="W266" i="16"/>
  <c r="X266" i="16"/>
  <c r="AI266" i="16"/>
  <c r="AK266" i="16"/>
  <c r="B267" i="16"/>
  <c r="C267" i="16"/>
  <c r="D267" i="16"/>
  <c r="I267" i="16"/>
  <c r="J267" i="16"/>
  <c r="K267" i="16"/>
  <c r="Q267" i="16"/>
  <c r="R267" i="16"/>
  <c r="S267" i="16"/>
  <c r="W267" i="16"/>
  <c r="X267" i="16"/>
  <c r="AI267" i="16"/>
  <c r="AK267" i="16"/>
  <c r="B268" i="16"/>
  <c r="C268" i="16"/>
  <c r="D268" i="16"/>
  <c r="I268" i="16"/>
  <c r="J268" i="16"/>
  <c r="K268" i="16"/>
  <c r="Q268" i="16"/>
  <c r="R268" i="16"/>
  <c r="S268" i="16"/>
  <c r="W268" i="16"/>
  <c r="X268" i="16"/>
  <c r="AI268" i="16"/>
  <c r="AK268" i="16"/>
  <c r="B269" i="16"/>
  <c r="C269" i="16"/>
  <c r="D269" i="16"/>
  <c r="I269" i="16"/>
  <c r="J269" i="16"/>
  <c r="K269" i="16"/>
  <c r="Q269" i="16"/>
  <c r="R269" i="16"/>
  <c r="S269" i="16"/>
  <c r="W269" i="16"/>
  <c r="X269" i="16"/>
  <c r="AI269" i="16"/>
  <c r="AK269" i="16"/>
  <c r="B270" i="16"/>
  <c r="C270" i="16"/>
  <c r="D270" i="16"/>
  <c r="I270" i="16"/>
  <c r="J270" i="16"/>
  <c r="K270" i="16"/>
  <c r="Q270" i="16"/>
  <c r="R270" i="16"/>
  <c r="S270" i="16"/>
  <c r="W270" i="16"/>
  <c r="X270" i="16"/>
  <c r="AI270" i="16"/>
  <c r="AK270" i="16"/>
  <c r="B271" i="16"/>
  <c r="C271" i="16"/>
  <c r="D271" i="16"/>
  <c r="I271" i="16"/>
  <c r="J271" i="16"/>
  <c r="K271" i="16"/>
  <c r="Q271" i="16"/>
  <c r="R271" i="16"/>
  <c r="S271" i="16"/>
  <c r="W271" i="16"/>
  <c r="X271" i="16"/>
  <c r="AI271" i="16"/>
  <c r="AK271" i="16"/>
  <c r="B272" i="16"/>
  <c r="C272" i="16"/>
  <c r="D272" i="16"/>
  <c r="I272" i="16"/>
  <c r="J272" i="16"/>
  <c r="K272" i="16"/>
  <c r="Q272" i="16"/>
  <c r="R272" i="16"/>
  <c r="S272" i="16"/>
  <c r="W272" i="16"/>
  <c r="X272" i="16"/>
  <c r="AI272" i="16"/>
  <c r="AK272" i="16"/>
  <c r="B273" i="16"/>
  <c r="C273" i="16"/>
  <c r="D273" i="16"/>
  <c r="I273" i="16"/>
  <c r="J273" i="16"/>
  <c r="K273" i="16"/>
  <c r="Q273" i="16"/>
  <c r="R273" i="16"/>
  <c r="S273" i="16"/>
  <c r="W273" i="16"/>
  <c r="X273" i="16"/>
  <c r="AI273" i="16"/>
  <c r="AK273" i="16"/>
  <c r="B274" i="16"/>
  <c r="C274" i="16"/>
  <c r="D274" i="16"/>
  <c r="I274" i="16"/>
  <c r="J274" i="16"/>
  <c r="K274" i="16"/>
  <c r="Q274" i="16"/>
  <c r="R274" i="16"/>
  <c r="S274" i="16"/>
  <c r="W274" i="16"/>
  <c r="X274" i="16"/>
  <c r="AI274" i="16"/>
  <c r="AK274" i="16"/>
  <c r="B275" i="16"/>
  <c r="C275" i="16"/>
  <c r="D275" i="16"/>
  <c r="I275" i="16"/>
  <c r="J275" i="16"/>
  <c r="K275" i="16"/>
  <c r="Q275" i="16"/>
  <c r="R275" i="16"/>
  <c r="S275" i="16"/>
  <c r="W275" i="16"/>
  <c r="X275" i="16"/>
  <c r="AI275" i="16"/>
  <c r="AK275" i="16"/>
  <c r="B276" i="16"/>
  <c r="C276" i="16"/>
  <c r="D276" i="16"/>
  <c r="I276" i="16"/>
  <c r="J276" i="16"/>
  <c r="K276" i="16"/>
  <c r="Q276" i="16"/>
  <c r="R276" i="16"/>
  <c r="S276" i="16"/>
  <c r="W276" i="16"/>
  <c r="X276" i="16"/>
  <c r="AI276" i="16"/>
  <c r="AK276" i="16"/>
  <c r="B277" i="16"/>
  <c r="C277" i="16"/>
  <c r="D277" i="16"/>
  <c r="I277" i="16"/>
  <c r="J277" i="16"/>
  <c r="K277" i="16"/>
  <c r="Q277" i="16"/>
  <c r="R277" i="16"/>
  <c r="S277" i="16"/>
  <c r="W277" i="16"/>
  <c r="X277" i="16"/>
  <c r="AI277" i="16"/>
  <c r="AK277" i="16"/>
  <c r="B278" i="16"/>
  <c r="C278" i="16"/>
  <c r="D278" i="16"/>
  <c r="I278" i="16"/>
  <c r="J278" i="16"/>
  <c r="K278" i="16"/>
  <c r="Q278" i="16"/>
  <c r="R278" i="16"/>
  <c r="S278" i="16"/>
  <c r="W278" i="16"/>
  <c r="X278" i="16"/>
  <c r="AI278" i="16"/>
  <c r="AK278" i="16"/>
  <c r="B279" i="16"/>
  <c r="C279" i="16"/>
  <c r="D279" i="16"/>
  <c r="I279" i="16"/>
  <c r="J279" i="16"/>
  <c r="K279" i="16"/>
  <c r="Q279" i="16"/>
  <c r="R279" i="16"/>
  <c r="S279" i="16"/>
  <c r="W279" i="16"/>
  <c r="X279" i="16"/>
  <c r="AI279" i="16"/>
  <c r="AK279" i="16"/>
  <c r="B280" i="16"/>
  <c r="C280" i="16"/>
  <c r="D280" i="16"/>
  <c r="I280" i="16"/>
  <c r="J280" i="16"/>
  <c r="K280" i="16"/>
  <c r="Q280" i="16"/>
  <c r="R280" i="16"/>
  <c r="S280" i="16"/>
  <c r="W280" i="16"/>
  <c r="X280" i="16"/>
  <c r="AI280" i="16"/>
  <c r="AK280" i="16"/>
  <c r="B281" i="16"/>
  <c r="C281" i="16"/>
  <c r="D281" i="16"/>
  <c r="I281" i="16"/>
  <c r="J281" i="16"/>
  <c r="K281" i="16"/>
  <c r="Q281" i="16"/>
  <c r="R281" i="16"/>
  <c r="S281" i="16"/>
  <c r="W281" i="16"/>
  <c r="X281" i="16"/>
  <c r="AI281" i="16"/>
  <c r="AK281" i="16"/>
  <c r="B282" i="16"/>
  <c r="C282" i="16"/>
  <c r="D282" i="16"/>
  <c r="I282" i="16"/>
  <c r="J282" i="16"/>
  <c r="K282" i="16"/>
  <c r="Q282" i="16"/>
  <c r="R282" i="16"/>
  <c r="S282" i="16"/>
  <c r="W282" i="16"/>
  <c r="X282" i="16"/>
  <c r="AI282" i="16"/>
  <c r="AK282" i="16"/>
  <c r="B283" i="16"/>
  <c r="C283" i="16"/>
  <c r="D283" i="16"/>
  <c r="I283" i="16"/>
  <c r="J283" i="16"/>
  <c r="K283" i="16"/>
  <c r="Q283" i="16"/>
  <c r="R283" i="16"/>
  <c r="S283" i="16"/>
  <c r="W283" i="16"/>
  <c r="X283" i="16"/>
  <c r="AI283" i="16"/>
  <c r="AK283" i="16"/>
  <c r="B284" i="16"/>
  <c r="C284" i="16"/>
  <c r="D284" i="16"/>
  <c r="I284" i="16"/>
  <c r="J284" i="16"/>
  <c r="K284" i="16"/>
  <c r="Q284" i="16"/>
  <c r="R284" i="16"/>
  <c r="S284" i="16"/>
  <c r="W284" i="16"/>
  <c r="X284" i="16"/>
  <c r="AI284" i="16"/>
  <c r="AK284" i="16"/>
  <c r="B285" i="16"/>
  <c r="C285" i="16"/>
  <c r="D285" i="16"/>
  <c r="I285" i="16"/>
  <c r="J285" i="16"/>
  <c r="K285" i="16"/>
  <c r="Q285" i="16"/>
  <c r="R285" i="16"/>
  <c r="S285" i="16"/>
  <c r="W285" i="16"/>
  <c r="X285" i="16"/>
  <c r="AI285" i="16"/>
  <c r="AK285" i="16"/>
  <c r="B286" i="16"/>
  <c r="C286" i="16"/>
  <c r="D286" i="16"/>
  <c r="I286" i="16"/>
  <c r="J286" i="16"/>
  <c r="K286" i="16"/>
  <c r="Q286" i="16"/>
  <c r="R286" i="16"/>
  <c r="S286" i="16"/>
  <c r="W286" i="16"/>
  <c r="X286" i="16"/>
  <c r="AI286" i="16"/>
  <c r="AK286" i="16"/>
  <c r="B287" i="16"/>
  <c r="C287" i="16"/>
  <c r="D287" i="16"/>
  <c r="I287" i="16"/>
  <c r="J287" i="16"/>
  <c r="K287" i="16"/>
  <c r="Q287" i="16"/>
  <c r="R287" i="16"/>
  <c r="S287" i="16"/>
  <c r="W287" i="16"/>
  <c r="X287" i="16"/>
  <c r="AI287" i="16"/>
  <c r="AK287" i="16"/>
  <c r="B288" i="16"/>
  <c r="C288" i="16"/>
  <c r="D288" i="16"/>
  <c r="I288" i="16"/>
  <c r="J288" i="16"/>
  <c r="K288" i="16"/>
  <c r="Q288" i="16"/>
  <c r="R288" i="16"/>
  <c r="S288" i="16"/>
  <c r="W288" i="16"/>
  <c r="X288" i="16"/>
  <c r="AI288" i="16"/>
  <c r="AK288" i="16"/>
  <c r="B289" i="16"/>
  <c r="C289" i="16"/>
  <c r="D289" i="16"/>
  <c r="I289" i="16"/>
  <c r="J289" i="16"/>
  <c r="K289" i="16"/>
  <c r="Q289" i="16"/>
  <c r="R289" i="16"/>
  <c r="S289" i="16"/>
  <c r="W289" i="16"/>
  <c r="X289" i="16"/>
  <c r="AI289" i="16"/>
  <c r="AK289" i="16"/>
  <c r="B290" i="16"/>
  <c r="C290" i="16"/>
  <c r="D290" i="16"/>
  <c r="I290" i="16"/>
  <c r="J290" i="16"/>
  <c r="K290" i="16"/>
  <c r="Q290" i="16"/>
  <c r="R290" i="16"/>
  <c r="S290" i="16"/>
  <c r="W290" i="16"/>
  <c r="X290" i="16"/>
  <c r="AI290" i="16"/>
  <c r="AK290" i="16"/>
  <c r="B291" i="16"/>
  <c r="C291" i="16"/>
  <c r="D291" i="16"/>
  <c r="I291" i="16"/>
  <c r="J291" i="16"/>
  <c r="K291" i="16"/>
  <c r="Q291" i="16"/>
  <c r="R291" i="16"/>
  <c r="S291" i="16"/>
  <c r="W291" i="16"/>
  <c r="X291" i="16"/>
  <c r="AI291" i="16"/>
  <c r="AK291" i="16"/>
  <c r="B292" i="16"/>
  <c r="C292" i="16"/>
  <c r="D292" i="16"/>
  <c r="I292" i="16"/>
  <c r="J292" i="16"/>
  <c r="K292" i="16"/>
  <c r="Q292" i="16"/>
  <c r="R292" i="16"/>
  <c r="S292" i="16"/>
  <c r="W292" i="16"/>
  <c r="X292" i="16"/>
  <c r="AI292" i="16"/>
  <c r="AK292" i="16"/>
  <c r="B293" i="16"/>
  <c r="C293" i="16"/>
  <c r="D293" i="16"/>
  <c r="I293" i="16"/>
  <c r="J293" i="16"/>
  <c r="K293" i="16"/>
  <c r="Q293" i="16"/>
  <c r="R293" i="16"/>
  <c r="S293" i="16"/>
  <c r="W293" i="16"/>
  <c r="X293" i="16"/>
  <c r="AI293" i="16"/>
  <c r="AK293" i="16"/>
  <c r="B294" i="16"/>
  <c r="C294" i="16"/>
  <c r="D294" i="16"/>
  <c r="I294" i="16"/>
  <c r="J294" i="16"/>
  <c r="K294" i="16"/>
  <c r="Q294" i="16"/>
  <c r="R294" i="16"/>
  <c r="S294" i="16"/>
  <c r="W294" i="16"/>
  <c r="X294" i="16"/>
  <c r="AI294" i="16"/>
  <c r="AK294" i="16"/>
  <c r="B295" i="16"/>
  <c r="C295" i="16"/>
  <c r="D295" i="16"/>
  <c r="I295" i="16"/>
  <c r="J295" i="16"/>
  <c r="K295" i="16"/>
  <c r="Q295" i="16"/>
  <c r="R295" i="16"/>
  <c r="S295" i="16"/>
  <c r="W295" i="16"/>
  <c r="X295" i="16"/>
  <c r="AI295" i="16"/>
  <c r="AK295" i="16"/>
  <c r="B296" i="16"/>
  <c r="C296" i="16"/>
  <c r="D296" i="16"/>
  <c r="I296" i="16"/>
  <c r="J296" i="16"/>
  <c r="K296" i="16"/>
  <c r="Q296" i="16"/>
  <c r="R296" i="16"/>
  <c r="S296" i="16"/>
  <c r="W296" i="16"/>
  <c r="X296" i="16"/>
  <c r="AI296" i="16"/>
  <c r="AK296" i="16"/>
  <c r="B297" i="16"/>
  <c r="C297" i="16"/>
  <c r="D297" i="16"/>
  <c r="I297" i="16"/>
  <c r="J297" i="16"/>
  <c r="K297" i="16"/>
  <c r="Q297" i="16"/>
  <c r="R297" i="16"/>
  <c r="S297" i="16"/>
  <c r="W297" i="16"/>
  <c r="X297" i="16"/>
  <c r="AI297" i="16"/>
  <c r="AK297" i="16"/>
  <c r="B298" i="16"/>
  <c r="C298" i="16"/>
  <c r="D298" i="16"/>
  <c r="I298" i="16"/>
  <c r="J298" i="16"/>
  <c r="K298" i="16"/>
  <c r="Q298" i="16"/>
  <c r="R298" i="16"/>
  <c r="S298" i="16"/>
  <c r="W298" i="16"/>
  <c r="X298" i="16"/>
  <c r="AI298" i="16"/>
  <c r="AK298" i="16"/>
  <c r="B299" i="16"/>
  <c r="C299" i="16"/>
  <c r="D299" i="16"/>
  <c r="I299" i="16"/>
  <c r="J299" i="16"/>
  <c r="K299" i="16"/>
  <c r="Q299" i="16"/>
  <c r="R299" i="16"/>
  <c r="S299" i="16"/>
  <c r="W299" i="16"/>
  <c r="X299" i="16"/>
  <c r="AI299" i="16"/>
  <c r="AK299" i="16"/>
  <c r="B300" i="16"/>
  <c r="C300" i="16"/>
  <c r="D300" i="16"/>
  <c r="I300" i="16"/>
  <c r="J300" i="16"/>
  <c r="K300" i="16"/>
  <c r="Q300" i="16"/>
  <c r="R300" i="16"/>
  <c r="S300" i="16"/>
  <c r="W300" i="16"/>
  <c r="X300" i="16"/>
  <c r="AI300" i="16"/>
  <c r="AK300" i="16"/>
  <c r="B301" i="16"/>
  <c r="C301" i="16"/>
  <c r="D301" i="16"/>
  <c r="I301" i="16"/>
  <c r="J301" i="16"/>
  <c r="K301" i="16"/>
  <c r="Q301" i="16"/>
  <c r="R301" i="16"/>
  <c r="S301" i="16"/>
  <c r="W301" i="16"/>
  <c r="X301" i="16"/>
  <c r="AI301" i="16"/>
  <c r="AK301" i="16"/>
  <c r="B302" i="16"/>
  <c r="C302" i="16"/>
  <c r="D302" i="16"/>
  <c r="I302" i="16"/>
  <c r="J302" i="16"/>
  <c r="K302" i="16"/>
  <c r="Q302" i="16"/>
  <c r="R302" i="16"/>
  <c r="S302" i="16"/>
  <c r="W302" i="16"/>
  <c r="X302" i="16"/>
  <c r="AI302" i="16"/>
  <c r="AK302" i="16"/>
  <c r="B303" i="16"/>
  <c r="C303" i="16"/>
  <c r="D303" i="16"/>
  <c r="I303" i="16"/>
  <c r="J303" i="16"/>
  <c r="K303" i="16"/>
  <c r="Q303" i="16"/>
  <c r="R303" i="16"/>
  <c r="S303" i="16"/>
  <c r="W303" i="16"/>
  <c r="X303" i="16"/>
  <c r="AI303" i="16"/>
  <c r="AK303" i="16"/>
  <c r="B304" i="16"/>
  <c r="C304" i="16"/>
  <c r="D304" i="16"/>
  <c r="I304" i="16"/>
  <c r="J304" i="16"/>
  <c r="K304" i="16"/>
  <c r="Q304" i="16"/>
  <c r="R304" i="16"/>
  <c r="S304" i="16"/>
  <c r="W304" i="16"/>
  <c r="X304" i="16"/>
  <c r="AI304" i="16"/>
  <c r="AK304" i="16"/>
  <c r="B305" i="16"/>
  <c r="C305" i="16"/>
  <c r="D305" i="16"/>
  <c r="I305" i="16"/>
  <c r="J305" i="16"/>
  <c r="K305" i="16"/>
  <c r="Q305" i="16"/>
  <c r="R305" i="16"/>
  <c r="S305" i="16"/>
  <c r="W305" i="16"/>
  <c r="X305" i="16"/>
  <c r="AI305" i="16"/>
  <c r="AK305" i="16"/>
  <c r="B306" i="16"/>
  <c r="C306" i="16"/>
  <c r="D306" i="16"/>
  <c r="I306" i="16"/>
  <c r="J306" i="16"/>
  <c r="K306" i="16"/>
  <c r="Q306" i="16"/>
  <c r="R306" i="16"/>
  <c r="S306" i="16"/>
  <c r="W306" i="16"/>
  <c r="X306" i="16"/>
  <c r="AI306" i="16"/>
  <c r="AK306" i="16"/>
  <c r="B307" i="16"/>
  <c r="C307" i="16"/>
  <c r="D307" i="16"/>
  <c r="I307" i="16"/>
  <c r="J307" i="16"/>
  <c r="K307" i="16"/>
  <c r="Q307" i="16"/>
  <c r="R307" i="16"/>
  <c r="S307" i="16"/>
  <c r="W307" i="16"/>
  <c r="X307" i="16"/>
  <c r="AI307" i="16"/>
  <c r="AK307" i="16"/>
  <c r="B308" i="16"/>
  <c r="C308" i="16"/>
  <c r="D308" i="16"/>
  <c r="I308" i="16"/>
  <c r="J308" i="16"/>
  <c r="K308" i="16"/>
  <c r="Q308" i="16"/>
  <c r="R308" i="16"/>
  <c r="S308" i="16"/>
  <c r="W308" i="16"/>
  <c r="X308" i="16"/>
  <c r="AI308" i="16"/>
  <c r="AK308" i="16"/>
  <c r="B309" i="16"/>
  <c r="C309" i="16"/>
  <c r="D309" i="16"/>
  <c r="I309" i="16"/>
  <c r="J309" i="16"/>
  <c r="K309" i="16"/>
  <c r="Q309" i="16"/>
  <c r="R309" i="16"/>
  <c r="S309" i="16"/>
  <c r="W309" i="16"/>
  <c r="X309" i="16"/>
  <c r="AI309" i="16"/>
  <c r="AK309" i="16"/>
  <c r="B310" i="16"/>
  <c r="C310" i="16"/>
  <c r="D310" i="16"/>
  <c r="I310" i="16"/>
  <c r="J310" i="16"/>
  <c r="K310" i="16"/>
  <c r="Q310" i="16"/>
  <c r="R310" i="16"/>
  <c r="S310" i="16"/>
  <c r="W310" i="16"/>
  <c r="X310" i="16"/>
  <c r="AI310" i="16"/>
  <c r="AK310" i="16"/>
  <c r="B311" i="16"/>
  <c r="C311" i="16"/>
  <c r="D311" i="16"/>
  <c r="I311" i="16"/>
  <c r="J311" i="16"/>
  <c r="K311" i="16"/>
  <c r="Q311" i="16"/>
  <c r="R311" i="16"/>
  <c r="S311" i="16"/>
  <c r="W311" i="16"/>
  <c r="X311" i="16"/>
  <c r="AI311" i="16"/>
  <c r="AK311" i="16"/>
  <c r="B3" i="16" l="1"/>
  <c r="C3" i="16"/>
  <c r="D3" i="16"/>
  <c r="I3" i="16"/>
  <c r="J3" i="16"/>
  <c r="K3" i="16"/>
  <c r="Q3" i="16"/>
  <c r="R3" i="16"/>
  <c r="S3" i="16"/>
  <c r="W3" i="16"/>
  <c r="X3" i="16"/>
  <c r="AI3" i="16"/>
  <c r="AK3" i="16"/>
  <c r="B4" i="16"/>
  <c r="C4" i="16"/>
  <c r="D4" i="16"/>
  <c r="I4" i="16"/>
  <c r="J4" i="16"/>
  <c r="K4" i="16"/>
  <c r="Q4" i="16"/>
  <c r="R4" i="16"/>
  <c r="S4" i="16"/>
  <c r="W4" i="16"/>
  <c r="X4" i="16"/>
  <c r="AI4" i="16"/>
  <c r="AK4" i="16"/>
  <c r="B5" i="16"/>
  <c r="C5" i="16"/>
  <c r="D5" i="16"/>
  <c r="I5" i="16"/>
  <c r="J5" i="16"/>
  <c r="K5" i="16"/>
  <c r="Q5" i="16"/>
  <c r="R5" i="16"/>
  <c r="S5" i="16"/>
  <c r="W5" i="16"/>
  <c r="X5" i="16"/>
  <c r="AI5" i="16"/>
  <c r="AK5" i="16"/>
  <c r="AK2" i="16"/>
  <c r="AI2" i="16"/>
  <c r="X2" i="16"/>
  <c r="W2" i="16"/>
  <c r="S2" i="16"/>
  <c r="R2" i="16"/>
  <c r="Q2" i="16"/>
  <c r="K2" i="16"/>
  <c r="J2" i="16"/>
  <c r="I2" i="16"/>
  <c r="D2" i="16"/>
  <c r="C2" i="16"/>
  <c r="B2" i="16"/>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44" i="17"/>
  <c r="I45" i="17"/>
  <c r="I46" i="17"/>
  <c r="I47" i="17"/>
  <c r="I2"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 i="17"/>
  <c r="C2" i="17"/>
  <c r="C6" i="17"/>
  <c r="C10" i="17"/>
  <c r="C14" i="17"/>
  <c r="C18" i="17"/>
  <c r="C22" i="17"/>
  <c r="C26" i="17"/>
  <c r="C30" i="17"/>
  <c r="C34" i="17"/>
  <c r="C38" i="17"/>
  <c r="C42" i="17"/>
  <c r="C46" i="17"/>
  <c r="C50" i="17"/>
  <c r="C54" i="17"/>
  <c r="C58" i="17"/>
  <c r="C62" i="17"/>
  <c r="C66" i="17"/>
  <c r="C70" i="17"/>
  <c r="C74" i="17"/>
  <c r="C78" i="17"/>
  <c r="C82" i="17"/>
  <c r="C86" i="17"/>
  <c r="C90" i="17"/>
  <c r="C94" i="17"/>
  <c r="C98" i="17"/>
  <c r="C102" i="17"/>
  <c r="C106" i="17"/>
  <c r="C110" i="17"/>
  <c r="C114" i="17"/>
  <c r="C118" i="17"/>
  <c r="C122" i="17"/>
  <c r="C126" i="17"/>
  <c r="C130" i="17"/>
  <c r="C134" i="17"/>
  <c r="C138" i="17"/>
  <c r="C142" i="17"/>
  <c r="C146" i="17"/>
  <c r="C150" i="17"/>
  <c r="C154" i="17"/>
  <c r="C158" i="17"/>
  <c r="C162" i="17"/>
  <c r="C166" i="17"/>
  <c r="C170" i="17"/>
  <c r="C174" i="17"/>
  <c r="C178" i="17"/>
  <c r="C182" i="17"/>
  <c r="C186" i="17"/>
  <c r="C190" i="17"/>
  <c r="C194" i="17"/>
  <c r="C198" i="17"/>
  <c r="C13" i="17"/>
  <c r="C25" i="17"/>
  <c r="C37" i="17"/>
  <c r="C49" i="17"/>
  <c r="C61" i="17"/>
  <c r="C73" i="17"/>
  <c r="C89" i="17"/>
  <c r="C101" i="17"/>
  <c r="C113" i="17"/>
  <c r="C121" i="17"/>
  <c r="C133" i="17"/>
  <c r="C149" i="17"/>
  <c r="C157" i="17"/>
  <c r="C169" i="17"/>
  <c r="C177" i="17"/>
  <c r="C189" i="17"/>
  <c r="C3" i="17"/>
  <c r="C7" i="17"/>
  <c r="C11" i="17"/>
  <c r="C15" i="17"/>
  <c r="C19" i="17"/>
  <c r="C23" i="17"/>
  <c r="C27" i="17"/>
  <c r="C31" i="17"/>
  <c r="C35" i="17"/>
  <c r="C39" i="17"/>
  <c r="C43" i="17"/>
  <c r="C47" i="17"/>
  <c r="C51" i="17"/>
  <c r="C55" i="17"/>
  <c r="C59" i="17"/>
  <c r="C63" i="17"/>
  <c r="C67" i="17"/>
  <c r="C71" i="17"/>
  <c r="C75" i="17"/>
  <c r="C79" i="17"/>
  <c r="C83" i="17"/>
  <c r="C87" i="17"/>
  <c r="C91" i="17"/>
  <c r="C95" i="17"/>
  <c r="C99" i="17"/>
  <c r="C103" i="17"/>
  <c r="C107" i="17"/>
  <c r="C111" i="17"/>
  <c r="C115" i="17"/>
  <c r="C119" i="17"/>
  <c r="C123" i="17"/>
  <c r="C127" i="17"/>
  <c r="C131" i="17"/>
  <c r="C135" i="17"/>
  <c r="C139" i="17"/>
  <c r="C143" i="17"/>
  <c r="C147" i="17"/>
  <c r="C151" i="17"/>
  <c r="C155" i="17"/>
  <c r="C159" i="17"/>
  <c r="C163" i="17"/>
  <c r="C167" i="17"/>
  <c r="C171" i="17"/>
  <c r="C175" i="17"/>
  <c r="C179" i="17"/>
  <c r="C183" i="17"/>
  <c r="C187" i="17"/>
  <c r="C191" i="17"/>
  <c r="C195" i="17"/>
  <c r="C9" i="17"/>
  <c r="C21" i="17"/>
  <c r="C33" i="17"/>
  <c r="C45" i="17"/>
  <c r="C57" i="17"/>
  <c r="C69" i="17"/>
  <c r="C81" i="17"/>
  <c r="C93" i="17"/>
  <c r="C105" i="17"/>
  <c r="C117" i="17"/>
  <c r="C129" i="17"/>
  <c r="C141" i="17"/>
  <c r="C153" i="17"/>
  <c r="C165" i="17"/>
  <c r="C185" i="17"/>
  <c r="C197" i="17"/>
  <c r="C4" i="17"/>
  <c r="C8" i="17"/>
  <c r="C12" i="17"/>
  <c r="C16" i="17"/>
  <c r="C20" i="17"/>
  <c r="C24" i="17"/>
  <c r="C28" i="17"/>
  <c r="C32" i="17"/>
  <c r="C36" i="17"/>
  <c r="C40" i="17"/>
  <c r="C44" i="17"/>
  <c r="C48" i="17"/>
  <c r="C52" i="17"/>
  <c r="C56" i="17"/>
  <c r="C60" i="17"/>
  <c r="C64" i="17"/>
  <c r="C68" i="17"/>
  <c r="C72" i="17"/>
  <c r="C76" i="17"/>
  <c r="C80" i="17"/>
  <c r="C84" i="17"/>
  <c r="C88" i="17"/>
  <c r="C92" i="17"/>
  <c r="C96" i="17"/>
  <c r="C100" i="17"/>
  <c r="C104" i="17"/>
  <c r="C108" i="17"/>
  <c r="C112" i="17"/>
  <c r="C116" i="17"/>
  <c r="C120" i="17"/>
  <c r="C124" i="17"/>
  <c r="C128" i="17"/>
  <c r="C132" i="17"/>
  <c r="C136" i="17"/>
  <c r="C140" i="17"/>
  <c r="C144" i="17"/>
  <c r="C148" i="17"/>
  <c r="C152" i="17"/>
  <c r="C156" i="17"/>
  <c r="C160" i="17"/>
  <c r="C164" i="17"/>
  <c r="C168" i="17"/>
  <c r="C172" i="17"/>
  <c r="C176" i="17"/>
  <c r="C180" i="17"/>
  <c r="C184" i="17"/>
  <c r="C188" i="17"/>
  <c r="C192" i="17"/>
  <c r="C196" i="17"/>
  <c r="C5" i="17"/>
  <c r="C17" i="17"/>
  <c r="C29" i="17"/>
  <c r="C41" i="17"/>
  <c r="C53" i="17"/>
  <c r="C65" i="17"/>
  <c r="C77" i="17"/>
  <c r="C85" i="17"/>
  <c r="C97" i="17"/>
  <c r="C109" i="17"/>
  <c r="C125" i="17"/>
  <c r="C137" i="17"/>
  <c r="C145" i="17"/>
  <c r="C161" i="17"/>
  <c r="C173" i="17"/>
  <c r="C181" i="17"/>
  <c r="C193" i="17"/>
  <c r="C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1" i="17"/>
</calcChain>
</file>

<file path=xl/sharedStrings.xml><?xml version="1.0" encoding="utf-8"?>
<sst xmlns="http://schemas.openxmlformats.org/spreadsheetml/2006/main" count="12588" uniqueCount="4913">
  <si>
    <t>序号</t>
  </si>
  <si>
    <t>2013年</t>
  </si>
  <si>
    <t>向其他系统提供的数据</t>
    <phoneticPr fontId="2" type="noConversion"/>
  </si>
  <si>
    <t>系统简介</t>
  </si>
  <si>
    <t>系统运营部门</t>
  </si>
  <si>
    <t>系统功能类型</t>
  </si>
  <si>
    <t>存储方式</t>
  </si>
  <si>
    <t>系统数据应用情况</t>
    <phoneticPr fontId="1" type="noConversion"/>
  </si>
  <si>
    <t>数据+功能型系统</t>
  </si>
  <si>
    <t>文件类型数据+数据库类型数据</t>
  </si>
  <si>
    <t>系统运营负责人</t>
    <phoneticPr fontId="1" type="noConversion"/>
  </si>
  <si>
    <t>系统重要数据资产</t>
    <phoneticPr fontId="1" type="noConversion"/>
  </si>
  <si>
    <t>系统管理负责人</t>
    <phoneticPr fontId="3" type="noConversion"/>
  </si>
  <si>
    <t>系统工程批复信息</t>
    <phoneticPr fontId="1" type="noConversion"/>
  </si>
  <si>
    <t>省份（集团部门、专业公司）</t>
    <phoneticPr fontId="1" type="noConversion"/>
  </si>
  <si>
    <t>系统上线时间</t>
    <phoneticPr fontId="1" type="noConversion"/>
  </si>
  <si>
    <t>系统预计下线时间</t>
    <phoneticPr fontId="1" type="noConversion"/>
  </si>
  <si>
    <t>省公司</t>
    <phoneticPr fontId="1" type="noConversion"/>
  </si>
  <si>
    <t>无</t>
    <phoneticPr fontId="1" type="noConversion"/>
  </si>
  <si>
    <t>系统名称</t>
    <phoneticPr fontId="1" type="noConversion"/>
  </si>
  <si>
    <t>子系统名称</t>
    <phoneticPr fontId="1" type="noConversion"/>
  </si>
  <si>
    <t>本系统生成的数据</t>
    <phoneticPr fontId="2" type="noConversion"/>
  </si>
  <si>
    <t>入省大数据平台的数据</t>
    <phoneticPr fontId="1" type="noConversion"/>
  </si>
  <si>
    <t>入集团大数据平台的数据</t>
    <phoneticPr fontId="1" type="noConversion"/>
  </si>
  <si>
    <t>是否含敏感字段</t>
    <phoneticPr fontId="1" type="noConversion"/>
  </si>
  <si>
    <t>系统使用部门</t>
    <phoneticPr fontId="1" type="noConversion"/>
  </si>
  <si>
    <t>系统IP地址</t>
    <phoneticPr fontId="1" type="noConversion"/>
  </si>
  <si>
    <t>是</t>
    <phoneticPr fontId="1" type="noConversion"/>
  </si>
  <si>
    <t>否</t>
    <phoneticPr fontId="1" type="noConversion"/>
  </si>
  <si>
    <t>系统唯一标识</t>
    <phoneticPr fontId="1" type="noConversion"/>
  </si>
  <si>
    <t>系统盘点责任部门</t>
    <phoneticPr fontId="1" type="noConversion"/>
  </si>
  <si>
    <t>系统盘点负责人</t>
    <phoneticPr fontId="1" type="noConversion"/>
  </si>
  <si>
    <t>主要敏感字段</t>
    <phoneticPr fontId="1" type="noConversion"/>
  </si>
  <si>
    <t>系统盘点责任部门组织层次</t>
    <phoneticPr fontId="1" type="noConversion"/>
  </si>
  <si>
    <t>是否购置外部数据</t>
    <phoneticPr fontId="1" type="noConversion"/>
  </si>
  <si>
    <t>外部数据种类</t>
    <phoneticPr fontId="1" type="noConversion"/>
  </si>
  <si>
    <t>从其他系统采集的数据</t>
    <phoneticPr fontId="2" type="noConversion"/>
  </si>
  <si>
    <t>系统管理负责人联系电话</t>
    <phoneticPr fontId="3" type="noConversion"/>
  </si>
  <si>
    <t>系统运营负责人联系电话</t>
    <phoneticPr fontId="1" type="noConversion"/>
  </si>
  <si>
    <t>四川公司</t>
  </si>
  <si>
    <t>中国电信互联网四川省天虎云商系统</t>
  </si>
  <si>
    <t>TYFO</t>
  </si>
  <si>
    <t>天虎云商是集搜索、购买、下单、支付、送货为一体的一站式电商购物平台，同时通过连接多个线上线下合作网点互动产生的数据，依托中国电信先进的大数据、云计算技术，为合作商家提供从产品展示、营销、订购到支付、物流配送和售后服务的全程电商应用服务，为其量身定制电子商务及信息化的全套解决方案，并有力助推农村电商发展提速</t>
  </si>
  <si>
    <t>天虎云商</t>
  </si>
  <si>
    <t>莫小明</t>
  </si>
  <si>
    <t>张立</t>
  </si>
  <si>
    <t>汤桠桦</t>
  </si>
  <si>
    <t>无</t>
  </si>
  <si>
    <t>是</t>
  </si>
  <si>
    <t>有效封装内部数据处理逻辑，提供标准化的对外服务接口，数据封装提供同步响应、异步响应、发布订阅等多种消息交换模式，提高外部系统数据访问的开放性和灵活性。</t>
  </si>
  <si>
    <t>IT&gt;EDA</t>
    <phoneticPr fontId="1" type="noConversion"/>
  </si>
  <si>
    <t>李妍羲</t>
    <phoneticPr fontId="1" type="noConversion"/>
  </si>
  <si>
    <t>中通服创立</t>
    <phoneticPr fontId="1" type="noConversion"/>
  </si>
  <si>
    <t>10.183.3.121、10.183.3.122、10.183.3.123、10.183.3.124、10.183.3.125、10.183.3.126、10.183.3.127、10.183.3.128、10.183.3.129、10.183.3.130、10.183.3.131、10.183.3.132、10.183.3.133、10.183.3.134、10.183.3.135、10.183.3.136、10.183.3.137、10.183.3.138、10.183.3.139、10.183.3.140、10.183.3.141、10.183.3.146、133.37.234.246、133.37.234.247、133.37.234.248、133.37.31.107、133.37.31.108、133.37.31.109、133.37.31.110、133.37.31.111、133.37.31.112、133.37.31.113、133.37.31.114、133.37.85.31、133.37.85.32、133.37.85.33、133.37.85.34、133.37.96.151、133.37.96.152、133.37.96.153、133.37.96.156、133.37.96.157、133.37.96.158、133.37.96.159、133.37.96.160、133.37.96.161、133.37.96.162、133.37.96.163、133.37.96.164</t>
    <phoneticPr fontId="1" type="noConversion"/>
  </si>
  <si>
    <t>纯功能型系统</t>
  </si>
  <si>
    <t>数据库类型数据</t>
  </si>
  <si>
    <t>数据服务的标准化接口，对外提供简单易用的统一接口和多种接口类型，包括WebServices接口、FTP接口、消息接口、HTTP接口等</t>
    <phoneticPr fontId="1" type="noConversion"/>
  </si>
  <si>
    <t>编号：16SC002044001
工程项目名称：2016年四川分公司数据服务能力平台升级改造项目
系统名称：数据服务能力系统</t>
    <phoneticPr fontId="1" type="noConversion"/>
  </si>
  <si>
    <t>构建和完善四川电信数据中心信息安全防护，确保数据中心各子系统（EDA生产集群、运营监控管理系统、数据服务总线、研发分析集群）信息安全、访问安全和相关安全审计能力</t>
    <phoneticPr fontId="1" type="noConversion"/>
  </si>
  <si>
    <t>李俊犀</t>
    <phoneticPr fontId="1" type="noConversion"/>
  </si>
  <si>
    <t>133.37.96.155
133.37.96.166</t>
    <phoneticPr fontId="1" type="noConversion"/>
  </si>
  <si>
    <t>包括访问控制管理、数据脱敏管理、安全审计管理、日志管理及分析、告警管理。</t>
    <phoneticPr fontId="1" type="noConversion"/>
  </si>
  <si>
    <t>展现平台整体运行概况，并能针对问题点下钻问题点流程处理情况，迅速定位流程中的问题节点。端到端的全流程分析可以评估单点问题的影响范围，为正确评估故障级别提供依据。</t>
    <phoneticPr fontId="1" type="noConversion"/>
  </si>
  <si>
    <t>133.37.31.245
133.37.31.246
133.37.31.247</t>
    <phoneticPr fontId="1" type="noConversion"/>
  </si>
  <si>
    <t>主要通过系统日志、指标库、数据注册中心、消息总线、元数据库等渠道，获取ETL统一调度信息、业务指标信息、数据质量信息等，实现对ETL统一调度监控、数据质量监控等平台业务开展情况的实时监控，帮助运维人员及时发现问题，快速定位问题。</t>
    <phoneticPr fontId="1" type="noConversion"/>
  </si>
  <si>
    <t>提供计费稽核日报，crm稽核日报，收入稽核月报表，业财对账报表</t>
    <phoneticPr fontId="1" type="noConversion"/>
  </si>
  <si>
    <t>系统从计费获取缴费，销账，欠费数据、从crm获取订单，一次性费用</t>
    <phoneticPr fontId="1" type="noConversion"/>
  </si>
  <si>
    <t>编号：G15A1ID1332SCWJB
目名称：2015年集约化稽核平台改造工程</t>
    <phoneticPr fontId="1" type="noConversion"/>
  </si>
  <si>
    <t>中国电信四川公司集约化统一稽核系统</t>
    <phoneticPr fontId="1" type="noConversion"/>
  </si>
  <si>
    <t>销账稽核结果数据，中间表，实收报表中间表历史表存量7TB，月增150G</t>
    <phoneticPr fontId="1" type="noConversion"/>
  </si>
  <si>
    <t>用户号码</t>
    <phoneticPr fontId="1" type="noConversion"/>
  </si>
  <si>
    <t>中国电信互联网四川省益农服务网</t>
  </si>
  <si>
    <t>益农服务网是农业部推行的信息进村入户工程的重要配套工程，提供便民服务、公益服务、供求服务、电商集市、大型商城、体验服务、监管服务等</t>
  </si>
  <si>
    <t>阳晓宇</t>
  </si>
  <si>
    <t>黄晓云</t>
  </si>
  <si>
    <t>182.140.144.64</t>
    <phoneticPr fontId="1" type="noConversion"/>
  </si>
  <si>
    <t>系统收集信息员、益农社信息数据。向全国农户及信息员，提供公益服务、便民服务、电商服务、体验培训等服务，并统计其行为数据，让平台更好了解农村情况</t>
  </si>
  <si>
    <t>系统简称</t>
    <phoneticPr fontId="1" type="noConversion"/>
  </si>
  <si>
    <t>系统分类</t>
    <phoneticPr fontId="1" type="noConversion"/>
  </si>
  <si>
    <t>系统管理部门</t>
    <phoneticPr fontId="1" type="noConversion"/>
  </si>
  <si>
    <t>四川公司</t>
    <phoneticPr fontId="5" type="noConversion"/>
  </si>
  <si>
    <t>四川公司绵阳分公司</t>
    <phoneticPr fontId="5" type="noConversion"/>
  </si>
  <si>
    <t>中国电信四川公司集约化统一稽核系统</t>
  </si>
  <si>
    <t>IT&gt;BSS</t>
  </si>
  <si>
    <t>IT&gt;MSS</t>
  </si>
  <si>
    <t>IT&gt;EDA</t>
  </si>
  <si>
    <t>云&amp;网络&gt;无线网</t>
  </si>
  <si>
    <t>云&amp;网络&gt;传输网</t>
  </si>
  <si>
    <t>云&amp;网络&gt;数据网</t>
  </si>
  <si>
    <t>云&amp;网络&gt;动环</t>
  </si>
  <si>
    <t>云&amp;网络&gt;综合支撑调度</t>
  </si>
  <si>
    <t>业务网或平台&gt;翼支付</t>
  </si>
  <si>
    <t>业务网或平台&gt;云资源业务平台</t>
  </si>
  <si>
    <t>业务网或平台&gt;视频会议</t>
  </si>
  <si>
    <t>业务网或平台&gt;智慧家庭</t>
  </si>
  <si>
    <t>业务网或平台&gt;物联网</t>
  </si>
  <si>
    <t>业务网或平台&gt;VoLTE</t>
  </si>
  <si>
    <t>业务网或平台&gt;天翼高清</t>
  </si>
  <si>
    <t>安全&gt;云</t>
  </si>
  <si>
    <t>安全&gt;网</t>
  </si>
  <si>
    <t>安全&gt;数据</t>
  </si>
  <si>
    <t>IT&gt;ITM</t>
    <phoneticPr fontId="5" type="noConversion"/>
  </si>
  <si>
    <t>云&amp;网络&gt;云</t>
    <phoneticPr fontId="5" type="noConversion"/>
  </si>
  <si>
    <t>系统承建部门</t>
    <phoneticPr fontId="1" type="noConversion"/>
  </si>
  <si>
    <t>承建厂商</t>
    <phoneticPr fontId="1" type="noConversion"/>
  </si>
  <si>
    <t>同步科技</t>
    <phoneticPr fontId="5" type="noConversion"/>
  </si>
  <si>
    <t>亚信科技</t>
    <phoneticPr fontId="5" type="noConversion"/>
  </si>
  <si>
    <t>四川公司</t>
    <phoneticPr fontId="1" type="noConversion"/>
  </si>
  <si>
    <t>省公司</t>
    <phoneticPr fontId="1" type="noConversion"/>
  </si>
  <si>
    <t>数据服务能力系统</t>
    <phoneticPr fontId="1" type="noConversion"/>
  </si>
  <si>
    <t>服务访问日志，存量4G，日增500M
FTP接口调用日志，存量2G，日增50M</t>
    <phoneticPr fontId="1" type="noConversion"/>
  </si>
  <si>
    <t>ftp共享文件信息，日均提供140G，1日/次</t>
    <phoneticPr fontId="1" type="noConversion"/>
  </si>
  <si>
    <t>是</t>
    <phoneticPr fontId="1" type="noConversion"/>
  </si>
  <si>
    <t>用户号码，用户姓名</t>
    <phoneticPr fontId="1" type="noConversion"/>
  </si>
  <si>
    <t>安全管理系统</t>
    <phoneticPr fontId="1" type="noConversion"/>
  </si>
  <si>
    <t>web后台日志，存量65M，日增量1M</t>
    <phoneticPr fontId="1" type="noConversion"/>
  </si>
  <si>
    <t>运维监控系统</t>
    <phoneticPr fontId="1" type="noConversion"/>
  </si>
  <si>
    <t>报表清单，存量500M，日增5M
中间加工，存量50G，50M</t>
    <phoneticPr fontId="1" type="noConversion"/>
  </si>
  <si>
    <t>数据中心，日采集500M，2分钟/次</t>
    <phoneticPr fontId="1" type="noConversion"/>
  </si>
  <si>
    <t>四川公司</t>
    <phoneticPr fontId="14" type="noConversion"/>
  </si>
  <si>
    <t>省公司</t>
    <phoneticPr fontId="14" type="noConversion"/>
  </si>
  <si>
    <r>
      <rPr>
        <sz val="10"/>
        <color indexed="8"/>
        <rFont val="Microsoft YaHei"/>
        <family val="2"/>
        <charset val="134"/>
      </rPr>
      <t>BDBBXF</t>
    </r>
    <phoneticPr fontId="14" type="noConversion"/>
  </si>
  <si>
    <r>
      <rPr>
        <sz val="10"/>
        <color indexed="8"/>
        <rFont val="Microsoft YaHei"/>
        <family val="2"/>
        <charset val="134"/>
      </rPr>
      <t>支撑分公司自定义报表，提供分公司运营分析能力,发分公司清单数据，提供清单比对能力</t>
    </r>
    <phoneticPr fontId="14" type="noConversion"/>
  </si>
  <si>
    <r>
      <rPr>
        <sz val="10"/>
        <color indexed="8"/>
        <rFont val="Microsoft YaHei"/>
        <family val="2"/>
        <charset val="134"/>
      </rPr>
      <t>IT&gt;EDA</t>
    </r>
    <phoneticPr fontId="14" type="noConversion"/>
  </si>
  <si>
    <r>
      <rPr>
        <sz val="10"/>
        <color indexed="8"/>
        <rFont val="Microsoft YaHei"/>
        <family val="2"/>
        <charset val="134"/>
      </rPr>
      <t>卓越</t>
    </r>
    <phoneticPr fontId="14" type="noConversion"/>
  </si>
  <si>
    <r>
      <rPr>
        <sz val="10"/>
        <color indexed="8"/>
        <rFont val="Microsoft YaHei"/>
        <family val="2"/>
        <charset val="134"/>
      </rPr>
      <t>天源迪科</t>
    </r>
    <phoneticPr fontId="14" type="noConversion"/>
  </si>
  <si>
    <r>
      <rPr>
        <sz val="10"/>
        <color indexed="8"/>
        <rFont val="Microsoft YaHei"/>
        <family val="2"/>
        <charset val="134"/>
      </rPr>
      <t>133.37.95.135
133.37.95.136
133.37.100.29
133.37.100.30
133.37.100.31
133.37.117.40
133.37.117.41
133.37.117.197
133.37.117.198
133.37.117.199</t>
    </r>
    <phoneticPr fontId="14" type="noConversion"/>
  </si>
  <si>
    <r>
      <rPr>
        <sz val="10"/>
        <color indexed="8"/>
        <rFont val="SimSun"/>
        <charset val="134"/>
      </rPr>
      <t>数据+功能型系统</t>
    </r>
    <phoneticPr fontId="14" type="noConversion"/>
  </si>
  <si>
    <t>数据库类型数据</t>
    <phoneticPr fontId="14" type="noConversion"/>
  </si>
  <si>
    <r>
      <rPr>
        <sz val="10"/>
        <color indexed="8"/>
        <rFont val="Microsoft YaHei"/>
        <family val="2"/>
        <charset val="134"/>
      </rPr>
      <t>根据分公司自定义报表指标，自定义取数口径生成报表,下发分公司清单数据，做清单比对</t>
    </r>
    <phoneticPr fontId="14" type="noConversion"/>
  </si>
  <si>
    <r>
      <rPr>
        <sz val="10"/>
        <color indexed="8"/>
        <rFont val="Microsoft YaHei"/>
        <family val="2"/>
        <charset val="134"/>
      </rPr>
      <t>无</t>
    </r>
    <phoneticPr fontId="14" type="noConversion"/>
  </si>
  <si>
    <r>
      <rPr>
        <sz val="10"/>
        <color indexed="8"/>
        <rFont val="Microsoft YaHei"/>
        <family val="2"/>
        <charset val="134"/>
      </rPr>
      <t>否</t>
    </r>
    <phoneticPr fontId="14" type="noConversion"/>
  </si>
  <si>
    <r>
      <rPr>
        <sz val="10"/>
        <color indexed="8"/>
        <rFont val="Microsoft YaHei"/>
        <family val="2"/>
        <charset val="134"/>
      </rPr>
      <t>EDA</t>
    </r>
    <phoneticPr fontId="14" type="noConversion"/>
  </si>
  <si>
    <r>
      <rPr>
        <sz val="10"/>
        <color indexed="8"/>
        <rFont val="Microsoft YaHei"/>
        <family val="2"/>
        <charset val="134"/>
      </rPr>
      <t>提供数据的导入，抽取，数据审批，数据查询，数据上传等功能</t>
    </r>
    <phoneticPr fontId="14" type="noConversion"/>
  </si>
  <si>
    <r>
      <rPr>
        <sz val="10"/>
        <color indexed="8"/>
        <rFont val="Microsoft YaHei"/>
        <family val="2"/>
        <charset val="134"/>
      </rPr>
      <t>彭路军</t>
    </r>
    <phoneticPr fontId="14" type="noConversion"/>
  </si>
  <si>
    <r>
      <rPr>
        <sz val="10"/>
        <color indexed="8"/>
        <rFont val="Microsoft YaHei"/>
        <family val="2"/>
        <charset val="134"/>
      </rPr>
      <t>抽取源端过来的数据，或者根据用户导入的数据，对数据进行各级审批，稽核，生成文件，上传</t>
    </r>
    <phoneticPr fontId="14" type="noConversion"/>
  </si>
  <si>
    <r>
      <rPr>
        <sz val="10"/>
        <color indexed="8"/>
        <rFont val="Microsoft YaHei"/>
        <family val="2"/>
        <charset val="134"/>
      </rPr>
      <t>存量50G，月增加150M</t>
    </r>
    <phoneticPr fontId="14" type="noConversion"/>
  </si>
  <si>
    <r>
      <rPr>
        <sz val="10"/>
        <color indexed="8"/>
        <rFont val="Microsoft YaHei"/>
        <family val="2"/>
        <charset val="134"/>
      </rPr>
      <t>每月从集约化稽核系统，结算，积分，三码等抽取数据</t>
    </r>
    <phoneticPr fontId="14" type="noConversion"/>
  </si>
  <si>
    <r>
      <rPr>
        <sz val="10"/>
        <color indexed="8"/>
        <rFont val="Microsoft YaHei"/>
        <family val="2"/>
        <charset val="134"/>
      </rPr>
      <t>每月向集团EDA上传data文件，向合作分成提供Excel报表</t>
    </r>
    <phoneticPr fontId="14" type="noConversion"/>
  </si>
  <si>
    <r>
      <rPr>
        <sz val="10"/>
        <color indexed="8"/>
        <rFont val="Microsoft YaHei"/>
        <family val="2"/>
        <charset val="134"/>
      </rPr>
      <t>月账数据</t>
    </r>
    <phoneticPr fontId="14" type="noConversion"/>
  </si>
  <si>
    <r>
      <rPr>
        <sz val="11"/>
        <color indexed="8"/>
        <rFont val="SimSun"/>
        <charset val="134"/>
      </rPr>
      <t>财务价值</t>
    </r>
    <phoneticPr fontId="14" type="noConversion"/>
  </si>
  <si>
    <r>
      <rPr>
        <sz val="10"/>
        <color indexed="8"/>
        <rFont val="Microsoft YaHei"/>
        <family val="2"/>
        <charset val="134"/>
      </rPr>
      <t>CWJZ</t>
    </r>
    <phoneticPr fontId="14" type="noConversion"/>
  </si>
  <si>
    <r>
      <rPr>
        <sz val="10"/>
        <color indexed="8"/>
        <rFont val="Microsoft YaHei"/>
        <family val="2"/>
        <charset val="134"/>
      </rPr>
      <t>提供工程、设备、房屋等资源信息管理分析</t>
    </r>
    <phoneticPr fontId="14" type="noConversion"/>
  </si>
  <si>
    <r>
      <rPr>
        <sz val="10"/>
        <color indexed="8"/>
        <rFont val="Microsoft YaHei"/>
        <family val="2"/>
        <charset val="134"/>
      </rPr>
      <t>IT&gt;BSS</t>
    </r>
    <phoneticPr fontId="14" type="noConversion"/>
  </si>
  <si>
    <r>
      <rPr>
        <sz val="10"/>
        <color indexed="8"/>
        <rFont val="Microsoft YaHei"/>
        <family val="2"/>
        <charset val="134"/>
      </rPr>
      <t>万立</t>
    </r>
    <phoneticPr fontId="14" type="noConversion"/>
  </si>
  <si>
    <r>
      <rPr>
        <sz val="10"/>
        <color indexed="8"/>
        <rFont val="Microsoft YaHei"/>
        <family val="2"/>
        <charset val="134"/>
      </rPr>
      <t>根据资源系统、卡系统以及工程管理系统，整合、测评、分析资源利用情况、覆盖情况以及质量情况</t>
    </r>
    <phoneticPr fontId="14" type="noConversion"/>
  </si>
  <si>
    <r>
      <rPr>
        <sz val="10"/>
        <color indexed="8"/>
        <rFont val="Microsoft YaHei"/>
        <family val="2"/>
        <charset val="134"/>
      </rPr>
      <t>存量100G，月增加200M</t>
    </r>
    <phoneticPr fontId="14" type="noConversion"/>
  </si>
  <si>
    <r>
      <rPr>
        <sz val="10"/>
        <color indexed="8"/>
        <rFont val="Microsoft YaHei"/>
        <family val="2"/>
        <charset val="134"/>
      </rPr>
      <t>从数据中心采集资源系统、终端管理系统、房屋管理系统、基站等</t>
    </r>
    <phoneticPr fontId="14" type="noConversion"/>
  </si>
  <si>
    <r>
      <rPr>
        <sz val="10"/>
        <color indexed="8"/>
        <rFont val="Microsoft YaHei"/>
        <family val="2"/>
        <charset val="134"/>
      </rPr>
      <t>资产诊断模型</t>
    </r>
    <phoneticPr fontId="14" type="noConversion"/>
  </si>
  <si>
    <r>
      <rPr>
        <sz val="10"/>
        <color indexed="8"/>
        <rFont val="Microsoft YaHei"/>
        <family val="2"/>
        <charset val="134"/>
      </rPr>
      <t>资源、工程类数据</t>
    </r>
    <phoneticPr fontId="14" type="noConversion"/>
  </si>
  <si>
    <r>
      <rPr>
        <sz val="10"/>
        <color indexed="8"/>
        <rFont val="Microsoft YaHei"/>
        <family val="2"/>
        <charset val="134"/>
      </rPr>
      <t>PNT</t>
    </r>
    <phoneticPr fontId="14" type="noConversion"/>
  </si>
  <si>
    <r>
      <rPr>
        <sz val="10"/>
        <color indexed="8"/>
        <rFont val="Microsoft YaHei"/>
        <family val="2"/>
        <charset val="134"/>
      </rPr>
      <t>提供全省客户星级评定，倍增积分计算和赠送，以及积分与星级的应用支撑</t>
    </r>
    <phoneticPr fontId="14" type="noConversion"/>
  </si>
  <si>
    <r>
      <rPr>
        <sz val="10"/>
        <color indexed="8"/>
        <rFont val="Microsoft YaHei"/>
        <family val="2"/>
        <charset val="134"/>
      </rPr>
      <t>李言斯</t>
    </r>
    <phoneticPr fontId="14" type="noConversion"/>
  </si>
  <si>
    <r>
      <rPr>
        <sz val="10"/>
        <color indexed="8"/>
        <rFont val="Microsoft YaHei"/>
        <family val="2"/>
        <charset val="134"/>
      </rPr>
      <t>通过对获取到的crm/计费数，对客户星级评定和倍增积分计算处理，并提供集团商城和省内各渠道积分和权益的应用支撑</t>
    </r>
    <phoneticPr fontId="14" type="noConversion"/>
  </si>
  <si>
    <r>
      <rPr>
        <sz val="10"/>
        <color indexed="8"/>
        <rFont val="Microsoft YaHei"/>
        <family val="2"/>
        <charset val="134"/>
      </rPr>
      <t>客户积分和星级评级已经应用记录，存量8T，月新增150G</t>
    </r>
    <phoneticPr fontId="14" type="noConversion"/>
  </si>
  <si>
    <r>
      <rPr>
        <sz val="10"/>
        <color indexed="8"/>
        <rFont val="Microsoft YaHei"/>
        <family val="2"/>
        <charset val="134"/>
      </rPr>
      <t>每月向向数据中心/EDA传送一次出账后积分和星级数据</t>
    </r>
    <phoneticPr fontId="14" type="noConversion"/>
  </si>
  <si>
    <r>
      <rPr>
        <sz val="10"/>
        <color indexed="8"/>
        <rFont val="Microsoft YaHei"/>
        <family val="2"/>
        <charset val="134"/>
      </rPr>
      <t>客户星级和积分</t>
    </r>
    <phoneticPr fontId="14" type="noConversion"/>
  </si>
  <si>
    <r>
      <rPr>
        <sz val="10"/>
        <color indexed="8"/>
        <rFont val="Microsoft YaHei"/>
        <family val="2"/>
        <charset val="134"/>
      </rPr>
      <t>QDJF</t>
    </r>
    <phoneticPr fontId="14" type="noConversion"/>
  </si>
  <si>
    <r>
      <rPr>
        <sz val="10"/>
        <color indexed="8"/>
        <rFont val="Microsoft YaHei"/>
        <family val="2"/>
        <charset val="134"/>
      </rPr>
      <t>提供积分计算及兑换流程支撑、渠道毛利模型计算</t>
    </r>
    <phoneticPr fontId="14" type="noConversion"/>
  </si>
  <si>
    <r>
      <rPr>
        <sz val="10"/>
        <color indexed="8"/>
        <rFont val="Microsoft YaHei"/>
        <family val="2"/>
        <charset val="134"/>
      </rPr>
      <t>根据产品实例、套餐发展、存量提质、终端绑定等方面，计算渠道积分并进行兑换结算</t>
    </r>
    <phoneticPr fontId="14" type="noConversion"/>
  </si>
  <si>
    <r>
      <rPr>
        <sz val="10"/>
        <color indexed="8"/>
        <rFont val="Microsoft YaHei"/>
        <family val="2"/>
        <charset val="134"/>
      </rPr>
      <t>从数据中心采集CRM实例信息</t>
    </r>
    <phoneticPr fontId="14" type="noConversion"/>
  </si>
  <si>
    <r>
      <rPr>
        <sz val="10"/>
        <color indexed="8"/>
        <rFont val="Microsoft YaHei"/>
        <family val="2"/>
        <charset val="134"/>
      </rPr>
      <t>向结算系统提供积分计算明细及汇总数据</t>
    </r>
    <phoneticPr fontId="14" type="noConversion"/>
  </si>
  <si>
    <r>
      <rPr>
        <sz val="10"/>
        <color indexed="8"/>
        <rFont val="Microsoft YaHei"/>
        <family val="2"/>
        <charset val="134"/>
      </rPr>
      <t>积分计算模型</t>
    </r>
    <phoneticPr fontId="14" type="noConversion"/>
  </si>
  <si>
    <r>
      <rPr>
        <sz val="10"/>
        <color indexed="8"/>
        <rFont val="Microsoft YaHei"/>
        <family val="2"/>
        <charset val="134"/>
      </rPr>
      <t>产品实例、套餐实例等</t>
    </r>
    <phoneticPr fontId="14" type="noConversion"/>
  </si>
  <si>
    <r>
      <rPr>
        <sz val="10"/>
        <color indexed="8"/>
        <rFont val="Microsoft YaHei"/>
        <family val="2"/>
        <charset val="134"/>
      </rPr>
      <t>积分明细清单、积分汇总数据</t>
    </r>
    <phoneticPr fontId="14" type="noConversion"/>
  </si>
  <si>
    <r>
      <rPr>
        <sz val="10"/>
        <color indexed="8"/>
        <rFont val="Microsoft YaHei"/>
        <family val="2"/>
        <charset val="134"/>
      </rPr>
      <t>ETL</t>
    </r>
    <phoneticPr fontId="14" type="noConversion"/>
  </si>
  <si>
    <r>
      <rPr>
        <sz val="10"/>
        <color indexed="8"/>
        <rFont val="Microsoft YaHei"/>
        <family val="2"/>
        <charset val="134"/>
      </rPr>
      <t>支撑数据调度</t>
    </r>
    <phoneticPr fontId="14" type="noConversion"/>
  </si>
  <si>
    <r>
      <rPr>
        <sz val="10"/>
        <color indexed="8"/>
        <rFont val="Microsoft YaHei"/>
        <family val="2"/>
        <charset val="134"/>
      </rPr>
      <t>133.37.253.23_x000D_
133.37.253.24_x000D_
133.37.253.25_x000D_
133.37.253.26_x000D_
133.37.253.27_x000D_
133.37.253.28_x000D_
133.37.253.173</t>
    </r>
    <phoneticPr fontId="14" type="noConversion"/>
  </si>
  <si>
    <r>
      <rPr>
        <sz val="10"/>
        <color indexed="8"/>
        <rFont val="SimSun"/>
        <charset val="134"/>
      </rPr>
      <t>纯功能型系统</t>
    </r>
    <phoneticPr fontId="14" type="noConversion"/>
  </si>
  <si>
    <r>
      <rPr>
        <sz val="10"/>
        <color indexed="8"/>
        <rFont val="SimSun"/>
        <charset val="134"/>
      </rPr>
      <t>文件类型数据+数据库类型数据</t>
    </r>
    <phoneticPr fontId="14" type="noConversion"/>
  </si>
  <si>
    <r>
      <rPr>
        <sz val="10"/>
        <color indexed="8"/>
        <rFont val="Microsoft YaHei"/>
        <family val="2"/>
        <charset val="134"/>
      </rPr>
      <t>调度工具</t>
    </r>
    <phoneticPr fontId="14" type="noConversion"/>
  </si>
  <si>
    <r>
      <rPr>
        <sz val="10"/>
        <color indexed="8"/>
        <rFont val="Microsoft YaHei"/>
        <family val="2"/>
        <charset val="134"/>
      </rPr>
      <t>SJMH</t>
    </r>
    <phoneticPr fontId="14" type="noConversion"/>
  </si>
  <si>
    <r>
      <rPr>
        <sz val="10"/>
        <color indexed="8"/>
        <rFont val="Microsoft YaHei"/>
        <family val="2"/>
        <charset val="134"/>
      </rPr>
      <t>根据数据门户报表数据做相应的运营分析</t>
    </r>
    <phoneticPr fontId="14" type="noConversion"/>
  </si>
  <si>
    <r>
      <rPr>
        <sz val="10"/>
        <color indexed="8"/>
        <rFont val="Microsoft YaHei"/>
        <family val="2"/>
        <charset val="134"/>
      </rPr>
      <t>从数据中心采集CRM相关数据</t>
    </r>
    <phoneticPr fontId="14" type="noConversion"/>
  </si>
  <si>
    <r>
      <rPr>
        <sz val="11"/>
        <rFont val="宋体"/>
        <family val="3"/>
        <charset val="134"/>
      </rPr>
      <t>厅店运营</t>
    </r>
    <phoneticPr fontId="14" type="noConversion"/>
  </si>
  <si>
    <r>
      <rPr>
        <sz val="10"/>
        <color indexed="8"/>
        <rFont val="Microsoft YaHei"/>
        <family val="2"/>
        <charset val="134"/>
      </rPr>
      <t>TDYY</t>
    </r>
    <phoneticPr fontId="14" type="noConversion"/>
  </si>
  <si>
    <r>
      <rPr>
        <sz val="10"/>
        <color indexed="8"/>
        <rFont val="Microsoft YaHei"/>
        <family val="2"/>
        <charset val="134"/>
      </rPr>
      <t>支撑省市渠道管理人员日常报表看数及巡店等功能</t>
    </r>
    <phoneticPr fontId="14" type="noConversion"/>
  </si>
  <si>
    <r>
      <rPr>
        <sz val="10"/>
        <color indexed="8"/>
        <rFont val="Microsoft YaHei"/>
        <family val="2"/>
        <charset val="134"/>
      </rPr>
      <t>夏静</t>
    </r>
    <phoneticPr fontId="14" type="noConversion"/>
  </si>
  <si>
    <r>
      <rPr>
        <sz val="10"/>
        <color indexed="8"/>
        <rFont val="Microsoft YaHei"/>
        <family val="2"/>
        <charset val="134"/>
      </rPr>
      <t>渠道级的常规看数需求支撑</t>
    </r>
    <phoneticPr fontId="14" type="noConversion"/>
  </si>
  <si>
    <r>
      <rPr>
        <sz val="10"/>
        <color indexed="8"/>
        <rFont val="Microsoft YaHei"/>
        <family val="2"/>
        <charset val="134"/>
      </rPr>
      <t>存量200G，月增加200M</t>
    </r>
    <phoneticPr fontId="14" type="noConversion"/>
  </si>
  <si>
    <r>
      <rPr>
        <sz val="10"/>
        <color indexed="8"/>
        <rFont val="Microsoft YaHei"/>
        <family val="2"/>
        <charset val="134"/>
      </rPr>
      <t>厅店常规报表</t>
    </r>
    <phoneticPr fontId="14" type="noConversion"/>
  </si>
  <si>
    <r>
      <rPr>
        <sz val="10"/>
        <color indexed="8"/>
        <rFont val="Microsoft YaHei"/>
        <family val="2"/>
        <charset val="134"/>
      </rPr>
      <t>常规指标信息</t>
    </r>
    <phoneticPr fontId="14" type="noConversion"/>
  </si>
  <si>
    <t>中国电信四川公司智慧审计系统</t>
    <phoneticPr fontId="14" type="noConversion"/>
  </si>
  <si>
    <r>
      <rPr>
        <sz val="10"/>
        <color indexed="8"/>
        <rFont val="Microsoft YaHei"/>
        <family val="2"/>
        <charset val="134"/>
      </rPr>
      <t>AUDIT</t>
    </r>
    <phoneticPr fontId="14" type="noConversion"/>
  </si>
  <si>
    <t>audit.paas.sc.ctc.com</t>
    <phoneticPr fontId="14" type="noConversion"/>
  </si>
  <si>
    <r>
      <rPr>
        <sz val="10"/>
        <color indexed="8"/>
        <rFont val="Microsoft YaHei"/>
        <family val="2"/>
        <charset val="134"/>
      </rPr>
      <t>根据审计需求，从crm，计费，mss，资源等系统采集数据信息，加工数据模型。进行数据清单展现和数据报表展现。同时按照派单规则进行工单派发</t>
    </r>
    <phoneticPr fontId="14" type="noConversion"/>
  </si>
  <si>
    <r>
      <rPr>
        <sz val="10"/>
        <color indexed="8"/>
        <rFont val="Microsoft YaHei"/>
        <family val="2"/>
        <charset val="134"/>
      </rPr>
      <t>数据模型1T，每月新增月200G</t>
    </r>
    <phoneticPr fontId="14" type="noConversion"/>
  </si>
  <si>
    <r>
      <rPr>
        <sz val="10"/>
        <color indexed="8"/>
        <rFont val="Microsoft YaHei"/>
        <family val="2"/>
        <charset val="134"/>
      </rPr>
      <t>从数据中心采集crm，计费，资源，MSS等系统加工的审计模型数据。1月1次</t>
    </r>
    <phoneticPr fontId="14" type="noConversion"/>
  </si>
  <si>
    <r>
      <rPr>
        <sz val="10"/>
        <color indexed="8"/>
        <rFont val="Microsoft YaHei"/>
        <family val="2"/>
        <charset val="134"/>
      </rPr>
      <t>提供派单和回单信息给数据中心供集团上传</t>
    </r>
    <phoneticPr fontId="14" type="noConversion"/>
  </si>
  <si>
    <r>
      <rPr>
        <sz val="10"/>
        <color indexed="8"/>
        <rFont val="Microsoft YaHei"/>
        <family val="2"/>
        <charset val="134"/>
      </rPr>
      <t>审计模型、审计清单</t>
    </r>
    <phoneticPr fontId="14" type="noConversion"/>
  </si>
  <si>
    <r>
      <rPr>
        <sz val="10"/>
        <color indexed="8"/>
        <rFont val="Microsoft YaHei"/>
        <family val="2"/>
        <charset val="134"/>
      </rPr>
      <t>集团上传数据：扫描信息，派单信息，回单信息</t>
    </r>
    <phoneticPr fontId="14" type="noConversion"/>
  </si>
  <si>
    <r>
      <rPr>
        <sz val="10"/>
        <color indexed="8"/>
        <rFont val="Microsoft YaHei"/>
        <family val="2"/>
        <charset val="134"/>
      </rPr>
      <t>是</t>
    </r>
    <phoneticPr fontId="14" type="noConversion"/>
  </si>
  <si>
    <r>
      <rPr>
        <sz val="10"/>
        <color indexed="8"/>
        <rFont val="Microsoft YaHei"/>
        <family val="2"/>
        <charset val="134"/>
      </rPr>
      <t>客户姓名，账户姓名，客户地址、号码</t>
    </r>
    <phoneticPr fontId="14" type="noConversion"/>
  </si>
  <si>
    <t>中国电信四川公司计费详单查询系统</t>
    <phoneticPr fontId="14" type="noConversion"/>
  </si>
  <si>
    <r>
      <rPr>
        <sz val="10"/>
        <color indexed="8"/>
        <rFont val="Microsoft YaHei"/>
        <family val="2"/>
        <charset val="134"/>
      </rPr>
      <t>JFXDCX</t>
    </r>
    <phoneticPr fontId="14" type="noConversion"/>
  </si>
  <si>
    <r>
      <rPr>
        <sz val="10"/>
        <color indexed="8"/>
        <rFont val="Microsoft YaHei"/>
        <family val="2"/>
        <charset val="134"/>
      </rPr>
      <t>国电信四川公司计费详单查询（迪科）系统作为四川电信详单数据查询基础服务平台，响应NGCC、网厅、自助终端等系统的用户详单查询请求</t>
    </r>
    <phoneticPr fontId="14" type="noConversion"/>
  </si>
  <si>
    <r>
      <rPr>
        <sz val="10"/>
        <color indexed="8"/>
        <rFont val="Microsoft YaHei"/>
        <family val="2"/>
        <charset val="134"/>
      </rPr>
      <t>楼义川</t>
    </r>
    <phoneticPr fontId="14" type="noConversion"/>
  </si>
  <si>
    <r>
      <rPr>
        <sz val="10"/>
        <color indexed="8"/>
        <rFont val="Microsoft YaHei"/>
        <family val="2"/>
        <charset val="134"/>
      </rPr>
      <t>133.37.253.145_x000D_
133.37.253.146_x000D_
133.37.253.196_x000D_
133.37.253.13_x000D_
133.37.117.191_x000D_
133.37.117.192_x000D_
133.37.253.63_x000D_
133.37.253.64</t>
    </r>
    <phoneticPr fontId="14" type="noConversion"/>
  </si>
  <si>
    <r>
      <rPr>
        <sz val="10"/>
        <color indexed="8"/>
        <rFont val="Microsoft YaHei"/>
        <family val="2"/>
        <charset val="134"/>
      </rPr>
      <t>为计费提供详单查询接口</t>
    </r>
    <phoneticPr fontId="14" type="noConversion"/>
  </si>
  <si>
    <r>
      <rPr>
        <sz val="10"/>
        <color indexed="8"/>
        <rFont val="Microsoft YaHei"/>
        <family val="2"/>
        <charset val="134"/>
      </rPr>
      <t>从计费库取详单基础数据(实时文件，按月数据库表)，另从计费账务库、计费配置库、CRM库取数据库表的资料数据</t>
    </r>
    <phoneticPr fontId="14" type="noConversion"/>
  </si>
  <si>
    <r>
      <rPr>
        <sz val="10"/>
        <color indexed="8"/>
        <rFont val="Microsoft YaHei"/>
        <family val="2"/>
        <charset val="134"/>
      </rPr>
      <t>详单提供账务系统和NGCC系统WS查询，另有给通管局共享的详单数据文件</t>
    </r>
    <phoneticPr fontId="14" type="noConversion"/>
  </si>
  <si>
    <r>
      <rPr>
        <sz val="10"/>
        <color indexed="8"/>
        <rFont val="Microsoft YaHei"/>
        <family val="2"/>
        <charset val="134"/>
      </rPr>
      <t>详单</t>
    </r>
    <phoneticPr fontId="14" type="noConversion"/>
  </si>
  <si>
    <r>
      <rPr>
        <sz val="10"/>
        <color indexed="8"/>
        <rFont val="Microsoft YaHei"/>
        <family val="2"/>
        <charset val="134"/>
      </rPr>
      <t>用户号码、基站ID</t>
    </r>
    <phoneticPr fontId="14" type="noConversion"/>
  </si>
  <si>
    <t>四川公司</t>
    <phoneticPr fontId="1" type="noConversion"/>
  </si>
  <si>
    <t>无</t>
    <phoneticPr fontId="1" type="noConversion"/>
  </si>
  <si>
    <t>彭路军</t>
    <phoneticPr fontId="1" type="noConversion"/>
  </si>
  <si>
    <t>亚信</t>
    <phoneticPr fontId="1" type="noConversion"/>
  </si>
  <si>
    <t>数据库类型数据</t>
    <phoneticPr fontId="1" type="noConversion"/>
  </si>
  <si>
    <t>无</t>
    <phoneticPr fontId="1" type="noConversion"/>
  </si>
  <si>
    <t>省公司</t>
  </si>
  <si>
    <t>排号系统</t>
  </si>
  <si>
    <t>zhtd</t>
  </si>
  <si>
    <t>提供微信排号、扫码排号、排号机排号、crm叫号等功能</t>
  </si>
  <si>
    <t>胡悦</t>
  </si>
  <si>
    <t>朱帅</t>
  </si>
  <si>
    <t>成都浩天联讯信息技术有限公司</t>
  </si>
  <si>
    <t>133.37.60.219
133.37.60.215</t>
  </si>
  <si>
    <t>系统从业务网元获取用户使用数据，转换为取号记录，结合后台配置策略按规则，通过crm叫号、叫号器设备等叫号，记录叫号流程</t>
  </si>
  <si>
    <t>2017年</t>
  </si>
  <si>
    <t>排号叫号记录，存量22G，日增5.8M</t>
  </si>
  <si>
    <t>排号叫号记录，向crm同步日提供1M，1日/次</t>
  </si>
  <si>
    <t>用户号码、身份证号码</t>
  </si>
  <si>
    <t>否</t>
  </si>
  <si>
    <t>广告系统</t>
  </si>
  <si>
    <t>提供平台具备媒体资源管理、广告管理、广告审核、触点管理、统计报表等功能</t>
  </si>
  <si>
    <t>市场部</t>
  </si>
  <si>
    <t>尹阿畦</t>
  </si>
  <si>
    <t>线上、线下触点的广告播放、点击、访问、成交量等数据回传至广告管理平台，供管理者提取。</t>
  </si>
  <si>
    <t>2018年</t>
  </si>
  <si>
    <t>编号：19SCSCSJWT000113、工程项目名称：2020年四川分公司CRM系统常规改造项目、系统名称：智慧营业厅系统</t>
  </si>
  <si>
    <t>广告资源文件，存量141G，日增42MB</t>
  </si>
  <si>
    <t>实名制防翻拍</t>
  </si>
  <si>
    <t>提供各类实名制翻拍检测功能</t>
  </si>
  <si>
    <t>朱帅</t>
    <phoneticPr fontId="1" type="noConversion"/>
  </si>
  <si>
    <t>133.37.60.219
133.37.246.247</t>
  </si>
  <si>
    <t>提供实名制翻拍检测功能供各系统日志</t>
  </si>
  <si>
    <t>编号：19SCSCSJWT000113、工程项目名称：2021年四川分公司CRM系统常规改造项目、系统名称：智慧营业厅系统</t>
  </si>
  <si>
    <t>翻拍检测数据，存量100MB,日增58KB</t>
  </si>
  <si>
    <t>益农服务网</t>
  </si>
  <si>
    <t>同步科技</t>
  </si>
  <si>
    <t>wzh</t>
  </si>
  <si>
    <t>提供业务受理无纸化电子工单、数字认证签名服务、电子业务章、业务受理人像拍照、实名
认证等功能</t>
  </si>
  <si>
    <t>秦歌</t>
  </si>
  <si>
    <t>系统从crm受理业务后，到无纸化办理协议签字、拍照等数据采集</t>
  </si>
  <si>
    <t>编号：19SCSCSJWT000113、
工程项目名称：2019年四川分公司CRM系统常规改造项目、
系统名称：无纸化系统</t>
  </si>
  <si>
    <t>无纸化记录，存量427.20G，日增150MB;
身份证照片、签字协议等文件数据，存量21.8T，日增51.03G</t>
  </si>
  <si>
    <t>证件照（身份证照、片营业执照照片、户口簿拍照、警察证、军官证、士兵证等）、客户照片、经办人照片、介绍信、协议照片、各种审批流程拍照等等</t>
  </si>
  <si>
    <t>证件号码、客户姓名、接入号、证件照、客户照片、签字协议</t>
  </si>
  <si>
    <t>TM</t>
    <phoneticPr fontId="1" type="noConversion"/>
  </si>
  <si>
    <t>提供终端管理、机型、厂商、机型参数、行货串号进销存、开机采信息采集、匹配、代理调拨等</t>
    <phoneticPr fontId="1" type="noConversion"/>
  </si>
  <si>
    <t>IT&gt;BSS</t>
    <phoneticPr fontId="1" type="noConversion"/>
  </si>
  <si>
    <t>陈春梅</t>
    <phoneticPr fontId="1" type="noConversion"/>
  </si>
  <si>
    <t>南京坦道</t>
    <phoneticPr fontId="1" type="noConversion"/>
  </si>
  <si>
    <t>陈春梅</t>
  </si>
  <si>
    <t>133.37.116.163
133.37.116.157
133.37.94.62</t>
    <phoneticPr fontId="1" type="noConversion"/>
  </si>
  <si>
    <t>数据+功能型系统</t>
    <phoneticPr fontId="1" type="noConversion"/>
  </si>
  <si>
    <t>根据运维策略，从业务系统等采集各类安全信息、日志信息，并经过数据清洗及归并处理，提交给上层分析模块进行统计分析、报表展示、预警提示。</t>
    <phoneticPr fontId="1" type="noConversion"/>
  </si>
  <si>
    <t>编号：19SC002419001、工程项目名称：2019年四川分公司终端直供系统升级改造项目终端管理系统升级软件开发合同、系统名称：终端管理系统</t>
    <phoneticPr fontId="1" type="noConversion"/>
  </si>
  <si>
    <t xml:space="preserve">安全日志，开机日志、存量4TB，日增15G
</t>
    <phoneticPr fontId="1" type="noConversion"/>
  </si>
  <si>
    <t>开机注册中心-5分钟/次、大数据中心-天/次、
魔镜魔方-天/次、集团自注册-10分钟/次</t>
    <phoneticPr fontId="1" type="noConversion"/>
  </si>
  <si>
    <t>终端基本数据、终端开机数据、光猫数据</t>
    <phoneticPr fontId="1" type="noConversion"/>
  </si>
  <si>
    <t>系统从采集方星邺处以及集团采取MR、CDR、PM、CM、DPI等数据，并将其计算为话单、栅格、小区、KPI指标等关系表</t>
    <phoneticPr fontId="1" type="noConversion"/>
  </si>
  <si>
    <t>无线网络部</t>
    <phoneticPr fontId="1" type="noConversion"/>
  </si>
  <si>
    <t>胡贵宾</t>
    <phoneticPr fontId="1" type="noConversion"/>
  </si>
  <si>
    <t>德特赛维</t>
  </si>
  <si>
    <t>何健雄</t>
    <phoneticPr fontId="1" type="noConversion"/>
  </si>
  <si>
    <t>133.38.27.251</t>
    <phoneticPr fontId="1" type="noConversion"/>
  </si>
  <si>
    <t>系统从采集方星邺处
以及集团采取MR、CDR、PM、CM、DPI等数据，并将其计算为话单、栅格、小区、KPI指标等关系表</t>
    <phoneticPr fontId="1" type="noConversion"/>
  </si>
  <si>
    <t>工程编码：19SC005331001
工程名称：2019年无线大数据平台扩容建设工程
系统名称：无线大数据平台</t>
    <phoneticPr fontId="1" type="noConversion"/>
  </si>
  <si>
    <r>
      <t>API表，存量9</t>
    </r>
    <r>
      <rPr>
        <sz val="11"/>
        <rFont val="宋体"/>
        <family val="3"/>
        <charset val="134"/>
      </rPr>
      <t>3</t>
    </r>
    <r>
      <rPr>
        <sz val="11"/>
        <rFont val="宋体"/>
        <family val="3"/>
        <charset val="134"/>
      </rPr>
      <t>T左右，日增6T左右</t>
    </r>
    <phoneticPr fontId="1" type="noConversion"/>
  </si>
  <si>
    <r>
      <t>MR、CDR、PM、CM、DPI‘华为楼宇数据、赛维</t>
    </r>
    <r>
      <rPr>
        <sz val="11"/>
        <rFont val="宋体"/>
        <family val="3"/>
        <charset val="134"/>
      </rPr>
      <t>C</t>
    </r>
    <r>
      <rPr>
        <sz val="11"/>
        <rFont val="宋体"/>
        <family val="3"/>
        <charset val="134"/>
      </rPr>
      <t>网数据，京信皮基站数据等数据，日采集45T左右</t>
    </r>
    <phoneticPr fontId="1" type="noConversion"/>
  </si>
  <si>
    <t>API表，小时表/次，日提供6T
基站信息及铁塔租费，1日/次，日增量500MB</t>
    <phoneticPr fontId="1" type="noConversion"/>
  </si>
  <si>
    <t>API表、铁塔租金电费、携号转网清单、基站巡检清单、基站规划清单</t>
    <phoneticPr fontId="1" type="noConversion"/>
  </si>
  <si>
    <t>API表、铁塔租金电费</t>
    <phoneticPr fontId="1" type="noConversion"/>
  </si>
  <si>
    <t>用户号码、位置数据、基站ID、基站配置信息</t>
    <phoneticPr fontId="1" type="noConversion"/>
  </si>
  <si>
    <t>客户服务中心</t>
    <phoneticPr fontId="12" type="noConversion"/>
  </si>
  <si>
    <t>中国电信四川公司成都本地数据门户系统</t>
  </si>
  <si>
    <t>中国电信四川公司会易通4G系统节点</t>
  </si>
  <si>
    <t>中国电信四川公司魔镜视频能力云平台</t>
  </si>
  <si>
    <t>中国电信四川公司掌上大学系统</t>
    <phoneticPr fontId="26" type="noConversion"/>
  </si>
  <si>
    <r>
      <rPr>
        <sz val="9"/>
        <color rgb="FF333333"/>
        <rFont val="微软雅黑"/>
        <family val="2"/>
        <charset val="134"/>
      </rPr>
      <t>中国电信四川分公司</t>
    </r>
    <r>
      <rPr>
        <sz val="9"/>
        <color rgb="FF333333"/>
        <rFont val="Arial"/>
        <family val="2"/>
      </rPr>
      <t>114</t>
    </r>
    <r>
      <rPr>
        <sz val="9"/>
        <color rgb="FF333333"/>
        <rFont val="微软雅黑"/>
        <family val="2"/>
        <charset val="134"/>
      </rPr>
      <t>号百平台</t>
    </r>
    <phoneticPr fontId="26" type="noConversion"/>
  </si>
  <si>
    <t>中国电信四川分公司ICT服务微信公众号系统</t>
  </si>
  <si>
    <t>中国电信四川分公司114挂号系统</t>
  </si>
  <si>
    <t>中国电信四川分公司天虎云游系统</t>
  </si>
  <si>
    <t>中国电信股份有限公司四川分公司VIP贴心助理微信公众号系统</t>
  </si>
  <si>
    <t>中国电信四川公司IPTV融合编转码平台</t>
  </si>
  <si>
    <t>中国电信四川公司IPTV数据智慧运营平台</t>
  </si>
  <si>
    <t>中国电信四川公司IPTV节目源接入系统</t>
  </si>
  <si>
    <t>中国电信四川公司IPTV智能桌面系统</t>
  </si>
  <si>
    <t>中国电信四川公司IPTV-ITMS系统</t>
  </si>
  <si>
    <t>中国电信四川公司IPTV-DHCP系统</t>
  </si>
  <si>
    <t>中国电信四川公司烽火手机CDN系统</t>
  </si>
  <si>
    <t>中国电信四川公司创立CDN资阳节点</t>
  </si>
  <si>
    <t>中国电信四川公司CDN内容存储管理系统</t>
  </si>
  <si>
    <t>中国电信四川公司手机itv系统（含i视视APP）</t>
  </si>
  <si>
    <t>中国电信四川公司IPTV直播防篡改监控平台</t>
  </si>
  <si>
    <t>中国电信四川公司IPTV自媒体系统</t>
  </si>
  <si>
    <t>中国电信四川公司IPTV用户辨识平台</t>
  </si>
  <si>
    <t>中国电信四川公司IPTV增值业务专区接入系统</t>
  </si>
  <si>
    <t>中国电信四川公司IPTV酒店平台</t>
  </si>
  <si>
    <t>中国电信四川公司IPTV-欢旅酒店平台</t>
  </si>
  <si>
    <t>中国电信四川公司IPTV运维审计系统</t>
  </si>
  <si>
    <t>中国电信四川公司IPTV一键关停系统</t>
  </si>
  <si>
    <t>中国电信四川公司IPTV应用商店系统</t>
  </si>
  <si>
    <t>中国电信四川公司IPTV可视化运维系统</t>
  </si>
  <si>
    <t>中国电信四川公司IPTV业务运营管理平台</t>
  </si>
  <si>
    <t>中国电信四川公司IPTV多信源自动切换系统</t>
  </si>
  <si>
    <t>中国电信四川公司想家系统（含想家APP）</t>
  </si>
  <si>
    <t>中国电信四川公司统一搜索系统</t>
  </si>
  <si>
    <t>中国电信四川公司IPTV-EPG3.0平台</t>
  </si>
  <si>
    <t>中国电信四川公司IPTV应用平台接入系统</t>
  </si>
  <si>
    <t>中国电信四川公司IPTV-AAA系统</t>
  </si>
  <si>
    <r>
      <rPr>
        <sz val="9"/>
        <color rgb="FF333333"/>
        <rFont val="微软雅黑"/>
        <family val="2"/>
        <charset val="134"/>
      </rPr>
      <t>中国电信四川公司</t>
    </r>
    <r>
      <rPr>
        <sz val="9"/>
        <color rgb="FF333333"/>
        <rFont val="Arial"/>
        <family val="2"/>
      </rPr>
      <t>IPTV</t>
    </r>
    <r>
      <rPr>
        <sz val="9"/>
        <color rgb="FF333333"/>
        <rFont val="微软雅黑"/>
        <family val="2"/>
        <charset val="134"/>
      </rPr>
      <t>探针系统</t>
    </r>
    <phoneticPr fontId="26" type="noConversion"/>
  </si>
  <si>
    <t>中国电信四川公司聚合支付系统</t>
  </si>
  <si>
    <t>中国电信四川公司聚合支付系统 PaaS 平台</t>
  </si>
  <si>
    <t>中国电信四川公司民生应用系统</t>
  </si>
  <si>
    <t>中国电信四川公司市场前端内部资料管理系统</t>
  </si>
  <si>
    <t>中国电信四川公司接入适配系统</t>
  </si>
  <si>
    <t>中国电信四川公司集中操作系统</t>
  </si>
  <si>
    <t>中国电信四川公司IPTV业务质量预警系统</t>
  </si>
  <si>
    <t>中国电信四川公司MANO系统</t>
  </si>
  <si>
    <t>中国电信四川公司智能提速系统</t>
  </si>
  <si>
    <t>中国电信四川公司综合分析系统</t>
  </si>
  <si>
    <t>中国电信四川公司终端软探针系统</t>
  </si>
  <si>
    <t>中国电信四川公司端到端测试系统</t>
  </si>
  <si>
    <t>中国电信四川公司宽带运营体验系统</t>
  </si>
  <si>
    <t>中国电信四川公司综合告警系统</t>
  </si>
  <si>
    <t>中国电信四川公司创立CDN广安节点</t>
  </si>
  <si>
    <t>中国电信四川省分公司其他-商务领航平台监控</t>
  </si>
  <si>
    <t>中国电信四川分公司新技术知识平台系统</t>
  </si>
  <si>
    <t>四川电信工程管理系统</t>
    <phoneticPr fontId="26" type="noConversion"/>
  </si>
  <si>
    <t>中国电信四川省分公司其他-SDN实验平台</t>
  </si>
  <si>
    <r>
      <rPr>
        <sz val="9"/>
        <color rgb="FF333333"/>
        <rFont val="微软雅黑"/>
        <family val="2"/>
        <charset val="134"/>
      </rPr>
      <t>中国电信四川公司</t>
    </r>
    <r>
      <rPr>
        <sz val="9"/>
        <color rgb="FF333333"/>
        <rFont val="Arial"/>
        <family val="2"/>
      </rPr>
      <t>WiFi</t>
    </r>
    <r>
      <rPr>
        <sz val="9"/>
        <color rgb="FF333333"/>
        <rFont val="微软雅黑"/>
        <family val="2"/>
        <charset val="134"/>
      </rPr>
      <t>检测系统</t>
    </r>
    <phoneticPr fontId="26" type="noConversion"/>
  </si>
  <si>
    <t>中国电信四川公司开发者平台</t>
  </si>
  <si>
    <t>中国电信四川公司计费账务系统</t>
  </si>
  <si>
    <t>中国电信四川公司CRM系统</t>
  </si>
  <si>
    <t>中国电信四川公司服务质量管理系统</t>
  </si>
  <si>
    <t>中国电信四川公司综合施工调度系统</t>
  </si>
  <si>
    <t>中国电信四川公司倒三角支撑项目营销沙盘系统</t>
  </si>
  <si>
    <t>中国电信四川公司数据标签系统</t>
  </si>
  <si>
    <t>中国电信四川公司终端管理系统</t>
  </si>
  <si>
    <t>中国电信四川公司OIP系统</t>
  </si>
  <si>
    <t>中国电信四川公司集团财务与人力上传系统</t>
  </si>
  <si>
    <t>中国电信四川公司智慧审计系统</t>
  </si>
  <si>
    <t>中国电信四川公司电子运维系统</t>
  </si>
  <si>
    <t>中国电信四川公司4G激活子系统</t>
  </si>
  <si>
    <t>中国电信四川公司能耗费系统</t>
  </si>
  <si>
    <t>中国电信四川公司智慧人力系统</t>
  </si>
  <si>
    <t>中国电信四川公司渠道积分与效能系统</t>
  </si>
  <si>
    <t>中国电信四川分公司公司视频会议系统</t>
  </si>
  <si>
    <t>中国电信四川公司数据中心系统</t>
  </si>
  <si>
    <t>中国电信四川公司本地报表自助取数本地下发系统</t>
  </si>
  <si>
    <t>中国电信四川公司政企业务支撑系统</t>
  </si>
  <si>
    <t>中国电信四川公司流流顺辅导版系统</t>
  </si>
  <si>
    <t>中国电信四川公司政企业务全流程管理系统</t>
  </si>
  <si>
    <t>中国电信四川公司人力辅助系统</t>
  </si>
  <si>
    <t>中国电信四川公司IDC集约运营管控系统</t>
  </si>
  <si>
    <t>中国电信四川公司资源副本库</t>
  </si>
  <si>
    <t>中国电信四川公司后端划小系统</t>
  </si>
  <si>
    <t>中国电信四川公司商户管理系统</t>
  </si>
  <si>
    <t>中国电信四川公司移动装维系统</t>
  </si>
  <si>
    <t>中国电信四川公司财务分析系统</t>
  </si>
  <si>
    <t>中国电信四川省分公司数据挖掘平台</t>
  </si>
  <si>
    <t>中国电信四川公司电子发票税控系统</t>
  </si>
  <si>
    <t>中国电信四川公司智慧营业厅系统</t>
  </si>
  <si>
    <t>中国电信四川公司资源管理系统</t>
  </si>
  <si>
    <t>中国电信四川公司IT系统集中操作运维平台</t>
  </si>
  <si>
    <t>中国电信四川公司IT服务管理系统</t>
  </si>
  <si>
    <t>中国电信四川公司邮件系统</t>
  </si>
  <si>
    <t>中国电信四川公司统一装维转换库系统</t>
  </si>
  <si>
    <t>中国电信四川公司综合服务开通系统</t>
  </si>
  <si>
    <t>中国电信四川省分公司营业厅知识库</t>
  </si>
  <si>
    <t>中国电信四川分公司机器人流程自动化系统</t>
  </si>
  <si>
    <t>中国电信四川公司客户NPS预测系统</t>
  </si>
  <si>
    <t>中国电信四川公司统一外呼平台</t>
  </si>
  <si>
    <t>中国电信四川公司统一目录系统</t>
  </si>
  <si>
    <t>中国电信四川公司数据应用门户系统</t>
  </si>
  <si>
    <t>中国电信四川公司客户积分与星级俱乐部系统</t>
  </si>
  <si>
    <t>中国电信四川公司资金稽核系统</t>
  </si>
  <si>
    <t>中国电信四川公司数据服务能力运维监控安全管理系统</t>
  </si>
  <si>
    <t>中国电信四川公司统一客户主动接触系统</t>
  </si>
  <si>
    <t>中国电信四川公司久其报表系统</t>
  </si>
  <si>
    <t>中国电信四川公司计费详单查询系统</t>
  </si>
  <si>
    <t>中国电信四川末梢物资管理系统</t>
  </si>
  <si>
    <t>中国电信四川公司智慧MSS系统</t>
  </si>
  <si>
    <t>中国电信四川公司自助服务系统</t>
  </si>
  <si>
    <t>中国电信四川公司省卡管系统</t>
  </si>
  <si>
    <t>中国电信四川公司智慧资产系统</t>
  </si>
  <si>
    <t>中国电信四川公司厅店运营系统</t>
  </si>
  <si>
    <t>中国电信四川公司GIS系统</t>
  </si>
  <si>
    <t>中国电信四川公司自动激活系统</t>
  </si>
  <si>
    <t>中国电信四川公司电信卡管理系统</t>
  </si>
  <si>
    <t>中国电信四川公司合作伙伴结算系统</t>
  </si>
  <si>
    <t>中国电信四川公司发票管理系统</t>
  </si>
  <si>
    <t>中国电信四川省分公司大数据平台</t>
  </si>
  <si>
    <t>中国电信四川公司数据深度分析系统</t>
  </si>
  <si>
    <r>
      <rPr>
        <sz val="9"/>
        <color rgb="FF333333"/>
        <rFont val="宋体"/>
        <family val="3"/>
        <charset val="134"/>
      </rPr>
      <t>中国电信四川省分公司</t>
    </r>
    <r>
      <rPr>
        <sz val="9"/>
        <color rgb="FF333333"/>
        <rFont val="Arial"/>
        <family val="2"/>
      </rPr>
      <t>IT</t>
    </r>
    <r>
      <rPr>
        <sz val="9"/>
        <color rgb="FF333333"/>
        <rFont val="宋体"/>
        <family val="3"/>
        <charset val="134"/>
      </rPr>
      <t>运营管理项目业务支撑人员交互辅助系统</t>
    </r>
    <phoneticPr fontId="26" type="noConversion"/>
  </si>
  <si>
    <t>中国电信四川公司生态圈营销管理系统</t>
  </si>
  <si>
    <t>中国电信四川公司综合服务保障智慧客调系统</t>
    <phoneticPr fontId="26" type="noConversion"/>
  </si>
  <si>
    <t>中国电信四川公司APS激活系统</t>
  </si>
  <si>
    <t>中国电信四川公司无纸化系统</t>
  </si>
  <si>
    <t>中国电信四川公司准实时计费系统</t>
  </si>
  <si>
    <t>中国电信四川公司综合采集系统</t>
  </si>
  <si>
    <t>中国电信四川公司营业员星级评定系统</t>
  </si>
  <si>
    <t>中国电信四川公司翼支付资金归集系统</t>
  </si>
  <si>
    <t>中国电信四川公司11888统一充值系统</t>
  </si>
  <si>
    <t>中国电信四川公司渠道支撑系统</t>
  </si>
  <si>
    <t>中国电信四川公司承包助手系统</t>
  </si>
  <si>
    <t>中国电信四川公司能力集成平台系统</t>
  </si>
  <si>
    <t>中国电信四川公司营业厅智慧视频系统</t>
  </si>
  <si>
    <t>中国电信四川公司决策支持专家系统</t>
  </si>
  <si>
    <t>中国电信四川公司OSS域固网激活系统</t>
  </si>
  <si>
    <t>中国电信四川公司自主应用支撑平台系统</t>
  </si>
  <si>
    <t>中国电信四川公司统一数据采集平台系统</t>
  </si>
  <si>
    <t>中国电信四川公司合作分成管理系统</t>
  </si>
  <si>
    <t>中国电信四川公司C网网管系统</t>
  </si>
  <si>
    <t>中国电信四川公司终端直供系统</t>
  </si>
  <si>
    <t>中国电信四川公司云门户系统</t>
    <phoneticPr fontId="26" type="noConversion"/>
  </si>
  <si>
    <t>中国电信四川公司IPTV教育高考查分系统</t>
  </si>
  <si>
    <t>中国电信四川公司IPTV彩页系统</t>
  </si>
  <si>
    <t>中国电信四川公司IPTV川蜀风采运营管理系统</t>
  </si>
  <si>
    <t>中国电信四川公司IPTV影视互动运营支撑系统</t>
  </si>
  <si>
    <t>中国电信四川公司i视视活动运营支撑系统</t>
  </si>
  <si>
    <t>中国电信四川公司IPTV点看系统</t>
  </si>
  <si>
    <t>中国电信四川公司IPTV公众号系统</t>
  </si>
  <si>
    <t>中国电信四川公司IPTV健康云运营管理系统</t>
  </si>
  <si>
    <t>中国电信四川公司IPTV帕科运营管理系统</t>
  </si>
  <si>
    <t>中国电信光传送网四川省成都市光线路保护系统</t>
  </si>
  <si>
    <t>中国电信四川公司统一下载</t>
  </si>
  <si>
    <t>中国电信四川公司招聘系统</t>
  </si>
  <si>
    <t>中国电信四川公司电小二</t>
  </si>
  <si>
    <t>中国电信四川公司掌上营业厅（wap厅）</t>
  </si>
  <si>
    <t>中国电信四川公司智能外呼平台</t>
  </si>
  <si>
    <t>中国电信四川公司合伙人</t>
  </si>
  <si>
    <t>中国电信四川公司流流顺</t>
  </si>
  <si>
    <t>中国电信四川公司微信公众号</t>
  </si>
  <si>
    <t>中国电信四川公司短信营业厅</t>
  </si>
  <si>
    <t>中国电信四川公司ITV绿通</t>
  </si>
  <si>
    <t>中国电信四川公司网上营业厅</t>
  </si>
  <si>
    <t>中国电信四川公司政企行业WIFI系统</t>
  </si>
  <si>
    <t>中国电信四川公司客户需求预测平台</t>
  </si>
  <si>
    <t>中国电信四川公司10000号系统</t>
  </si>
  <si>
    <t>中国电信四川公司10000号运营管理系统</t>
  </si>
  <si>
    <t>中国电信四川公司10000号自研策略平台</t>
  </si>
  <si>
    <t>中国电信四川公司10000号语音分析平台</t>
  </si>
  <si>
    <t>中国电信移动通信网四川省LTE无线接入系统</t>
  </si>
  <si>
    <t>中国电信移动通信网四川无线大数据智能运营平台</t>
  </si>
  <si>
    <t>中国电信四川公司MCE网络</t>
  </si>
  <si>
    <t>中国电信移动通信网电路域四川省省内长途网</t>
  </si>
  <si>
    <t>中国电信增值业务网四川电信彩铃平台</t>
  </si>
  <si>
    <t>中国电信增值业务网智能网四川省成都市省内智能网--天翼对讲GOTA业务平台</t>
  </si>
  <si>
    <t>中国电信移动通信网电路域四川省省内LSTP信令网</t>
  </si>
  <si>
    <t>中国电信四川分公司信令监测系统</t>
    <phoneticPr fontId="26" type="noConversion"/>
  </si>
  <si>
    <t>中国电信光传送网四川省省内骨干传送网</t>
  </si>
  <si>
    <t>中国电信同步网四川省省内同步网</t>
  </si>
  <si>
    <t>中国电信四川公司移动通信网4G EPC四川省省网核心网系统</t>
  </si>
  <si>
    <r>
      <rPr>
        <sz val="9"/>
        <color rgb="FF333333"/>
        <rFont val="微软雅黑"/>
        <family val="2"/>
        <charset val="134"/>
      </rPr>
      <t>中国电信四川省分公司</t>
    </r>
    <r>
      <rPr>
        <sz val="9"/>
        <color rgb="FF333333"/>
        <rFont val="Arial"/>
        <family val="2"/>
      </rPr>
      <t>ISAG</t>
    </r>
    <r>
      <rPr>
        <sz val="9"/>
        <color rgb="FF333333"/>
        <rFont val="微软雅黑"/>
        <family val="2"/>
        <charset val="134"/>
      </rPr>
      <t>平台</t>
    </r>
    <phoneticPr fontId="26" type="noConversion"/>
  </si>
  <si>
    <t>中国电信增值业务网消息网四川省短消息网</t>
  </si>
  <si>
    <t>中国电信四川省分公司多媒体消息网</t>
  </si>
  <si>
    <t>中国电信四川公司VPDN系统</t>
  </si>
  <si>
    <r>
      <rPr>
        <sz val="9"/>
        <color rgb="FF333333"/>
        <rFont val="微软雅黑"/>
        <family val="2"/>
        <charset val="134"/>
      </rPr>
      <t>中国电信四川公司</t>
    </r>
    <r>
      <rPr>
        <sz val="9"/>
        <color rgb="FF333333"/>
        <rFont val="Arial"/>
        <family val="2"/>
      </rPr>
      <t>ISMP-M</t>
    </r>
    <r>
      <rPr>
        <sz val="9"/>
        <color rgb="FF333333"/>
        <rFont val="微软雅黑"/>
        <family val="2"/>
        <charset val="134"/>
      </rPr>
      <t>系统</t>
    </r>
    <phoneticPr fontId="26" type="noConversion"/>
  </si>
  <si>
    <t>中国电信移动通信网分组域四川省成都市省网部分核心交换网</t>
  </si>
  <si>
    <r>
      <rPr>
        <sz val="9"/>
        <color rgb="FF333333"/>
        <rFont val="微软雅黑"/>
        <family val="2"/>
        <charset val="134"/>
      </rPr>
      <t>中国电信四川公司固网</t>
    </r>
    <r>
      <rPr>
        <sz val="9"/>
        <color rgb="FF333333"/>
        <rFont val="Arial"/>
        <family val="2"/>
      </rPr>
      <t>AAA</t>
    </r>
    <r>
      <rPr>
        <sz val="9"/>
        <color rgb="FF333333"/>
        <rFont val="微软雅黑"/>
        <family val="2"/>
        <charset val="134"/>
      </rPr>
      <t>平台</t>
    </r>
    <phoneticPr fontId="26" type="noConversion"/>
  </si>
  <si>
    <r>
      <rPr>
        <sz val="9"/>
        <color rgb="FF333333"/>
        <rFont val="微软雅黑"/>
        <family val="2"/>
        <charset val="134"/>
      </rPr>
      <t>中国电信四川省分公司固网</t>
    </r>
    <r>
      <rPr>
        <sz val="9"/>
        <color rgb="FF333333"/>
        <rFont val="Arial"/>
        <family val="2"/>
      </rPr>
      <t>MSP</t>
    </r>
    <r>
      <rPr>
        <sz val="9"/>
        <color rgb="FF333333"/>
        <rFont val="微软雅黑"/>
        <family val="2"/>
        <charset val="134"/>
      </rPr>
      <t>平台</t>
    </r>
    <phoneticPr fontId="26" type="noConversion"/>
  </si>
  <si>
    <r>
      <rPr>
        <sz val="9"/>
        <color rgb="FF333333"/>
        <rFont val="微软雅黑"/>
        <family val="2"/>
        <charset val="134"/>
      </rPr>
      <t>中国电信四川分公司</t>
    </r>
    <r>
      <rPr>
        <sz val="9"/>
        <color rgb="FF333333"/>
        <rFont val="Arial"/>
        <family val="2"/>
      </rPr>
      <t>ITMS</t>
    </r>
    <r>
      <rPr>
        <sz val="9"/>
        <color rgb="FF333333"/>
        <rFont val="微软雅黑"/>
        <family val="2"/>
        <charset val="134"/>
      </rPr>
      <t>家庭网关系统</t>
    </r>
    <phoneticPr fontId="26" type="noConversion"/>
  </si>
  <si>
    <t>中国电信四川公司3G DPI系统</t>
  </si>
  <si>
    <r>
      <rPr>
        <sz val="9"/>
        <color rgb="FF333333"/>
        <rFont val="微软雅黑"/>
        <family val="2"/>
        <charset val="134"/>
      </rPr>
      <t>中国电信四川公司</t>
    </r>
    <r>
      <rPr>
        <sz val="9"/>
        <color rgb="FF333333"/>
        <rFont val="Arial"/>
        <family val="2"/>
      </rPr>
      <t>C</t>
    </r>
    <r>
      <rPr>
        <sz val="9"/>
        <color rgb="FF333333"/>
        <rFont val="微软雅黑"/>
        <family val="2"/>
        <charset val="134"/>
      </rPr>
      <t>网</t>
    </r>
    <r>
      <rPr>
        <sz val="9"/>
        <color rgb="FF333333"/>
        <rFont val="Arial"/>
        <family val="2"/>
      </rPr>
      <t>MSP</t>
    </r>
    <r>
      <rPr>
        <sz val="9"/>
        <color rgb="FF333333"/>
        <rFont val="微软雅黑"/>
        <family val="2"/>
        <charset val="134"/>
      </rPr>
      <t>系统</t>
    </r>
    <phoneticPr fontId="26" type="noConversion"/>
  </si>
  <si>
    <t>四川电信公司ＵＤＢ系统</t>
  </si>
  <si>
    <r>
      <rPr>
        <sz val="9"/>
        <color rgb="FF333333"/>
        <rFont val="微软雅黑"/>
        <family val="2"/>
        <charset val="134"/>
      </rPr>
      <t>中国电信四川省分公司</t>
    </r>
    <r>
      <rPr>
        <sz val="9"/>
        <color rgb="FF333333"/>
        <rFont val="Arial"/>
        <family val="2"/>
      </rPr>
      <t>WAP</t>
    </r>
    <r>
      <rPr>
        <sz val="9"/>
        <color rgb="FF333333"/>
        <rFont val="微软雅黑"/>
        <family val="2"/>
        <charset val="134"/>
      </rPr>
      <t>网关系统</t>
    </r>
    <phoneticPr fontId="26" type="noConversion"/>
  </si>
  <si>
    <t>中国电信四川公司短信互通网关</t>
    <phoneticPr fontId="26" type="noConversion"/>
  </si>
  <si>
    <t>中国电信增值业务网消息网四川省垃圾短消息实时监控系统</t>
    <phoneticPr fontId="26" type="noConversion"/>
  </si>
  <si>
    <r>
      <rPr>
        <sz val="9"/>
        <color rgb="FF333333"/>
        <rFont val="微软雅黑"/>
        <family val="2"/>
        <charset val="134"/>
      </rPr>
      <t>中国电信四川公司</t>
    </r>
    <r>
      <rPr>
        <sz val="9"/>
        <color rgb="FF333333"/>
        <rFont val="Arial"/>
        <family val="2"/>
      </rPr>
      <t>VOIP DHCP</t>
    </r>
    <r>
      <rPr>
        <sz val="9"/>
        <color rgb="FF333333"/>
        <rFont val="微软雅黑"/>
        <family val="2"/>
        <charset val="134"/>
      </rPr>
      <t>系统</t>
    </r>
    <phoneticPr fontId="26" type="noConversion"/>
  </si>
  <si>
    <t>中国电信四川公司资产管理省内节点</t>
  </si>
  <si>
    <t>中国电信四川公司流量清洗系统</t>
  </si>
  <si>
    <r>
      <rPr>
        <sz val="9"/>
        <color rgb="FF333333"/>
        <rFont val="微软雅黑"/>
        <family val="2"/>
        <charset val="134"/>
      </rPr>
      <t>中国电信四川公司</t>
    </r>
    <r>
      <rPr>
        <sz val="9"/>
        <color rgb="FF333333"/>
        <rFont val="Arial"/>
        <family val="2"/>
      </rPr>
      <t>4A</t>
    </r>
    <r>
      <rPr>
        <sz val="9"/>
        <color rgb="FF333333"/>
        <rFont val="微软雅黑"/>
        <family val="2"/>
        <charset val="134"/>
      </rPr>
      <t>集中管理系统</t>
    </r>
    <phoneticPr fontId="26" type="noConversion"/>
  </si>
  <si>
    <t>中国电信四川公司异常流量监控系统</t>
  </si>
  <si>
    <t>中国电信四川公司漏洞扫描系统</t>
    <phoneticPr fontId="26" type="noConversion"/>
  </si>
  <si>
    <t>四川电信ATM网络核心层</t>
  </si>
  <si>
    <t>中国电信增值业务网智能网四川省省内智能网</t>
  </si>
  <si>
    <t>中国电信四川公司软交换话务台割接测试平台</t>
  </si>
  <si>
    <t>四川电信物联网动环监控管理平台2.0</t>
  </si>
  <si>
    <t>中国电信四川分公司四方动环网管</t>
  </si>
  <si>
    <t>中国电信四川分公司物联网动环监控管理平台</t>
  </si>
  <si>
    <t>中国电信四川公司4G DPI</t>
  </si>
  <si>
    <r>
      <rPr>
        <sz val="9"/>
        <color rgb="FF333333"/>
        <rFont val="微软雅黑"/>
        <family val="2"/>
        <charset val="134"/>
      </rPr>
      <t>中国电信广安分公司无线</t>
    </r>
    <r>
      <rPr>
        <sz val="9"/>
        <color rgb="FF333333"/>
        <rFont val="Arial"/>
        <family val="2"/>
      </rPr>
      <t>AC</t>
    </r>
    <r>
      <rPr>
        <sz val="9"/>
        <color rgb="FF333333"/>
        <rFont val="微软雅黑"/>
        <family val="2"/>
        <charset val="134"/>
      </rPr>
      <t>系统</t>
    </r>
    <phoneticPr fontId="26" type="noConversion"/>
  </si>
  <si>
    <t>中国电信四川公司南充动环监控系统</t>
  </si>
  <si>
    <t>中国电信股份有限公司南充分公司安全审计平台系统</t>
  </si>
  <si>
    <r>
      <rPr>
        <sz val="9"/>
        <color rgb="FF333333"/>
        <rFont val="微软雅黑"/>
        <family val="2"/>
        <charset val="134"/>
      </rPr>
      <t>中国电信四川公司</t>
    </r>
    <r>
      <rPr>
        <sz val="9"/>
        <color rgb="FF333333"/>
        <rFont val="Arial"/>
        <family val="2"/>
      </rPr>
      <t>IPRAN</t>
    </r>
    <r>
      <rPr>
        <sz val="9"/>
        <color rgb="FF333333"/>
        <rFont val="微软雅黑"/>
        <family val="2"/>
        <charset val="134"/>
      </rPr>
      <t>网络南充接入层</t>
    </r>
    <phoneticPr fontId="26" type="noConversion"/>
  </si>
  <si>
    <t>中国电信光传送网四川省南充市本地传送网（含城域传送网）</t>
  </si>
  <si>
    <t>中国电信固定通信网四川省南充市本地网关口局</t>
  </si>
  <si>
    <t>中国电信四川公司南充综合办公网络系统</t>
  </si>
  <si>
    <t>中国电信移动通信网四川省南充市本地网无线AC系统</t>
  </si>
  <si>
    <t>中国电信固定通信网四川省南充市本地网SHLR系统</t>
  </si>
  <si>
    <t>中国电信接入网四川省南充市本地网</t>
    <phoneticPr fontId="26" type="noConversion"/>
  </si>
  <si>
    <t>中国电信四川公司IPRAN网络广安接入层</t>
  </si>
  <si>
    <t>中国电信股份有限公司广安分公司安全审计平台系统</t>
  </si>
  <si>
    <t>中国电信光传送网四川省广安市本地传送网（含城域传送网）</t>
  </si>
  <si>
    <t>中国电信接入网四川省广安市本地网</t>
  </si>
  <si>
    <t>中国电信固定通信网四川省广安市本地网关口局</t>
  </si>
  <si>
    <t>中国电信四川公司广安综合办公网络系统</t>
  </si>
  <si>
    <r>
      <rPr>
        <sz val="9"/>
        <color rgb="FF333333"/>
        <rFont val="微软雅黑"/>
        <family val="2"/>
        <charset val="134"/>
      </rPr>
      <t>中国电信固定通信网四川省广安市本地网</t>
    </r>
    <r>
      <rPr>
        <sz val="9"/>
        <color rgb="FF333333"/>
        <rFont val="Arial"/>
        <family val="2"/>
      </rPr>
      <t>SHLR</t>
    </r>
    <r>
      <rPr>
        <sz val="9"/>
        <color rgb="FF333333"/>
        <rFont val="微软雅黑"/>
        <family val="2"/>
        <charset val="134"/>
      </rPr>
      <t>系统</t>
    </r>
    <phoneticPr fontId="26" type="noConversion"/>
  </si>
  <si>
    <t>中国电信广安分公司动环监控系统</t>
  </si>
  <si>
    <t>中国电信绵阳分公司OA综合办公系统</t>
  </si>
  <si>
    <t>中国电信接入网四川省绵阳市本地网</t>
  </si>
  <si>
    <t>中国电信光传送网四川省绵阳市本地传送网（含城域传送网）</t>
    <phoneticPr fontId="26" type="noConversion"/>
  </si>
  <si>
    <t>中国电信固定通信网四川省绵阳市本地网关口局</t>
  </si>
  <si>
    <t>中国电信绵阳公司动环监控系统</t>
  </si>
  <si>
    <t>中国电信四川公司IPRAN网络绵阳公司接入层</t>
  </si>
  <si>
    <t>中国电信绵阳分公司公众AC接入系统</t>
  </si>
  <si>
    <t>中国电信绵阳公司IT维护跳转服务器</t>
  </si>
  <si>
    <t>中国电信绵阳分公司资源应用系统</t>
  </si>
  <si>
    <t>中国电信绵阳分公司内部AC接入系统</t>
  </si>
  <si>
    <t>中国电信股份有限公司绵阳分公司安全审计平台系统</t>
  </si>
  <si>
    <t>中国电信四川公司成都前置采集系统</t>
  </si>
  <si>
    <t>中国电信成都分公司物联网智慧基地服务APP系统</t>
  </si>
  <si>
    <t>中国电信四川公司成都结算集约化系统</t>
  </si>
  <si>
    <t>中国电信成都分公司C网信息地图系统</t>
  </si>
  <si>
    <t>中国电信四川公司成都业管应用系统</t>
  </si>
  <si>
    <t>中国电信四川公司成都智慧社区系统</t>
  </si>
  <si>
    <t>中国电信成都分公司办公网络系统</t>
  </si>
  <si>
    <t>中国电信成都分公司门禁系统</t>
  </si>
  <si>
    <t>中国电信成都分公司成都双创现代农业云平台系统</t>
  </si>
  <si>
    <t>中国电信成都分公司应用汇聚平台系统</t>
  </si>
  <si>
    <t>中国电信成都分公司物联网应用演示APP系统</t>
  </si>
  <si>
    <t>中国电信四川公司成都综合服务支撑系统</t>
  </si>
  <si>
    <t>中国电信成都分公司四川大学江安校区统一认证项目</t>
  </si>
  <si>
    <t>中国电信成都分公司西南交大融合认证改造项目</t>
  </si>
  <si>
    <t>中国电信成都分公司四川电影电视学院信息化项目系统</t>
  </si>
  <si>
    <t>中国电信成都分公司物联网设备接入管理系统</t>
  </si>
  <si>
    <t>中国电信成都分公司【成都电信】扫码认证平台系统</t>
  </si>
  <si>
    <t>中国电信四川公司成都综合网络激活系统</t>
  </si>
  <si>
    <t>中国电信成都分公司物联网基地资产管理系统</t>
  </si>
  <si>
    <t>中国电信成都分公司四川电影电视学院智慧校园项目系统</t>
  </si>
  <si>
    <t>中国电信四川公司成都本地客户经营监控系统</t>
  </si>
  <si>
    <t>中国电信成都分公司合作伙伴服务支撑系统</t>
  </si>
  <si>
    <t>中国电信成都公司WiFi管理平台系统</t>
  </si>
  <si>
    <t>中国电信四川公司成都实名认证系统</t>
  </si>
  <si>
    <t>中国电信接入网四川省成都市本地网接入层</t>
  </si>
  <si>
    <t>中国电信成都分公司武警学院校园网融合运营改造项目</t>
  </si>
  <si>
    <t>中国电信成都分公司综保FTP服务器系统</t>
  </si>
  <si>
    <t>中国电信成都分公司智能通道（四川传媒学院）系统</t>
  </si>
  <si>
    <t>中国电信成都分公司安全审计平台</t>
  </si>
  <si>
    <t>中国电信成都分公司成都园林精细化管理平台系统</t>
  </si>
  <si>
    <t>中国电信成都分公司屏幕控制系统</t>
  </si>
  <si>
    <t>中国电信公司成都分公司四川西南航空职业学院监控广播建设项目</t>
  </si>
  <si>
    <t>四川省分公司成都市业务运营支撑系统</t>
  </si>
  <si>
    <t>中国电信四川公司成都IT基础能力系统</t>
  </si>
  <si>
    <t>中国电信成都分公司无线感知测试采集平台</t>
  </si>
  <si>
    <t>中国电信成都分公司翼企云名片系统</t>
  </si>
  <si>
    <t>中国电信成都分公司资源清晰应用拓展平台系统</t>
  </si>
  <si>
    <t>中国电信成都分公司双创云平台saas服务系统</t>
  </si>
  <si>
    <t>中国电信成都分公司无线基站保障系统</t>
  </si>
  <si>
    <t>中国电信成都分公司天网保障系统</t>
  </si>
  <si>
    <t>中国电信成都分公司成电IPTV感知预警分析系统</t>
  </si>
  <si>
    <t>中国电信四川公司成都企业内部服务支撑中台系统</t>
  </si>
  <si>
    <t>中国电信成都分公司园区延伸能力系统</t>
  </si>
  <si>
    <t>中国电信成都分公司四川传媒（原理工影视学院）一卡通平台系统</t>
  </si>
  <si>
    <t>中国电信成都分公司成电人APP系统</t>
  </si>
  <si>
    <t>中国电信四川公司成都权益平台系统</t>
  </si>
  <si>
    <t>中国电信成都分公司互联网内容加速测试网络系统</t>
  </si>
  <si>
    <t>中国电信成都分公司动环监控网络</t>
  </si>
  <si>
    <t>中国电信成都分公司信息化项目管理系统</t>
  </si>
  <si>
    <t>中国电信成都分公司创客服务云平台系统</t>
  </si>
  <si>
    <t>中国电信四川公司成都经营支撑系统</t>
  </si>
  <si>
    <t>中国电信成都分公司四川托普职业技术学院数字校园项目</t>
  </si>
  <si>
    <t>中国电信成都分公司电子人井锁APP系统</t>
  </si>
  <si>
    <t>中国电信成都分公司校园wifi管理平台</t>
  </si>
  <si>
    <t>中国电信成都分公司天虎动力（菁蓉镇）双创基地建设项目系统</t>
  </si>
  <si>
    <t>中国电信四川公司成都人力管理系统</t>
  </si>
  <si>
    <t>中国电信四川公司成都PAAS平台能力系统</t>
  </si>
  <si>
    <t>中国电信成都分公司光交箱管理APP系统</t>
  </si>
  <si>
    <t>中国电信成都分公司智慧停车管理系统</t>
  </si>
  <si>
    <t>中国电信成都分公司智慧出入管理系统</t>
  </si>
  <si>
    <t>中国电信成都分公司综合告警系统</t>
  </si>
  <si>
    <t>中国电信成都分公司169家庭在线客服系统</t>
  </si>
  <si>
    <t>中国电信成都分公司西南交通大学校园信息化项目系统</t>
  </si>
  <si>
    <t>中国电信成都分公司IPRAN网络AU接入层</t>
  </si>
  <si>
    <t>中国电信四川公司成都IT应用系统</t>
  </si>
  <si>
    <t>中国电信四川公司成都个人工作台系统</t>
  </si>
  <si>
    <t>中国电信光传送网四川省成都市本地传送网（含城域传送网）核心层</t>
  </si>
  <si>
    <t>中国电信光传送网四川省成都市本地传送网（含城域传送网）汇聚层</t>
  </si>
  <si>
    <t>中国电信光传送网四川省成都市本地传送网（含城域传送网）接入层</t>
  </si>
  <si>
    <t>中国电信成都分公司成都纺织专科学校一卡通智慧校园建设项目系统</t>
  </si>
  <si>
    <t>中国电信成都分公司成都指南针职业学校一卡通</t>
  </si>
  <si>
    <t>中国电信成都分公司微信活动平台系统</t>
  </si>
  <si>
    <t>中国电信接入网四川省阿坝藏族羌族自治州本地网</t>
  </si>
  <si>
    <t>中国电信股份有限公司阿坝分公司安全审计平台系统</t>
  </si>
  <si>
    <t>中国电信阿坝分公司IT系统</t>
  </si>
  <si>
    <t>中国电信四川公司阿坝综合办公网络系统</t>
  </si>
  <si>
    <t>中国电信光传送网四川省阿坝藏族羌族自治州本地传送网（含城域传送网）</t>
  </si>
  <si>
    <t>中国电信固定通信网四川省阿坝藏族羌族自治州本地网关口局</t>
  </si>
  <si>
    <t>中国电信移动通信网四川省阿坝本地网无线AC系统</t>
  </si>
  <si>
    <t>中国电信四川公司IPRAN网络阿坝接入层</t>
  </si>
  <si>
    <t>中国电信股份有限公司泸州分公司安全审计平台系统</t>
  </si>
  <si>
    <t>中国电信移动通信网四川省泸州市本地网无线AC系统</t>
  </si>
  <si>
    <t>中国电信四川公司IPRAN网络泸州接入层</t>
  </si>
  <si>
    <t>中国电信光传送网四川省泸州市本地传送网（含城域传送网）</t>
  </si>
  <si>
    <t>中国电信固定通信网四川省泸州市本地网关口局</t>
  </si>
  <si>
    <t>中国电信四川公司动环网络泸州接入层</t>
  </si>
  <si>
    <t>中国电信泸州分公司SSLVPN系统</t>
  </si>
  <si>
    <t>中国电信四川公司泸州综合办公网络系统</t>
  </si>
  <si>
    <t>中国电信接入网四川省泸州市本地网</t>
  </si>
  <si>
    <t>中国电信股份有限公司攀枝花分公司安全审计平台系统</t>
  </si>
  <si>
    <t>中国电信股份有限公司攀枝花分公司承包经营支撑系统</t>
  </si>
  <si>
    <t>中国电信攀枝花分公司动环监控系统</t>
  </si>
  <si>
    <t>中国电信光传送网四川省攀枝花市本地传送网（含城域传送网）</t>
  </si>
  <si>
    <t>中国电信固定通信网四川省攀枝花市本地网关口局</t>
  </si>
  <si>
    <t>中国电信攀枝花分公司接入网系统</t>
  </si>
  <si>
    <t>中国电信固定通信网四川省攀枝花市本地网SHLR系统</t>
  </si>
  <si>
    <t>中国电信四川公司IPRAN网络攀枝花接入层</t>
  </si>
  <si>
    <t>中国电信股份有限公司攀枝花分公司办公网互联网出口系统</t>
  </si>
  <si>
    <t>中国电信移动通信网四川省攀枝花市本地网无线AC系统</t>
  </si>
  <si>
    <t>中国电信固定通信网四川省攀枝花市本地网ag系统</t>
  </si>
  <si>
    <t>中国电信四川公司IPRAN网络德阳接入层</t>
  </si>
  <si>
    <t>中国电信接入网四川省德阳市本地网</t>
  </si>
  <si>
    <t>中国电信光传送网四川省德阳市本地传送网（含城域传送网）</t>
  </si>
  <si>
    <t>中国电信固定通信网四川省德阳市本地网关口局</t>
  </si>
  <si>
    <t>中国电信四川公司德阳综合办公网络系统</t>
  </si>
  <si>
    <t>中国电信四川公司德阳动环监控系统</t>
  </si>
  <si>
    <t>中国电信移动通信网四川省德阳市本地网无线ac系统</t>
  </si>
  <si>
    <t>中国电信股份有限公司德阳分公司安全审计平台系统</t>
  </si>
  <si>
    <t>中国电信接入网四川省巴中市本地网</t>
  </si>
  <si>
    <t>中国电信四川省分公司巴中市艾默生动环监控平台</t>
  </si>
  <si>
    <t>中国电信股份有限公司巴中分公司安全审计平台系统</t>
  </si>
  <si>
    <t>中国电信四川省分公司巴中市综合办公网络系统</t>
  </si>
  <si>
    <t>中国电信四川省分公司巴中市传送网系统</t>
  </si>
  <si>
    <t>中国电信四川省分公司巴中市IPRAN接入层网络</t>
  </si>
  <si>
    <t>中国电信四川省分公司巴中市本地网关口局</t>
  </si>
  <si>
    <t>中国电信四川省分公司巴中市本地网无线AC系统</t>
  </si>
  <si>
    <t>中国电信固定通信网四川省达州市本地网关口局</t>
  </si>
  <si>
    <t>中国电信股份有限公司达州分公司安全审计平台系统</t>
  </si>
  <si>
    <t>中国电信四川公司达州动环监控系统</t>
  </si>
  <si>
    <t>中国电信四川公司IPRAN网络达州接入层</t>
  </si>
  <si>
    <t>中国电信光传送网四川省达州市本地传送网（含城域传送网）</t>
  </si>
  <si>
    <t>中国电信移动通信网电路域四川省达州市本地网无线接入子系统</t>
  </si>
  <si>
    <t>中国电信四川公司达州综合办公网络系统</t>
  </si>
  <si>
    <t>中国电信接入网四川省达州市本地网</t>
  </si>
  <si>
    <t>中国电信四川公司甘孜动环监控系统</t>
  </si>
  <si>
    <t>中国电信四川公司甘孜综合办公网络系统</t>
  </si>
  <si>
    <t>中国电信接入网四川省甘孜藏族自治州本地网</t>
  </si>
  <si>
    <t>中国电信四川公司IPRAN网络甘孜藏族自治州接入层</t>
  </si>
  <si>
    <t>中国电信光传送网四川省甘孜藏族自治州本地传送网（含城域传送网）</t>
  </si>
  <si>
    <t>中国电信固定通信网四川省甘孜藏族自治州本地网关口局</t>
  </si>
  <si>
    <t>中国电信甘孜公司安全审计平台系统</t>
  </si>
  <si>
    <t>中国电信移动通信网四川省甘孜本地网无线AC系统</t>
  </si>
  <si>
    <t>中国电信四川公司广元网络支撑系统</t>
  </si>
  <si>
    <t>中国电信移动通信网四川省广元市本地网无线AC系统</t>
  </si>
  <si>
    <t>中国电信光传送网四川省广元市本地传送网（含城域传送网）</t>
  </si>
  <si>
    <t>中国电信固定通信网四川省广元市本地网关口局</t>
  </si>
  <si>
    <t>中国电信四川公司IPRAN网络广元接入层</t>
  </si>
  <si>
    <t>中国电信四川公司广元分公司动力环境监控系统</t>
  </si>
  <si>
    <t>中国电信广元分公司接入网系统</t>
  </si>
  <si>
    <t>中国电信四川公司乐山动环监控系统</t>
  </si>
  <si>
    <t>中国电信股份有限公司乐山分公司安全审计平台系统</t>
  </si>
  <si>
    <t>中国电信四川公司乐山综合办公网络系统</t>
  </si>
  <si>
    <t>中国电信IPRAN网络四川省乐山市接入层</t>
  </si>
  <si>
    <t>中国电信光传送网四川省乐山市本地传送网（含城域传送网）</t>
  </si>
  <si>
    <t>中国电信移动通信网四川省乐山本地网无线AC系统</t>
  </si>
  <si>
    <t>中国电信股份有限公司广元分公司安全审计平台系统</t>
  </si>
  <si>
    <t>中国电信四川公司凉山彝族自治州IPRAN网络凉山接入层</t>
  </si>
  <si>
    <t>中国电信支撑网四川省凉山彝族自治州网管系统-动环监控网管</t>
  </si>
  <si>
    <t>中国电信股份有限公司凉山分公司安全审计平台系统</t>
  </si>
  <si>
    <t>中国电信移动通信网四川省凉山彝族自治州本地网无线AC系统</t>
  </si>
  <si>
    <t>中国电信光传送网四川省凉山彝族自治州本地传送网（含城域传送网）</t>
  </si>
  <si>
    <t>中国电信四川公司凉山彝族自治州IT综合服务支撑系统</t>
  </si>
  <si>
    <t>中国电信固定通信网四川省凉山彝族自治州本地网关口局</t>
  </si>
  <si>
    <t>中国电信接入网四川省凉山彝族自治州接入网系统</t>
  </si>
  <si>
    <t>中国电信四川公司眉山综合办公网络系统</t>
  </si>
  <si>
    <t>中国电信四川公司眉山报表系统</t>
  </si>
  <si>
    <t>中国电信固定通信网四川省眉山市本地网SHLR系统</t>
  </si>
  <si>
    <t>中国电信四川公司IPRAN网络眉山接入层</t>
  </si>
  <si>
    <t>中国电信光传送网四川省眉山市本地传送网（含城域传送网）</t>
  </si>
  <si>
    <t>中国电信固定通信网四川省眉山市本地网关口局</t>
  </si>
  <si>
    <t>中国电信股份有限公司眉山公司校园网络认证系统</t>
  </si>
  <si>
    <t>中国电信接入网四川省眉山市本地网</t>
  </si>
  <si>
    <t>中国电信移动通信网四川省眉山市本地网无线AC系统</t>
  </si>
  <si>
    <t>中国电信四川公司眉山艾默生动环监控平台</t>
  </si>
  <si>
    <t>中国电信股份有限公司眉山分公司安全审计平台系统</t>
  </si>
  <si>
    <t>中国电信四川公司内江综合办公网络系统</t>
  </si>
  <si>
    <t>中国电信接入网四川省内江市本地网</t>
  </si>
  <si>
    <t>中国电信光传送网四川省内江市本地传送网（含城域传送网）</t>
  </si>
  <si>
    <t>中国电信固定通信网四川省内江市本地网关口局</t>
  </si>
  <si>
    <t>中国电信四川公司内江动环监控系统</t>
  </si>
  <si>
    <t>中国电信内江公司无线AC系统</t>
  </si>
  <si>
    <t>中国电信股份有限公司内江分公司安全审计平台系统</t>
  </si>
  <si>
    <t>中国电信四川公司IPRAN网络内江接入层</t>
  </si>
  <si>
    <t>中国电信四川公司遂宁综合办公网络系统</t>
  </si>
  <si>
    <t>中国电信四川公司遂宁动环监控系统</t>
  </si>
  <si>
    <t>中国电信股份有限公司遂宁分公司安全审计平台系统</t>
  </si>
  <si>
    <t>中国电信光传送网四川省遂宁市本地传送网（含城域传送网）</t>
  </si>
  <si>
    <t>中国电信固定通信网四川省遂宁市本地网关口局</t>
  </si>
  <si>
    <t>中国电信遂宁公司无线AC系统</t>
  </si>
  <si>
    <t>中国电信四川公司IPRAN网络遂宁接入层</t>
  </si>
  <si>
    <t>中国电信接入网四川省遂宁市本地网</t>
    <phoneticPr fontId="26" type="noConversion"/>
  </si>
  <si>
    <t>中国电信四川公司雅安分公司动环监控系统</t>
  </si>
  <si>
    <t>中国电信雅安分公司安全审计平台系统</t>
  </si>
  <si>
    <t>中国电信光传送网四川省雅安市本地传送网（含城域传送网）</t>
  </si>
  <si>
    <t>中国电信固定通信网四川省雅安市本地网关口局</t>
  </si>
  <si>
    <t>中国电信四川公司IPRAN网络雅安接入层</t>
  </si>
  <si>
    <t>中国电信四川公司雅安综合办公网络系统</t>
  </si>
  <si>
    <t>中国电信接入网四川省雅安市</t>
  </si>
  <si>
    <t>中国电信四川公司雅安市AC互联网接入服务系统</t>
  </si>
  <si>
    <t>中国电信四川公司IPRAN网络宜宾接入层</t>
  </si>
  <si>
    <t>中国电信四川公司宜宾IT辅助支撑系统</t>
  </si>
  <si>
    <t>中国电信增值业务网智能网四川省宜宾市视频管家系统</t>
  </si>
  <si>
    <t>中国电信四川公司宜宾动态报表系统</t>
  </si>
  <si>
    <t>中国电信四川公司宜宾渠道辅助支撑系统</t>
  </si>
  <si>
    <t>中国电信宜宾公司艾默生动环监控系统</t>
  </si>
  <si>
    <t>中国电信光传送网四川省宜宾市本地传送网（含城域传送网）</t>
  </si>
  <si>
    <t>中国电信宜宾公司接入网系统</t>
  </si>
  <si>
    <t>中国电信固定通信网四川省宜宾市本地网关口局</t>
  </si>
  <si>
    <t>中国电信固定通信网四川省宜宾市本地网SHLR系统</t>
  </si>
  <si>
    <t>中国电信移动通信网四川省宜宾市本地网无线AC系统</t>
  </si>
  <si>
    <t>中国电信四川公司宜宾分公司安全审计平台</t>
  </si>
  <si>
    <t>中国电信四川公司IPRAN网络资阳接入层</t>
  </si>
  <si>
    <t>中国电信接入网四川省资阳市本地网</t>
  </si>
  <si>
    <t>中国电信光传送网四川省资阳市本地传送网（含城域传送网）</t>
  </si>
  <si>
    <t>中国电信固定通信网四川省资阳市本地网关口局</t>
  </si>
  <si>
    <t>中国电信移动通信网四川省资阳市本地网无线AC系统</t>
  </si>
  <si>
    <t>中国电信四川公司资阳综合办公网络系统</t>
  </si>
  <si>
    <t>中国电信四川省资阳分公司安全审计平台系统</t>
  </si>
  <si>
    <t>中国电信四川公司资阳艾默生动环监控平台</t>
  </si>
  <si>
    <t>中国电信IDC机房 四川省自贡市IDC/ISP EU系统</t>
  </si>
  <si>
    <t>中国电信自贡分公司IDC系统</t>
  </si>
  <si>
    <t>中国电信接入网四川省自贡市本地网</t>
  </si>
  <si>
    <t>中国电信四川公司自贡艾默生动环监控平台</t>
  </si>
  <si>
    <t>中国电信光传送网四川省自贡市本地传送网（含城域传送网）</t>
  </si>
  <si>
    <t>中国电信固定通信网四川省自贡市本地网关口局</t>
  </si>
  <si>
    <t>中国电信股份有限公司自贡分公司安全审计平台系统</t>
  </si>
  <si>
    <t>中国电信四川公司IPRAN网络自贡接入层</t>
  </si>
  <si>
    <t>中国电信四川公司自贡综合办公网络系统</t>
  </si>
  <si>
    <t>中国电信接入网四川省乐山市本地网</t>
  </si>
  <si>
    <t>中国电信四川公司智慧旅游平台项目系统</t>
    <phoneticPr fontId="26" type="noConversion"/>
  </si>
  <si>
    <t>青牛（北京）技术有限公司、中国电信四川公司旺铺助手系统</t>
    <phoneticPr fontId="26" type="noConversion"/>
  </si>
  <si>
    <t>四川浩特通信有限公司、中国电信四川公司平安医院系统</t>
    <phoneticPr fontId="26" type="noConversion"/>
  </si>
  <si>
    <t>中通服创立信息科技有限责任公司、中国电信四川公司建行外呼系统</t>
    <phoneticPr fontId="26" type="noConversion"/>
  </si>
  <si>
    <t>上海云砥信息科技有限公司、中国电信四川公司基于手机信令数据的公路网运行情况监测预警系统</t>
    <phoneticPr fontId="26" type="noConversion"/>
  </si>
  <si>
    <t>中国电信四川公司魔镜平台运维系统</t>
  </si>
  <si>
    <t>中国电信四川公司商务领航系统</t>
    <phoneticPr fontId="26" type="noConversion"/>
  </si>
  <si>
    <t>中国电信四川公司翼叮叮系统</t>
  </si>
  <si>
    <t>杭州天阙科技有限公司、中国电信四川公司四川网格化服务管理信息系统</t>
  </si>
  <si>
    <t>中国电信四川公司IM即时通信云系统</t>
  </si>
  <si>
    <t>四川创立信息科技有限责任公司、中国电信四川公司天翼定位系统</t>
  </si>
  <si>
    <t>中国电信集成公司、中国电信四川公司绿色军营系统</t>
  </si>
  <si>
    <t>中国电信四川公司雪亮工程系统</t>
  </si>
  <si>
    <t>中国电信股份有限公司四川分公司网络安全态势感知大数据平台系统</t>
  </si>
  <si>
    <t>中国电信四川公司视频组件平台</t>
  </si>
  <si>
    <t>中国电信四川公司综治视频汇聚平台</t>
  </si>
  <si>
    <t>中国电信四川分公司 成都科创智远信息技术有限公司 孝行通居家养老系统</t>
  </si>
  <si>
    <t>中国电信四川分公司网格E通系统</t>
  </si>
  <si>
    <t>中国电信四川分公司成都优服健康管理有限公司114优服家医系统</t>
  </si>
  <si>
    <t>中国电信四川公司IPTV南充市内容分发节点</t>
  </si>
  <si>
    <t>中国电信四川公司IPTV达州市内容分发节点</t>
  </si>
  <si>
    <t>中国电信四川公司IPTV专用漏洞扫描系统</t>
  </si>
  <si>
    <t>中国电信四川公司IPTV泸州市内容分发节点</t>
  </si>
  <si>
    <t>中国电信四川公司IPTV眉山市内容分发节点</t>
  </si>
  <si>
    <t>中国电信四川公司IPTV绵阳市内容分发节点</t>
  </si>
  <si>
    <t>中国电信四川公司IPTV德阳市内容分发节点</t>
  </si>
  <si>
    <t>中国电信四川公司IPTV凉山彝族自治州内容分发节点</t>
  </si>
  <si>
    <t>中国电信四川公司IPTV成都市内容分发节点</t>
  </si>
  <si>
    <t>中国电信四川公司IPTV宜宾市内容分发节点</t>
  </si>
  <si>
    <t>中国电信四川公司IPTV甘孜藏族自治州内容分发节点</t>
  </si>
  <si>
    <t>中国电信四川公司iptv自贡市内容分发节点</t>
  </si>
  <si>
    <t>中国电信四川公司IPTV乐山市内容分发节点</t>
  </si>
  <si>
    <t>中国电信四川公司IPTV攀枝花市内容分发节点</t>
  </si>
  <si>
    <t>中国电信四川公司IPTV资阳市内容分发节点</t>
  </si>
  <si>
    <t>中国电信四川公司IPTV阿坝藏族羌族自治州内容分发节点</t>
  </si>
  <si>
    <t>中国电信四川公司IPTV巴中市内容分发节点</t>
  </si>
  <si>
    <t>中国电信四川公司IPTV内江市内容分发节点</t>
  </si>
  <si>
    <t>中国电信四川公司IPTV遂宁市内容分发节点</t>
  </si>
  <si>
    <t>中国电信四川公司IPTV广元市内容分发节点</t>
  </si>
  <si>
    <t>中国电信四川公司IPTV广安市内容分发节点</t>
  </si>
  <si>
    <t>中国电信四川公司IPTV雅安市内容分发节点</t>
  </si>
  <si>
    <t>中国电信四川公司IT智能运维系统</t>
  </si>
  <si>
    <t>中国电信四川公司一线支撑响应系统</t>
  </si>
  <si>
    <t>中国电信四川公司专票税控系统</t>
    <phoneticPr fontId="26" type="noConversion"/>
  </si>
  <si>
    <t>中国电信四川公司数据应用ETL系统</t>
  </si>
  <si>
    <t>中国电信四川公司智慧安防系统</t>
  </si>
  <si>
    <t>中国电信互联网四川省凉山州分公司IDC互联网数据中心</t>
  </si>
  <si>
    <t>中国电信互联网四川省攀枝花分公司IDC互联网数据中心</t>
  </si>
  <si>
    <r>
      <rPr>
        <sz val="9"/>
        <color rgb="FF333333"/>
        <rFont val="微软雅黑"/>
        <family val="2"/>
        <charset val="134"/>
      </rPr>
      <t>中国电信</t>
    </r>
    <r>
      <rPr>
        <sz val="9"/>
        <color rgb="FF333333"/>
        <rFont val="Arial"/>
        <family val="2"/>
      </rPr>
      <t>IDC</t>
    </r>
    <r>
      <rPr>
        <sz val="9"/>
        <color rgb="FF333333"/>
        <rFont val="微软雅黑"/>
        <family val="2"/>
        <charset val="134"/>
      </rPr>
      <t>机房四川省内江市</t>
    </r>
    <r>
      <rPr>
        <sz val="9"/>
        <color rgb="FF333333"/>
        <rFont val="Arial"/>
        <family val="2"/>
      </rPr>
      <t>IDCISP EU</t>
    </r>
    <r>
      <rPr>
        <sz val="9"/>
        <color rgb="FF333333"/>
        <rFont val="微软雅黑"/>
        <family val="2"/>
        <charset val="134"/>
      </rPr>
      <t>系统</t>
    </r>
    <phoneticPr fontId="26" type="noConversion"/>
  </si>
  <si>
    <t>中国电信IDC机房四川省成都市太升IDCISP EU系统</t>
  </si>
  <si>
    <t>中国电信互联网四川省宜宾分公司IDC互联网数据中心</t>
  </si>
  <si>
    <t>中国电信互联网四川省成都市数据中心中立机房</t>
  </si>
  <si>
    <t>中国电信互联网四川省成都市数据中心西信机房</t>
  </si>
  <si>
    <t>中国电信互联网四川省绵阳市数据中心</t>
  </si>
  <si>
    <t>中国电信IDC机房四川省遂宁市IDCISP EU系统</t>
  </si>
  <si>
    <t>中国电信IDC机房四川省成都市西信西区803IDCISP EU系统</t>
  </si>
  <si>
    <t>中国电信互联网四川省广元分公司IDC互联网数据中心</t>
  </si>
  <si>
    <r>
      <rPr>
        <sz val="9"/>
        <color rgb="FF333333"/>
        <rFont val="微软雅黑"/>
        <family val="2"/>
        <charset val="134"/>
      </rPr>
      <t>中国电信互联网四川省眉山分公司</t>
    </r>
    <r>
      <rPr>
        <sz val="9"/>
        <color rgb="FF333333"/>
        <rFont val="Arial"/>
        <family val="2"/>
      </rPr>
      <t>IDC</t>
    </r>
    <r>
      <rPr>
        <sz val="9"/>
        <color rgb="FF333333"/>
        <rFont val="微软雅黑"/>
        <family val="2"/>
        <charset val="134"/>
      </rPr>
      <t>互联网数据中心</t>
    </r>
    <phoneticPr fontId="26" type="noConversion"/>
  </si>
  <si>
    <t>中国电信互联网四川省成都市数据中心兴隆湖机房</t>
  </si>
  <si>
    <t>中国电信互联网四川省泸州分公司IDC互联网数据中心</t>
  </si>
  <si>
    <t>中国电信IDC机房四川省广元市IDCISP EU系统</t>
  </si>
  <si>
    <t>中国电信互联网四川省资阳分公司IDC互联网数据中心</t>
  </si>
  <si>
    <t>中国电信IDC机房四川省阿坝州IDCISP EU系统</t>
  </si>
  <si>
    <t>中国电信互联网四川省达州分公司IDC互联网数据中心</t>
  </si>
  <si>
    <t>中国电信IDC机房四川省成都市沙河堡IDCISP EU系统</t>
  </si>
  <si>
    <t>中国电信互联网四川省南充分公司IDC互联网数据中心</t>
  </si>
  <si>
    <t>中国电信互联网四川省德阳分公司IDC互联网数据中心</t>
  </si>
  <si>
    <t>中国电信互联网四川省成都市西信西区805（棕树）机房IDC/ISP EU系统</t>
  </si>
  <si>
    <t>中国电信互联网四川省内江分公司IDC互联网数据中心</t>
  </si>
  <si>
    <t>中国电信互联网四川省成都市数据中心西信西区803机房</t>
  </si>
  <si>
    <t>中国电信互联网四川省乐山分公司IDC互联网数据中心</t>
  </si>
  <si>
    <t>中国电信IDC机房四川省资阳市IDCISP EU系统</t>
  </si>
  <si>
    <t>中国电信IDC机房四川省绵阳市IDCISP EU系统</t>
  </si>
  <si>
    <t>中国电信IDC机房四川省眉山市IDCISP EU系统</t>
  </si>
  <si>
    <t>中国电信互联网四川省成都市数据中心第二枢纽机房</t>
    <phoneticPr fontId="26" type="noConversion"/>
  </si>
  <si>
    <t>中国电信IDC机房四川省成都市二枢IDCISP EU系统</t>
  </si>
  <si>
    <t>中国电信IDC机房四川省南充市IDCISP EU系统</t>
  </si>
  <si>
    <t>中国电信IDC机房四川省成都市中立IDCISP EU系统</t>
  </si>
  <si>
    <t>中国电信IDC机房四川省宜宾市IDCISP EU系统</t>
  </si>
  <si>
    <t>中国电信互联网四川省遂宁分公司IDC互联网数据中心</t>
  </si>
  <si>
    <t>中国电信IDC机房四川省成都市兴隆湖IDCISP EU系统</t>
  </si>
  <si>
    <t>中国电信IDC机房四川省乐山市IDCISP EU系统</t>
  </si>
  <si>
    <t>中国电信互联网四川省成都市数据中心莲花机房</t>
  </si>
  <si>
    <t>中国电信IDC机房四川省成都市莲花IDCISP EU系统</t>
  </si>
  <si>
    <r>
      <rPr>
        <sz val="9"/>
        <color rgb="FF333333"/>
        <rFont val="微软雅黑"/>
        <family val="2"/>
        <charset val="134"/>
      </rPr>
      <t>中国电信</t>
    </r>
    <r>
      <rPr>
        <sz val="9"/>
        <color rgb="FF333333"/>
        <rFont val="Arial"/>
        <family val="2"/>
      </rPr>
      <t>IDC</t>
    </r>
    <r>
      <rPr>
        <sz val="9"/>
        <color rgb="FF333333"/>
        <rFont val="微软雅黑"/>
        <family val="2"/>
        <charset val="134"/>
      </rPr>
      <t>机房四川省凉山州</t>
    </r>
    <r>
      <rPr>
        <sz val="9"/>
        <color rgb="FF333333"/>
        <rFont val="Arial"/>
        <family val="2"/>
      </rPr>
      <t>IDCISP EU</t>
    </r>
    <r>
      <rPr>
        <sz val="9"/>
        <color rgb="FF333333"/>
        <rFont val="微软雅黑"/>
        <family val="2"/>
        <charset val="134"/>
      </rPr>
      <t>系统</t>
    </r>
    <phoneticPr fontId="26" type="noConversion"/>
  </si>
  <si>
    <t>中国电信互联网四川省成都市数据中心沙河堡机房</t>
  </si>
  <si>
    <t>中国电信IDC机房四川省攀枝花市IDCISP EU系统</t>
  </si>
  <si>
    <t>中国电信互联网四川省成都市数据中心太升机房</t>
  </si>
  <si>
    <t>中国电信IDC机房四川省泸州市IDCISP EU系统</t>
  </si>
  <si>
    <t>中国电信互联网四川省成都市数据中心温江光华机房</t>
  </si>
  <si>
    <t>中国电信IDC机房四川省达州市IDCISP EU系统</t>
  </si>
  <si>
    <t>中国电信IDC机房四川省德阳市IDCISP EU系统</t>
  </si>
  <si>
    <t>中国电信IDC机房四川省成都市光华IDCISP EU系统</t>
  </si>
  <si>
    <t>中国电信互联网四川省成都市数据中心西信西区805机房（棕树）</t>
  </si>
  <si>
    <t>中国电信移动通信网四川省阿坝藏族羌族自治州本地网无线接入子系统</t>
  </si>
  <si>
    <t>中国电信移动通信网四川省巴中市本地网无线接入子系统</t>
  </si>
  <si>
    <t>中国电信移动通信网四川省成都市本地网无线接入子系统</t>
  </si>
  <si>
    <t>中国电信移动通信网四川省达州市本地网无线接入子系统</t>
  </si>
  <si>
    <t>中国电信移动通信网四川省德阳市本地网无线接入子系统</t>
  </si>
  <si>
    <t>中国电信移动通信网四川省甘孜藏族自治州本地网无线接入子系统</t>
  </si>
  <si>
    <t>中国电信移动通信网四川省广安市本地网无线接入子系统</t>
  </si>
  <si>
    <t>中国电信移动通信网四川省广元市本地网无线接入子系统</t>
  </si>
  <si>
    <t>中国电信移动通信网四川省乐山市本地网无线接入子系统</t>
  </si>
  <si>
    <t>中国电信移动通信网四川省凉山彝族自治州本地网无线接入子系统</t>
  </si>
  <si>
    <t>中国电信移动通信网四川省泸州市本地网无线接入子系统</t>
  </si>
  <si>
    <t>中国电信移动通信网四川省眉山市本地网无线接入子系统</t>
  </si>
  <si>
    <t>中国电信移动通信网四川省绵阳市本地网无线接入子系统</t>
  </si>
  <si>
    <t>中国电信移动通信网四川省内江市本地网无线接入子系统</t>
    <phoneticPr fontId="26" type="noConversion"/>
  </si>
  <si>
    <t>中国电信移动通信网四川省遂宁市本地网无线接入子系统</t>
  </si>
  <si>
    <t>中国电信移动通信网四川省雅安市本地网无线接入子系统</t>
  </si>
  <si>
    <t>中国电信移动通信网四川省宜宾市本地网无线接入子系统</t>
  </si>
  <si>
    <t>中国电信四川公司资阳市移动通信网无线接入子系统</t>
  </si>
  <si>
    <t>中国电信移动通信网四川省自贡市本地网本地网无线接入子系统</t>
  </si>
  <si>
    <t>中国电信移动通信网四川省南充市本地网无线接入子系统</t>
  </si>
  <si>
    <t>中国电信移动通信网四川省攀枝花市本地网无线接入子系统</t>
  </si>
  <si>
    <r>
      <rPr>
        <sz val="9"/>
        <color rgb="FF333333"/>
        <rFont val="微软雅黑"/>
        <family val="2"/>
        <charset val="134"/>
      </rPr>
      <t>中国电信</t>
    </r>
    <r>
      <rPr>
        <sz val="9"/>
        <color rgb="FF333333"/>
        <rFont val="Arial"/>
        <family val="2"/>
      </rPr>
      <t>IP</t>
    </r>
    <r>
      <rPr>
        <sz val="9"/>
        <color rgb="FF333333"/>
        <rFont val="微软雅黑"/>
        <family val="2"/>
        <charset val="134"/>
      </rPr>
      <t>承载网四川省遂宁市</t>
    </r>
    <r>
      <rPr>
        <sz val="9"/>
        <color rgb="FF333333"/>
        <rFont val="Arial"/>
        <family val="2"/>
      </rPr>
      <t>IP</t>
    </r>
    <r>
      <rPr>
        <sz val="9"/>
        <color rgb="FF333333"/>
        <rFont val="微软雅黑"/>
        <family val="2"/>
        <charset val="134"/>
      </rPr>
      <t>城域网核心层</t>
    </r>
    <phoneticPr fontId="26" type="noConversion"/>
  </si>
  <si>
    <t>中国电信IP承载网四川省雅安市IP城域网核心层</t>
  </si>
  <si>
    <t>中国电信IP承载网四川省宜宾市IP城域网核心层</t>
  </si>
  <si>
    <t>中国电信IP承载网四川省资阳市IP城域网核心层</t>
  </si>
  <si>
    <t>中国电信IP承载网四川省自贡市IP城域网核心层</t>
  </si>
  <si>
    <t>中国电信IP承载网四川省阿坝藏族羌族自治州IP城域网汇聚层</t>
  </si>
  <si>
    <t>中国电信IP承载网四川省巴中市IP城域网汇聚层</t>
  </si>
  <si>
    <t>中国电信IP承载网四川省达州市IP城域网汇聚层</t>
  </si>
  <si>
    <t>中国电信IP承载网四川省德阳市IP城域网汇聚层</t>
  </si>
  <si>
    <t>中国电信IP承载网四川省甘孜藏族自治州IP城域网汇聚层</t>
  </si>
  <si>
    <t>中国电信IP承载网四川省广安市IP城域网汇聚层</t>
  </si>
  <si>
    <t>中国电信IP承载网四川省广元市IP城域网汇聚层</t>
  </si>
  <si>
    <t>中国电信IP承载网四川省乐山市IP城域网汇聚层</t>
  </si>
  <si>
    <t>中国电信IP承载网四川省凉山彝族自治州IP城域网汇聚层</t>
  </si>
  <si>
    <t>中国电信IP承载网四川省泸州市IP城域网汇聚层</t>
  </si>
  <si>
    <t>中国电信IP承载网四川省眉山市IP城域网汇聚层</t>
  </si>
  <si>
    <t>中国电信IP承载网四川省绵阳市IP城域网汇聚层</t>
  </si>
  <si>
    <t>中国电信IP承载网四川省内江市IP城域网汇聚层</t>
  </si>
  <si>
    <t>中国电信IP承载网四川省南充市IP城域网汇聚层</t>
  </si>
  <si>
    <t>中国电信IP承载网四川省攀枝花市IP城域网汇聚层</t>
  </si>
  <si>
    <t>中国电信IP承载网四川省遂宁市IP城域网汇聚层</t>
  </si>
  <si>
    <t>中国电信IP承载网四川省雅安市IP城域网汇聚层</t>
  </si>
  <si>
    <t>中国电信IP承载网四川省宜宾市IP城域网汇聚层</t>
  </si>
  <si>
    <t>中国电信IP承载网四川省资阳市IP城域网汇聚层</t>
  </si>
  <si>
    <t>中国电信IP承载网四川省自贡市IP城域网汇聚层</t>
  </si>
  <si>
    <t>中国电信IP承载网四川省成都市IP城域网汇聚层</t>
  </si>
  <si>
    <t>中国电信互联网四川省域名服务系统域名解析系统</t>
  </si>
  <si>
    <t>中国电信IP承载网四川省阿坝藏族羌族自治州IP城域网核心层</t>
  </si>
  <si>
    <t>中国电信IP承载网四川省巴中市IP城域网核心层</t>
  </si>
  <si>
    <t>中国电信IP承载网四川省成都市IP城域网核心层</t>
  </si>
  <si>
    <t>中国电信IP承载网四川省达州市IP城域网核心层</t>
  </si>
  <si>
    <t>中国电信IP承载网四川省德阳市IP城域网核心层</t>
  </si>
  <si>
    <t>中国电信IP承载网四川省甘孜藏族自治州IP城域网核心层</t>
  </si>
  <si>
    <t>中国电信IP承载网四川省广安市IP城域网核心层</t>
  </si>
  <si>
    <t>中国电信IP承载网四川省广元市IP城域网核心层</t>
  </si>
  <si>
    <t>中国电信IP承载网四川省乐山市IP城域网核心层</t>
  </si>
  <si>
    <t>中国电信IP承载网四川省凉山彝族自治州IP城域网核心层</t>
  </si>
  <si>
    <t>中国电信IP承载网四川省泸州市IP城域网核心层</t>
  </si>
  <si>
    <t>中国电信IP承载网四川省眉山市IP城域网核心层</t>
  </si>
  <si>
    <t>中国电信IP承载网四川省绵阳市IP城域网核心层</t>
  </si>
  <si>
    <t>中国电信IP承载网四川省内江市IP城域网核心层</t>
  </si>
  <si>
    <t>中国电信IP承载网四川省南充市IP城域网核心层</t>
  </si>
  <si>
    <t>中国电信IP承载网四川省攀枝花市IP城域网核心层</t>
  </si>
  <si>
    <t>中国电信移动通信网电路域四川省成都市本地网核心交换网</t>
  </si>
  <si>
    <t>中国电信移动通信网电路域四川省达州市本地网核心交换网</t>
    <phoneticPr fontId="26" type="noConversion"/>
  </si>
  <si>
    <t>中国电信移动通信网电路域四川省德阳市本地网核心交换网</t>
  </si>
  <si>
    <t>中国电信移动通信网电路域四川省甘孜州本地网核心交换网</t>
  </si>
  <si>
    <t>中国电信移动通信网电路域四川省广安市本地网核心交换网</t>
    <phoneticPr fontId="26" type="noConversion"/>
  </si>
  <si>
    <t>中国电信移动通信网电路域四川省广元市本地网核心交换网</t>
  </si>
  <si>
    <t>中国电信移动通信网电路域四川省乐山市本地网核心交换网</t>
  </si>
  <si>
    <t>中国电信移动通信网电路域四川省凉山州本地网核心交换网</t>
  </si>
  <si>
    <t>中国电信移动通信网电路域四川省泸州市本地网核心交换网</t>
  </si>
  <si>
    <t>中国电信移动通信网电路域四川省眉山市本地网核心交换网</t>
  </si>
  <si>
    <t>中国电信移动通信网电路域四川省绵阳市本地网核心交换网</t>
  </si>
  <si>
    <t>中国电信移动通信网电路域四川省内江市本地网核心交换网</t>
  </si>
  <si>
    <t>中国电信移动通信网电路域四川省南充市本地网核心交换网</t>
  </si>
  <si>
    <t>中国电信移动通信网电路域四川省攀枝花市本地网核心交换网</t>
  </si>
  <si>
    <t>中国电信移动通信网电路域四川省遂宁市本地网核心交换网</t>
  </si>
  <si>
    <t>中国电信移动通信网电路域四川省雅安市本地网核心交换网</t>
  </si>
  <si>
    <t>中国电信移动通信网电路域四川省宜宾市本地网核心交换网</t>
  </si>
  <si>
    <t>中国电信移动通信网电路域四川省资阳市本地网核心交换网</t>
  </si>
  <si>
    <t>中国电信移动通信网电路域四川省自贡市本地网核心交换网</t>
  </si>
  <si>
    <t>中国电信固定通信网四川省成都市本地网关口局</t>
  </si>
  <si>
    <t>中国电信固定通信网四川省乐山市本地网关口局</t>
  </si>
  <si>
    <t>中国电信固定通信网四川省省内长途网</t>
  </si>
  <si>
    <t>中国电信移动通信网电路域四川省阿坝州本地网核心交换网</t>
  </si>
  <si>
    <t>中国电信移动通信网电路域四川省巴中市本地网核心交换网</t>
  </si>
  <si>
    <t>中国电信四川公司融合云资源池贝森节点</t>
    <phoneticPr fontId="26" type="noConversion"/>
  </si>
  <si>
    <t>中国电信四川公司业务云资源池贝森节点</t>
  </si>
  <si>
    <t>中国电信四川公司IT云资源池西信节点</t>
  </si>
  <si>
    <t>中国电信四川公司业务云资源池西信节点</t>
  </si>
  <si>
    <r>
      <rPr>
        <sz val="9"/>
        <color rgb="FF333333"/>
        <rFont val="微软雅黑"/>
        <family val="2"/>
        <charset val="134"/>
      </rPr>
      <t>中国电信四川公司</t>
    </r>
    <r>
      <rPr>
        <sz val="9"/>
        <color rgb="FF333333"/>
        <rFont val="Arial"/>
        <family val="2"/>
      </rPr>
      <t>IT</t>
    </r>
    <r>
      <rPr>
        <sz val="9"/>
        <color rgb="FF333333"/>
        <rFont val="微软雅黑"/>
        <family val="2"/>
        <charset val="134"/>
      </rPr>
      <t>云资源池贝森节点</t>
    </r>
    <phoneticPr fontId="26" type="noConversion"/>
  </si>
  <si>
    <t>中国电信四川公司IT云资源池新华节点</t>
  </si>
  <si>
    <t>中国电信固定通信网四川省IMS中兴大区核心层</t>
  </si>
  <si>
    <r>
      <rPr>
        <sz val="9"/>
        <color rgb="FF333333"/>
        <rFont val="微软雅黑"/>
        <family val="2"/>
        <charset val="134"/>
      </rPr>
      <t>中国电信固定通信网四川省</t>
    </r>
    <r>
      <rPr>
        <sz val="9"/>
        <color rgb="FF333333"/>
        <rFont val="Arial"/>
        <family val="2"/>
      </rPr>
      <t>IMS</t>
    </r>
    <r>
      <rPr>
        <sz val="9"/>
        <color rgb="FF333333"/>
        <rFont val="微软雅黑"/>
        <family val="2"/>
        <charset val="134"/>
      </rPr>
      <t>中兴大区汇聚层</t>
    </r>
    <phoneticPr fontId="26" type="noConversion"/>
  </si>
  <si>
    <t>中国电信固定通信网四川省IMS华为大区汇聚层</t>
  </si>
  <si>
    <t>中国电信固定通信网四川省IMS华为大区核心层</t>
  </si>
  <si>
    <r>
      <rPr>
        <sz val="9"/>
        <color rgb="FF333333"/>
        <rFont val="微软雅黑"/>
        <family val="2"/>
        <charset val="134"/>
      </rPr>
      <t>中国电信四川公司</t>
    </r>
    <r>
      <rPr>
        <sz val="9"/>
        <color rgb="FF333333"/>
        <rFont val="Arial"/>
        <family val="2"/>
      </rPr>
      <t>IDCISP</t>
    </r>
    <r>
      <rPr>
        <sz val="9"/>
        <color rgb="FF333333"/>
        <rFont val="微软雅黑"/>
        <family val="2"/>
        <charset val="134"/>
      </rPr>
      <t>运维管理系统</t>
    </r>
    <phoneticPr fontId="26" type="noConversion"/>
  </si>
  <si>
    <t>中国电信四川公司IDC流量清洗系统</t>
  </si>
  <si>
    <t>中国电信IDC机房四川省IDC核心层</t>
  </si>
  <si>
    <t>中国电信四川公司阿坝藏族羌族自治州互联网数据中心</t>
    <phoneticPr fontId="26" type="noConversion"/>
  </si>
  <si>
    <t>业务网或平台&gt;天虎云商</t>
    <phoneticPr fontId="5" type="noConversion"/>
  </si>
  <si>
    <t>业务网或平台&gt;益农服务网</t>
    <phoneticPr fontId="1" type="noConversion"/>
  </si>
  <si>
    <t>业务网或平台&gt;益农服务网</t>
    <phoneticPr fontId="5" type="noConversion"/>
  </si>
  <si>
    <t>IT&gt;0SS</t>
    <phoneticPr fontId="5" type="noConversion"/>
  </si>
  <si>
    <t>IT&gt;0SS</t>
    <phoneticPr fontId="1" type="noConversion"/>
  </si>
  <si>
    <t>IT&gt;BSS</t>
    <phoneticPr fontId="5" type="noConversion"/>
  </si>
  <si>
    <t>IT&gt;BSS</t>
    <phoneticPr fontId="14" type="noConversion"/>
  </si>
  <si>
    <t>企业信息化部</t>
    <phoneticPr fontId="1" type="noConversion"/>
  </si>
  <si>
    <t>企业信息化部</t>
    <phoneticPr fontId="1" type="noConversion"/>
  </si>
  <si>
    <t>业务管理支撑中心</t>
    <phoneticPr fontId="1" type="noConversion"/>
  </si>
  <si>
    <t>企业信息化部</t>
    <phoneticPr fontId="1" type="noConversion"/>
  </si>
  <si>
    <t>企业信息化部</t>
    <phoneticPr fontId="1" type="noConversion"/>
  </si>
  <si>
    <t>网络监控维护中心</t>
    <phoneticPr fontId="12" type="noConversion"/>
  </si>
  <si>
    <t>无线网络部</t>
    <phoneticPr fontId="12" type="noConversion"/>
  </si>
  <si>
    <t>企业信息化部</t>
    <phoneticPr fontId="1" type="noConversion"/>
  </si>
  <si>
    <t>企业信息化部</t>
    <phoneticPr fontId="1" type="noConversion"/>
  </si>
  <si>
    <t>审计部</t>
    <phoneticPr fontId="14" type="noConversion"/>
  </si>
  <si>
    <t>企业信息化部</t>
    <phoneticPr fontId="1" type="noConversion"/>
  </si>
  <si>
    <t>企业信息化部</t>
    <phoneticPr fontId="14" type="noConversion"/>
  </si>
  <si>
    <t>电子渠道事业部</t>
    <phoneticPr fontId="12" type="noConversion"/>
  </si>
  <si>
    <t>企业信息化部、电子渠道事业部</t>
    <phoneticPr fontId="1" type="noConversion"/>
  </si>
  <si>
    <t>企业信息化部</t>
    <phoneticPr fontId="1" type="noConversion"/>
  </si>
  <si>
    <t>2020年</t>
    <phoneticPr fontId="1" type="noConversion"/>
  </si>
  <si>
    <t>2025年</t>
    <phoneticPr fontId="1" type="noConversion"/>
  </si>
  <si>
    <t>2025年</t>
    <phoneticPr fontId="1" type="noConversion"/>
  </si>
  <si>
    <t>2025年</t>
    <phoneticPr fontId="1" type="noConversion"/>
  </si>
  <si>
    <t>否</t>
    <phoneticPr fontId="14" type="noConversion"/>
  </si>
  <si>
    <t>省管专业分公司</t>
    <phoneticPr fontId="1" type="noConversion"/>
  </si>
  <si>
    <t xml:space="preserve">
222.211.94.252</t>
    <phoneticPr fontId="1" type="noConversion"/>
  </si>
  <si>
    <t>系统通过采集合作商
家信息和商品详情搭建云商商城平台，收集用户注册信息与订单信息，为用户提供购买到配送的一站式服务，并通过对现有商品与用户订单及消费详情的大数据分析，开展与之匹配运营活动和为用户提供个性化的内容推荐服务</t>
    <phoneticPr fontId="1" type="noConversion"/>
  </si>
  <si>
    <t xml:space="preserve">用户数据，存量5.6GB
商家（店铺）数据，存量60M
订单数据，存量25GB
商品数据，存量5.8G
</t>
    <phoneticPr fontId="1" type="noConversion"/>
  </si>
  <si>
    <t>无</t>
    <phoneticPr fontId="1" type="noConversion"/>
  </si>
  <si>
    <t>订单数据(成都电信权益平台+省销渠)，5min/次</t>
    <phoneticPr fontId="1" type="noConversion"/>
  </si>
  <si>
    <t>用户数据，订单数据，
商品数据，商家(店铺)数据</t>
    <phoneticPr fontId="1" type="noConversion"/>
  </si>
  <si>
    <t>订单数据，用户数据</t>
    <phoneticPr fontId="1" type="noConversion"/>
  </si>
  <si>
    <t>用户姓名、手机号码、账号密码、联系地址、订单号码、支付流水、物流单号</t>
    <phoneticPr fontId="1" type="noConversion"/>
  </si>
  <si>
    <t>否</t>
    <phoneticPr fontId="1" type="noConversion"/>
  </si>
  <si>
    <t>省管专业分公司</t>
    <phoneticPr fontId="1" type="noConversion"/>
  </si>
  <si>
    <t>用户数据，存量231MB
信息员数据，存量26MB
益农社信息，存量85MB
订单数据，存量445MB</t>
    <phoneticPr fontId="1" type="noConversion"/>
  </si>
  <si>
    <t>益农社数据、信息员数据、订单数据</t>
    <phoneticPr fontId="1" type="noConversion"/>
  </si>
  <si>
    <t>订单数据，用户数据，
益农社数据</t>
    <phoneticPr fontId="1" type="noConversion"/>
  </si>
  <si>
    <t>无</t>
    <phoneticPr fontId="1" type="noConversion"/>
  </si>
  <si>
    <t>用户信息、账号密码、手机号码、支付流水</t>
    <phoneticPr fontId="1" type="noConversion"/>
  </si>
  <si>
    <t>否</t>
    <phoneticPr fontId="1" type="noConversion"/>
  </si>
  <si>
    <t>业务网或平台&gt;天虎云商</t>
    <phoneticPr fontId="1" type="noConversion"/>
  </si>
  <si>
    <t>中国电信互联网四川省天虎云商系统</t>
    <phoneticPr fontId="1" type="noConversion"/>
  </si>
  <si>
    <t>文件类型数据+数据库类型数据</t>
    <phoneticPr fontId="1" type="noConversion"/>
  </si>
  <si>
    <t>文件类型数据+数据库类型数据</t>
    <phoneticPr fontId="1" type="noConversion"/>
  </si>
  <si>
    <t>文件类型数据+数据库类型数据</t>
    <phoneticPr fontId="1" type="noConversion"/>
  </si>
  <si>
    <t>无</t>
    <phoneticPr fontId="1" type="noConversion"/>
  </si>
  <si>
    <t>无</t>
    <phoneticPr fontId="1" type="noConversion"/>
  </si>
  <si>
    <t>中国电信四川公司统一数据采集平台系统</t>
    <phoneticPr fontId="1" type="noConversion"/>
  </si>
  <si>
    <t>中国电信四川公司统一数据采集平台系统</t>
    <phoneticPr fontId="1" type="noConversion"/>
  </si>
  <si>
    <t>UDCP</t>
  </si>
  <si>
    <t>提供it系统内的安全、日志、流量等信息采集，以及信息处理、分析、监控预警功能</t>
  </si>
  <si>
    <t>黄伟</t>
  </si>
  <si>
    <t>李言斯</t>
  </si>
  <si>
    <t>南京星邺汇捷网络科技有限公司</t>
  </si>
  <si>
    <t>李妍羲</t>
  </si>
  <si>
    <t>133.37.83.33</t>
  </si>
  <si>
    <t>四川电信全域数据进行统一适配采集，建立一个以数据为资产，高效、安全、稳定的综合型数据采集平台。打造智能网管体系</t>
  </si>
  <si>
    <t>统一采集平台通过从crm、无线基站、设备网元通过文件、数据库等方式进行数据采集。日均30T，采集频次包括：日、月、周、小时、分钟</t>
  </si>
  <si>
    <t>统一采集平台向企信数据中台、无线大数据平台、DPI大数据平台等通过文件方式进行数据提欧根，日均30T。订阅频次包括：日、月、周、小时、分钟</t>
    <phoneticPr fontId="1" type="noConversion"/>
  </si>
  <si>
    <t>安全日志、无线、DPI等</t>
  </si>
  <si>
    <t xml:space="preserve">营销服务、用户类数据，沙盘类数据、基站配置、基站性能、DPI用户感知、DPI用户行为，新媒体平台等
</t>
    <phoneticPr fontId="1" type="noConversion"/>
  </si>
  <si>
    <t>DPI用户感知、DPI用户行为、基站配置、基站性能等</t>
    <phoneticPr fontId="1" type="noConversion"/>
  </si>
  <si>
    <t>用户号码、用户地址</t>
  </si>
  <si>
    <t>企业信息化部</t>
    <phoneticPr fontId="1" type="noConversion"/>
  </si>
  <si>
    <t>网络运行维护部</t>
    <phoneticPr fontId="12" type="noConversion"/>
  </si>
  <si>
    <t>新媒体支撑中心</t>
    <phoneticPr fontId="12" type="noConversion"/>
  </si>
  <si>
    <t>企业信息化部、网络运行维护部、无线网络部、新媒体支撑中心等</t>
    <phoneticPr fontId="1" type="noConversion"/>
  </si>
  <si>
    <t>企业信息化部</t>
    <phoneticPr fontId="1" type="noConversion"/>
  </si>
  <si>
    <t>是</t>
    <phoneticPr fontId="1" type="noConversion"/>
  </si>
  <si>
    <t>中国电信四川公司数据服务能力运维监控安全管理系统</t>
    <phoneticPr fontId="1" type="noConversion"/>
  </si>
  <si>
    <t>四川公司</t>
    <phoneticPr fontId="1" type="noConversion"/>
  </si>
  <si>
    <t>省公司</t>
    <phoneticPr fontId="1" type="noConversion"/>
  </si>
  <si>
    <t>中国电信四川公司云门户系统</t>
    <phoneticPr fontId="1" type="noConversion"/>
  </si>
  <si>
    <t>中国电信四川公司云门户系统</t>
  </si>
  <si>
    <t>云锦天府云门户</t>
  </si>
  <si>
    <t>实现客户自助受理云主机，自助受理合作伙伴生态，优惠券兑换，实例管理等功能。
实现合作伙伴入驻，商品上架，线上实现竣工等功能。
实现管理员首页自定义配置，管理权限管理，管理员报表统计，合作商管理等功能。</t>
  </si>
  <si>
    <t>IT&gt;BSS</t>
    <phoneticPr fontId="1" type="noConversion"/>
  </si>
  <si>
    <t>樊磊</t>
  </si>
  <si>
    <t>云锦四川</t>
  </si>
  <si>
    <t>林子渊</t>
  </si>
  <si>
    <t>亚信科技（南京）有限公司</t>
  </si>
  <si>
    <t>根据用户手填个人信息数据，进行加密存储数据库。</t>
  </si>
  <si>
    <t>2019年</t>
  </si>
  <si>
    <t>编号：中电信川签报〔2019〕186号、工程项目名称：新兴业务受理门户、系统名称：新兴业务受理门户</t>
    <phoneticPr fontId="1" type="noConversion"/>
  </si>
  <si>
    <t>用户订单</t>
  </si>
  <si>
    <t>企业信息化部</t>
    <phoneticPr fontId="1" type="noConversion"/>
  </si>
  <si>
    <t>企业信息化部</t>
    <phoneticPr fontId="1" type="noConversion"/>
  </si>
  <si>
    <t>中国电信四川公司政企业务支撑系统</t>
    <phoneticPr fontId="1" type="noConversion"/>
  </si>
  <si>
    <t>中国电信四川公司政企业务全流程管理系统</t>
    <phoneticPr fontId="1" type="noConversion"/>
  </si>
  <si>
    <t>中国电信四川公司政企业务全流程管理系统</t>
    <phoneticPr fontId="1" type="noConversion"/>
  </si>
  <si>
    <t>政企支撑</t>
    <phoneticPr fontId="1" type="noConversion"/>
  </si>
  <si>
    <t>提供政企业务合同事前审批能力、政企全项目管理能力（售前、售中、售后）、企信防骚扰拦截白名单号码申请、IDC业务受理稽核流程等功能</t>
  </si>
  <si>
    <t>IT&gt;BSS</t>
    <phoneticPr fontId="1" type="noConversion"/>
  </si>
  <si>
    <t>重庆邮莱特科技有限公司</t>
  </si>
  <si>
    <t>10.183.4.52,10.183.4.53,10.183.4.54,10.183.4.55,10.183.4.100,10.183.4.101,10.183.4.102</t>
    <phoneticPr fontId="1" type="noConversion"/>
  </si>
  <si>
    <t>获取省内多系统核心数据，整合集团商机、合同、协议系统信息，为省内业务流程提供数据支持</t>
  </si>
  <si>
    <t>2016年</t>
  </si>
  <si>
    <t>流程数据，存量10GB，日增10MB
业务数据，存量15GB，日增10MB
其他数据，存量5GB</t>
  </si>
  <si>
    <t>EDA,月采集250MB，1月/次
IDC运管，周采集60MB，1周/次</t>
  </si>
  <si>
    <t>上传集团合同编码，月提供5MB，1月/次</t>
  </si>
  <si>
    <t>合同信息、商机信息、立项信息、审批流程信息、附件数据、白名单号码数据、上传集团收入详单、项目管理流程数据</t>
  </si>
  <si>
    <t>商机支撑信息、售中立项信息、合同信息、房屋出租合同解析信息</t>
  </si>
  <si>
    <t>用户号码、合同编码、立项编码</t>
  </si>
  <si>
    <t>政企全流程管理</t>
    <phoneticPr fontId="1" type="noConversion"/>
  </si>
  <si>
    <t>实现了对政企业务售前、售中业务支撑流程的设计和调度管理，提供灵活便捷的业务流程设计功能，支持根据流程数据动态控制流程流转，规范了业务支撑流程的管理</t>
  </si>
  <si>
    <t>10.183.4.56</t>
  </si>
  <si>
    <t>从政企支撑系统中获取业务审批流程数据</t>
  </si>
  <si>
    <t>编号：中电信川签报〔2019〕186号、工程项目名称：中国电信四川公司政企业务全流程管理系统、系统名称：中国电信四川公司政企业务全流程管理系统</t>
    <phoneticPr fontId="1" type="noConversion"/>
  </si>
  <si>
    <t>流程数据，存量20GB，日增50MB</t>
  </si>
  <si>
    <t>流程信息</t>
  </si>
  <si>
    <t>中国电信四川公司智慧营业厅系统</t>
    <phoneticPr fontId="1" type="noConversion"/>
  </si>
  <si>
    <t>中国电信四川公司智慧营业厅系统</t>
    <phoneticPr fontId="1" type="noConversion"/>
  </si>
  <si>
    <t>中国电信四川公司智慧营业厅系统</t>
    <phoneticPr fontId="1" type="noConversion"/>
  </si>
  <si>
    <t>中国电信四川公司无纸化系统</t>
    <phoneticPr fontId="1" type="noConversion"/>
  </si>
  <si>
    <t>中国电信四川公司终端管理系统</t>
    <phoneticPr fontId="1" type="noConversion"/>
  </si>
  <si>
    <t>中国电信移动通信网四川无线大数据智能运营平台</t>
    <phoneticPr fontId="1" type="noConversion"/>
  </si>
  <si>
    <t>中国电信四川公司决策支持专家系统</t>
    <phoneticPr fontId="14" type="noConversion"/>
  </si>
  <si>
    <t>销售及渠道拓展部</t>
  </si>
  <si>
    <t>移动终端管理中心(天翼终端四川分公司)</t>
  </si>
  <si>
    <t>市场部</t>
    <phoneticPr fontId="14" type="noConversion"/>
  </si>
  <si>
    <t>中国电信四川公司本地报表自助取数本地下发系统</t>
    <phoneticPr fontId="14" type="noConversion"/>
  </si>
  <si>
    <t>中国电信四川公司集团财务与人力上传系统</t>
    <phoneticPr fontId="14" type="noConversion"/>
  </si>
  <si>
    <t>中国电信四川公司客户积分与星级俱乐部系统</t>
    <phoneticPr fontId="14" type="noConversion"/>
  </si>
  <si>
    <t>中国电信四川公司渠道积分与效能系统</t>
    <phoneticPr fontId="14" type="noConversion"/>
  </si>
  <si>
    <t>中国电信四川公司数据应用ETL系统</t>
    <phoneticPr fontId="14" type="noConversion"/>
  </si>
  <si>
    <t>中国电信四川公司数据应用门户系统</t>
    <phoneticPr fontId="14" type="noConversion"/>
  </si>
  <si>
    <t>中国电信四川公司厅店运营系统</t>
    <phoneticPr fontId="14" type="noConversion"/>
  </si>
  <si>
    <t>销售及渠道拓展部</t>
    <phoneticPr fontId="14" type="noConversion"/>
  </si>
  <si>
    <t>网络发展部、电子渠道事业部、客户服务中心、业务管理支撑中心、财务部、网络运行维护部、无线网络部</t>
  </si>
  <si>
    <t>成都分公司、绵阳分公司、南充分公司、泸州分公司、乐山分公司、凉山分公司、宜宾分公司、达州分公司、德阳分公司、眉山分公司、内江分公司、巴中分公司、自贡分公司、广元分公司、广安分公司、遂宁分公司、资阳分公司、甘孜分公司、雅安分公司、攀枝花分公司、阿坝分公司</t>
  </si>
  <si>
    <t>业务管理支撑中心、市场部、电子渠道事业部等业务部门、成都分公司、绵阳分公司、南充分公司、泸州分公司、乐山分公司、凉山分公司、宜宾分公司、达州分公司、德阳分公司、眉山分公司、内江分公司、巴中分公司、自贡分公司、广元分公司、广安分公司、遂宁分公司、资阳分公司、甘孜分公司、雅安分公司、攀枝花分公司、阿坝分公司</t>
  </si>
  <si>
    <t>市场部、销售及渠道拓展部</t>
  </si>
  <si>
    <t>销售及渠道拓展部、订单中心、企业信息化部、业务管理支撑中心</t>
  </si>
  <si>
    <t>编号：16SC003816001
工程项目名称：2016年四川分公司大数据平台升级改造项目
系统名称：安全管理系统</t>
  </si>
  <si>
    <t>编号：16SC003816001
工程项目名称：2016年四川分公司大数据平台升级改造项目
系统名称：运维监控系统</t>
  </si>
  <si>
    <t>存量500G日新增150G</t>
  </si>
  <si>
    <t>存量2T日新增100G</t>
  </si>
  <si>
    <t>中国电信四川公司数据应用门户系统为四川地区电信数据分析,营销支撑，报表看数平台包括门户3.0、集团上传、集团下发、经营报表、竞争分析、帐详单查询、实时看数等应用以及ODS、EDW、ZADATA数据库</t>
  </si>
  <si>
    <t xml:space="preserve">133.37.253.231_x000D_
133.37.253.16_x000D_
133.37.253.17_x000D_
133.37.253.18_x000D_
133.37.253.19_x000D_
133.37.253.136_x000D_
133.37.253.133_x000D_
133.37.253.134_x000D_
133.37.253.188_x000D_
133.37.253.192_x000D_
133.37.253.46_x000D_
133.37.253.186_x000D_
133.37.253.191_x000D_
133.37.253.69_x000D_
10.183.3.142_x000D_
10.183.3.143_x000D_
133.37.253.138_x000D_
133.37.253.53_x000D_
133.37.253.56_x000D_
133.37.253.83_x000D_
133.37.100.11_x000D_
133.37.100.12_x000D_
133.37.100.13_x000D_
133.37.100.14_x000D_
133.37.100.16_x000D_
133.37.100.17_x000D_
133.37.100.18_x000D_
133.37.100.19_x000D_
133.37.100.20_x000D_
133.37.100.21_x000D_
133.37.100.22_x000D_
133.37.100.23_x000D_
133.37.100.24_x000D_
133.37.100.25_x000D_
133.37.253.182_x000D_
133.37.118.139_x000D_
133.37.253.187_x000D_
133.37.253.197_x000D_
133.37.253.198_x000D_
133.37.117.46_x000D_
133.37.253.94_x000D_
133.37.253.95_x000D_
133.37.253.51_x000D_
133.37.253.139_x000D_
_x000D_
</t>
  </si>
  <si>
    <t>存量14T日增500G</t>
  </si>
  <si>
    <t>133.37.117.193
133.37.117.196
133.37.117.230
133.37.117.231
133.37.117.235
133.37.117.48
133.37.117.195
133.37.116.31
133.37.116.32</t>
  </si>
  <si>
    <t>计费日采集1GB一天一次,crm订单1.5GB，一天一次</t>
  </si>
  <si>
    <t>编号：19SCSCSJWT000113、工程项目名称：2019年四川分公司CRM系统常规改造项目、系统名称：智慧营业厅系统</t>
  </si>
  <si>
    <t>133.38.38.199-200
133.38.42.86-88
133.38.42.92-94
133.38.33.31-33
133.38.33.34-37
133.37.116.71
133.38.42.84/85
133.38.42.89/90
133.37.60.210/217
133.38.35.196
133.38.42.191</t>
  </si>
  <si>
    <t>终端串号、机型、数据查询量35W/天</t>
  </si>
  <si>
    <t>项目编码：19SC002406
项目名称：2019年四川分公司统一采集平台升级改造项目
项目预算批复文号：中信川〔电签报2019〕186号</t>
  </si>
  <si>
    <t>47.110.184.204，118.123.177.33</t>
  </si>
  <si>
    <t>编号：中电信川签报〔2019〕186号、工程项目名称：中国电信四川公司政企业务支撑系统、系统名称：中国电信四川公司政企业务支撑系统</t>
  </si>
  <si>
    <t>中国电信四川公司办公系统</t>
    <phoneticPr fontId="1" type="noConversion"/>
  </si>
  <si>
    <t>MSS</t>
    <phoneticPr fontId="1" type="noConversion"/>
  </si>
  <si>
    <t>四川电信各部门</t>
    <phoneticPr fontId="1" type="noConversion"/>
  </si>
  <si>
    <t>中国电信四川公司能耗费系统</t>
    <phoneticPr fontId="1" type="noConversion"/>
  </si>
  <si>
    <t>2019年四川分公司能耗费管理系统2.0改造维护性开发项目</t>
    <phoneticPr fontId="1" type="noConversion"/>
  </si>
  <si>
    <t>主要应用全省21个市州末梢物资实物管理、装维材料及工器具等的数据管控、回收翻新利旧流程管控，建立MSS对接实现了账与实物的关联</t>
  </si>
  <si>
    <t>罗成</t>
  </si>
  <si>
    <t>中通服创立</t>
  </si>
  <si>
    <t xml:space="preserve">管理集采设备信息，通过设备CRM受理信息核销库存属性
</t>
  </si>
  <si>
    <t>2014年</t>
  </si>
  <si>
    <t>设备串码信息、串码
流转信息及操作记录，
存量200G，日增50MB</t>
  </si>
  <si>
    <t>CRM，日采集300MB，1天/次</t>
  </si>
  <si>
    <t>串码信息、串码流转信息</t>
  </si>
  <si>
    <t>终端入库信息、
终端设备末梢状态信息、
终端回收信息、
终端翻新信息</t>
  </si>
  <si>
    <t>中国电信四川公司电子发票税控系统</t>
    <phoneticPr fontId="1" type="noConversion"/>
  </si>
  <si>
    <t>主要用于四川地区电信电子发票领购与分发、发票开具、发票上传、抄报税统计等</t>
  </si>
  <si>
    <t>编号：SCSGS1601051BGN00
项目名称：2016年四川分公司电子发票系统设备及相关服务采购合同
系统名称：中国电信四川公司电子发票税控系统</t>
    <phoneticPr fontId="1" type="noConversion"/>
  </si>
  <si>
    <t>中国电信四川公司专票税控系统</t>
    <phoneticPr fontId="1" type="noConversion"/>
  </si>
  <si>
    <t>ZPSK</t>
    <phoneticPr fontId="1" type="noConversion"/>
  </si>
  <si>
    <t>财务部</t>
    <phoneticPr fontId="1" type="noConversion"/>
  </si>
  <si>
    <t>编号：SCSGS1900957EGN00、
工程项目名称：2019年四川电信企业信息化设备销项发票管理系统软硬件维保服务、
系统名称：中国电信四川公司专票税控系统</t>
    <phoneticPr fontId="1" type="noConversion"/>
  </si>
  <si>
    <t>根据运维策略，从网络设备、安全设备、业务系统等采集各类安全信息、日志信息、流量信息，并经过数据清洗及归并处理，提交给上层分析模块进行统计分析、报表展示、预警提示。</t>
  </si>
  <si>
    <t xml:space="preserve">安全日志，存量100GB，日增100MB
</t>
  </si>
  <si>
    <t>中国电信四川公司邮件系统</t>
    <phoneticPr fontId="1" type="noConversion"/>
  </si>
  <si>
    <t>YJ</t>
    <phoneticPr fontId="1" type="noConversion"/>
  </si>
  <si>
    <t>全省</t>
    <phoneticPr fontId="1" type="noConversion"/>
  </si>
  <si>
    <t>编号：SCSGS1901375BGN00、工程项目名称：2019年四川分公司智慧信息服务平台升级改造项目、系统名称：中国电信四川公司财务分析系统</t>
    <phoneticPr fontId="1" type="noConversion"/>
  </si>
  <si>
    <t>四川三维</t>
  </si>
  <si>
    <t>172.16.47.216
172.16.47.217
172.16.47.99
172.16.47.100
172.16.47.101
10.40.249.106
10.40.249.107
10.40.249.108</t>
  </si>
  <si>
    <t>系统从订单，采购，销售，出入库，退卡，退卡等实现了电信卡的进、销、存管理，加强基础工作和内部控制。系统提供出库、移库、折扣、号段、帐务管理功能，实现财务与业务数据的全面稽核，理顺管理流程，降低管理风险。</t>
  </si>
  <si>
    <t>卡号数据，存量30GB，日增0.1GB
业务数据，存量50GB，日增0.1GB</t>
  </si>
  <si>
    <t>CRM，日采集10MB，5分钟/次
数据中心，日采集15MB，5分钟/次</t>
  </si>
  <si>
    <t>销售数据，日提供10M，1日/次
财务稽核，月提供10M，1月/次</t>
  </si>
  <si>
    <t>用户号码</t>
  </si>
  <si>
    <t>SPHY</t>
    <phoneticPr fontId="1" type="noConversion"/>
  </si>
  <si>
    <t>中通服创立信息科技有限责任公司</t>
  </si>
  <si>
    <t>用户号码、基站ID</t>
  </si>
  <si>
    <t>2015年</t>
  </si>
  <si>
    <t>2006年</t>
  </si>
  <si>
    <t>天源迪科</t>
  </si>
  <si>
    <t>中国电信四川末梢物资管理系统</t>
    <phoneticPr fontId="1" type="noConversion"/>
  </si>
  <si>
    <t>中国电信四川公司久其报表系统</t>
    <phoneticPr fontId="1" type="noConversion"/>
  </si>
  <si>
    <t>久其报表</t>
    <phoneticPr fontId="1" type="noConversion"/>
  </si>
  <si>
    <t>中国电信四川公司财务分析系统</t>
    <phoneticPr fontId="1" type="noConversion"/>
  </si>
  <si>
    <t>中国电信四川公司人力辅助系统</t>
    <phoneticPr fontId="1" type="noConversion"/>
  </si>
  <si>
    <t>人力资源部</t>
    <phoneticPr fontId="1" type="noConversion"/>
  </si>
  <si>
    <t>中国电信四川公司智慧MSS系统</t>
    <phoneticPr fontId="1" type="noConversion"/>
  </si>
  <si>
    <t>采购部</t>
    <phoneticPr fontId="1" type="noConversion"/>
  </si>
  <si>
    <t>中国电信四川公司电信卡管理系统</t>
    <phoneticPr fontId="1" type="noConversion"/>
  </si>
  <si>
    <t>中国电信四川公司发票管理系统</t>
    <phoneticPr fontId="1" type="noConversion"/>
  </si>
  <si>
    <t>发票管理系统</t>
    <phoneticPr fontId="1" type="noConversion"/>
  </si>
  <si>
    <t>中国电信四川省分公司营业厅知识库</t>
    <phoneticPr fontId="1" type="noConversion"/>
  </si>
  <si>
    <t>中国电信四川公司智慧人力系统</t>
    <phoneticPr fontId="1" type="noConversion"/>
  </si>
  <si>
    <t>中国电信四川公司营业员星级评定系统</t>
    <phoneticPr fontId="1" type="noConversion"/>
  </si>
  <si>
    <t>销售及渠道拓展部</t>
    <phoneticPr fontId="1" type="noConversion"/>
  </si>
  <si>
    <t>客户经营服务中心</t>
    <phoneticPr fontId="12" type="noConversion"/>
  </si>
  <si>
    <t>销售及渠道拓展部</t>
    <phoneticPr fontId="12" type="noConversion"/>
  </si>
  <si>
    <t>开放渠道部</t>
    <phoneticPr fontId="12" type="noConversion"/>
  </si>
  <si>
    <t>电视宽带部</t>
    <phoneticPr fontId="12" type="noConversion"/>
  </si>
  <si>
    <t>政企客户部</t>
    <phoneticPr fontId="12" type="noConversion"/>
  </si>
  <si>
    <t>商业客户部</t>
    <phoneticPr fontId="12" type="noConversion"/>
  </si>
  <si>
    <t>校园营销部</t>
    <phoneticPr fontId="12" type="noConversion"/>
  </si>
  <si>
    <t>云锦天府事业部</t>
    <phoneticPr fontId="12" type="noConversion"/>
  </si>
  <si>
    <t>新媒体运营部</t>
    <phoneticPr fontId="12" type="noConversion"/>
  </si>
  <si>
    <t>对外联络部</t>
    <phoneticPr fontId="12" type="noConversion"/>
  </si>
  <si>
    <t>解决方案部系统集成四川分公司</t>
    <phoneticPr fontId="12" type="noConversion"/>
  </si>
  <si>
    <t>网络信息安全管理部</t>
    <phoneticPr fontId="12" type="noConversion"/>
  </si>
  <si>
    <t>客户服务部</t>
    <phoneticPr fontId="12" type="noConversion"/>
  </si>
  <si>
    <t>企业信息化部</t>
    <phoneticPr fontId="12" type="noConversion"/>
  </si>
  <si>
    <t>网络发展部</t>
    <phoneticPr fontId="12" type="noConversion"/>
  </si>
  <si>
    <t>采购部</t>
    <phoneticPr fontId="12" type="noConversion"/>
  </si>
  <si>
    <t>财务部</t>
    <phoneticPr fontId="12" type="noConversion"/>
  </si>
  <si>
    <t>人力资源部</t>
    <phoneticPr fontId="12" type="noConversion"/>
  </si>
  <si>
    <t>企业战略部法律事务部</t>
    <phoneticPr fontId="12" type="noConversion"/>
  </si>
  <si>
    <t>风险管理部</t>
    <phoneticPr fontId="12" type="noConversion"/>
  </si>
  <si>
    <t>审计部</t>
    <phoneticPr fontId="12" type="noConversion"/>
  </si>
  <si>
    <t>监察部</t>
    <phoneticPr fontId="12" type="noConversion"/>
  </si>
  <si>
    <t>党委巡察工作办公室</t>
    <phoneticPr fontId="12" type="noConversion"/>
  </si>
  <si>
    <t>党群工作部党委办公室</t>
    <phoneticPr fontId="12" type="noConversion"/>
  </si>
  <si>
    <t>省电信工会</t>
    <phoneticPr fontId="12" type="noConversion"/>
  </si>
  <si>
    <t>安全保卫部行政事务部</t>
    <phoneticPr fontId="12" type="noConversion"/>
  </si>
  <si>
    <t>离退休人员管理服务部</t>
    <phoneticPr fontId="12" type="noConversion"/>
  </si>
  <si>
    <t>培训部</t>
    <phoneticPr fontId="12" type="noConversion"/>
  </si>
  <si>
    <t>业务管理支撑中心</t>
    <phoneticPr fontId="12" type="noConversion"/>
  </si>
  <si>
    <t>信息化项目运营中心号百四川分公司</t>
    <phoneticPr fontId="12" type="noConversion"/>
  </si>
  <si>
    <t>电子政务运营中心</t>
    <phoneticPr fontId="12" type="noConversion"/>
  </si>
  <si>
    <t>移动终端管理中心天翼终端四川分公司</t>
    <phoneticPr fontId="12" type="noConversion"/>
  </si>
  <si>
    <t>电子金融中心</t>
    <phoneticPr fontId="12" type="noConversion"/>
  </si>
  <si>
    <t>财务共享服务中心</t>
    <phoneticPr fontId="12" type="noConversion"/>
  </si>
  <si>
    <t>机动局</t>
    <phoneticPr fontId="12" type="noConversion"/>
  </si>
  <si>
    <t>光缆维护部</t>
    <phoneticPr fontId="12" type="noConversion"/>
  </si>
  <si>
    <t>管理维护</t>
    <phoneticPr fontId="12" type="noConversion"/>
  </si>
  <si>
    <t>天翼空间科技公司</t>
    <phoneticPr fontId="12" type="noConversion"/>
  </si>
  <si>
    <t>Alpha项目筹备组</t>
    <phoneticPr fontId="12" type="noConversion"/>
  </si>
  <si>
    <t>安全保卫部(行政事务部)</t>
    <phoneticPr fontId="12" type="noConversion"/>
  </si>
  <si>
    <t>党群工作部(党委办公室）</t>
    <phoneticPr fontId="12" type="noConversion"/>
  </si>
  <si>
    <t>分公司渠道部经理</t>
    <phoneticPr fontId="12" type="noConversion"/>
  </si>
  <si>
    <t>分公司市场部经理</t>
    <phoneticPr fontId="12" type="noConversion"/>
  </si>
  <si>
    <t>分公司销渠部总经理</t>
    <phoneticPr fontId="12" type="noConversion"/>
  </si>
  <si>
    <t>分管宽带</t>
    <phoneticPr fontId="12" type="noConversion"/>
  </si>
  <si>
    <t>分管渠道</t>
    <phoneticPr fontId="12" type="noConversion"/>
  </si>
  <si>
    <t>分管市场</t>
    <phoneticPr fontId="12" type="noConversion"/>
  </si>
  <si>
    <t>服务督察部（客户服务部）</t>
    <phoneticPr fontId="12" type="noConversion"/>
  </si>
  <si>
    <t>光缆维护管理部</t>
    <phoneticPr fontId="12" type="noConversion"/>
  </si>
  <si>
    <t>纪委办公室</t>
    <phoneticPr fontId="12" type="noConversion"/>
  </si>
  <si>
    <t>解决方案部(系统集成四川分公司)</t>
    <phoneticPr fontId="12" type="noConversion"/>
  </si>
  <si>
    <t>内江审计分中心</t>
    <phoneticPr fontId="12" type="noConversion"/>
  </si>
  <si>
    <t>企业战略部(法律事务部)</t>
    <phoneticPr fontId="12" type="noConversion"/>
  </si>
  <si>
    <t>全省IDC机房运维</t>
    <phoneticPr fontId="12" type="noConversion"/>
  </si>
  <si>
    <t>审计中心</t>
    <phoneticPr fontId="12" type="noConversion"/>
  </si>
  <si>
    <t>市场部</t>
    <phoneticPr fontId="12" type="noConversion"/>
  </si>
  <si>
    <t>市州IPTV运营团队</t>
    <phoneticPr fontId="12" type="noConversion"/>
  </si>
  <si>
    <t>市州电金主任</t>
    <phoneticPr fontId="12" type="noConversion"/>
  </si>
  <si>
    <t>市州分管IDC运维领导</t>
    <phoneticPr fontId="12" type="noConversion"/>
  </si>
  <si>
    <t>市州分管采购领导</t>
    <phoneticPr fontId="12" type="noConversion"/>
  </si>
  <si>
    <t>市州物资直供中心主任</t>
    <phoneticPr fontId="12" type="noConversion"/>
  </si>
  <si>
    <t>天虎云商</t>
    <phoneticPr fontId="12" type="noConversion"/>
  </si>
  <si>
    <t>信息化项目运营中心(号百四川分公司)</t>
    <phoneticPr fontId="12" type="noConversion"/>
  </si>
  <si>
    <t>移动终端管理中心(天翼终端四川分公司)</t>
    <phoneticPr fontId="12" type="noConversion"/>
  </si>
  <si>
    <t>智慧家庭部</t>
    <phoneticPr fontId="12" type="noConversion"/>
  </si>
  <si>
    <t>智慧资产IDC专项工作组</t>
    <phoneticPr fontId="12" type="noConversion"/>
  </si>
  <si>
    <t>成都分公司</t>
    <phoneticPr fontId="12" type="noConversion"/>
  </si>
  <si>
    <t>天府新区分公司</t>
    <phoneticPr fontId="12" type="noConversion"/>
  </si>
  <si>
    <t>绵阳分公司</t>
    <phoneticPr fontId="12" type="noConversion"/>
  </si>
  <si>
    <t>泸州分公司</t>
    <phoneticPr fontId="12" type="noConversion"/>
  </si>
  <si>
    <t>南充分公司</t>
    <phoneticPr fontId="12" type="noConversion"/>
  </si>
  <si>
    <t>乐山分公司</t>
    <phoneticPr fontId="12" type="noConversion"/>
  </si>
  <si>
    <t>德阳分公司</t>
    <phoneticPr fontId="12" type="noConversion"/>
  </si>
  <si>
    <t>宜宾分公司</t>
    <phoneticPr fontId="12" type="noConversion"/>
  </si>
  <si>
    <t>凉山分公司</t>
    <phoneticPr fontId="12" type="noConversion"/>
  </si>
  <si>
    <t>达州分公司</t>
    <phoneticPr fontId="12" type="noConversion"/>
  </si>
  <si>
    <t>眉山分公司</t>
    <phoneticPr fontId="12" type="noConversion"/>
  </si>
  <si>
    <t>内江分公司</t>
    <phoneticPr fontId="12" type="noConversion"/>
  </si>
  <si>
    <t>自贡分公司</t>
    <phoneticPr fontId="12" type="noConversion"/>
  </si>
  <si>
    <t>广元分公司</t>
    <phoneticPr fontId="12" type="noConversion"/>
  </si>
  <si>
    <t>资阳分公司</t>
    <phoneticPr fontId="12" type="noConversion"/>
  </si>
  <si>
    <t>广安分公司</t>
    <phoneticPr fontId="12" type="noConversion"/>
  </si>
  <si>
    <t>攀枝花分公司</t>
    <phoneticPr fontId="12" type="noConversion"/>
  </si>
  <si>
    <t>巴中分公司</t>
    <phoneticPr fontId="12" type="noConversion"/>
  </si>
  <si>
    <t>遂宁分公司</t>
    <phoneticPr fontId="12" type="noConversion"/>
  </si>
  <si>
    <t>雅安分公司</t>
    <phoneticPr fontId="12" type="noConversion"/>
  </si>
  <si>
    <t>阿坝分公司</t>
    <phoneticPr fontId="12" type="noConversion"/>
  </si>
  <si>
    <t>甘孜分公司</t>
    <phoneticPr fontId="12" type="noConversion"/>
  </si>
  <si>
    <t>四川省传输线路维护局省光缆维护管理部</t>
    <phoneticPr fontId="12" type="noConversion"/>
  </si>
  <si>
    <t>四川机动通信局</t>
    <phoneticPr fontId="12" type="noConversion"/>
  </si>
  <si>
    <t>信产公司</t>
    <phoneticPr fontId="12" type="noConversion"/>
  </si>
  <si>
    <t>成都天翼空间科技有限公司</t>
    <phoneticPr fontId="12" type="noConversion"/>
  </si>
  <si>
    <t>号百商旅四川省分公司</t>
    <phoneticPr fontId="12" type="noConversion"/>
  </si>
  <si>
    <t>财务政策支撑平台</t>
    <phoneticPr fontId="12" type="noConversion"/>
  </si>
  <si>
    <t>供应商省公司厂商四川创立信息技术有限公司成本运维系统</t>
    <phoneticPr fontId="12" type="noConversion"/>
  </si>
  <si>
    <t>供应商省公司厂商四川创立信息技术有限公司门户、OA</t>
    <phoneticPr fontId="12" type="noConversion"/>
  </si>
  <si>
    <t>供应商省公司厂商四川创立信息技术有限公司人力系统</t>
    <phoneticPr fontId="12" type="noConversion"/>
  </si>
  <si>
    <t>四川机动应急通信局</t>
    <phoneticPr fontId="12" type="noConversion"/>
  </si>
  <si>
    <t>四川省传输线路维护局（省光缆维护管理部）</t>
    <phoneticPr fontId="12" type="noConversion"/>
  </si>
  <si>
    <t>DZQD</t>
    <phoneticPr fontId="5" type="noConversion"/>
  </si>
  <si>
    <r>
      <t>K</t>
    </r>
    <r>
      <rPr>
        <sz val="11"/>
        <color theme="1"/>
        <rFont val="宋体"/>
        <family val="3"/>
        <charset val="134"/>
        <scheme val="minor"/>
      </rPr>
      <t>HFW</t>
    </r>
    <phoneticPr fontId="5" type="noConversion"/>
  </si>
  <si>
    <r>
      <t>W</t>
    </r>
    <r>
      <rPr>
        <sz val="11"/>
        <color theme="1"/>
        <rFont val="宋体"/>
        <family val="3"/>
        <charset val="134"/>
        <scheme val="minor"/>
      </rPr>
      <t>LYW</t>
    </r>
    <phoneticPr fontId="5" type="noConversion"/>
  </si>
  <si>
    <t>WLJK</t>
    <phoneticPr fontId="5" type="noConversion"/>
  </si>
  <si>
    <t>WXWL</t>
    <phoneticPr fontId="5" type="noConversion"/>
  </si>
  <si>
    <t>KHJY</t>
    <phoneticPr fontId="5" type="noConversion"/>
  </si>
  <si>
    <t>QDTZ</t>
    <phoneticPr fontId="5" type="noConversion"/>
  </si>
  <si>
    <t>KFQD</t>
    <phoneticPr fontId="5" type="noConversion"/>
  </si>
  <si>
    <t>DSKD</t>
    <phoneticPr fontId="5" type="noConversion"/>
  </si>
  <si>
    <t>ZQKH</t>
    <phoneticPr fontId="5" type="noConversion"/>
  </si>
  <si>
    <t>SYKH</t>
    <phoneticPr fontId="5" type="noConversion"/>
  </si>
  <si>
    <t>XYYX</t>
    <phoneticPr fontId="5" type="noConversion"/>
  </si>
  <si>
    <t>YJTF</t>
    <phoneticPr fontId="5" type="noConversion"/>
  </si>
  <si>
    <t>XMTY</t>
    <phoneticPr fontId="5" type="noConversion"/>
  </si>
  <si>
    <t>DWLL</t>
    <phoneticPr fontId="5" type="noConversion"/>
  </si>
  <si>
    <t>WLAQ</t>
    <phoneticPr fontId="5" type="noConversion"/>
  </si>
  <si>
    <t>JJFA</t>
    <phoneticPr fontId="5" type="noConversion"/>
  </si>
  <si>
    <t>KHFW</t>
    <phoneticPr fontId="5" type="noConversion"/>
  </si>
  <si>
    <t>QX</t>
    <phoneticPr fontId="5" type="noConversion"/>
  </si>
  <si>
    <t>WF</t>
    <phoneticPr fontId="5" type="noConversion"/>
  </si>
  <si>
    <t>CG</t>
    <phoneticPr fontId="5" type="noConversion"/>
  </si>
  <si>
    <t>CW</t>
    <phoneticPr fontId="5" type="noConversion"/>
  </si>
  <si>
    <t>RL</t>
    <phoneticPr fontId="5" type="noConversion"/>
  </si>
  <si>
    <t>ZLFL</t>
    <phoneticPr fontId="5" type="noConversion"/>
  </si>
  <si>
    <t>FXGL</t>
    <phoneticPr fontId="5" type="noConversion"/>
  </si>
  <si>
    <t>SJ</t>
    <phoneticPr fontId="5" type="noConversion"/>
  </si>
  <si>
    <t>JC</t>
    <phoneticPr fontId="5" type="noConversion"/>
  </si>
  <si>
    <t>DWXC</t>
    <phoneticPr fontId="5" type="noConversion"/>
  </si>
  <si>
    <t>DQGZ</t>
    <phoneticPr fontId="5" type="noConversion"/>
  </si>
  <si>
    <t>SGH</t>
    <phoneticPr fontId="5" type="noConversion"/>
  </si>
  <si>
    <t>ABXZ</t>
    <phoneticPr fontId="5" type="noConversion"/>
  </si>
  <si>
    <t>TXGL</t>
    <phoneticPr fontId="5" type="noConversion"/>
  </si>
  <si>
    <t>PX</t>
    <phoneticPr fontId="5" type="noConversion"/>
  </si>
  <si>
    <t>YWZC</t>
    <phoneticPr fontId="5" type="noConversion"/>
  </si>
  <si>
    <r>
      <t>H</t>
    </r>
    <r>
      <rPr>
        <sz val="11"/>
        <color theme="1"/>
        <rFont val="宋体"/>
        <family val="3"/>
        <charset val="134"/>
        <scheme val="minor"/>
      </rPr>
      <t>B</t>
    </r>
    <phoneticPr fontId="5" type="noConversion"/>
  </si>
  <si>
    <t>HB</t>
    <phoneticPr fontId="5" type="noConversion"/>
  </si>
  <si>
    <t>DZZW</t>
    <phoneticPr fontId="5" type="noConversion"/>
  </si>
  <si>
    <r>
      <t>T</t>
    </r>
    <r>
      <rPr>
        <sz val="11"/>
        <color theme="1"/>
        <rFont val="宋体"/>
        <family val="3"/>
        <charset val="134"/>
        <scheme val="minor"/>
      </rPr>
      <t>YZD</t>
    </r>
    <phoneticPr fontId="5" type="noConversion"/>
  </si>
  <si>
    <t>TYZD</t>
    <phoneticPr fontId="5" type="noConversion"/>
  </si>
  <si>
    <t>DZJR</t>
    <phoneticPr fontId="5" type="noConversion"/>
  </si>
  <si>
    <t>ZWGX</t>
    <phoneticPr fontId="5" type="noConversion"/>
  </si>
  <si>
    <t>JD</t>
    <phoneticPr fontId="5" type="noConversion"/>
  </si>
  <si>
    <t>GLWH</t>
    <phoneticPr fontId="5" type="noConversion"/>
  </si>
  <si>
    <t>GWWH</t>
    <phoneticPr fontId="5" type="noConversion"/>
  </si>
  <si>
    <t>TYKJ</t>
    <phoneticPr fontId="5" type="noConversion"/>
  </si>
  <si>
    <t>AIPHA</t>
    <phoneticPr fontId="5" type="noConversion"/>
  </si>
  <si>
    <t>AQBW</t>
    <phoneticPr fontId="5" type="noConversion"/>
  </si>
  <si>
    <r>
      <t>F</t>
    </r>
    <r>
      <rPr>
        <sz val="11"/>
        <color theme="1"/>
        <rFont val="宋体"/>
        <family val="3"/>
        <charset val="134"/>
        <scheme val="minor"/>
      </rPr>
      <t>WDC</t>
    </r>
    <phoneticPr fontId="5" type="noConversion"/>
  </si>
  <si>
    <r>
      <t>G</t>
    </r>
    <r>
      <rPr>
        <sz val="11"/>
        <color theme="1"/>
        <rFont val="宋体"/>
        <family val="3"/>
        <charset val="134"/>
        <scheme val="minor"/>
      </rPr>
      <t>LGL</t>
    </r>
    <phoneticPr fontId="5" type="noConversion"/>
  </si>
  <si>
    <r>
      <t>J</t>
    </r>
    <r>
      <rPr>
        <sz val="11"/>
        <color theme="1"/>
        <rFont val="宋体"/>
        <family val="3"/>
        <charset val="134"/>
        <scheme val="minor"/>
      </rPr>
      <t>W</t>
    </r>
    <phoneticPr fontId="5" type="noConversion"/>
  </si>
  <si>
    <t>NJSJ</t>
    <phoneticPr fontId="5" type="noConversion"/>
  </si>
  <si>
    <t>FW</t>
    <phoneticPr fontId="5" type="noConversion"/>
  </si>
  <si>
    <t>IDC</t>
    <phoneticPr fontId="5" type="noConversion"/>
  </si>
  <si>
    <t>SJZX</t>
    <phoneticPr fontId="5" type="noConversion"/>
  </si>
  <si>
    <t>SC</t>
    <phoneticPr fontId="5" type="noConversion"/>
  </si>
  <si>
    <r>
      <t>T</t>
    </r>
    <r>
      <rPr>
        <sz val="11"/>
        <color theme="1"/>
        <rFont val="宋体"/>
        <family val="3"/>
        <charset val="134"/>
        <scheme val="minor"/>
      </rPr>
      <t>FYS</t>
    </r>
    <phoneticPr fontId="5" type="noConversion"/>
  </si>
  <si>
    <t>ZHJT</t>
    <phoneticPr fontId="5" type="noConversion"/>
  </si>
  <si>
    <t>ZHZC</t>
    <phoneticPr fontId="5" type="noConversion"/>
  </si>
  <si>
    <t>CD</t>
    <phoneticPr fontId="5" type="noConversion"/>
  </si>
  <si>
    <t>TFXQ</t>
    <phoneticPr fontId="5" type="noConversion"/>
  </si>
  <si>
    <t>MY</t>
    <phoneticPr fontId="5" type="noConversion"/>
  </si>
  <si>
    <t>LZ</t>
    <phoneticPr fontId="5" type="noConversion"/>
  </si>
  <si>
    <t>NC</t>
    <phoneticPr fontId="5" type="noConversion"/>
  </si>
  <si>
    <t>LS</t>
    <phoneticPr fontId="5" type="noConversion"/>
  </si>
  <si>
    <t>DY</t>
    <phoneticPr fontId="5" type="noConversion"/>
  </si>
  <si>
    <t>YB</t>
    <phoneticPr fontId="5" type="noConversion"/>
  </si>
  <si>
    <t>DZ</t>
    <phoneticPr fontId="5" type="noConversion"/>
  </si>
  <si>
    <t>MS</t>
    <phoneticPr fontId="5" type="noConversion"/>
  </si>
  <si>
    <t>NJ</t>
    <phoneticPr fontId="5" type="noConversion"/>
  </si>
  <si>
    <t>ZG</t>
    <phoneticPr fontId="5" type="noConversion"/>
  </si>
  <si>
    <t>GY</t>
    <phoneticPr fontId="5" type="noConversion"/>
  </si>
  <si>
    <t>ZY</t>
    <phoneticPr fontId="5" type="noConversion"/>
  </si>
  <si>
    <t>GA</t>
    <phoneticPr fontId="5" type="noConversion"/>
  </si>
  <si>
    <t>PZH</t>
    <phoneticPr fontId="5" type="noConversion"/>
  </si>
  <si>
    <t>BZ</t>
    <phoneticPr fontId="5" type="noConversion"/>
  </si>
  <si>
    <t>SN</t>
    <phoneticPr fontId="5" type="noConversion"/>
  </si>
  <si>
    <t>YA</t>
    <phoneticPr fontId="5" type="noConversion"/>
  </si>
  <si>
    <t>AB</t>
    <phoneticPr fontId="5" type="noConversion"/>
  </si>
  <si>
    <t>GZ</t>
    <phoneticPr fontId="5" type="noConversion"/>
  </si>
  <si>
    <r>
      <t>J</t>
    </r>
    <r>
      <rPr>
        <sz val="11"/>
        <color theme="1"/>
        <rFont val="宋体"/>
        <family val="3"/>
        <charset val="134"/>
        <scheme val="minor"/>
      </rPr>
      <t>DTX</t>
    </r>
    <phoneticPr fontId="5" type="noConversion"/>
  </si>
  <si>
    <t>XC</t>
    <phoneticPr fontId="5" type="noConversion"/>
  </si>
  <si>
    <t>HBSL</t>
    <phoneticPr fontId="5" type="noConversion"/>
  </si>
  <si>
    <t>CWZC</t>
    <phoneticPr fontId="5" type="noConversion"/>
  </si>
  <si>
    <t>CBYW</t>
    <phoneticPr fontId="5" type="noConversion"/>
  </si>
  <si>
    <t>BG</t>
    <phoneticPr fontId="5" type="noConversion"/>
  </si>
  <si>
    <t>RLXT</t>
    <phoneticPr fontId="5" type="noConversion"/>
  </si>
  <si>
    <t>YJTX</t>
    <phoneticPr fontId="5" type="noConversion"/>
  </si>
  <si>
    <t>XLWH</t>
    <phoneticPr fontId="5" type="noConversion"/>
  </si>
  <si>
    <t>运维监控</t>
  </si>
  <si>
    <t>ETL</t>
  </si>
  <si>
    <t>排号</t>
  </si>
  <si>
    <t>广告</t>
  </si>
  <si>
    <t>无纸化</t>
  </si>
  <si>
    <t>能耗费</t>
  </si>
  <si>
    <t>电子发票</t>
  </si>
  <si>
    <t>专票税控</t>
  </si>
  <si>
    <t>邮件</t>
  </si>
  <si>
    <t>财务分析</t>
  </si>
  <si>
    <t>人力辅助</t>
  </si>
  <si>
    <t>数据服务</t>
    <phoneticPr fontId="12" type="noConversion"/>
  </si>
  <si>
    <t>本地报表</t>
    <phoneticPr fontId="12" type="noConversion"/>
  </si>
  <si>
    <t>收入过账</t>
    <phoneticPr fontId="12" type="noConversion"/>
  </si>
  <si>
    <t>智慧审计</t>
  </si>
  <si>
    <t>云门户</t>
  </si>
  <si>
    <t>办公</t>
  </si>
  <si>
    <t>智慧人力</t>
  </si>
  <si>
    <t>视频会议</t>
  </si>
  <si>
    <t>客户积分</t>
    <phoneticPr fontId="14" type="noConversion"/>
  </si>
  <si>
    <t>渠道积分</t>
    <phoneticPr fontId="14" type="noConversion"/>
  </si>
  <si>
    <t>数据应用</t>
    <phoneticPr fontId="12" type="noConversion"/>
  </si>
  <si>
    <t>详单查询</t>
    <phoneticPr fontId="12" type="noConversion"/>
  </si>
  <si>
    <t>实名防拍</t>
    <phoneticPr fontId="12" type="noConversion"/>
  </si>
  <si>
    <t>智能运营</t>
    <phoneticPr fontId="1" type="noConversion"/>
  </si>
  <si>
    <t>益农服务</t>
    <phoneticPr fontId="12" type="noConversion"/>
  </si>
  <si>
    <t>统一采集</t>
    <phoneticPr fontId="12" type="noConversion"/>
  </si>
  <si>
    <t>政企支撑</t>
    <phoneticPr fontId="12" type="noConversion"/>
  </si>
  <si>
    <t>智慧MSS</t>
    <phoneticPr fontId="12" type="noConversion"/>
  </si>
  <si>
    <t>机器人</t>
    <phoneticPr fontId="12" type="noConversion"/>
  </si>
  <si>
    <t>知识库</t>
    <phoneticPr fontId="12" type="noConversion"/>
  </si>
  <si>
    <t>星级评定</t>
    <phoneticPr fontId="12" type="noConversion"/>
  </si>
  <si>
    <t>统一稽核</t>
    <phoneticPr fontId="1" type="noConversion"/>
  </si>
  <si>
    <t>SJFW</t>
  </si>
  <si>
    <t>QX</t>
  </si>
  <si>
    <t>YWJK</t>
  </si>
  <si>
    <t>BDBB</t>
  </si>
  <si>
    <t>SRGZ</t>
  </si>
  <si>
    <t>CWJZ</t>
  </si>
  <si>
    <t>QDJF</t>
  </si>
  <si>
    <t>TDYY</t>
  </si>
  <si>
    <t>ZHSJ</t>
  </si>
  <si>
    <t>TYJH</t>
  </si>
  <si>
    <t>PH</t>
  </si>
  <si>
    <t>GG</t>
  </si>
  <si>
    <t>THYS</t>
  </si>
  <si>
    <t>TFYS</t>
  </si>
  <si>
    <t>YNFW</t>
  </si>
  <si>
    <t>WZH</t>
  </si>
  <si>
    <t>ZNYY</t>
  </si>
  <si>
    <t>WXWL</t>
  </si>
  <si>
    <t>TYCJ</t>
  </si>
  <si>
    <t>YMH</t>
  </si>
  <si>
    <t>ZQZC</t>
  </si>
  <si>
    <t>BG</t>
  </si>
  <si>
    <t>NHF</t>
  </si>
  <si>
    <t>DZFP</t>
  </si>
  <si>
    <t>ZPSK</t>
  </si>
  <si>
    <t>JQBB</t>
  </si>
  <si>
    <t>YJ</t>
  </si>
  <si>
    <t>CWFX</t>
  </si>
  <si>
    <t>RLFZ</t>
  </si>
  <si>
    <t>JQR</t>
  </si>
  <si>
    <t>ZSK</t>
  </si>
  <si>
    <t>ZHRL</t>
  </si>
  <si>
    <t>XJPD</t>
  </si>
  <si>
    <t>SPHY</t>
  </si>
  <si>
    <r>
      <t>0</t>
    </r>
    <r>
      <rPr>
        <sz val="11"/>
        <color theme="1"/>
        <rFont val="宋体"/>
        <family val="3"/>
        <charset val="134"/>
        <scheme val="minor"/>
      </rPr>
      <t>001</t>
    </r>
    <phoneticPr fontId="12" type="noConversion"/>
  </si>
  <si>
    <r>
      <t>0003</t>
    </r>
    <r>
      <rPr>
        <sz val="11"/>
        <color theme="1"/>
        <rFont val="宋体"/>
        <family val="3"/>
        <charset val="134"/>
        <scheme val="minor"/>
      </rPr>
      <t/>
    </r>
  </si>
  <si>
    <r>
      <t>0004</t>
    </r>
    <r>
      <rPr>
        <sz val="11"/>
        <color theme="1"/>
        <rFont val="宋体"/>
        <family val="3"/>
        <charset val="134"/>
        <scheme val="minor"/>
      </rPr>
      <t/>
    </r>
  </si>
  <si>
    <r>
      <t>0005</t>
    </r>
    <r>
      <rPr>
        <sz val="11"/>
        <color theme="1"/>
        <rFont val="宋体"/>
        <family val="3"/>
        <charset val="134"/>
        <scheme val="minor"/>
      </rPr>
      <t/>
    </r>
  </si>
  <si>
    <r>
      <t>0006</t>
    </r>
    <r>
      <rPr>
        <sz val="11"/>
        <color theme="1"/>
        <rFont val="宋体"/>
        <family val="3"/>
        <charset val="134"/>
        <scheme val="minor"/>
      </rPr>
      <t/>
    </r>
  </si>
  <si>
    <r>
      <t>0007</t>
    </r>
    <r>
      <rPr>
        <sz val="11"/>
        <color theme="1"/>
        <rFont val="宋体"/>
        <family val="3"/>
        <charset val="134"/>
        <scheme val="minor"/>
      </rPr>
      <t/>
    </r>
  </si>
  <si>
    <r>
      <t>0008</t>
    </r>
    <r>
      <rPr>
        <sz val="11"/>
        <color theme="1"/>
        <rFont val="宋体"/>
        <family val="3"/>
        <charset val="134"/>
        <scheme val="minor"/>
      </rPr>
      <t/>
    </r>
  </si>
  <si>
    <r>
      <t>0009</t>
    </r>
    <r>
      <rPr>
        <sz val="11"/>
        <color theme="1"/>
        <rFont val="宋体"/>
        <family val="3"/>
        <charset val="134"/>
        <scheme val="minor"/>
      </rPr>
      <t/>
    </r>
  </si>
  <si>
    <r>
      <t>0010</t>
    </r>
    <r>
      <rPr>
        <sz val="11"/>
        <color theme="1"/>
        <rFont val="宋体"/>
        <family val="3"/>
        <charset val="134"/>
        <scheme val="minor"/>
      </rPr>
      <t/>
    </r>
  </si>
  <si>
    <r>
      <t>0011</t>
    </r>
    <r>
      <rPr>
        <sz val="11"/>
        <color theme="1"/>
        <rFont val="宋体"/>
        <family val="3"/>
        <charset val="134"/>
        <scheme val="minor"/>
      </rPr>
      <t/>
    </r>
  </si>
  <si>
    <r>
      <t>0012</t>
    </r>
    <r>
      <rPr>
        <sz val="11"/>
        <color theme="1"/>
        <rFont val="宋体"/>
        <family val="3"/>
        <charset val="134"/>
        <scheme val="minor"/>
      </rPr>
      <t/>
    </r>
  </si>
  <si>
    <r>
      <t>0013</t>
    </r>
    <r>
      <rPr>
        <sz val="11"/>
        <color theme="1"/>
        <rFont val="宋体"/>
        <family val="3"/>
        <charset val="134"/>
        <scheme val="minor"/>
      </rPr>
      <t/>
    </r>
  </si>
  <si>
    <r>
      <t>0014</t>
    </r>
    <r>
      <rPr>
        <sz val="11"/>
        <color theme="1"/>
        <rFont val="宋体"/>
        <family val="3"/>
        <charset val="134"/>
        <scheme val="minor"/>
      </rPr>
      <t/>
    </r>
  </si>
  <si>
    <r>
      <t>0015</t>
    </r>
    <r>
      <rPr>
        <sz val="11"/>
        <color theme="1"/>
        <rFont val="宋体"/>
        <family val="3"/>
        <charset val="134"/>
        <scheme val="minor"/>
      </rPr>
      <t/>
    </r>
  </si>
  <si>
    <r>
      <t>0016</t>
    </r>
    <r>
      <rPr>
        <sz val="11"/>
        <color theme="1"/>
        <rFont val="宋体"/>
        <family val="3"/>
        <charset val="134"/>
        <scheme val="minor"/>
      </rPr>
      <t/>
    </r>
  </si>
  <si>
    <r>
      <t>0017</t>
    </r>
    <r>
      <rPr>
        <sz val="11"/>
        <color theme="1"/>
        <rFont val="宋体"/>
        <family val="3"/>
        <charset val="134"/>
        <scheme val="minor"/>
      </rPr>
      <t/>
    </r>
  </si>
  <si>
    <r>
      <t>0018</t>
    </r>
    <r>
      <rPr>
        <sz val="11"/>
        <color theme="1"/>
        <rFont val="宋体"/>
        <family val="3"/>
        <charset val="134"/>
        <scheme val="minor"/>
      </rPr>
      <t/>
    </r>
  </si>
  <si>
    <r>
      <t>0019</t>
    </r>
    <r>
      <rPr>
        <sz val="11"/>
        <color theme="1"/>
        <rFont val="宋体"/>
        <family val="3"/>
        <charset val="134"/>
        <scheme val="minor"/>
      </rPr>
      <t/>
    </r>
  </si>
  <si>
    <r>
      <t>0020</t>
    </r>
    <r>
      <rPr>
        <sz val="11"/>
        <color theme="1"/>
        <rFont val="宋体"/>
        <family val="3"/>
        <charset val="134"/>
        <scheme val="minor"/>
      </rPr>
      <t/>
    </r>
  </si>
  <si>
    <r>
      <t>0021</t>
    </r>
    <r>
      <rPr>
        <sz val="11"/>
        <color theme="1"/>
        <rFont val="宋体"/>
        <family val="3"/>
        <charset val="134"/>
        <scheme val="minor"/>
      </rPr>
      <t/>
    </r>
  </si>
  <si>
    <r>
      <t>0022</t>
    </r>
    <r>
      <rPr>
        <sz val="11"/>
        <color theme="1"/>
        <rFont val="宋体"/>
        <family val="3"/>
        <charset val="134"/>
        <scheme val="minor"/>
      </rPr>
      <t/>
    </r>
  </si>
  <si>
    <r>
      <t>0023</t>
    </r>
    <r>
      <rPr>
        <sz val="11"/>
        <color theme="1"/>
        <rFont val="宋体"/>
        <family val="3"/>
        <charset val="134"/>
        <scheme val="minor"/>
      </rPr>
      <t/>
    </r>
  </si>
  <si>
    <r>
      <t>0024</t>
    </r>
    <r>
      <rPr>
        <sz val="11"/>
        <color theme="1"/>
        <rFont val="宋体"/>
        <family val="3"/>
        <charset val="134"/>
        <scheme val="minor"/>
      </rPr>
      <t/>
    </r>
  </si>
  <si>
    <r>
      <t>0025</t>
    </r>
    <r>
      <rPr>
        <sz val="11"/>
        <color theme="1"/>
        <rFont val="宋体"/>
        <family val="3"/>
        <charset val="134"/>
        <scheme val="minor"/>
      </rPr>
      <t/>
    </r>
  </si>
  <si>
    <r>
      <t>0026</t>
    </r>
    <r>
      <rPr>
        <sz val="11"/>
        <color theme="1"/>
        <rFont val="宋体"/>
        <family val="3"/>
        <charset val="134"/>
        <scheme val="minor"/>
      </rPr>
      <t/>
    </r>
  </si>
  <si>
    <r>
      <t>0027</t>
    </r>
    <r>
      <rPr>
        <sz val="11"/>
        <color theme="1"/>
        <rFont val="宋体"/>
        <family val="3"/>
        <charset val="134"/>
        <scheme val="minor"/>
      </rPr>
      <t/>
    </r>
  </si>
  <si>
    <r>
      <t>0028</t>
    </r>
    <r>
      <rPr>
        <sz val="11"/>
        <color theme="1"/>
        <rFont val="宋体"/>
        <family val="3"/>
        <charset val="134"/>
        <scheme val="minor"/>
      </rPr>
      <t/>
    </r>
  </si>
  <si>
    <r>
      <t>0029</t>
    </r>
    <r>
      <rPr>
        <sz val="11"/>
        <color theme="1"/>
        <rFont val="宋体"/>
        <family val="3"/>
        <charset val="134"/>
        <scheme val="minor"/>
      </rPr>
      <t/>
    </r>
  </si>
  <si>
    <r>
      <t>0030</t>
    </r>
    <r>
      <rPr>
        <sz val="11"/>
        <color theme="1"/>
        <rFont val="宋体"/>
        <family val="3"/>
        <charset val="134"/>
        <scheme val="minor"/>
      </rPr>
      <t/>
    </r>
  </si>
  <si>
    <r>
      <t>0031</t>
    </r>
    <r>
      <rPr>
        <sz val="11"/>
        <color theme="1"/>
        <rFont val="宋体"/>
        <family val="3"/>
        <charset val="134"/>
        <scheme val="minor"/>
      </rPr>
      <t/>
    </r>
  </si>
  <si>
    <r>
      <t>0032</t>
    </r>
    <r>
      <rPr>
        <sz val="11"/>
        <color theme="1"/>
        <rFont val="宋体"/>
        <family val="3"/>
        <charset val="134"/>
        <scheme val="minor"/>
      </rPr>
      <t/>
    </r>
  </si>
  <si>
    <r>
      <t>0033</t>
    </r>
    <r>
      <rPr>
        <sz val="11"/>
        <color theme="1"/>
        <rFont val="宋体"/>
        <family val="3"/>
        <charset val="134"/>
        <scheme val="minor"/>
      </rPr>
      <t/>
    </r>
  </si>
  <si>
    <r>
      <t>0034</t>
    </r>
    <r>
      <rPr>
        <sz val="11"/>
        <color theme="1"/>
        <rFont val="宋体"/>
        <family val="3"/>
        <charset val="134"/>
        <scheme val="minor"/>
      </rPr>
      <t/>
    </r>
  </si>
  <si>
    <r>
      <t>0035</t>
    </r>
    <r>
      <rPr>
        <sz val="11"/>
        <color theme="1"/>
        <rFont val="宋体"/>
        <family val="3"/>
        <charset val="134"/>
        <scheme val="minor"/>
      </rPr>
      <t/>
    </r>
  </si>
  <si>
    <r>
      <t>0036</t>
    </r>
    <r>
      <rPr>
        <sz val="11"/>
        <color theme="1"/>
        <rFont val="宋体"/>
        <family val="3"/>
        <charset val="134"/>
        <scheme val="minor"/>
      </rPr>
      <t/>
    </r>
  </si>
  <si>
    <r>
      <t>0037</t>
    </r>
    <r>
      <rPr>
        <sz val="11"/>
        <color theme="1"/>
        <rFont val="宋体"/>
        <family val="3"/>
        <charset val="134"/>
        <scheme val="minor"/>
      </rPr>
      <t/>
    </r>
  </si>
  <si>
    <r>
      <t>0038</t>
    </r>
    <r>
      <rPr>
        <sz val="11"/>
        <color theme="1"/>
        <rFont val="宋体"/>
        <family val="3"/>
        <charset val="134"/>
        <scheme val="minor"/>
      </rPr>
      <t/>
    </r>
  </si>
  <si>
    <r>
      <t>0039</t>
    </r>
    <r>
      <rPr>
        <sz val="11"/>
        <color theme="1"/>
        <rFont val="宋体"/>
        <family val="3"/>
        <charset val="134"/>
        <scheme val="minor"/>
      </rPr>
      <t/>
    </r>
  </si>
  <si>
    <r>
      <t>0040</t>
    </r>
    <r>
      <rPr>
        <sz val="11"/>
        <color theme="1"/>
        <rFont val="宋体"/>
        <family val="3"/>
        <charset val="134"/>
        <scheme val="minor"/>
      </rPr>
      <t/>
    </r>
  </si>
  <si>
    <r>
      <t>0041</t>
    </r>
    <r>
      <rPr>
        <sz val="11"/>
        <color theme="1"/>
        <rFont val="宋体"/>
        <family val="3"/>
        <charset val="134"/>
        <scheme val="minor"/>
      </rPr>
      <t/>
    </r>
  </si>
  <si>
    <r>
      <t>0042</t>
    </r>
    <r>
      <rPr>
        <sz val="11"/>
        <color theme="1"/>
        <rFont val="宋体"/>
        <family val="3"/>
        <charset val="134"/>
        <scheme val="minor"/>
      </rPr>
      <t/>
    </r>
  </si>
  <si>
    <r>
      <t>0043</t>
    </r>
    <r>
      <rPr>
        <sz val="11"/>
        <color theme="1"/>
        <rFont val="宋体"/>
        <family val="3"/>
        <charset val="134"/>
        <scheme val="minor"/>
      </rPr>
      <t/>
    </r>
  </si>
  <si>
    <t>中国电信四川公司翼支付资金归集系统</t>
    <phoneticPr fontId="1" type="noConversion"/>
  </si>
  <si>
    <t>CBSP</t>
  </si>
  <si>
    <t>提供代理商翼支付缴费功能</t>
  </si>
  <si>
    <t>刘长荣</t>
    <phoneticPr fontId="1" type="noConversion"/>
  </si>
  <si>
    <t>袁小晴</t>
    <phoneticPr fontId="1" type="noConversion"/>
  </si>
  <si>
    <t>深圳思凯科技开发有限公司</t>
  </si>
  <si>
    <t>业务管理支撑中心，地市</t>
    <phoneticPr fontId="1" type="noConversion"/>
  </si>
  <si>
    <t>刘坤</t>
    <phoneticPr fontId="1" type="noConversion"/>
  </si>
  <si>
    <t>133.38.36.60
133.38.36.61
133.38.26.62</t>
    <phoneticPr fontId="1" type="noConversion"/>
  </si>
  <si>
    <t>代理商登录系统进行翼支付缴费，缴费成功数据作为预存数据传到CRM系统，代理商业务办理时扣减预存额度</t>
  </si>
  <si>
    <t>2020年内</t>
    <phoneticPr fontId="1" type="noConversion"/>
  </si>
  <si>
    <t>代理商缴费明细，安全日志，20G，日增30M</t>
  </si>
  <si>
    <t>代理商缴费成功数据，日提供10M，实时</t>
  </si>
  <si>
    <t>代理商缴费明细</t>
  </si>
  <si>
    <t>代理商户名、代理商银行卡号</t>
    <phoneticPr fontId="1" type="noConversion"/>
  </si>
  <si>
    <t>SCBP</t>
    <phoneticPr fontId="1" type="noConversion"/>
  </si>
  <si>
    <t>提供代理商对账、串号调拨、入库、失效稽核、裸机销售、ERP、人财物管理、等能力安全、日志、分析、监控预警功能</t>
    <phoneticPr fontId="1" type="noConversion"/>
  </si>
  <si>
    <t>敬军</t>
    <phoneticPr fontId="1" type="noConversion"/>
  </si>
  <si>
    <t>南京坦道信息科技有限公司</t>
    <phoneticPr fontId="1" type="noConversion"/>
  </si>
  <si>
    <t>销售及渠道拓展部，业务管理支撑中心，地市</t>
    <phoneticPr fontId="1" type="noConversion"/>
  </si>
  <si>
    <t>133.38.33.41-44
133.38.36.85-90
133.37.116.164
133.37.116.160
133.37.116.162
133.37.116.184
133.37.51.66</t>
    <phoneticPr fontId="1" type="noConversion"/>
  </si>
  <si>
    <t>根据运维策略，从网络设备、安全设备、业务系统等采集各类安全信息、日志信息、流量信息，并经过数据清洗及归并处理，提交给上层分析模块进行统计分析、报表展示、预警提示。</t>
    <phoneticPr fontId="1" type="noConversion"/>
  </si>
  <si>
    <t>编号：19SC002611、工程项目名称： 2019年四川分公司代理商门户升级改造项目</t>
    <phoneticPr fontId="1" type="noConversion"/>
  </si>
  <si>
    <t xml:space="preserve">安全日志，存量100GB，日增1G
</t>
    <phoneticPr fontId="1" type="noConversion"/>
  </si>
  <si>
    <t>安全日志、串号操作日志、结算佣金类数据、支付数据、
ERP销售订单</t>
    <phoneticPr fontId="1" type="noConversion"/>
  </si>
  <si>
    <t>用户号码，身份证号、姓名</t>
    <phoneticPr fontId="1" type="noConversion"/>
  </si>
  <si>
    <t>中国电信四川公司合作分成管理系统</t>
    <phoneticPr fontId="1" type="noConversion"/>
  </si>
  <si>
    <t>HZFC</t>
    <phoneticPr fontId="1" type="noConversion"/>
  </si>
  <si>
    <t>提供合作分成审批，清单下载，报表下载等功能</t>
  </si>
  <si>
    <t>范雅娟</t>
  </si>
  <si>
    <t>易睿</t>
    <phoneticPr fontId="1" type="noConversion"/>
  </si>
  <si>
    <t>重庆邮来特科技有限公司</t>
  </si>
  <si>
    <t>市场部、政企客户部
、新媒体运营部、云锦天府事业部、客户服务中心，地市等</t>
    <phoneticPr fontId="1" type="noConversion"/>
  </si>
  <si>
    <t>133.37.94.214/215/216/220</t>
  </si>
  <si>
    <t>合作分成业务、省级SP/CP合作分成业务进行导入、审批、展示的管理</t>
    <phoneticPr fontId="1" type="noConversion"/>
  </si>
  <si>
    <t>分成审批清单，存量200G</t>
  </si>
  <si>
    <t>省级出账数据：存量200G</t>
  </si>
  <si>
    <t>地州审批清单</t>
  </si>
  <si>
    <t>电话号码</t>
  </si>
  <si>
    <t>中国电信四川公司合作伙伴结算系统</t>
    <phoneticPr fontId="1" type="noConversion"/>
  </si>
  <si>
    <t>合作伙伴结算子系统</t>
  </si>
  <si>
    <t>TPSS</t>
    <phoneticPr fontId="1" type="noConversion"/>
  </si>
  <si>
    <t>提供代理商、合作商结算费用依据</t>
  </si>
  <si>
    <t>王歆涛</t>
    <phoneticPr fontId="1" type="noConversion"/>
  </si>
  <si>
    <t>亚信科技（南京）有限公司</t>
    <phoneticPr fontId="1" type="noConversion"/>
  </si>
  <si>
    <t>地市</t>
    <phoneticPr fontId="1" type="noConversion"/>
  </si>
  <si>
    <t>133.37.116.12
133.37.116.13
133.37.94.209
133.37.94.210
133.38.36.31-57
133.37.116.11
133.37.116.19
133.37.116.20
133.37.94.241
133.37.94.242
133.38.36.58
133.38.36.93
133.38.36.94
133.38.36.92
133.38.36.97
133.38.36.98</t>
    <phoneticPr fontId="1" type="noConversion"/>
  </si>
  <si>
    <t>系统对计费、账务、CRM受理的数据按照结算策略进行结算的批价，排重，得出给合作商的费用</t>
  </si>
  <si>
    <t>编号：19SC002447、工程项目名称： 2019年四川分公司综合结算-合作伙伴结算子系统升级改造项目</t>
    <phoneticPr fontId="1" type="noConversion"/>
  </si>
  <si>
    <t>1、crm订购消息报文，存量2TB，日增40G
计费账单，存量500G，月增50G</t>
  </si>
  <si>
    <t>CRM，日采集40G，15分钟/次</t>
  </si>
  <si>
    <t>结算清单，月提供10G，1月/次</t>
  </si>
  <si>
    <t>结算清单</t>
  </si>
  <si>
    <t>综合结算系统</t>
    <phoneticPr fontId="1" type="noConversion"/>
  </si>
  <si>
    <t>ZHJS</t>
  </si>
  <si>
    <t>提供采集，预处理，分拣，排重，批价，入库；语音，短信，彩信等业务运营结算摊分功能，报表统计与分析，参数管理，数据监控等功能</t>
    <phoneticPr fontId="1" type="noConversion"/>
  </si>
  <si>
    <t>谢华</t>
    <phoneticPr fontId="1" type="noConversion"/>
  </si>
  <si>
    <t>张霞</t>
    <phoneticPr fontId="1" type="noConversion"/>
  </si>
  <si>
    <t>133.38.37.31-43</t>
    <phoneticPr fontId="1" type="noConversion"/>
  </si>
  <si>
    <t>系统对采集的话单数据按照结算策略进行结算的批价，排重，得出给合作商的费用</t>
  </si>
  <si>
    <t>编号：19SC002404、工程项目名称： 2019年四川分公司综合结算-运营商结算子系统升级改造项目</t>
    <phoneticPr fontId="1" type="noConversion"/>
  </si>
  <si>
    <t>1.结算清单存量2TB，日增17G
2.格式直采文件存量266G，日增800M</t>
  </si>
  <si>
    <t>CRM，日采集17G，15分钟/次</t>
  </si>
  <si>
    <t>中国电信四川公司办公系统</t>
    <phoneticPr fontId="5" type="noConversion"/>
  </si>
  <si>
    <t>中国电信四川公司代理商门户系统</t>
    <phoneticPr fontId="5" type="noConversion"/>
  </si>
  <si>
    <t>中国电信四川分公司机器人流程自动化系统</t>
    <phoneticPr fontId="1" type="noConversion"/>
  </si>
  <si>
    <t>中国电信四川公司代理商门户系统</t>
    <phoneticPr fontId="1" type="noConversion"/>
  </si>
  <si>
    <t>四川公司</t>
    <phoneticPr fontId="1" type="noConversion"/>
  </si>
  <si>
    <t>文件类型数据+数据库类型数据</t>
    <phoneticPr fontId="1" type="noConversion"/>
  </si>
  <si>
    <t>无</t>
    <phoneticPr fontId="1" type="noConversion"/>
  </si>
  <si>
    <t>是</t>
    <phoneticPr fontId="1" type="noConversion"/>
  </si>
  <si>
    <t>HOWMUCH</t>
  </si>
  <si>
    <t>电子金融中心</t>
  </si>
  <si>
    <t>为在本系统成功进件签约的商户提供交易能力，系统对其交易情况进行分析、判断提供给业务支撑使用，确保业务健康运营</t>
  </si>
  <si>
    <t>应用日志日增300G、交易数据日增500M</t>
  </si>
  <si>
    <t>数据库交易数据、日志及商户资料</t>
  </si>
  <si>
    <t>交易数据、商户数据</t>
  </si>
  <si>
    <t>SQD</t>
  </si>
  <si>
    <t>系统与各代收单位系统对接，通过接口查询水电气欠费账单，提供支付、销账、对账等能力</t>
  </si>
  <si>
    <t>查询、交易详单，每天1万条左右</t>
  </si>
  <si>
    <t>按用户使用时实采集</t>
  </si>
  <si>
    <t>按用户使用时实提供</t>
  </si>
  <si>
    <t>订单信息</t>
  </si>
  <si>
    <t>用户号、姓名、地址、翼支付账号</t>
  </si>
  <si>
    <t>FSPD</t>
  </si>
  <si>
    <t>系统按用户输入户号信息从各水电气单位获取用户信息、欠费、余额等数据，并提供支付、销账、对账等能力</t>
  </si>
  <si>
    <t>水电气缴费单位、订单数据，存量1GB，日增10MB</t>
  </si>
  <si>
    <t>按用户使用实时采集</t>
  </si>
  <si>
    <t>手机号、姓名</t>
  </si>
  <si>
    <t>XMDY</t>
  </si>
  <si>
    <t>系统从院线获取当前上映影片信息，转换为统一格式数据提供给公众用户</t>
  </si>
  <si>
    <t>院线、影院、影片、场次、订单数据，存量2GB，日增20MB</t>
  </si>
  <si>
    <t>手机号（脱敏）</t>
  </si>
  <si>
    <t>OFCS</t>
  </si>
  <si>
    <t>系统从业务网元获取业务使用记录，转换为统一格式的计费详单，经剃重、批价，结合资料数据，生成清单以及原始账单。</t>
  </si>
  <si>
    <t xml:space="preserve">计费详单，存量30TB，日增800GB
</t>
  </si>
  <si>
    <t>采集系统，日采集1TB，15分钟/次</t>
  </si>
  <si>
    <t>计费详单，日提供800G，1日/次</t>
  </si>
  <si>
    <t>计费详单、原始账单、资料</t>
  </si>
  <si>
    <t>计费详单</t>
  </si>
  <si>
    <t>理赔反欺诈数据</t>
  </si>
  <si>
    <t>账务</t>
  </si>
  <si>
    <t>系统从外围系统获取余额、充值、账前数据，生成欠费、账单数据。</t>
  </si>
  <si>
    <t>计费账单，存量</t>
  </si>
  <si>
    <t>计费账单，日提供</t>
  </si>
  <si>
    <t>用户资料、欠费、账单、余额、发票</t>
  </si>
  <si>
    <t>计费账单、充值记录</t>
  </si>
  <si>
    <t>计费账单</t>
  </si>
  <si>
    <t>用户资料信息、消费信息</t>
  </si>
  <si>
    <t>ABM</t>
  </si>
  <si>
    <t>系统从外围系统批价数据，生成余额、累积量、排重数据。</t>
  </si>
  <si>
    <t>计费余额、累积量2T，日增10G</t>
  </si>
  <si>
    <t>余额、累积量</t>
  </si>
  <si>
    <t>累积量</t>
  </si>
  <si>
    <t>消费信息</t>
  </si>
  <si>
    <t>OCS</t>
  </si>
  <si>
    <t xml:space="preserve">计费详单，存量500GB，日增10GB
</t>
  </si>
  <si>
    <t>计费详单、原始账单</t>
  </si>
  <si>
    <t>信控</t>
  </si>
  <si>
    <t>系统从计费系统获取批价数据结合ABM余额、累积量数据生成停复机工单和提醒、降速、断网工单</t>
  </si>
  <si>
    <t>停复机工单，存量5T，日增25G</t>
  </si>
  <si>
    <t>停复机、提醒、降速断网工单</t>
  </si>
  <si>
    <t>省中心</t>
  </si>
  <si>
    <t>系统从业务网元获取消息以及文件进行解析处理，并将计费和账务系统业务数据上传集团网元</t>
  </si>
  <si>
    <t>采集系统，日采集500MB，15分钟/次</t>
  </si>
  <si>
    <t>数据只记录本系统使用的
数据及日志数据</t>
  </si>
  <si>
    <t>存量60G，日增20mb</t>
  </si>
  <si>
    <t>自助设备交易记录</t>
  </si>
  <si>
    <t>文件类型数据</t>
  </si>
  <si>
    <t>系统从业务网元采集归拢原始记录文件，透传给后端计费系统，或对原始记录进行格式转换后送后端计费系统</t>
  </si>
  <si>
    <t>原始记录文件，存量84T，日增量800G</t>
  </si>
  <si>
    <t>原始记录文件，日采集800G，准实时</t>
  </si>
  <si>
    <t>记录文件，日提供800G，准实时</t>
  </si>
  <si>
    <t>原始记录文件</t>
  </si>
  <si>
    <t>VC</t>
  </si>
  <si>
    <t>进行卡鉴权的查询以及充值情况的记录</t>
  </si>
  <si>
    <t>充值卡存量700万，充值记录日增量100M左右</t>
  </si>
  <si>
    <t>充值记录日志，日提供100M</t>
  </si>
  <si>
    <t>充值卡信息</t>
  </si>
  <si>
    <t>充值记录日志</t>
  </si>
  <si>
    <t>用户号码、充值卡号码、充值金额</t>
  </si>
  <si>
    <t>JFXDCX</t>
  </si>
  <si>
    <t>为计费提供详单查询接口</t>
  </si>
  <si>
    <t>从计费库取详单基础数据(实时文件，按月数据库表)，另从计费账务库、计费配置库、CRM库取数据库表的资料数据</t>
  </si>
  <si>
    <t>详单提供账务系统和NGCC系统WS查询，另有给通管局共享的详单数据文件</t>
  </si>
  <si>
    <t>详单</t>
  </si>
  <si>
    <t>ZZZD</t>
  </si>
  <si>
    <t>好码齐聚合支付业务系统</t>
    <phoneticPr fontId="1" type="noConversion"/>
  </si>
  <si>
    <t>为商户提供聚合支付能力，提供C2B，B2C和API的交易模式</t>
    <phoneticPr fontId="1" type="noConversion"/>
  </si>
  <si>
    <t>电子金融中心</t>
    <phoneticPr fontId="1" type="noConversion"/>
  </si>
  <si>
    <t>钟刚</t>
    <phoneticPr fontId="1" type="noConversion"/>
  </si>
  <si>
    <t>刘志峰</t>
    <phoneticPr fontId="1" type="noConversion"/>
  </si>
  <si>
    <t>杭州创匠</t>
    <phoneticPr fontId="1" type="noConversion"/>
  </si>
  <si>
    <t>省市电子金融中心或相关职能部门</t>
    <phoneticPr fontId="1" type="noConversion"/>
  </si>
  <si>
    <t>118.116.7.28</t>
    <phoneticPr fontId="1" type="noConversion"/>
  </si>
  <si>
    <t>水电气、交通违章</t>
    <phoneticPr fontId="1" type="noConversion"/>
  </si>
  <si>
    <t>水电气、交通违章代收接口对接</t>
    <phoneticPr fontId="1" type="noConversion"/>
  </si>
  <si>
    <t>王城</t>
    <phoneticPr fontId="1" type="noConversion"/>
  </si>
  <si>
    <t>川通服科技分公司</t>
    <phoneticPr fontId="1" type="noConversion"/>
  </si>
  <si>
    <t>133.38.10.53
133.38.10.55
133.38.10.56
133.38.10.54
133.38.28.9
133.38.10.57</t>
    <phoneticPr fontId="1" type="noConversion"/>
  </si>
  <si>
    <t>分省频道</t>
    <phoneticPr fontId="1" type="noConversion"/>
  </si>
  <si>
    <t>水电气、交通违章代收代缴费系统，以WAP页面输出</t>
    <phoneticPr fontId="1" type="noConversion"/>
  </si>
  <si>
    <t xml:space="preserve">133.38.10.130 、133.38.10.131 </t>
    <phoneticPr fontId="1" type="noConversion"/>
  </si>
  <si>
    <t>熊猫电影</t>
    <phoneticPr fontId="1" type="noConversion"/>
  </si>
  <si>
    <t>电影票销售系统，以WAP页面输出</t>
    <phoneticPr fontId="1" type="noConversion"/>
  </si>
  <si>
    <t>133.38.7.208、133.38.7.209</t>
    <phoneticPr fontId="1" type="noConversion"/>
  </si>
  <si>
    <t>计费系统</t>
    <phoneticPr fontId="1" type="noConversion"/>
  </si>
  <si>
    <t>提供采集、预处理、批价、优惠等功能</t>
    <phoneticPr fontId="1" type="noConversion"/>
  </si>
  <si>
    <t>赵颖麟</t>
    <phoneticPr fontId="1" type="noConversion"/>
  </si>
  <si>
    <t>亚信科技</t>
    <phoneticPr fontId="1" type="noConversion"/>
  </si>
  <si>
    <t>雷力川</t>
    <phoneticPr fontId="1" type="noConversion"/>
  </si>
  <si>
    <t xml:space="preserve">10.251.64.210
10.251.64.211
10.251.64.212
10.251.64.213
10.251.64.214
10.251.64.215
10.251.64.216
10.251.64.217
10.251.64.218
10.251.64.219
10.251.64.220
10.251.64.221
10.251.64.168
10.251.64.169
10.251.64.174
10.251.64.188
10.251.64.189
10.251.64.190
133.37.94.148
133.37.94.244
10.251.64.53
10.251.64.54
10.251.64.55
10.251.64.56
10.251.64.57
10.251.64.58
10.251.64.59
10.251.64.60
10.251.64.61
10.251.64.62
10.251.64.63
10.251.64.64
10.251.64.65
10.251.64.66
10.251.64.67
10.251.64.68
10.251.64.69
10.251.64.70
10.251.64.71
10.251.64.72
10.251.64.73
10.251.64.74
10.251.64.75
10.251.64.76
10.251.64.77
10.251.64.78
10.251.64.79
10.251.64.80
10.251.64.81
10.251.64.82
10.251.64.83
10.251.64.84
10.251.64.85
10.251.64.86
10.251.64.87
10.251.64.88
10.251.64.89
10.251.64.90
10.251.64.91
10.251.64.92
</t>
    <phoneticPr fontId="1" type="noConversion"/>
  </si>
  <si>
    <t xml:space="preserve">编号：19SC002501、工程项目名称：2019年四川分公司融合计费系统升级改造项目、系统名称：计费账务系统 </t>
    <phoneticPr fontId="1" type="noConversion"/>
  </si>
  <si>
    <t>账务系统</t>
    <phoneticPr fontId="1" type="noConversion"/>
  </si>
  <si>
    <t>提供账务处理、客户资料管理、余额管理、欠费管理、账单管理等功能</t>
    <phoneticPr fontId="1" type="noConversion"/>
  </si>
  <si>
    <t xml:space="preserve">133.37.116.92
133.37.116.93
133.37.116.94
133.37.116.111
133.37.116.112
133.37.116.113
133.37.116.114
133.37.116.230
133.37.116.231
133.37.116.234
133.37.116.235
133.37.116.236
133.38.41.27
133.38.41.37
133.38.41.42
133.38.41.47
</t>
    <phoneticPr fontId="1" type="noConversion"/>
  </si>
  <si>
    <t>ABM系统</t>
    <phoneticPr fontId="1" type="noConversion"/>
  </si>
  <si>
    <t>提供客户资料管理、余额管理、使用量管理等功能</t>
    <phoneticPr fontId="1" type="noConversion"/>
  </si>
  <si>
    <t>10.251.64.44
10.251.64.45
10.251.64.46
10.251.64.223
10.251.64.224
10.251.64.225
10.251.64.103
10.251.64.104
10.251.64.105
10.251.64.106
10.251.64.107
10.251.64.108
10.251.64.109
10.251.64.110
10.251.64.111
10.251.64.112
10.251.64.116
10.251.64.117
10.251.64.118
10.251.64.119
10.251.64.120
10.251.64.121
10.251.64.122
10.251.64.123
10.251.64.42
10.251.64.47
10.251.64.43
10.251.64.48
10.251.64.124
10.251.64.125
10.251.64.126
10.251.64.127
10.251.64.128
10.251.64.129
10.251.64.130
10.251.64.131
10.251.64.132
10.251.64.133
10.251.64.134
10.251.64.135
10.251.64.113
10.251.64.114
10.251.64.115
10.251.64.156
10.251.64.157
10.251.64.158
10.251.64.159
10.251.64.160
10.251.64.161
10.251.64.162
10.251.64.163
10.251.64.164
10.251.64.165
10.251.64.166
10.251.64.167
10.251.64.178
10.251.64.179
10.251.64.136
10.251.64.137
10.251.64.138
10.251.64.139
10.251.64.140
10.251.64.141
10.251.64.142
10.251.64.143
10.251.64.144
10.251.64.145
10.251.64.146
10.251.64.147
10.251.64.148
10.251.64.149
10.251.64.150
10.251.64.151
10.251.64.152
10.251.64.153
10.251.64.154
10.251.64.155</t>
    <phoneticPr fontId="1" type="noConversion"/>
  </si>
  <si>
    <t>中国电信四川公司准实时计费系统</t>
    <phoneticPr fontId="1" type="noConversion"/>
  </si>
  <si>
    <t>OCS系统</t>
    <phoneticPr fontId="1" type="noConversion"/>
  </si>
  <si>
    <t>提供采集、预处理、批价等功能</t>
    <phoneticPr fontId="1" type="noConversion"/>
  </si>
  <si>
    <t xml:space="preserve">10.251.64.170
10.251.64.171
10.251.64.31
10.251.64.32
10.251.64.33
10.251.64.34
10.251.64.35
10.251.64.36
10.251.64.37
10.251.64.38
10.251.64.39
10.251.64.40
10.251.64.93
10.251.64.94
10.251.64.95
10.251.64.96
10.251.64.97
10.251.64.98
10.251.64.99
10.251.64.100
10.251.64.101
10.251.64.102
</t>
    <phoneticPr fontId="1" type="noConversion"/>
  </si>
  <si>
    <t>信控系统</t>
    <phoneticPr fontId="1" type="noConversion"/>
  </si>
  <si>
    <t>提供停复机、提醒以及降速断网等功能</t>
    <phoneticPr fontId="1" type="noConversion"/>
  </si>
  <si>
    <t xml:space="preserve">133.38.36.210
133.38.36.211
133.38.36.212
133.38.36.213
133.38.36.214
133.38.36.215
133.38.36.236
133.38.36.237
133.38.36.238
133.38.36.75
133.38.36.76
133.38.41.211
133.38.41.212
133.38.41.213
133.38.41.214
133.38.41.215
133.38.41.216
133.38.41.217
133.38.41.218
133.38.41.219
133.38.41.223
133.38.41.224
133.38.41.225
133.38.41.226
133.38.41.227
133.38.36.165
133.38.36.166
133.38.36.167
133.38.36.168
133.38.36.169
133.38.36.170
133.38.36.178
133.38.36.179
133.38.41.228
133.38.41.230
133.38.41.231
133.38.41.232
133.38.41.233
133.38.41.234
133.38.36.71
133.38.36.72
133.38.36.73
133.38.36.74
133.38.36.239
133.38.36.240
133.38.41.235
133.38.41.236
133.38.41.237
133.38.36.241
</t>
    <phoneticPr fontId="1" type="noConversion"/>
  </si>
  <si>
    <t>省中心系统</t>
    <phoneticPr fontId="1" type="noConversion"/>
  </si>
  <si>
    <t>提供消息接收、文件收发以及解析预处理等功能</t>
    <phoneticPr fontId="1" type="noConversion"/>
  </si>
  <si>
    <t xml:space="preserve">133.38.36.216
133.38.36.217
133.38.36.218
133.38.36.219
133.38.36.220
133.38.36.221
133.38.36.222
133.38.36.223
133.38.36.224
133.38.36.225
133.38.36.226
133.38.36.227
133.38.36.228
133.38.36.229
133.38.36.230
133.38.36.201
133.38.36.202
133.38.36.203
133.38.36.138
133.38.36.139
133.38.36.125
133.38.36.126
133.38.36.127
133.38.36.128
133.38.36.129
133.38.36.130
133.38.36.131
133.38.36.132
133.38.36.133
133.38.36.134
133.38.36.135
133.38.36.136
133.38.36.137
133.38.36.142
</t>
    <phoneticPr fontId="1" type="noConversion"/>
  </si>
  <si>
    <t>全国电信用户卡式充值平台</t>
    <phoneticPr fontId="1" type="noConversion"/>
  </si>
  <si>
    <t>黄晓琴</t>
    <phoneticPr fontId="1" type="noConversion"/>
  </si>
  <si>
    <t>上海欣方智能系统有限公司</t>
    <phoneticPr fontId="1" type="noConversion"/>
  </si>
  <si>
    <t>133.37.94.45 
133.37.94.46
133.37.94.47
133.37.94.48
133.37.51.95
133.37.51.96 
133.37.253.227</t>
    <phoneticPr fontId="1" type="noConversion"/>
  </si>
  <si>
    <t xml:space="preserve">SCSGS1601387BGN00-2016年四川分公司融合计费系统升级改造项目充值系统 </t>
    <phoneticPr fontId="1" type="noConversion"/>
  </si>
  <si>
    <t>国电信四川公司计费详单查询（迪科）系统作为四川电信详单数据查询基础服务平台，响应NGCC、网厅、自助终端等系统的用户详单查询请求</t>
    <phoneticPr fontId="1" type="noConversion"/>
  </si>
  <si>
    <t>楼义川</t>
    <phoneticPr fontId="1" type="noConversion"/>
  </si>
  <si>
    <t>天源迪科</t>
    <phoneticPr fontId="1" type="noConversion"/>
  </si>
  <si>
    <t>计费</t>
    <phoneticPr fontId="1" type="noConversion"/>
  </si>
  <si>
    <t>133.37.253.145_x000D_
133.37.253.146_x000D_
133.37.253.196_x000D_
133.37.253.13_x000D_
133.37.117.191_x000D_
133.37.117.192_x000D_
133.37.253.63_x000D_
133.37.253.64</t>
    <phoneticPr fontId="1" type="noConversion"/>
  </si>
  <si>
    <t>中国电信四川公司计费详单查询系统</t>
    <phoneticPr fontId="1" type="noConversion"/>
  </si>
  <si>
    <t>提供营业厅自助缴费、自助查询，自助设备管理等功能</t>
    <phoneticPr fontId="1" type="noConversion"/>
  </si>
  <si>
    <t>邓玉竹</t>
    <phoneticPr fontId="1" type="noConversion"/>
  </si>
  <si>
    <t>深圳凯欣达信息
技术股份有限公司</t>
    <phoneticPr fontId="1" type="noConversion"/>
  </si>
  <si>
    <t>133.37.117.116
133.37.117.117
133.37.117.118
133.37.117.119
133.37.117.120</t>
    <phoneticPr fontId="1" type="noConversion"/>
  </si>
  <si>
    <t>编号：SC-BSS-QX-0019
 工程项目名称：
中国电信四川省公司自助服务系统
系统名称：自助服务系统</t>
    <phoneticPr fontId="1" type="noConversion"/>
  </si>
  <si>
    <t>采集归拢各业务平台产生的原始记录文件，供后端计费系统使用</t>
    <phoneticPr fontId="1" type="noConversion"/>
  </si>
  <si>
    <t>蒋明建</t>
    <phoneticPr fontId="1" type="noConversion"/>
  </si>
  <si>
    <t>刘旭</t>
    <phoneticPr fontId="1" type="noConversion"/>
  </si>
  <si>
    <t>成都四方信息技术有限公司</t>
    <phoneticPr fontId="1" type="noConversion"/>
  </si>
  <si>
    <t xml:space="preserve">133.37.116.120
133.37.116.121
133.37.116.122
133.37.116.124
133.37.116.131
133.37.116.132
133.37.116.134
133.37.116.135
133.37.116.136
133.37.116.137
133.37.116.138
133.37.116.139
133.37.117.140
133.37.117.144
133.37.117.154
133.37.116.52
133.37.51.238
133.37.51.239
133.37.94.229
133.32.24.244
</t>
    <phoneticPr fontId="1" type="noConversion"/>
  </si>
  <si>
    <t>编号：19SC002501001
工程项目名称：2019 年四川分公司融合计费系统升级改造项目综合采集系统升级改造
系统名称：综合采集系统</t>
    <phoneticPr fontId="1" type="noConversion"/>
  </si>
  <si>
    <t>中国电信四川公司民生应用系统</t>
    <phoneticPr fontId="1" type="noConversion"/>
  </si>
  <si>
    <t>中国电信四川公司计费账务系统</t>
    <phoneticPr fontId="1" type="noConversion"/>
  </si>
  <si>
    <t>中国电信四川公司11888统一充值系统</t>
    <phoneticPr fontId="1" type="noConversion"/>
  </si>
  <si>
    <t>中国电信四川公司自助服务系统</t>
    <phoneticPr fontId="1" type="noConversion"/>
  </si>
  <si>
    <t>中国电信四川公司综合采集系统</t>
    <phoneticPr fontId="1" type="noConversion"/>
  </si>
  <si>
    <t>详单基础数据每月12T，存13+1个月，总共168T，月增量12T</t>
    <phoneticPr fontId="1" type="noConversion"/>
  </si>
  <si>
    <t>详单基础数据每月12T，存13+1个月，总共168T，月增量12T</t>
    <phoneticPr fontId="14" type="noConversion"/>
  </si>
  <si>
    <t>提供审计模型，自助清单查询；集团上传；模型管理；派单流程管理等</t>
    <phoneticPr fontId="14" type="noConversion"/>
  </si>
  <si>
    <t>同步科技、
创立科技</t>
    <phoneticPr fontId="1" type="noConversion"/>
  </si>
  <si>
    <t>BSN</t>
  </si>
  <si>
    <t>将前台受理业务录入用户信息及业务订单信息，存储并分享给企业内部各大数据系统进行数据分析</t>
  </si>
  <si>
    <t xml:space="preserve">文件编号：1001581188
项目名称：2018 年四川分公司智慧 BSS 系统升级改造项目
系统名称：智慧 BSS 系统
</t>
    <phoneticPr fontId="1" type="noConversion"/>
  </si>
  <si>
    <t>业务数据，存量约15T，日增1G</t>
  </si>
  <si>
    <t>向数据中心同步用户数据和订单数据，实时推送当日新受理增量数据</t>
  </si>
  <si>
    <t>业务数据</t>
  </si>
  <si>
    <t>历史订单、历史无纸化资料</t>
  </si>
  <si>
    <t>用户证件号、用户密码</t>
  </si>
  <si>
    <t>系统从研发环境获取研发数据，进行预处理，挖掘，写回研发环境。</t>
    <phoneticPr fontId="1" type="noConversion"/>
  </si>
  <si>
    <t xml:space="preserve">系统日志，系统元数据，notebook代码
存量5TB，日增100MB
</t>
    <phoneticPr fontId="1" type="noConversion"/>
  </si>
  <si>
    <t>系统日志，系统元数据，notebook代码</t>
    <phoneticPr fontId="1" type="noConversion"/>
  </si>
  <si>
    <t>否</t>
    <phoneticPr fontId="1" type="noConversion"/>
  </si>
  <si>
    <t>中国电信四川公司数据中心系统</t>
    <phoneticPr fontId="1" type="noConversion"/>
  </si>
  <si>
    <r>
      <t>S</t>
    </r>
    <r>
      <rPr>
        <sz val="11"/>
        <color theme="1"/>
        <rFont val="宋体"/>
        <family val="3"/>
        <charset val="134"/>
        <scheme val="minor"/>
      </rPr>
      <t>JZX</t>
    </r>
    <phoneticPr fontId="1" type="noConversion"/>
  </si>
  <si>
    <t>基于云平台实现了架构统一和集中运营，在数据层面已经汇聚了用户资料、产品、套餐、语音、流量、互联网、信令等域的数据，并在此之上形成了大量的客户标签及信息视图，积累了丰富的数据资产。</t>
    <phoneticPr fontId="1" type="noConversion"/>
  </si>
  <si>
    <t>10.251.80.202、10.251.80.203、10.251.80.200</t>
    <phoneticPr fontId="1" type="noConversion"/>
  </si>
  <si>
    <t>提供数据汇聚、处理、应用的ETL工具</t>
    <phoneticPr fontId="1" type="noConversion"/>
  </si>
  <si>
    <t>编号:19SC002405001
工程项目名称：2019年四川分公司大数据平台核心处理能力系统升级改造项目
系统名称：中国电信四川分公司资产管理平台</t>
    <phoneticPr fontId="1" type="noConversion"/>
  </si>
  <si>
    <t>数据汇聚总量 3.42P</t>
    <phoneticPr fontId="1" type="noConversion"/>
  </si>
  <si>
    <t>数据采集接口 2769 个，其中光网 59 个，无线124 个，日增量 3T+</t>
    <phoneticPr fontId="1" type="noConversion"/>
  </si>
  <si>
    <t>日提供数据：12G</t>
    <phoneticPr fontId="1" type="noConversion"/>
  </si>
  <si>
    <t>计费信息、用户信息、客户信息、号码信息、地址信息、协议信息等</t>
    <phoneticPr fontId="1" type="noConversion"/>
  </si>
  <si>
    <t>汇聚涉及B、O、M、网络、平台3379个接口</t>
    <phoneticPr fontId="1" type="noConversion"/>
  </si>
  <si>
    <t>集团上传142个模型</t>
    <phoneticPr fontId="1" type="noConversion"/>
  </si>
  <si>
    <t>客户姓名
客户证件类别
客户证件号码
地址信息
电话号码
基站位置信息(通话)
IMSI
个人位置信息(DPI)
ESN
宽带账号
注册信息(互联网应用)
银行卡号</t>
    <phoneticPr fontId="1" type="noConversion"/>
  </si>
  <si>
    <t>提供客户管理，资料查询、业务办理、订单管理等功能</t>
    <phoneticPr fontId="1" type="noConversion"/>
  </si>
  <si>
    <t>张斌</t>
    <phoneticPr fontId="1" type="noConversion"/>
  </si>
  <si>
    <t>133.38.42.*</t>
    <phoneticPr fontId="1" type="noConversion"/>
  </si>
  <si>
    <t>提供数据挖掘功能</t>
    <phoneticPr fontId="1" type="noConversion"/>
  </si>
  <si>
    <t>刘冬寅</t>
    <phoneticPr fontId="1" type="noConversion"/>
  </si>
  <si>
    <t>成都数之联科技有限公司</t>
    <phoneticPr fontId="1" type="noConversion"/>
  </si>
  <si>
    <t>10.251.80.251</t>
    <phoneticPr fontId="1" type="noConversion"/>
  </si>
  <si>
    <t xml:space="preserve">编号：18SC002118001、工程项目名称：2018年四川分公司大数据平台应用升级改造项目、系统名称：数据挖掘系统
</t>
    <phoneticPr fontId="1" type="noConversion"/>
  </si>
  <si>
    <t>中国电信四川省分公司数据挖掘平台</t>
    <phoneticPr fontId="1" type="noConversion"/>
  </si>
  <si>
    <t>企业信息化部</t>
  </si>
  <si>
    <t>企业信息化部、地市分公司、
营业厅</t>
  </si>
  <si>
    <t>企业信息化部、渠道部</t>
  </si>
  <si>
    <t>市场部、企业信息化部</t>
  </si>
  <si>
    <t>云锦天府事业部</t>
    <phoneticPr fontId="1" type="noConversion"/>
  </si>
  <si>
    <r>
      <t>I</t>
    </r>
    <r>
      <rPr>
        <sz val="11"/>
        <color indexed="10"/>
        <rFont val="宋体"/>
        <family val="3"/>
        <charset val="134"/>
      </rPr>
      <t>CT</t>
    </r>
    <phoneticPr fontId="1" type="noConversion"/>
  </si>
  <si>
    <t>ICT 服务微信公众号是面向四川省电信员工和四川省信息化项目用户的服务公众号。为四川电信员工提供各项信息化项目资料文档，加强四川电信公司信息化队伍建设。同时为四川信息化项目用户提供线上的服务渠道，拓展四川信息化项目线上宣传渠道，通过开展线上活动增强用户与信息化产品的粘性。</t>
    <phoneticPr fontId="1" type="noConversion"/>
  </si>
  <si>
    <t>唐睿</t>
    <phoneticPr fontId="1" type="noConversion"/>
  </si>
  <si>
    <t>魏亚男</t>
    <phoneticPr fontId="1" type="noConversion"/>
  </si>
  <si>
    <t>同步新创科技股份有限公司</t>
    <phoneticPr fontId="1" type="noConversion"/>
  </si>
  <si>
    <t>182.140.235.123、182.140.233.39、171.208.222.93、110.185.185.55、110.185.185.89、110.185.185.201</t>
    <phoneticPr fontId="1" type="noConversion"/>
  </si>
  <si>
    <t>系统从业务网元获取业务使用记录，转换为统一格式的计费详单，经剃重、批价，结合CRM数据，生成账单。</t>
    <phoneticPr fontId="1" type="noConversion"/>
  </si>
  <si>
    <t>维保合同、合同名称:四川号百互联网平台维保、系统名称：ICT服务微信公众号系统</t>
    <phoneticPr fontId="1" type="noConversion"/>
  </si>
  <si>
    <t>业务数据，应用日志，存量19GB，日增100MB</t>
    <phoneticPr fontId="1" type="noConversion"/>
  </si>
  <si>
    <t>114挂号</t>
    <phoneticPr fontId="1" type="noConversion"/>
  </si>
  <si>
    <t>本系统提供网站、app、及微信挂号，方便用户通过114挂号平台快速挂取医院挂号业务提供的号码</t>
    <phoneticPr fontId="1" type="noConversion"/>
  </si>
  <si>
    <t>谭青海</t>
    <phoneticPr fontId="1" type="noConversion"/>
  </si>
  <si>
    <t>182.140.138.39
118.123.168.34
118.123.167.95
182.150.2.243
182.150.3.93
118.123.168.164</t>
    <phoneticPr fontId="1" type="noConversion"/>
  </si>
  <si>
    <t>维保合同、合同名称：四川号百互联网平台维保、系统名称：114挂号系统</t>
    <phoneticPr fontId="1" type="noConversion"/>
  </si>
  <si>
    <r>
      <t>业务数据，存量19</t>
    </r>
    <r>
      <rPr>
        <sz val="11"/>
        <color indexed="10"/>
        <rFont val="宋体"/>
        <family val="3"/>
        <charset val="134"/>
      </rPr>
      <t>GB，日增</t>
    </r>
    <r>
      <rPr>
        <sz val="11"/>
        <color indexed="10"/>
        <rFont val="宋体"/>
        <family val="3"/>
        <charset val="134"/>
      </rPr>
      <t>3</t>
    </r>
    <r>
      <rPr>
        <sz val="11"/>
        <color indexed="10"/>
        <rFont val="宋体"/>
        <family val="3"/>
        <charset val="134"/>
      </rPr>
      <t xml:space="preserve">MB
</t>
    </r>
    <phoneticPr fontId="1" type="noConversion"/>
  </si>
  <si>
    <t>医院排班数据
，日采集1MB，1日/次</t>
    <phoneticPr fontId="1" type="noConversion"/>
  </si>
  <si>
    <t>挂号信息，采集量1.7G，实时同步</t>
    <phoneticPr fontId="1" type="noConversion"/>
  </si>
  <si>
    <t xml:space="preserve">用户绑定数据和业务应用数据
</t>
    <phoneticPr fontId="1" type="noConversion"/>
  </si>
  <si>
    <t>用户绑定手机号码、身份证号码</t>
    <phoneticPr fontId="1" type="noConversion"/>
  </si>
  <si>
    <t>天虎云游</t>
    <phoneticPr fontId="1" type="noConversion"/>
  </si>
  <si>
    <t>天虎云游系统是中国电信四川分公司为省内、外游客提供的深度游四川，最具四川特色的旅游前、中、后所需的智慧文化旅游服务。其主要业务模块有“爱乡村、耍巴适、醉四川、放心游、特色购、好吃嘴、住安逸、我的团、抢红包”等。</t>
    <phoneticPr fontId="1" type="noConversion"/>
  </si>
  <si>
    <t>兰馨</t>
    <phoneticPr fontId="1" type="noConversion"/>
  </si>
  <si>
    <t>182.150.3.44、182.150.3.138、118.123.166.6、118.123.168.224、182.150.3.151、118.123.168.213</t>
    <phoneticPr fontId="1" type="noConversion"/>
  </si>
  <si>
    <t>维保合同、合同名称：四川号百互联网平台维保、系统名称：天虎云游系统</t>
    <phoneticPr fontId="1" type="noConversion"/>
  </si>
  <si>
    <t xml:space="preserve">业务数据，存量5GB，日增1MB
</t>
    <phoneticPr fontId="1" type="noConversion"/>
  </si>
  <si>
    <t>用户绑定数据，业务应用数据，文件资源数据</t>
    <phoneticPr fontId="1" type="noConversion"/>
  </si>
  <si>
    <t>用户绑定手机号码</t>
    <phoneticPr fontId="1" type="noConversion"/>
  </si>
  <si>
    <t>中国电信四川分公司ICT服务微信公众号系统</t>
    <phoneticPr fontId="1" type="noConversion"/>
  </si>
  <si>
    <t>中国电信四川分公司114挂号系统</t>
    <phoneticPr fontId="1" type="noConversion"/>
  </si>
  <si>
    <t>中国电信四川分公司天虎云游系统</t>
    <phoneticPr fontId="1" type="noConversion"/>
  </si>
  <si>
    <t>四川公司</t>
    <phoneticPr fontId="1" type="noConversion"/>
  </si>
  <si>
    <t>中国电信四川公司数据标签系统</t>
    <phoneticPr fontId="1" type="noConversion"/>
  </si>
  <si>
    <t>BSSTAG</t>
    <phoneticPr fontId="1" type="noConversion"/>
  </si>
  <si>
    <t>提供用户、客户、小区等标签信息查询功能，支撑智慧BSS营销活动目标用户的圈定及取数</t>
    <phoneticPr fontId="1" type="noConversion"/>
  </si>
  <si>
    <t>熊杰</t>
    <phoneticPr fontId="1" type="noConversion"/>
  </si>
  <si>
    <t>肖锋</t>
    <phoneticPr fontId="1" type="noConversion"/>
  </si>
  <si>
    <t>市场部、本地网</t>
    <phoneticPr fontId="1" type="noConversion"/>
  </si>
  <si>
    <t>133.38.35.196</t>
    <phoneticPr fontId="1" type="noConversion"/>
  </si>
  <si>
    <t>根据运维策略，以数据中心各类数据作为源，并经过数据清洗及归并处理，提交给上层营销系统进行用户信息查询</t>
    <phoneticPr fontId="1" type="noConversion"/>
  </si>
  <si>
    <t>编号：SCSGS-1800570EGN00、工程项目名称：四川分公司大数据平台应用升级改造项目标签库、评估中心、DPI建设，以及智慧BSS及数据中心建设EDA域配套改造需求软件开发合同、系统名称：中国电信四川公司数据标签系统</t>
    <phoneticPr fontId="1" type="noConversion"/>
  </si>
  <si>
    <t xml:space="preserve">标签元数据，存量10GB，日增10MB
</t>
    <phoneticPr fontId="1" type="noConversion"/>
  </si>
  <si>
    <t>安全日志</t>
    <phoneticPr fontId="1" type="noConversion"/>
  </si>
  <si>
    <t>业务网或平台&gt;短信网关</t>
    <phoneticPr fontId="5" type="noConversion"/>
  </si>
  <si>
    <t>业务网或平台&gt;信运中心</t>
    <phoneticPr fontId="5" type="noConversion"/>
  </si>
  <si>
    <t>业务网或平台&gt;信运中心</t>
    <phoneticPr fontId="1" type="noConversion"/>
  </si>
  <si>
    <t>信息化项目运营中心号百四川分公司</t>
  </si>
  <si>
    <t>客户服务中心</t>
    <phoneticPr fontId="1" type="noConversion"/>
  </si>
  <si>
    <t>成都分公司</t>
    <phoneticPr fontId="1" type="noConversion"/>
  </si>
  <si>
    <t>纯数据型系统</t>
  </si>
  <si>
    <t>成都分公司</t>
  </si>
  <si>
    <t>业务网或平台&gt;云资源业务平台</t>
    <phoneticPr fontId="1" type="noConversion"/>
  </si>
  <si>
    <t>数据库类型数据</t>
    <phoneticPr fontId="1" type="noConversion"/>
  </si>
  <si>
    <t>中国电信四川公司成都综合服务支撑系统</t>
    <phoneticPr fontId="1" type="noConversion"/>
  </si>
  <si>
    <t>提供天府通IC卡充值、查询等功能</t>
    <phoneticPr fontId="1" type="noConversion"/>
  </si>
  <si>
    <t>中国电信成都分公司天网保障系统</t>
    <phoneticPr fontId="1" type="noConversion"/>
  </si>
  <si>
    <t>成都电信分公司天网保障系统主要负责成都天网点位、卡口等资源的状态的监控管理</t>
    <phoneticPr fontId="1" type="noConversion"/>
  </si>
  <si>
    <r>
      <t>IT&gt;</t>
    </r>
    <r>
      <rPr>
        <sz val="11"/>
        <rFont val="宋体"/>
        <family val="3"/>
        <charset val="134"/>
      </rPr>
      <t>0SS</t>
    </r>
    <phoneticPr fontId="1" type="noConversion"/>
  </si>
  <si>
    <t>网络发展部</t>
    <phoneticPr fontId="1" type="noConversion"/>
  </si>
  <si>
    <t>中国电信成都分公司微信活动平台系统</t>
    <phoneticPr fontId="1" type="noConversion"/>
  </si>
  <si>
    <t>粉丝扩群，为用户提供一些高质量的互动营销回馈等多类型活动，发布成都电信最新的消息，提供在线服务</t>
    <phoneticPr fontId="1" type="noConversion"/>
  </si>
  <si>
    <t>陈海涛</t>
    <phoneticPr fontId="1" type="noConversion"/>
  </si>
  <si>
    <t>提供AG接入网告警日志并记录</t>
    <phoneticPr fontId="1" type="noConversion"/>
  </si>
  <si>
    <t>杨玲玲</t>
    <phoneticPr fontId="1" type="noConversion"/>
  </si>
  <si>
    <t>辅助电信寻址，创建临时地址，销渠提供网格参考数据</t>
    <phoneticPr fontId="1" type="noConversion"/>
  </si>
  <si>
    <t>彭军</t>
    <phoneticPr fontId="1" type="noConversion"/>
  </si>
  <si>
    <t>将无线测试功能加入电子运维工单处理系统，实现无线环境数据自动采集功能，无需手动填写，减少工作量，提高工作效率。</t>
    <phoneticPr fontId="1" type="noConversion"/>
  </si>
  <si>
    <t>张益</t>
    <phoneticPr fontId="1" type="noConversion"/>
  </si>
  <si>
    <t>中国电信四川公司魔镜视频能力云平台</t>
    <phoneticPr fontId="1" type="noConversion"/>
  </si>
  <si>
    <t>MJ</t>
    <phoneticPr fontId="1" type="noConversion"/>
  </si>
  <si>
    <t>提供视频核心能力，并具备广泛的接入能力，对用户、租户、设备、资源统筹管理</t>
    <phoneticPr fontId="1" type="noConversion"/>
  </si>
  <si>
    <t>范捷</t>
    <phoneticPr fontId="1" type="noConversion"/>
  </si>
  <si>
    <t>同步</t>
    <phoneticPr fontId="1" type="noConversion"/>
  </si>
  <si>
    <t>192.168.1.0/24
192.168.2.0/24
192.168.3.0/24
192.168.6.0/24
10.0.1.0/24
10.0.2.0/24
10.0.3.0/24
10.0.6.0/24
133.38.75.0/24
133.38.86.0/24</t>
    <phoneticPr fontId="1" type="noConversion"/>
  </si>
  <si>
    <t>系统根据用户策略存储用户视频资源数据以及用户业务开通信息</t>
    <phoneticPr fontId="1" type="noConversion"/>
  </si>
  <si>
    <t>视频文件存储：存量1350T，日增加30T</t>
    <phoneticPr fontId="1" type="noConversion"/>
  </si>
  <si>
    <t>用户视频、用户开通信息</t>
    <phoneticPr fontId="1" type="noConversion"/>
  </si>
  <si>
    <t>魔镜用户信息</t>
    <phoneticPr fontId="1" type="noConversion"/>
  </si>
  <si>
    <t>用户号码、用户地址、用户电话</t>
    <phoneticPr fontId="1" type="noConversion"/>
  </si>
  <si>
    <t>中国电信四川公司魔镜平台运维系统</t>
    <phoneticPr fontId="1" type="noConversion"/>
  </si>
  <si>
    <t>MJYW</t>
    <phoneticPr fontId="1" type="noConversion"/>
  </si>
  <si>
    <t>监控魔镜视频能力云台，实现对魔镜视频能力云平台的DOCKER容器与微服务、IT指标、业务指标的主动监控</t>
    <phoneticPr fontId="1" type="noConversion"/>
  </si>
  <si>
    <t>刘际</t>
    <phoneticPr fontId="1" type="noConversion"/>
  </si>
  <si>
    <t>系统对魔镜视频能力平台的CPU、内存、磁盘及服务运行状态监控</t>
    <phoneticPr fontId="1" type="noConversion"/>
  </si>
  <si>
    <t>日志文件：存量400G，日增加8G</t>
    <phoneticPr fontId="1" type="noConversion"/>
  </si>
  <si>
    <t>魔镜视频能力平台的主机及主要业务日志信息</t>
    <phoneticPr fontId="1" type="noConversion"/>
  </si>
  <si>
    <t>中国电信四川公司IM即时通信云系统</t>
    <phoneticPr fontId="1" type="noConversion"/>
  </si>
  <si>
    <t>IM</t>
    <phoneticPr fontId="1" type="noConversion"/>
  </si>
  <si>
    <t>四川电信各应用平台完成即时通信能力服务的平台，实现四川电信各应用系统的WEB、APP及用户账号信息管理即时通信的功能</t>
    <phoneticPr fontId="1" type="noConversion"/>
  </si>
  <si>
    <t>梁俊生</t>
    <phoneticPr fontId="1" type="noConversion"/>
  </si>
  <si>
    <t>192.168.70.10--192.168.70.21</t>
    <phoneticPr fontId="1" type="noConversion"/>
  </si>
  <si>
    <t>系统提供即时通信功能，向需求系统提供服务接口，需求系统在此基础上实现消息发送、回看、组织建设等功能</t>
    <phoneticPr fontId="1" type="noConversion"/>
  </si>
  <si>
    <t>日志文件：存量600G，日增加3G</t>
    <phoneticPr fontId="1" type="noConversion"/>
  </si>
  <si>
    <t>用户账户信息</t>
    <phoneticPr fontId="1" type="noConversion"/>
  </si>
  <si>
    <t>中国电信四川公司综治视频汇聚平台</t>
    <phoneticPr fontId="1" type="noConversion"/>
  </si>
  <si>
    <t>ZZSP</t>
    <phoneticPr fontId="1" type="noConversion"/>
  </si>
  <si>
    <t>实现中央、省、各市 “雪亮工程”视频图像信息资源交换共享平台的纵向级联，实现各级共享平台与公安视频图像共享平台的横向互通，保障各级综治中心、公安机关等单位对视频监控图像的共享共用。</t>
    <phoneticPr fontId="1" type="noConversion"/>
  </si>
  <si>
    <t>林玲</t>
    <phoneticPr fontId="1" type="noConversion"/>
  </si>
  <si>
    <t>192.168.60.9
192.168.60.20
192.168.60.50
192.168.60.51
192.168.60.52
192.168.60.53
192.168.60.54
192.168.60.55
192.168.60.56</t>
    <phoneticPr fontId="1" type="noConversion"/>
  </si>
  <si>
    <t>系统根据从下级平台获取到的资源，能实现国标符合性功能（如监控实况查看，录像查看，云台控制等），并向上级也能提供相应服务。</t>
    <phoneticPr fontId="1" type="noConversion"/>
  </si>
  <si>
    <t>“一机一档”信息、
设备组织信息，日提供14G，3.5天/1次</t>
    <phoneticPr fontId="1" type="noConversion"/>
  </si>
  <si>
    <t>“一机一档”信息、
设备组织信息，日提供50G，1日/次</t>
    <phoneticPr fontId="1" type="noConversion"/>
  </si>
  <si>
    <t>“一机一档”信息、
设备组织信息</t>
    <phoneticPr fontId="1" type="noConversion"/>
  </si>
  <si>
    <t>中国电信四川公司雪亮工程系统</t>
    <phoneticPr fontId="1" type="noConversion"/>
  </si>
  <si>
    <t>XLGC</t>
    <phoneticPr fontId="1" type="noConversion"/>
  </si>
  <si>
    <t>为四川省雪亮工程提供账号权限管理及机顶盒、手机转码和报警能力。</t>
    <phoneticPr fontId="1" type="noConversion"/>
  </si>
  <si>
    <t>192.168.10.51</t>
    <phoneticPr fontId="1" type="noConversion"/>
  </si>
  <si>
    <t>系统根据视频设备信息导入系统，实现视频点位转码，播放，设备共享，分权管理等。</t>
    <phoneticPr fontId="1" type="noConversion"/>
  </si>
  <si>
    <t>监控设备信息，需求时采集</t>
    <phoneticPr fontId="1" type="noConversion"/>
  </si>
  <si>
    <t>监控设备信息，需求时提供</t>
    <phoneticPr fontId="1" type="noConversion"/>
  </si>
  <si>
    <t>监控设备信息</t>
    <phoneticPr fontId="1" type="noConversion"/>
  </si>
  <si>
    <t>中国电信四川公司视频组件平台</t>
    <phoneticPr fontId="1" type="noConversion"/>
  </si>
  <si>
    <t>SPZJ</t>
    <phoneticPr fontId="1" type="noConversion"/>
  </si>
  <si>
    <t>打造云视频平台，实现各个功能模块组件化，并且能够对视频任务监控和提供优先级管理执行，监控服务器硬件集群运行状态及性能负载均衡和网络负载均衡，实现在多个终端可以播放视频。</t>
    <phoneticPr fontId="1" type="noConversion"/>
  </si>
  <si>
    <t>192.168.60.2
192.168.60.3
192.168.60.4
192.168.60.5
192.168.60.6
192.168.60.7
192.168.60.10
192.168.60.16</t>
    <phoneticPr fontId="1" type="noConversion"/>
  </si>
  <si>
    <t>系统根据视频设备信息导入系统，实现视频播放，设备共享，分权管理等。</t>
    <phoneticPr fontId="1" type="noConversion"/>
  </si>
  <si>
    <t>中国电信四川公司掌上大学系统</t>
    <phoneticPr fontId="1" type="noConversion"/>
  </si>
  <si>
    <t>ZSDX</t>
    <phoneticPr fontId="1" type="noConversion"/>
  </si>
  <si>
    <t>四川电信针对高校市场定制开发的一款手机应用，为四川省内高校用户提供智能化的手机应用服务，解决学生对校园WiFi、校园生活服务、校园新闻、娱乐等一系列诉求。</t>
    <phoneticPr fontId="1" type="noConversion"/>
  </si>
  <si>
    <t>多佳</t>
    <phoneticPr fontId="1" type="noConversion"/>
  </si>
  <si>
    <t>信息运营中心</t>
    <phoneticPr fontId="1" type="noConversion"/>
  </si>
  <si>
    <t>尧远</t>
    <phoneticPr fontId="1" type="noConversion"/>
  </si>
  <si>
    <t>四川天翼网络服务有限公司</t>
    <phoneticPr fontId="1" type="noConversion"/>
  </si>
  <si>
    <t>校园营销部</t>
    <phoneticPr fontId="1" type="noConversion"/>
  </si>
  <si>
    <t>133.38.80.36
133.38.80.7
133.38.80.44
133.38.80.16
133.38.80.4
133.38.80.6
133.38.80.17
133.38.80.20</t>
    <phoneticPr fontId="1" type="noConversion"/>
  </si>
  <si>
    <t>校园用户使用SC掌上大学进行注册，在校内进行有线、WIFI网络认证，系统对使用的用户数据进行统计，分析营销效果，制定有效营销策略</t>
    <phoneticPr fontId="1" type="noConversion"/>
  </si>
  <si>
    <t>系统数据，存量300GB，日增100MB
数据库日志，日增1GB</t>
    <phoneticPr fontId="1" type="noConversion"/>
  </si>
  <si>
    <t>用户数据、上网时长记录、操作日志</t>
    <phoneticPr fontId="1" type="noConversion"/>
  </si>
  <si>
    <t>中国电信四川公司翼叮叮系统</t>
    <phoneticPr fontId="1" type="noConversion"/>
  </si>
  <si>
    <t>YDD</t>
    <phoneticPr fontId="1" type="noConversion"/>
  </si>
  <si>
    <t>四川电信针对智能学生证、智能儿童表、智能学习机等学生终端定制开发的一款用于家长监护孩子终端管理的APP应用。</t>
    <phoneticPr fontId="1" type="noConversion"/>
  </si>
  <si>
    <t>133.38.80.100-110
133.38.80.68-74</t>
    <phoneticPr fontId="1" type="noConversion"/>
  </si>
  <si>
    <t>从硬件上获取考勤数据，通过短信通知家长</t>
    <phoneticPr fontId="1" type="noConversion"/>
  </si>
  <si>
    <t>数据库数据，日增100M；日志日增1000M</t>
    <phoneticPr fontId="1" type="noConversion"/>
  </si>
  <si>
    <t>从硬件获取数据，日采集100M，1分钟/次</t>
    <phoneticPr fontId="1" type="noConversion"/>
  </si>
  <si>
    <t>考勤数据，日提供100M，1日/次</t>
    <phoneticPr fontId="1" type="noConversion"/>
  </si>
  <si>
    <t>数据库数据</t>
    <phoneticPr fontId="1" type="noConversion"/>
  </si>
  <si>
    <t>中国电信四川公司商务领航系统</t>
    <phoneticPr fontId="1" type="noConversion"/>
  </si>
  <si>
    <t>SWLH</t>
    <phoneticPr fontId="1" type="noConversion"/>
  </si>
  <si>
    <t>面向行业应用的综合业务管理平台，支撑行业自营应用和第三方SI合作业务的管理建设集团-省两级领航平台，实现应用统筹、能力开放、SI合作管理以及客户/SI一站式服务。为集团及省内移动类、信息类、工具类等应用平台，行业应用综合应用管理等平台提供业务开通、计费、结算等的支撑及统筹管理。</t>
    <phoneticPr fontId="1" type="noConversion"/>
  </si>
  <si>
    <t>192.168.33.10-13
192.168.33.20
192.168.33.22</t>
    <phoneticPr fontId="1" type="noConversion"/>
  </si>
  <si>
    <t>将省激活系统传给商务领航的工单报文传给各个产品平台进行受理</t>
    <phoneticPr fontId="1" type="noConversion"/>
  </si>
  <si>
    <t>工单日志，存量7.9G，日增10M</t>
    <phoneticPr fontId="1" type="noConversion"/>
  </si>
  <si>
    <t>计费话单，日均一次，每次2M</t>
    <phoneticPr fontId="1" type="noConversion"/>
  </si>
  <si>
    <t>工单日志</t>
    <phoneticPr fontId="1" type="noConversion"/>
  </si>
  <si>
    <t>中国电信四川公司10000号系统</t>
    <phoneticPr fontId="1" type="noConversion"/>
  </si>
  <si>
    <t>NGCC</t>
    <phoneticPr fontId="1" type="noConversion"/>
  </si>
  <si>
    <t>呼叫中心系统：提供全网客户资料查询、费用查询、业务办理、故障投诉申报等功能</t>
    <phoneticPr fontId="1" type="noConversion"/>
  </si>
  <si>
    <t>客户服务中心</t>
    <phoneticPr fontId="1" type="noConversion"/>
  </si>
  <si>
    <t>陈映川</t>
    <phoneticPr fontId="1" type="noConversion"/>
  </si>
  <si>
    <t>徐娜</t>
    <phoneticPr fontId="1" type="noConversion"/>
  </si>
  <si>
    <t>中兴</t>
    <phoneticPr fontId="1" type="noConversion"/>
  </si>
  <si>
    <t>133.37.79.140
133.37.79.141
133.37.79.142
133.37.79.143
133.37.79.144
133.37.79.145
133.37.79.181
133.37.79.182
133.37.79.183
133.37.79.202
133.37.79.210
等</t>
    <phoneticPr fontId="1" type="noConversion"/>
  </si>
  <si>
    <t>从IVR、统一视图、投诉、障碍、业务办理等采集信息，经过数据清洗及归并处理，提交给上层分析模块进行统计分析、报表展示、预警提示。</t>
    <phoneticPr fontId="1" type="noConversion"/>
  </si>
  <si>
    <t>NGCC平台 存量500G，日增5G
统一门户 存量1T，日增5G
工单流 存量500G，日增2G
知识库 存量100G，日增1G
预受理 存量50G，日增1G
质检、公告、UMA、外呼等 存量250G，日增4G</t>
    <phoneticPr fontId="1" type="noConversion"/>
  </si>
  <si>
    <t>CRM,计费,预处理,综调等--实时调用；
ODS，日采集量约80G，1日/次</t>
    <phoneticPr fontId="1" type="noConversion"/>
  </si>
  <si>
    <t>话务数据、投诉量、业务受理量、障碍申告量，日提供25G，1日/次</t>
    <phoneticPr fontId="1" type="noConversion"/>
  </si>
  <si>
    <t>话务数据、投诉量、障碍申告量、业务受理量、系统日志</t>
    <phoneticPr fontId="1" type="noConversion"/>
  </si>
  <si>
    <t>话务数据、投诉、障碍申告、业务受理</t>
    <phoneticPr fontId="1" type="noConversion"/>
  </si>
  <si>
    <t>话务数据、投诉、障碍申告</t>
    <phoneticPr fontId="1" type="noConversion"/>
  </si>
  <si>
    <t>用户号码、用户套餐、用户账单及消费情况</t>
    <phoneticPr fontId="1" type="noConversion"/>
  </si>
  <si>
    <t>中国电信四川公司客户需求预测平台</t>
    <phoneticPr fontId="1" type="noConversion"/>
  </si>
  <si>
    <t>需求预测平台</t>
    <phoneticPr fontId="1" type="noConversion"/>
  </si>
  <si>
    <t>采集用户实时消费、离线标签等数据建模预测用户需求功能</t>
    <phoneticPr fontId="1" type="noConversion"/>
  </si>
  <si>
    <t>李红妮</t>
    <phoneticPr fontId="1" type="noConversion"/>
  </si>
  <si>
    <t>浩鲸</t>
    <phoneticPr fontId="1" type="noConversion"/>
  </si>
  <si>
    <t>http://demandforcast.paas.sc.ctc.com/</t>
    <phoneticPr fontId="1" type="noConversion"/>
  </si>
  <si>
    <t>主要存储渠道、场景、标签信息及接口调用日志数据</t>
    <phoneticPr fontId="1" type="noConversion"/>
  </si>
  <si>
    <t>接口调用的各日志数据，存量20G 日增 1.5G
渠道、场景、标签接口的配置数据，存量0.8G，基本无新增</t>
    <phoneticPr fontId="1" type="noConversion"/>
  </si>
  <si>
    <t>渠道数据，日提供0.8G，每日提供次数和调接口次数有关</t>
    <phoneticPr fontId="1" type="noConversion"/>
  </si>
  <si>
    <t>系统配置数据</t>
    <phoneticPr fontId="1" type="noConversion"/>
  </si>
  <si>
    <t>中国电信四川公司10000号运营管理系统</t>
    <phoneticPr fontId="1" type="noConversion"/>
  </si>
  <si>
    <t>运管系统</t>
    <phoneticPr fontId="1" type="noConversion"/>
  </si>
  <si>
    <t>提供10000号人员排班、绩效、薪酬管理系统</t>
    <phoneticPr fontId="1" type="noConversion"/>
  </si>
  <si>
    <t>世纪天语</t>
    <phoneticPr fontId="1" type="noConversion"/>
  </si>
  <si>
    <t>133.37.79.42
133.37.79.41</t>
    <phoneticPr fontId="1" type="noConversion"/>
  </si>
  <si>
    <t>系统对客服中心员工的运营情况全方面管理，从人力、考勤、排班、绩效、薪酬等维度对员工全方面考核</t>
    <phoneticPr fontId="1" type="noConversion"/>
  </si>
  <si>
    <t>运营数据，存量数据29G，日增8M</t>
    <phoneticPr fontId="1" type="noConversion"/>
  </si>
  <si>
    <r>
      <t>运策系统，日采集6M，</t>
    </r>
    <r>
      <rPr>
        <sz val="11"/>
        <rFont val="宋体"/>
        <family val="3"/>
        <charset val="134"/>
      </rPr>
      <t>1日</t>
    </r>
    <r>
      <rPr>
        <sz val="11"/>
        <rFont val="宋体"/>
        <family val="3"/>
        <charset val="134"/>
      </rPr>
      <t>/次
稽核系统，日采集1M，</t>
    </r>
    <r>
      <rPr>
        <sz val="11"/>
        <rFont val="宋体"/>
        <family val="3"/>
        <charset val="134"/>
      </rPr>
      <t>1日</t>
    </r>
    <r>
      <rPr>
        <sz val="11"/>
        <rFont val="宋体"/>
        <family val="3"/>
        <charset val="134"/>
      </rPr>
      <t>/次</t>
    </r>
    <phoneticPr fontId="1" type="noConversion"/>
  </si>
  <si>
    <t>NGCC，日提供1M，按天
运策系统，日提供1M，按天</t>
    <phoneticPr fontId="1" type="noConversion"/>
  </si>
  <si>
    <t>人力数据、考勤数据、排班数据、绩效薪酬核算数据</t>
    <phoneticPr fontId="1" type="noConversion"/>
  </si>
  <si>
    <t>中国电信四川公司10000号自研策略平台</t>
    <phoneticPr fontId="1" type="noConversion"/>
  </si>
  <si>
    <t>自研发平台</t>
    <phoneticPr fontId="1" type="noConversion"/>
  </si>
  <si>
    <t>提供知识库知识点查询筛选、增值业务整合查询等功能</t>
    <phoneticPr fontId="1" type="noConversion"/>
  </si>
  <si>
    <t>133.37.79.190
133.37.79.187
133.37.79.188
133.37.79.189
133.37.79.241
133.37.79.226
133.37.79.224</t>
    <phoneticPr fontId="1" type="noConversion"/>
  </si>
  <si>
    <t>提供给客服人员查看知识点等功能</t>
    <phoneticPr fontId="1" type="noConversion"/>
  </si>
  <si>
    <t>安全日志，存量40G，日增4G。
知识库知识点数据，存量10G，日增100M。</t>
    <phoneticPr fontId="1" type="noConversion"/>
  </si>
  <si>
    <t>CRM,计费,新媒体等-实时调用</t>
    <phoneticPr fontId="1" type="noConversion"/>
  </si>
  <si>
    <t>知识库知识点、系统日志</t>
    <phoneticPr fontId="1" type="noConversion"/>
  </si>
  <si>
    <t>用户号码、用户账单及消费情况、用户观影记录等</t>
    <phoneticPr fontId="1" type="noConversion"/>
  </si>
  <si>
    <t>中国电信四川公司10000号语音分析平台</t>
    <phoneticPr fontId="1" type="noConversion"/>
  </si>
  <si>
    <t>语音分析平台</t>
    <phoneticPr fontId="1" type="noConversion"/>
  </si>
  <si>
    <t>将来电信息语音转写成文本后，然后对数据清洗处理提供上层对话务情况进行分析、统计</t>
    <phoneticPr fontId="1" type="noConversion"/>
  </si>
  <si>
    <t>讯飞</t>
    <phoneticPr fontId="1" type="noConversion"/>
  </si>
  <si>
    <t>133.38.62.33
133.38.62.14
133.38.62.15
133.38.62.17
133.38.62.18等</t>
    <phoneticPr fontId="1" type="noConversion"/>
  </si>
  <si>
    <t>提供数据概览、质检分析、意图分析、营销分析、报表统计，规则匹配等相应功能</t>
    <phoneticPr fontId="1" type="noConversion"/>
  </si>
  <si>
    <t>引擎日志，存量20G,日增7G
组件日志，存量50G,日增3G</t>
    <phoneticPr fontId="1" type="noConversion"/>
  </si>
  <si>
    <r>
      <t>智能语音系采集录音，日采集1</t>
    </r>
    <r>
      <rPr>
        <sz val="11"/>
        <rFont val="宋体"/>
        <family val="3"/>
        <charset val="134"/>
      </rPr>
      <t>00G，1日/次</t>
    </r>
    <phoneticPr fontId="1" type="noConversion"/>
  </si>
  <si>
    <t>呼叫总量、质检规则</t>
    <phoneticPr fontId="1" type="noConversion"/>
  </si>
  <si>
    <t>中国电信四川公司智能语音系统</t>
    <phoneticPr fontId="1" type="noConversion"/>
  </si>
  <si>
    <t>智能语音系统</t>
    <phoneticPr fontId="1" type="noConversion"/>
  </si>
  <si>
    <t>建设自然语言理解模块，通过机器学习、辅助 训练，实现智能交互方式解决简单重复的用户 咨询及查询问题</t>
    <phoneticPr fontId="1" type="noConversion"/>
  </si>
  <si>
    <t>133.37.82.121
133.37.82.122
133.37.82.123
133.37.82.124
133.37.82.83
133.38.62.25/26</t>
    <phoneticPr fontId="1" type="noConversion"/>
  </si>
  <si>
    <t>拨打10000号呼叫统计、录音存储及分析</t>
    <phoneticPr fontId="1" type="noConversion"/>
  </si>
  <si>
    <t>呼叫交互记录，存量16G，日增1.5G
录音，存储60T,日增100G</t>
    <phoneticPr fontId="1" type="noConversion"/>
  </si>
  <si>
    <t>CRM,计费等-实时调用</t>
    <phoneticPr fontId="1" type="noConversion"/>
  </si>
  <si>
    <r>
      <t>录音，日提供1</t>
    </r>
    <r>
      <rPr>
        <sz val="11"/>
        <rFont val="宋体"/>
        <family val="3"/>
        <charset val="134"/>
      </rPr>
      <t>00G,1日/次</t>
    </r>
    <phoneticPr fontId="1" type="noConversion"/>
  </si>
  <si>
    <t>呼叫交互记录、录音</t>
    <phoneticPr fontId="1" type="noConversion"/>
  </si>
  <si>
    <t>呼叫交互记录</t>
    <phoneticPr fontId="1" type="noConversion"/>
  </si>
  <si>
    <t>成都分公司</t>
    <phoneticPr fontId="1" type="noConversion"/>
  </si>
  <si>
    <t>中国电信四川公司成都IT基础能力系统</t>
    <phoneticPr fontId="1" type="noConversion"/>
  </si>
  <si>
    <t>出口审计系统</t>
    <phoneticPr fontId="1" type="noConversion"/>
  </si>
  <si>
    <t>CDITSECM</t>
    <phoneticPr fontId="1" type="noConversion"/>
  </si>
  <si>
    <t>提供给对成都电信DCN网络用户互联网出口的访问流量的信息采集，以及信处理，分析功能</t>
    <phoneticPr fontId="1" type="noConversion"/>
  </si>
  <si>
    <t>IT&gt;ITM</t>
    <phoneticPr fontId="1" type="noConversion"/>
  </si>
  <si>
    <t>袁雪松</t>
    <phoneticPr fontId="1" type="noConversion"/>
  </si>
  <si>
    <t>陈琛</t>
    <phoneticPr fontId="1" type="noConversion"/>
  </si>
  <si>
    <t>刘静</t>
    <phoneticPr fontId="1" type="noConversion"/>
  </si>
  <si>
    <t>133.40.250.81
133.40.250.82
133.40.251.40</t>
    <phoneticPr fontId="1" type="noConversion"/>
  </si>
  <si>
    <t>根据运维策略，从网络设备采集流量信息，并经过数据清洗及归并处理，提交给上层分析模块进行统计分析、报表展示。</t>
    <phoneticPr fontId="1" type="noConversion"/>
  </si>
  <si>
    <t>2015年成都公网出口行为审计新建工程（固网）（股份）新购</t>
    <phoneticPr fontId="1" type="noConversion"/>
  </si>
  <si>
    <t>CDDCN,日采集18G,24小时/次</t>
    <phoneticPr fontId="1" type="noConversion"/>
  </si>
  <si>
    <t>审计日志</t>
    <phoneticPr fontId="1" type="noConversion"/>
  </si>
  <si>
    <t>日志备份系统</t>
    <phoneticPr fontId="1" type="noConversion"/>
  </si>
  <si>
    <t>CDITRZBF</t>
    <phoneticPr fontId="1" type="noConversion"/>
  </si>
  <si>
    <t>搜集sslvpn用户的登录日志</t>
    <phoneticPr fontId="1" type="noConversion"/>
  </si>
  <si>
    <t>范迅</t>
    <phoneticPr fontId="1" type="noConversion"/>
  </si>
  <si>
    <t>133.40.250.61
133.40.250.105</t>
    <phoneticPr fontId="1" type="noConversion"/>
  </si>
  <si>
    <t>搜集sslVPN用户的登录日志和日志展示</t>
    <phoneticPr fontId="1" type="noConversion"/>
  </si>
  <si>
    <t>安全日志，存量300GB，日增8G</t>
    <phoneticPr fontId="1" type="noConversion"/>
  </si>
  <si>
    <t>实时传输</t>
    <phoneticPr fontId="1" type="noConversion"/>
  </si>
  <si>
    <t>文档集中管理系统</t>
    <phoneticPr fontId="1" type="noConversion"/>
  </si>
  <si>
    <t>CDWDXT</t>
    <phoneticPr fontId="1" type="noConversion"/>
  </si>
  <si>
    <t>提供给成都电信员工使用做文档集中管理流转</t>
    <phoneticPr fontId="1" type="noConversion"/>
  </si>
  <si>
    <r>
      <t>IT&gt;</t>
    </r>
    <r>
      <rPr>
        <sz val="11"/>
        <rFont val="宋体"/>
        <family val="3"/>
        <charset val="134"/>
      </rPr>
      <t>M</t>
    </r>
    <r>
      <rPr>
        <sz val="11"/>
        <rFont val="宋体"/>
        <family val="3"/>
        <charset val="134"/>
      </rPr>
      <t>SS</t>
    </r>
    <phoneticPr fontId="1" type="noConversion"/>
  </si>
  <si>
    <t>王元林</t>
    <phoneticPr fontId="1" type="noConversion"/>
  </si>
  <si>
    <t>达维捷</t>
    <phoneticPr fontId="1" type="noConversion"/>
  </si>
  <si>
    <t>133.40.183.8
133.40.183.9
133.40.183.10
133.40.183.11
133.40.183.12</t>
    <phoneticPr fontId="1" type="noConversion"/>
  </si>
  <si>
    <t>将堡垒机的数据同步到文档系统中，进行数据流转</t>
    <phoneticPr fontId="1" type="noConversion"/>
  </si>
  <si>
    <t>2018年成电本地数据安全防护系统新建</t>
    <phoneticPr fontId="1" type="noConversion"/>
  </si>
  <si>
    <t>用户上传文件预估日增2G左右</t>
    <phoneticPr fontId="1" type="noConversion"/>
  </si>
  <si>
    <t>堡垒机数据由用户手工发起同步</t>
    <phoneticPr fontId="1" type="noConversion"/>
  </si>
  <si>
    <t>用户上传的文件</t>
    <phoneticPr fontId="1" type="noConversion"/>
  </si>
  <si>
    <t>终端服务</t>
    <phoneticPr fontId="1" type="noConversion"/>
  </si>
  <si>
    <t>CDZHYZ</t>
    <phoneticPr fontId="1" type="noConversion"/>
  </si>
  <si>
    <t>提供远程桌面服务</t>
    <phoneticPr fontId="1" type="noConversion"/>
  </si>
  <si>
    <t>实达</t>
    <phoneticPr fontId="1" type="noConversion"/>
  </si>
  <si>
    <t>133.40.247.158</t>
    <phoneticPr fontId="1" type="noConversion"/>
  </si>
  <si>
    <t>提供远程桌面平台供终端用户访问综合营帐系统。</t>
    <phoneticPr fontId="1" type="noConversion"/>
  </si>
  <si>
    <t>2021年</t>
    <phoneticPr fontId="1" type="noConversion"/>
  </si>
  <si>
    <t>入网认证系统，提供账户信息，1日/次</t>
    <phoneticPr fontId="1" type="noConversion"/>
  </si>
  <si>
    <r>
      <t>N</t>
    </r>
    <r>
      <rPr>
        <sz val="11"/>
        <rFont val="宋体"/>
        <family val="3"/>
        <charset val="134"/>
      </rPr>
      <t>AT日志溯源</t>
    </r>
    <r>
      <rPr>
        <sz val="11"/>
        <rFont val="宋体"/>
        <family val="3"/>
        <charset val="134"/>
      </rPr>
      <t>系统</t>
    </r>
    <phoneticPr fontId="1" type="noConversion"/>
  </si>
  <si>
    <r>
      <t>CD</t>
    </r>
    <r>
      <rPr>
        <sz val="11"/>
        <rFont val="宋体"/>
        <family val="3"/>
        <charset val="134"/>
      </rPr>
      <t>NAT</t>
    </r>
    <phoneticPr fontId="1" type="noConversion"/>
  </si>
  <si>
    <t>叶贵彬</t>
    <phoneticPr fontId="1" type="noConversion"/>
  </si>
  <si>
    <t>创意信息技术股份有限公司</t>
    <phoneticPr fontId="1" type="noConversion"/>
  </si>
  <si>
    <r>
      <t>133.40.250.</t>
    </r>
    <r>
      <rPr>
        <sz val="11"/>
        <rFont val="宋体"/>
        <family val="3"/>
        <charset val="134"/>
      </rPr>
      <t>14</t>
    </r>
    <r>
      <rPr>
        <sz val="11"/>
        <rFont val="宋体"/>
        <family val="3"/>
        <charset val="134"/>
      </rPr>
      <t xml:space="preserve">
133.40.250.</t>
    </r>
    <r>
      <rPr>
        <sz val="11"/>
        <rFont val="宋体"/>
        <family val="3"/>
        <charset val="134"/>
      </rPr>
      <t>15</t>
    </r>
    <r>
      <rPr>
        <sz val="11"/>
        <rFont val="宋体"/>
        <family val="3"/>
        <charset val="134"/>
      </rPr>
      <t xml:space="preserve">
133.40.25</t>
    </r>
    <r>
      <rPr>
        <sz val="11"/>
        <rFont val="宋体"/>
        <family val="3"/>
        <charset val="134"/>
      </rPr>
      <t>0</t>
    </r>
    <r>
      <rPr>
        <sz val="11"/>
        <rFont val="宋体"/>
        <family val="3"/>
        <charset val="134"/>
      </rPr>
      <t>.</t>
    </r>
    <r>
      <rPr>
        <sz val="11"/>
        <rFont val="宋体"/>
        <family val="3"/>
        <charset val="134"/>
      </rPr>
      <t>16
133.40.250.17</t>
    </r>
    <phoneticPr fontId="1" type="noConversion"/>
  </si>
  <si>
    <t>接收各个防火墙吐出的日志信息，然后再本系统上展示，进行各个防火墙日志统一管理。</t>
    <phoneticPr fontId="1" type="noConversion"/>
  </si>
  <si>
    <t>2019年DCN网络信息安全加固项目</t>
    <phoneticPr fontId="1" type="noConversion"/>
  </si>
  <si>
    <r>
      <t>CDDCN,日采集</t>
    </r>
    <r>
      <rPr>
        <sz val="11"/>
        <rFont val="宋体"/>
        <family val="3"/>
        <charset val="134"/>
      </rPr>
      <t>5</t>
    </r>
    <r>
      <rPr>
        <sz val="11"/>
        <rFont val="宋体"/>
        <family val="3"/>
        <charset val="134"/>
      </rPr>
      <t>G,24小时/次</t>
    </r>
    <phoneticPr fontId="1" type="noConversion"/>
  </si>
  <si>
    <r>
      <t>N</t>
    </r>
    <r>
      <rPr>
        <sz val="11"/>
        <rFont val="宋体"/>
        <family val="3"/>
        <charset val="134"/>
      </rPr>
      <t>AT</t>
    </r>
    <r>
      <rPr>
        <sz val="11"/>
        <rFont val="宋体"/>
        <family val="3"/>
        <charset val="134"/>
      </rPr>
      <t>日志</t>
    </r>
    <phoneticPr fontId="1" type="noConversion"/>
  </si>
  <si>
    <t>老合同管理系统</t>
    <phoneticPr fontId="1" type="noConversion"/>
  </si>
  <si>
    <t>CDHT</t>
    <phoneticPr fontId="1" type="noConversion"/>
  </si>
  <si>
    <t>提供成电老合同的存档，查询功能</t>
    <phoneticPr fontId="1" type="noConversion"/>
  </si>
  <si>
    <t>IT&gt;MSS</t>
    <phoneticPr fontId="1" type="noConversion"/>
  </si>
  <si>
    <t>吴莉萍</t>
    <phoneticPr fontId="1" type="noConversion"/>
  </si>
  <si>
    <t>广东数通</t>
    <phoneticPr fontId="1" type="noConversion"/>
  </si>
  <si>
    <t>172.16.1.6
172.16.1.17
172.16.1.21</t>
    <phoneticPr fontId="1" type="noConversion"/>
  </si>
  <si>
    <t>收入成电合同信息，为企发部和档案室提供合同查询及审计</t>
    <phoneticPr fontId="1" type="noConversion"/>
  </si>
  <si>
    <t>合同信息，存量800G，无增量</t>
    <phoneticPr fontId="1" type="noConversion"/>
  </si>
  <si>
    <t>合同信息</t>
    <phoneticPr fontId="1" type="noConversion"/>
  </si>
  <si>
    <t>老档案管理系统</t>
    <phoneticPr fontId="1" type="noConversion"/>
  </si>
  <si>
    <t>CDDA</t>
    <phoneticPr fontId="1" type="noConversion"/>
  </si>
  <si>
    <t>提供成电老档案的存档、查询功能</t>
    <phoneticPr fontId="1" type="noConversion"/>
  </si>
  <si>
    <t>创立</t>
    <phoneticPr fontId="1" type="noConversion"/>
  </si>
  <si>
    <t>172.16.1.15</t>
    <phoneticPr fontId="1" type="noConversion"/>
  </si>
  <si>
    <t>收入成电归档信息，为档案室提供归档信息查询及审计</t>
    <phoneticPr fontId="1" type="noConversion"/>
  </si>
  <si>
    <t>归档信息，存量500G，无增量</t>
    <phoneticPr fontId="1" type="noConversion"/>
  </si>
  <si>
    <t>归档信息</t>
    <phoneticPr fontId="1" type="noConversion"/>
  </si>
  <si>
    <t>老OA系统</t>
    <phoneticPr fontId="1" type="noConversion"/>
  </si>
  <si>
    <t>CDOA</t>
    <phoneticPr fontId="1" type="noConversion"/>
  </si>
  <si>
    <t>提供成电原DOMINO老邮件系统的邮件查询功能及其他功能模块的一点登录功能</t>
    <phoneticPr fontId="1" type="noConversion"/>
  </si>
  <si>
    <t>172.16.1.2</t>
    <phoneticPr fontId="1" type="noConversion"/>
  </si>
  <si>
    <t>保留重要邮件信息及原OA模块信息，用于用户查询</t>
    <phoneticPr fontId="1" type="noConversion"/>
  </si>
  <si>
    <t>邮件信息，存量800G，无增量</t>
    <phoneticPr fontId="1" type="noConversion"/>
  </si>
  <si>
    <t>邮件信息</t>
    <phoneticPr fontId="1" type="noConversion"/>
  </si>
  <si>
    <t>APM应用分析设备</t>
    <phoneticPr fontId="1" type="noConversion"/>
  </si>
  <si>
    <t>CDAPM</t>
    <phoneticPr fontId="1" type="noConversion"/>
  </si>
  <si>
    <t>提供给对成都电信重要系统访问流量的信息采集，以及信息处理，分析功能</t>
    <phoneticPr fontId="1" type="noConversion"/>
  </si>
  <si>
    <t>133.40.251.15</t>
    <phoneticPr fontId="1" type="noConversion"/>
  </si>
  <si>
    <t>收集营业厅对省重要系统访问数据，分析访问健康状况</t>
    <phoneticPr fontId="1" type="noConversion"/>
  </si>
  <si>
    <t>DCN访问数据，日采集18G,24小时/次</t>
    <phoneticPr fontId="1" type="noConversion"/>
  </si>
  <si>
    <t>数据分析信息</t>
    <phoneticPr fontId="1" type="noConversion"/>
  </si>
  <si>
    <t>中国电信四川公司成都PAAS平台能力系统</t>
    <phoneticPr fontId="1" type="noConversion"/>
  </si>
  <si>
    <t>CDPAAS</t>
    <phoneticPr fontId="1" type="noConversion"/>
  </si>
  <si>
    <t>提供IAAS、PAAS层功能，提供一站式自助服务申请部署，为成电智慧应用提供基础承载平台</t>
    <phoneticPr fontId="1" type="noConversion"/>
  </si>
  <si>
    <t>133.40.185.2
133.40.185.3
133.40.185.4
133.40.185.5
133.40.185.6
133.40.185.7
133.40.185.8
133.40.185.9
133.40.185.15
133.40.185.16
133.40.185.29
133.40.185.17
133.40.185.18
133.40.185.30</t>
    <phoneticPr fontId="1" type="noConversion"/>
  </si>
  <si>
    <t>2019年IT能力总线平台建设</t>
    <phoneticPr fontId="1" type="noConversion"/>
  </si>
  <si>
    <t>中国电信四川公司成都实名认证系统</t>
    <phoneticPr fontId="1" type="noConversion"/>
  </si>
  <si>
    <t>CDACK</t>
    <phoneticPr fontId="1" type="noConversion"/>
  </si>
  <si>
    <t>提供账号管理，账号入网认证，认证日志等功能</t>
    <phoneticPr fontId="1" type="noConversion"/>
  </si>
  <si>
    <t>133.40.249.36
133.40.249.37
133.40.249.38
133.40.251.13
133.40.251.103
133.40.251.135
133.40.250.85
133.40.250.86</t>
    <phoneticPr fontId="1" type="noConversion"/>
  </si>
  <si>
    <t>根据用户认证进行分配IP</t>
    <phoneticPr fontId="1" type="noConversion"/>
  </si>
  <si>
    <t>2017年IT支撑网入网认证系统更新改造项目二期</t>
    <phoneticPr fontId="1" type="noConversion"/>
  </si>
  <si>
    <t>备份日志，日增500MB</t>
    <phoneticPr fontId="1" type="noConversion"/>
  </si>
  <si>
    <t>中国电信成都分公司办公网络系统</t>
    <phoneticPr fontId="1" type="noConversion"/>
  </si>
  <si>
    <t>CDDCN</t>
    <phoneticPr fontId="1" type="noConversion"/>
  </si>
  <si>
    <t>提供成都电信用户和内部服务器的承载网络平台，并为内部用户、服务器和营业厅提供区域性统一互联网访问出口和远程VPN接入能力。</t>
    <phoneticPr fontId="1" type="noConversion"/>
  </si>
  <si>
    <t>133.40.247.6
133.40.247.7
133.40.251.5
118.121.16.98
192.169.1.131
192.169.1.2
192.169.1.3
192.169.111.17
192.169.111.25
218.6.254.50
118.121.16.164
192.169.12.2
118.121.16.163
118.121.16.162
118.121.16.168
220.167.29.34
118.121.17.254
192.169.13.181
192.169.13.182
118.121.16.183
118.121.16.178
118.121.16.180
61.139.29.154
192.169.13.78
192.169.14.10
192.169.14.98
192.169.18.1</t>
    <phoneticPr fontId="1" type="noConversion"/>
  </si>
  <si>
    <t>防火墙NAT日志，日提供5G,1日/次</t>
    <phoneticPr fontId="1" type="noConversion"/>
  </si>
  <si>
    <t>防火墙NAT日志</t>
    <phoneticPr fontId="1" type="noConversion"/>
  </si>
  <si>
    <t>中国电信四川公司成都前置采集系统</t>
    <phoneticPr fontId="1" type="noConversion"/>
  </si>
  <si>
    <t>CDQZCJ</t>
    <phoneticPr fontId="1" type="noConversion"/>
  </si>
  <si>
    <t>只做采集中转话单文件，无其他任何功能</t>
    <phoneticPr fontId="1" type="noConversion"/>
  </si>
  <si>
    <r>
      <t>IT&gt;</t>
    </r>
    <r>
      <rPr>
        <sz val="11"/>
        <rFont val="宋体"/>
        <family val="3"/>
        <charset val="134"/>
      </rPr>
      <t>BSS</t>
    </r>
    <phoneticPr fontId="1" type="noConversion"/>
  </si>
  <si>
    <t>周平</t>
    <phoneticPr fontId="1" type="noConversion"/>
  </si>
  <si>
    <t>四方公司</t>
    <phoneticPr fontId="1" type="noConversion"/>
  </si>
  <si>
    <t>133.40.62.5
133.40.62.20</t>
    <phoneticPr fontId="1" type="noConversion"/>
  </si>
  <si>
    <t>只采集中转话单文件，马上由省采集服务器直接取走</t>
    <phoneticPr fontId="1" type="noConversion"/>
  </si>
  <si>
    <t>只做话单转移</t>
    <phoneticPr fontId="1" type="noConversion"/>
  </si>
  <si>
    <t>采集话单服务器原始话单文件</t>
    <phoneticPr fontId="1" type="noConversion"/>
  </si>
  <si>
    <t>由话单服务器采到的原始话单文件</t>
    <phoneticPr fontId="1" type="noConversion"/>
  </si>
  <si>
    <t>中国电信四川公司成都权益平台系统</t>
    <phoneticPr fontId="1" type="noConversion"/>
  </si>
  <si>
    <t>CDQYPT</t>
    <phoneticPr fontId="1" type="noConversion"/>
  </si>
  <si>
    <t>为成都电信用户提供权益服务，包含内部和外部权益，提供支付能力</t>
    <phoneticPr fontId="1" type="noConversion"/>
  </si>
  <si>
    <r>
      <t>IT&gt;</t>
    </r>
    <r>
      <rPr>
        <sz val="11"/>
        <color indexed="8"/>
        <rFont val="宋体"/>
        <family val="3"/>
        <charset val="134"/>
      </rPr>
      <t>BSS</t>
    </r>
    <phoneticPr fontId="1" type="noConversion"/>
  </si>
  <si>
    <t>刘恺</t>
    <phoneticPr fontId="1" type="noConversion"/>
  </si>
  <si>
    <t>市场及客户经营部</t>
    <phoneticPr fontId="1" type="noConversion"/>
  </si>
  <si>
    <t>夏冬</t>
    <phoneticPr fontId="1" type="noConversion"/>
  </si>
  <si>
    <t>众信点通</t>
    <phoneticPr fontId="1" type="noConversion"/>
  </si>
  <si>
    <t>110.191.181.9
133.40.184.8</t>
    <phoneticPr fontId="1" type="noConversion"/>
  </si>
  <si>
    <t>根据运营策略，从各权益、商品以及活动页面处埋点采集各类pvuv信息，经过数据归并清洗，提交后台进行经营分析。</t>
    <phoneticPr fontId="1" type="noConversion"/>
  </si>
  <si>
    <t>2019年169家庭“星级特权及俱乐部平台”积分权益功能改造软件开发项目</t>
    <phoneticPr fontId="1" type="noConversion"/>
  </si>
  <si>
    <t>用户行为数据，存量30GB，日增30MB</t>
    <phoneticPr fontId="1" type="noConversion"/>
  </si>
  <si>
    <t>数字海报拉新记录，日提供0.2MB，1日/次</t>
    <phoneticPr fontId="1" type="noConversion"/>
  </si>
  <si>
    <t>用户行为数据、订单数据、支付数据</t>
    <phoneticPr fontId="1" type="noConversion"/>
  </si>
  <si>
    <t>数字海报拉新记录</t>
    <phoneticPr fontId="1" type="noConversion"/>
  </si>
  <si>
    <t>中国电信四川公司成都IT应用系统</t>
    <phoneticPr fontId="1" type="noConversion"/>
  </si>
  <si>
    <t>成电资金处理订单管理系统</t>
    <phoneticPr fontId="1" type="noConversion"/>
  </si>
  <si>
    <t>CDZJCL</t>
    <phoneticPr fontId="1" type="noConversion"/>
  </si>
  <si>
    <t>为资金处理中心及各分公司政企客户经理提供资金处理相关流程及静态数据管理功能。</t>
    <phoneticPr fontId="1" type="noConversion"/>
  </si>
  <si>
    <t>唐剑</t>
    <phoneticPr fontId="1" type="noConversion"/>
  </si>
  <si>
    <t>资金处理中心</t>
    <phoneticPr fontId="1" type="noConversion"/>
  </si>
  <si>
    <t>133.40.117.4</t>
    <phoneticPr fontId="1" type="noConversion"/>
  </si>
  <si>
    <t>订单流程数据，存量：140M，日增：0.2M</t>
    <phoneticPr fontId="1" type="noConversion"/>
  </si>
  <si>
    <t>CDITIF</t>
    <phoneticPr fontId="1" type="noConversion"/>
  </si>
  <si>
    <t>成电计算机设备故障申报、维修流程管控功能；成电计算机设备资料管理功能</t>
    <phoneticPr fontId="1" type="noConversion"/>
  </si>
  <si>
    <t>133.40.117.75</t>
    <phoneticPr fontId="1" type="noConversion"/>
  </si>
  <si>
    <t>内部流程数据</t>
    <phoneticPr fontId="1" type="noConversion"/>
  </si>
  <si>
    <t>CDITYWXT</t>
    <phoneticPr fontId="1" type="noConversion"/>
  </si>
  <si>
    <t>成电企发部合同到期提醒功能，成电监察部党员自纠自查填报功能，成电党群部三提升填报功能。成电翼支付中心商户管理功能。成电资金处理中心相关资料管理功能</t>
    <phoneticPr fontId="1" type="noConversion"/>
  </si>
  <si>
    <t>李瑞仙</t>
    <phoneticPr fontId="1" type="noConversion"/>
  </si>
  <si>
    <t>133.40.117.68</t>
    <phoneticPr fontId="1" type="noConversion"/>
  </si>
  <si>
    <t>内部管理数据</t>
    <phoneticPr fontId="1" type="noConversion"/>
  </si>
  <si>
    <t>成电OSS报表系统</t>
    <phoneticPr fontId="1" type="noConversion"/>
  </si>
  <si>
    <t>CDOSSRF</t>
    <phoneticPr fontId="1" type="noConversion"/>
  </si>
  <si>
    <t>成电OSS域报表数据处理，展示功能</t>
    <phoneticPr fontId="1" type="noConversion"/>
  </si>
  <si>
    <t>133.40.118.6
133.40.118.8</t>
    <phoneticPr fontId="1" type="noConversion"/>
  </si>
  <si>
    <t>提供OSS系统分析报表，目前已整合到成电数据门户</t>
    <phoneticPr fontId="1" type="noConversion"/>
  </si>
  <si>
    <t>中国电信四川公司成都个人工作台系统</t>
    <phoneticPr fontId="1" type="noConversion"/>
  </si>
  <si>
    <t>CDGRGZT</t>
    <phoneticPr fontId="1" type="noConversion"/>
  </si>
  <si>
    <t>主要是为服务于成电的装维工程师及营业厅店人员提供统一的个人工作台，包括个人工作服务信息、个人职业成长历程、当前业绩等综合信息展示，以及在线培训考试等功能。</t>
    <phoneticPr fontId="1" type="noConversion"/>
  </si>
  <si>
    <t>北京思特奇</t>
    <phoneticPr fontId="1" type="noConversion"/>
  </si>
  <si>
    <t>销售及渠道拓展部（商业客户部）、门店运营中心</t>
    <phoneticPr fontId="1" type="noConversion"/>
  </si>
  <si>
    <t>133.40.61.24
133.40.61.29</t>
    <phoneticPr fontId="1" type="noConversion"/>
  </si>
  <si>
    <t>成电装维薪酬结算系统，装维人员每月薪酬结算数据，每月一次；
成电数据门户：综调工号、厅店人员营帐工号信息，每天一次；</t>
    <phoneticPr fontId="1" type="noConversion"/>
  </si>
  <si>
    <t>中国电信成都分公司成电人APP系统</t>
    <phoneticPr fontId="1" type="noConversion"/>
  </si>
  <si>
    <t>CDCDRAPP</t>
    <phoneticPr fontId="1" type="noConversion"/>
  </si>
  <si>
    <t>成电内部员工查看工资、福利、政策、车辆、饭卡等信息</t>
    <phoneticPr fontId="1" type="noConversion"/>
  </si>
  <si>
    <t>钟有新</t>
    <phoneticPr fontId="1" type="noConversion"/>
  </si>
  <si>
    <t>四川电信成都分公司</t>
    <phoneticPr fontId="1" type="noConversion"/>
  </si>
  <si>
    <t>133.40.117.135
133.40.117.136
133.40.117.137
133.40.117.139
110.191.181.12</t>
    <phoneticPr fontId="1" type="noConversion"/>
  </si>
  <si>
    <t>车辆进出数据，准实时同步
食堂刷卡数据，准实时同步</t>
    <phoneticPr fontId="1" type="noConversion"/>
  </si>
  <si>
    <t>中国电信四川公司成都智慧社区系统</t>
    <phoneticPr fontId="1" type="noConversion"/>
  </si>
  <si>
    <t>CDZHSQ</t>
    <phoneticPr fontId="1" type="noConversion"/>
  </si>
  <si>
    <t>提供成都市社区、小区住户物联网智慧生活服务（智能门禁、小区安防、小区消防等），以及社区公告、社区党建、社区共治等社区服务</t>
    <phoneticPr fontId="1" type="noConversion"/>
  </si>
  <si>
    <t>陈鹏</t>
    <phoneticPr fontId="1" type="noConversion"/>
  </si>
  <si>
    <t>110.191.181.13
133.40.184.8</t>
    <phoneticPr fontId="1" type="noConversion"/>
  </si>
  <si>
    <t>根据社区门禁用户注册信息，进行社区住户分析统计、小区出入管理</t>
    <phoneticPr fontId="1" type="noConversion"/>
  </si>
  <si>
    <t>用户数据，存量100GB，日增1MB</t>
    <phoneticPr fontId="1" type="noConversion"/>
  </si>
  <si>
    <t>社区住户数据</t>
    <phoneticPr fontId="1" type="noConversion"/>
  </si>
  <si>
    <t>姓名、身份证号、联系电话、性别、民族、照片、住址</t>
    <phoneticPr fontId="1" type="noConversion"/>
  </si>
  <si>
    <t>中国电信四川公司成都人力管理系统</t>
    <phoneticPr fontId="1" type="noConversion"/>
  </si>
  <si>
    <t>CDRLZY</t>
    <phoneticPr fontId="1" type="noConversion"/>
  </si>
  <si>
    <t>该系统业务对口部门为人力资源部，该系统主要用于员工工资、荣誉积分等查询，各种证明申请，部门综合利用该系统进行绩效申报，人力资源部用于各种人员信息的管理、查询</t>
    <phoneticPr fontId="1" type="noConversion"/>
  </si>
  <si>
    <r>
      <t>IT&gt;</t>
    </r>
    <r>
      <rPr>
        <sz val="11"/>
        <color indexed="8"/>
        <rFont val="宋体"/>
        <family val="3"/>
        <charset val="134"/>
      </rPr>
      <t>MSS</t>
    </r>
    <phoneticPr fontId="1" type="noConversion"/>
  </si>
  <si>
    <t>管理部门：人力资源部
使用部门：成电所有部门</t>
    <phoneticPr fontId="1" type="noConversion"/>
  </si>
  <si>
    <t>172.16.1.31</t>
    <phoneticPr fontId="1" type="noConversion"/>
  </si>
  <si>
    <t>为人力资源提供各种人员信息的统计、查询，员工进行个人信息的查询</t>
    <phoneticPr fontId="1" type="noConversion"/>
  </si>
  <si>
    <t>中国电信四川公司成都经营支撑系统</t>
    <phoneticPr fontId="1" type="noConversion"/>
  </si>
  <si>
    <t>CDJYZC</t>
    <phoneticPr fontId="1" type="noConversion"/>
  </si>
  <si>
    <t>为运保维护线条内部员工提供CRM、计费系统故障辅助查询功能，为营业厅前台人员提供部分定制化故障查询工具</t>
    <phoneticPr fontId="1" type="noConversion"/>
  </si>
  <si>
    <t>李宁</t>
    <phoneticPr fontId="1" type="noConversion"/>
  </si>
  <si>
    <t>133.40.117.49</t>
    <phoneticPr fontId="1" type="noConversion"/>
  </si>
  <si>
    <t>运营维护数据，存量100GB，日增10MB</t>
    <phoneticPr fontId="1" type="noConversion"/>
  </si>
  <si>
    <t>运营维护数据</t>
    <phoneticPr fontId="1" type="noConversion"/>
  </si>
  <si>
    <t>姓名、电话号码</t>
    <phoneticPr fontId="1" type="noConversion"/>
  </si>
  <si>
    <t>中国电信四川公司成都本地客户经营监控系统</t>
    <phoneticPr fontId="1" type="noConversion"/>
  </si>
  <si>
    <t>CDKHJYJK</t>
    <phoneticPr fontId="1" type="noConversion"/>
  </si>
  <si>
    <t>为运保业务线条等内部部门提供CRM等业务系统业务各项指标监控等</t>
    <phoneticPr fontId="1" type="noConversion"/>
  </si>
  <si>
    <t>CDTFT</t>
    <phoneticPr fontId="1" type="noConversion"/>
  </si>
  <si>
    <t>黄鑫</t>
    <phoneticPr fontId="1" type="noConversion"/>
  </si>
  <si>
    <t>杜莉娜</t>
    <phoneticPr fontId="1" type="noConversion"/>
  </si>
  <si>
    <t>成都易云智远科技有限公司</t>
    <phoneticPr fontId="1" type="noConversion"/>
  </si>
  <si>
    <t>成都分公司营业厅</t>
    <phoneticPr fontId="1" type="noConversion"/>
  </si>
  <si>
    <t>133.37.234.158
133.37.234.159
10.183.4.61
10.183.4.62</t>
    <phoneticPr fontId="1" type="noConversion"/>
  </si>
  <si>
    <t>天府通IC卡充值交易数据、清结算对账文件</t>
    <phoneticPr fontId="1" type="noConversion"/>
  </si>
  <si>
    <t>编号：XXXX-XXX、成都电信综合服务支撑平台一期、系统名称：成都电信综合服务支撑平台系统</t>
    <phoneticPr fontId="1" type="noConversion"/>
  </si>
  <si>
    <t>交易记录、对账文件，存量100G，日增100M</t>
    <phoneticPr fontId="1" type="noConversion"/>
  </si>
  <si>
    <t>充值交易记录、对账文件</t>
    <phoneticPr fontId="1" type="noConversion"/>
  </si>
  <si>
    <t>中国电信四川公司成都本地数据门户系统</t>
    <phoneticPr fontId="1" type="noConversion"/>
  </si>
  <si>
    <t>CDSJMH</t>
    <phoneticPr fontId="1" type="noConversion"/>
  </si>
  <si>
    <t>提供数据查询、统计等功能</t>
    <phoneticPr fontId="1" type="noConversion"/>
  </si>
  <si>
    <t>曾诚</t>
    <phoneticPr fontId="1" type="noConversion"/>
  </si>
  <si>
    <t>市场及客经部</t>
    <phoneticPr fontId="1" type="noConversion"/>
  </si>
  <si>
    <t>杨扬</t>
    <phoneticPr fontId="1" type="noConversion"/>
  </si>
  <si>
    <t>王超</t>
    <phoneticPr fontId="1" type="noConversion"/>
  </si>
  <si>
    <t>133.40.64.145
133.40.64.147
133.40.64.149
133.40.64.151
133.40.64.153
133.40.64.155</t>
    <phoneticPr fontId="1" type="noConversion"/>
  </si>
  <si>
    <t>系统从省数据中心下发数据，根据业务部门需求提供查询、统计等功能</t>
    <phoneticPr fontId="1" type="noConversion"/>
  </si>
  <si>
    <t>本地的统计、考核数据，存量40T,日增10G</t>
    <phoneticPr fontId="1" type="noConversion"/>
  </si>
  <si>
    <t>省公司数据平台，日采集 200G,</t>
    <phoneticPr fontId="1" type="noConversion"/>
  </si>
  <si>
    <t>向省公司承包助手平台、政企沙盘，精准平台等提供基础数据， 频次按日</t>
    <phoneticPr fontId="1" type="noConversion"/>
  </si>
  <si>
    <t>CRM、计费</t>
    <phoneticPr fontId="1" type="noConversion"/>
  </si>
  <si>
    <t>用户号码、姓名、证件、地址</t>
    <phoneticPr fontId="1" type="noConversion"/>
  </si>
  <si>
    <t>中国电信四川公司成都企业内部服务支撑中台系统</t>
    <phoneticPr fontId="1" type="noConversion"/>
  </si>
  <si>
    <t>CDFWZT</t>
    <phoneticPr fontId="1" type="noConversion"/>
  </si>
  <si>
    <t>提供给一线员工的生产问题的支撑平台</t>
    <phoneticPr fontId="1" type="noConversion"/>
  </si>
  <si>
    <t>黄清青</t>
    <phoneticPr fontId="1" type="noConversion"/>
  </si>
  <si>
    <t>谢玉玲</t>
    <phoneticPr fontId="1" type="noConversion"/>
  </si>
  <si>
    <t>所有一线营业人员、装维工程师、内部员工</t>
    <phoneticPr fontId="1" type="noConversion"/>
  </si>
  <si>
    <t>133.40.61.35
133.40.61.43
133.40.61.44
133.40.61.45</t>
    <phoneticPr fontId="1" type="noConversion"/>
  </si>
  <si>
    <t>系统的数据主要是记录 对一线工作问题反馈支撑的流程工单数据， 系统的目前数据主要用户对支撑人员的评价，以及对公司流程堵点的分析。</t>
    <phoneticPr fontId="1" type="noConversion"/>
  </si>
  <si>
    <t>本地的支撑工单数据，存量100G, 日增1G</t>
    <phoneticPr fontId="1" type="noConversion"/>
  </si>
  <si>
    <t>本地装维快线 工号数据， CRM工号数据</t>
    <phoneticPr fontId="1" type="noConversion"/>
  </si>
  <si>
    <t>企业流程问题</t>
    <phoneticPr fontId="1" type="noConversion"/>
  </si>
  <si>
    <t>CDAFMS</t>
    <phoneticPr fontId="1" type="noConversion"/>
  </si>
  <si>
    <t>詹志山</t>
    <phoneticPr fontId="1" type="noConversion"/>
  </si>
  <si>
    <t>成都同步新创科技股份有限公司</t>
    <phoneticPr fontId="1" type="noConversion"/>
  </si>
  <si>
    <t>110.190.91.31
133.40.32.132
133.40.32.133
133.40.32.134</t>
    <phoneticPr fontId="1" type="noConversion"/>
  </si>
  <si>
    <t xml:space="preserve">系统由维护人员远程对故障资源起工单，对成都天网点位、卡口等资源的故障处理进程进行的监控管理
</t>
    <phoneticPr fontId="1" type="noConversion"/>
  </si>
  <si>
    <t>工单类数据；每日增量约500；处理后的工单存入历史；</t>
    <phoneticPr fontId="1" type="noConversion"/>
  </si>
  <si>
    <t>向天翼提供关于电和网类的故障工单；日提供量约400；提供频次：随时；</t>
    <phoneticPr fontId="1" type="noConversion"/>
  </si>
  <si>
    <t>天网点位、卡口等资源的详细信息</t>
    <phoneticPr fontId="1" type="noConversion"/>
  </si>
  <si>
    <t>天网点位、卡口等资源的物理地址、IP地址</t>
    <phoneticPr fontId="1" type="noConversion"/>
  </si>
  <si>
    <t>中国电信成都分公司互联网内容加速测试网络系统</t>
    <phoneticPr fontId="1" type="noConversion"/>
  </si>
  <si>
    <t>CDIVPN</t>
    <phoneticPr fontId="1" type="noConversion"/>
  </si>
  <si>
    <t>提供针对细分市场内容加速服务</t>
    <phoneticPr fontId="1" type="noConversion"/>
  </si>
  <si>
    <t>侯田</t>
    <phoneticPr fontId="1" type="noConversion"/>
  </si>
  <si>
    <t>产创中心</t>
    <phoneticPr fontId="1" type="noConversion"/>
  </si>
  <si>
    <t>郑力</t>
    <phoneticPr fontId="1" type="noConversion"/>
  </si>
  <si>
    <t>今联科技</t>
    <phoneticPr fontId="1" type="noConversion"/>
  </si>
  <si>
    <t>网络发展部、产创中心</t>
    <phoneticPr fontId="1" type="noConversion"/>
  </si>
  <si>
    <t>暂未上线</t>
    <phoneticPr fontId="1" type="noConversion"/>
  </si>
  <si>
    <t>CDWXHD</t>
    <phoneticPr fontId="1" type="noConversion"/>
  </si>
  <si>
    <t>133.38.62.81
133.38.62.82</t>
    <phoneticPr fontId="1" type="noConversion"/>
  </si>
  <si>
    <t>积累粉丝，为这些粉丝推送一些最新的活动和动态</t>
    <phoneticPr fontId="1" type="noConversion"/>
  </si>
  <si>
    <t>粉丝数据</t>
    <phoneticPr fontId="1" type="noConversion"/>
  </si>
  <si>
    <t>华为</t>
    <phoneticPr fontId="1" type="noConversion"/>
  </si>
  <si>
    <t>向综合告警系统提供告警信息，实时</t>
    <phoneticPr fontId="1" type="noConversion"/>
  </si>
  <si>
    <t>U2000</t>
    <phoneticPr fontId="1" type="noConversion"/>
  </si>
  <si>
    <t>133.40.5.73</t>
    <phoneticPr fontId="1" type="noConversion"/>
  </si>
  <si>
    <t>系统对业务网元进行管理，统计告警信息上报告警采集平台。</t>
    <phoneticPr fontId="1" type="noConversion"/>
  </si>
  <si>
    <t>告警信息</t>
    <phoneticPr fontId="1" type="noConversion"/>
  </si>
  <si>
    <t>告警信息 业务网元数据库</t>
    <phoneticPr fontId="1" type="noConversion"/>
  </si>
  <si>
    <t>CDWBSSS</t>
    <phoneticPr fontId="1" type="noConversion"/>
  </si>
  <si>
    <t>站址资源管理、拆站管理、扣罚统计、工程建设等</t>
    <phoneticPr fontId="1" type="noConversion"/>
  </si>
  <si>
    <t>胡毅</t>
    <phoneticPr fontId="1" type="noConversion"/>
  </si>
  <si>
    <t>133.40.117.209</t>
    <phoneticPr fontId="1" type="noConversion"/>
  </si>
  <si>
    <t>提供基站数据管控、工程建设管控</t>
    <phoneticPr fontId="1" type="noConversion"/>
  </si>
  <si>
    <t>向小中台提供建设相关数据，提供的数据种类：工程建设统计报表、待建库清单；数据日及提供批次：
每天实时</t>
    <phoneticPr fontId="1" type="noConversion"/>
  </si>
  <si>
    <t>站址资源信息</t>
    <phoneticPr fontId="1" type="noConversion"/>
  </si>
  <si>
    <r>
      <t>CDX</t>
    </r>
    <r>
      <rPr>
        <sz val="11"/>
        <color indexed="8"/>
        <rFont val="宋体"/>
        <family val="3"/>
        <charset val="134"/>
      </rPr>
      <t>ZDT</t>
    </r>
    <phoneticPr fontId="1" type="noConversion"/>
  </si>
  <si>
    <t>四川易利数字城市科技有限公司</t>
    <phoneticPr fontId="1" type="noConversion"/>
  </si>
  <si>
    <t>133.40.45.5</t>
    <phoneticPr fontId="1" type="noConversion"/>
  </si>
  <si>
    <t>根据输入关键词搜索，提供安装地址参考，提供最新网格包区参考;通过上报地址，创建临时地址到标准地址库，为新建地址提供安装地址选择。</t>
    <phoneticPr fontId="1" type="noConversion"/>
  </si>
  <si>
    <t xml:space="preserve">日志，存量1GB，日增100MB
</t>
    <phoneticPr fontId="1" type="noConversion"/>
  </si>
  <si>
    <t>GIS地址</t>
    <phoneticPr fontId="1" type="noConversion"/>
  </si>
  <si>
    <r>
      <t>CDD</t>
    </r>
    <r>
      <rPr>
        <sz val="11"/>
        <color indexed="8"/>
        <rFont val="宋体"/>
        <family val="3"/>
        <charset val="134"/>
      </rPr>
      <t>ZDT</t>
    </r>
    <phoneticPr fontId="1" type="noConversion"/>
  </si>
  <si>
    <t>辅助电信进行坐标寻址,提交地图数据</t>
    <phoneticPr fontId="1" type="noConversion"/>
  </si>
  <si>
    <t>付秀丽</t>
    <phoneticPr fontId="1" type="noConversion"/>
  </si>
  <si>
    <t>192.168.108.4</t>
    <phoneticPr fontId="1" type="noConversion"/>
  </si>
  <si>
    <t>根据需求进行对应的数据展示</t>
    <phoneticPr fontId="1" type="noConversion"/>
  </si>
  <si>
    <t>地图数据,存量10G</t>
    <phoneticPr fontId="1" type="noConversion"/>
  </si>
  <si>
    <t>CDGZCS</t>
    <phoneticPr fontId="1" type="noConversion"/>
  </si>
  <si>
    <t>四川通信产业服务有限公司科技分公司</t>
    <phoneticPr fontId="1" type="noConversion"/>
  </si>
  <si>
    <t>成都分公司下属25个分公司</t>
    <phoneticPr fontId="1" type="noConversion"/>
  </si>
  <si>
    <t>118.123.177.34</t>
    <phoneticPr fontId="1" type="noConversion"/>
  </si>
  <si>
    <t>系统采集到的数据可回填到电子运维B单</t>
    <phoneticPr fontId="1" type="noConversion"/>
  </si>
  <si>
    <t>无线信号强度RSRP、Ec/Io、SINR、下载上传速率、网页打开时延、基站ID</t>
    <phoneticPr fontId="1" type="noConversion"/>
  </si>
  <si>
    <t>电子运维工单编号</t>
    <phoneticPr fontId="1" type="noConversion"/>
  </si>
  <si>
    <t>CDMJ</t>
    <phoneticPr fontId="1" type="noConversion"/>
  </si>
  <si>
    <t>提供机房门禁远程开关，注册刷卡进入管理</t>
    <phoneticPr fontId="1" type="noConversion"/>
  </si>
  <si>
    <t>蒋浩</t>
    <phoneticPr fontId="1" type="noConversion"/>
  </si>
  <si>
    <t>四川省东庆通信有限公司</t>
    <phoneticPr fontId="1" type="noConversion"/>
  </si>
  <si>
    <t>133.40.4.200
133.40.4.201</t>
    <phoneticPr fontId="1" type="noConversion"/>
  </si>
  <si>
    <t>系统从前端采集刷卡信息与系统内注册信息比对进行开关门处理，告警生成。</t>
    <phoneticPr fontId="1" type="noConversion"/>
  </si>
  <si>
    <t>注册记录、出入记录、告警记录，存量600MB。</t>
    <phoneticPr fontId="1" type="noConversion"/>
  </si>
  <si>
    <t>中国电信成都分公司翼企云名片系统</t>
    <phoneticPr fontId="1" type="noConversion"/>
  </si>
  <si>
    <t>CDYQY</t>
    <phoneticPr fontId="1" type="noConversion"/>
  </si>
  <si>
    <t>一款可以让销售获得销售线索，与客户实时互动，完成企业客户管理、销售管理、展示公司产品及管网的智能AI小程序</t>
    <phoneticPr fontId="1" type="noConversion"/>
  </si>
  <si>
    <t>李春</t>
    <phoneticPr fontId="1" type="noConversion"/>
  </si>
  <si>
    <t>成都阔景科技有限公司</t>
    <phoneticPr fontId="1" type="noConversion"/>
  </si>
  <si>
    <t>非工程</t>
    <phoneticPr fontId="1" type="noConversion"/>
  </si>
  <si>
    <t>中国电信成都分公司成都园林精细化管理平台系统</t>
    <phoneticPr fontId="1" type="noConversion"/>
  </si>
  <si>
    <t>CDYLGL</t>
    <phoneticPr fontId="1" type="noConversion"/>
  </si>
  <si>
    <t>为成都公园城市局绿化发展中心，其园林绿化的行道树巡查、绿地补植、绿化养护人员管理提供精细化管理</t>
    <phoneticPr fontId="1" type="noConversion"/>
  </si>
  <si>
    <t>陈松</t>
    <phoneticPr fontId="1" type="noConversion"/>
  </si>
  <si>
    <t>成都市公园城市局绿化发展中心</t>
    <phoneticPr fontId="1" type="noConversion"/>
  </si>
  <si>
    <t>118.122.76.222</t>
    <phoneticPr fontId="1" type="noConversion"/>
  </si>
  <si>
    <t>系统数据应用于客户成都公园城市局绿化发展中心，为其园林绿化的行道树巡查、绿地补植、绿化养护人员管理提供精细化管理</t>
    <phoneticPr fontId="1" type="noConversion"/>
  </si>
  <si>
    <t>非系统工程</t>
    <phoneticPr fontId="1" type="noConversion"/>
  </si>
  <si>
    <t>巡查数据每日约200M</t>
    <phoneticPr fontId="1" type="noConversion"/>
  </si>
  <si>
    <t>园林资产数据，巡查数据，养护作业数据</t>
    <phoneticPr fontId="1" type="noConversion"/>
  </si>
  <si>
    <t>中国电信成都分公司物联网智慧基地服务APP系统</t>
    <phoneticPr fontId="1" type="noConversion"/>
  </si>
  <si>
    <t>CDWLWZHJD</t>
    <phoneticPr fontId="1" type="noConversion"/>
  </si>
  <si>
    <t>成都电信物联网基地自有服务APP</t>
    <phoneticPr fontId="1" type="noConversion"/>
  </si>
  <si>
    <t>业务网或平台&gt;物联网</t>
    <phoneticPr fontId="1" type="noConversion"/>
  </si>
  <si>
    <t>吴蕾</t>
    <phoneticPr fontId="1" type="noConversion"/>
  </si>
  <si>
    <t>虹码科技</t>
    <phoneticPr fontId="1" type="noConversion"/>
  </si>
  <si>
    <t>110.191.181.16</t>
    <phoneticPr fontId="1" type="noConversion"/>
  </si>
  <si>
    <t>系统显示设备的状态和控制设备</t>
    <phoneticPr fontId="1" type="noConversion"/>
  </si>
  <si>
    <t>中国电信成都分公司物联网应用演示APP系统</t>
    <phoneticPr fontId="1" type="noConversion"/>
  </si>
  <si>
    <t>CDWLWYY</t>
    <phoneticPr fontId="1" type="noConversion"/>
  </si>
  <si>
    <t>成都电信物联网基地应用测试APP</t>
    <phoneticPr fontId="1" type="noConversion"/>
  </si>
  <si>
    <t>中国电信成都分公司物联网设备接入管理系统</t>
    <phoneticPr fontId="1" type="noConversion"/>
  </si>
  <si>
    <t>CDWLWJR</t>
    <phoneticPr fontId="1" type="noConversion"/>
  </si>
  <si>
    <t>成都电信物联网基地物联设备接入、管理、控制功能</t>
    <phoneticPr fontId="1" type="noConversion"/>
  </si>
  <si>
    <t>110.191.181.17</t>
    <phoneticPr fontId="1" type="noConversion"/>
  </si>
  <si>
    <t>系统接收设备数据&amp;转发数据&amp;控制设备</t>
    <phoneticPr fontId="1" type="noConversion"/>
  </si>
  <si>
    <t>中国电信成都分公司光交箱管理APP系统</t>
    <phoneticPr fontId="1" type="noConversion"/>
  </si>
  <si>
    <t>CDGJGL</t>
    <phoneticPr fontId="1" type="noConversion"/>
  </si>
  <si>
    <t>成都物联网基地光交箱、井箱监测应用测试APP</t>
    <phoneticPr fontId="1" type="noConversion"/>
  </si>
  <si>
    <t>华百安</t>
    <phoneticPr fontId="1" type="noConversion"/>
  </si>
  <si>
    <t>中国电信成都分公司智慧停车管理系统</t>
    <phoneticPr fontId="1" type="noConversion"/>
  </si>
  <si>
    <t>CDZHTC</t>
    <phoneticPr fontId="1" type="noConversion"/>
  </si>
  <si>
    <t>成都电信新华办公区自用停车管理系统</t>
    <phoneticPr fontId="1" type="noConversion"/>
  </si>
  <si>
    <t>133.40.184.8</t>
    <phoneticPr fontId="1" type="noConversion"/>
  </si>
  <si>
    <t>系统增加人员和车信息&amp;控制设备</t>
    <phoneticPr fontId="1" type="noConversion"/>
  </si>
  <si>
    <t>中国电信成都分公司智慧出入管理系统</t>
    <phoneticPr fontId="1" type="noConversion"/>
  </si>
  <si>
    <t>CDZHCR</t>
    <phoneticPr fontId="1" type="noConversion"/>
  </si>
  <si>
    <t>成都电信第二枢纽办公区自用人员人脸出入管理系统</t>
    <phoneticPr fontId="1" type="noConversion"/>
  </si>
  <si>
    <t>系统增加人员和卡信息&amp;控制设备</t>
    <phoneticPr fontId="1" type="noConversion"/>
  </si>
  <si>
    <t>CDZHWL</t>
    <phoneticPr fontId="1" type="noConversion"/>
  </si>
  <si>
    <t>提供宽带、固话、停复机等业务处理</t>
    <phoneticPr fontId="1" type="noConversion"/>
  </si>
  <si>
    <t>张嘉伟</t>
    <phoneticPr fontId="1" type="noConversion"/>
  </si>
  <si>
    <t xml:space="preserve">133.40.32.4；
133.40.32.5；
133.40.32.8
133.40.32.9
133.40.32.10
133.40.32.11
133.40.32.12
133.40.32.13
133.40.32.14
133.40.32.15
133.40.32.18
133.40.32.19
133.40.32.20
133.40.32.29
133.40.32.60
133.40.32.90
193.1.1.4
193.1.1.6
193.1.1.7
133.40.32.190
</t>
    <phoneticPr fontId="1" type="noConversion"/>
  </si>
  <si>
    <t>由营业厅对固话、宽带、商纤等资源进行新装、拆机、停复机的起单，本系统对工单数据进行处理并监管工单流转</t>
    <phoneticPr fontId="1" type="noConversion"/>
  </si>
  <si>
    <t>工单类数据；每日增量约8000；处理后的工单存入历史；</t>
    <phoneticPr fontId="1" type="noConversion"/>
  </si>
  <si>
    <t>停复机工单，日提供约3000张工单，即时</t>
    <phoneticPr fontId="1" type="noConversion"/>
  </si>
  <si>
    <t>CDHLWZZ</t>
    <phoneticPr fontId="1" type="noConversion"/>
  </si>
  <si>
    <t>管理记录、审核企业申请的80端口开放状态</t>
    <phoneticPr fontId="1" type="noConversion"/>
  </si>
  <si>
    <t>市场部</t>
    <phoneticPr fontId="1" type="noConversion"/>
  </si>
  <si>
    <t>胡灿</t>
    <phoneticPr fontId="1" type="noConversion"/>
  </si>
  <si>
    <t>133.40.32.136
133.40.32.138</t>
    <phoneticPr fontId="1" type="noConversion"/>
  </si>
  <si>
    <t>工单类数据；每日增量10以下；</t>
    <phoneticPr fontId="1" type="noConversion"/>
  </si>
  <si>
    <t>四川公司成都分公司</t>
  </si>
  <si>
    <t>四川公司成都分公司</t>
    <phoneticPr fontId="5" type="noConversion"/>
  </si>
  <si>
    <t>地市公司</t>
  </si>
  <si>
    <r>
      <rPr>
        <sz val="9"/>
        <color rgb="FF333333"/>
        <rFont val="宋体"/>
        <family val="3"/>
        <charset val="134"/>
      </rPr>
      <t>中国电信成都分公司</t>
    </r>
    <r>
      <rPr>
        <sz val="9"/>
        <color rgb="FF333333"/>
        <rFont val="Arial"/>
        <family val="2"/>
      </rPr>
      <t>AG</t>
    </r>
    <r>
      <rPr>
        <sz val="9"/>
        <color rgb="FF333333"/>
        <rFont val="宋体"/>
        <family val="3"/>
        <charset val="134"/>
      </rPr>
      <t>接入层</t>
    </r>
    <phoneticPr fontId="5" type="noConversion"/>
  </si>
  <si>
    <t>中国电信成都分公司AG接入层</t>
    <phoneticPr fontId="1" type="noConversion"/>
  </si>
  <si>
    <t>中国电信成都分公司无线基站保障系统</t>
    <phoneticPr fontId="1" type="noConversion"/>
  </si>
  <si>
    <t>中国电信成都分公司寻址系统服务器宽带地图系统</t>
    <phoneticPr fontId="5" type="noConversion"/>
  </si>
  <si>
    <t>中国电信成都分公司寻址系统服务器宽带地图系统</t>
    <phoneticPr fontId="1" type="noConversion"/>
  </si>
  <si>
    <t>中国电信成都分公司无线感知测试采集平台</t>
    <phoneticPr fontId="1" type="noConversion"/>
  </si>
  <si>
    <t>中国电信成都分公司门禁系统</t>
    <phoneticPr fontId="1" type="noConversion"/>
  </si>
  <si>
    <t>中国电信四川公司成都综合网络激活系统</t>
    <phoneticPr fontId="1" type="noConversion"/>
  </si>
  <si>
    <t>中国电信四川公司成都互联网整治快速响应系统</t>
    <phoneticPr fontId="5" type="noConversion"/>
  </si>
  <si>
    <t>中国电信四川公司成都互联网整治快速响应系统</t>
    <phoneticPr fontId="1" type="noConversion"/>
  </si>
  <si>
    <t>业务网或平台&gt;解决方案部</t>
    <phoneticPr fontId="5" type="noConversion"/>
  </si>
  <si>
    <t>解决方案部系统集成四川分公司</t>
  </si>
  <si>
    <t>业务网或平台&gt;解决方案部</t>
    <phoneticPr fontId="1" type="noConversion"/>
  </si>
  <si>
    <t>成电企业信息化部内部管理系统</t>
  </si>
  <si>
    <t>成电企业信息化部小型业务系统</t>
  </si>
  <si>
    <t>网络发展部</t>
  </si>
  <si>
    <t>网络发展部、党委办公室（党群工作部）、电子金融中心</t>
  </si>
  <si>
    <t>政企客户部</t>
  </si>
  <si>
    <t>电子渠道事业部</t>
  </si>
  <si>
    <t>无线网络部</t>
  </si>
  <si>
    <t>无线网络部、各分公司网络运营局</t>
  </si>
  <si>
    <t xml:space="preserve">无线网络部、销售及渠道拓展部（商业客户部） </t>
  </si>
  <si>
    <t>无线网络部、电子渠道运营部</t>
  </si>
  <si>
    <t>四川公司成都分公司</t>
    <phoneticPr fontId="1" type="noConversion"/>
  </si>
  <si>
    <t>成电成都分公司</t>
  </si>
  <si>
    <t>网络运行维护部、安保部</t>
  </si>
  <si>
    <t>网络监控维护中心</t>
    <phoneticPr fontId="38" type="noConversion"/>
  </si>
  <si>
    <t>网络监控维护中心</t>
  </si>
  <si>
    <t>智慧家庭部</t>
  </si>
  <si>
    <t>18081002339、18010553339</t>
  </si>
  <si>
    <t>家庭宽带与无线客户</t>
  </si>
  <si>
    <t>家庭宽带</t>
  </si>
  <si>
    <t>商客部</t>
  </si>
  <si>
    <t>全省</t>
  </si>
  <si>
    <t>网络信息安全管理部</t>
  </si>
  <si>
    <t>集中查询操作配置系统</t>
    <phoneticPr fontId="1" type="noConversion"/>
  </si>
  <si>
    <t>提供客服类故障处理、客服资料、终端信息等功能</t>
    <phoneticPr fontId="1" type="noConversion"/>
  </si>
  <si>
    <t>朱育青</t>
    <phoneticPr fontId="1" type="noConversion"/>
  </si>
  <si>
    <t>网络监控维护中心</t>
    <phoneticPr fontId="1" type="noConversion"/>
  </si>
  <si>
    <t>133.37.122.232-240，133.37.91.42，133.37.91.45,133.37.122.242,133.37.122.243</t>
    <phoneticPr fontId="1" type="noConversion"/>
  </si>
  <si>
    <t>系统从业务网元获取用户数据，转换为统一格式提供给维护人员查询使用，并提供对网元数据修改、提供用户使用记录、系统操作日志。</t>
    <phoneticPr fontId="1" type="noConversion"/>
  </si>
  <si>
    <t>已停止扩容开发，逐步搬迁退出</t>
    <phoneticPr fontId="1" type="noConversion"/>
  </si>
  <si>
    <t>3G话单、4G话单、短信、彩信、4G操作日志、ISAG、HLR日志、HLR用户数据、核心网日志备份。</t>
    <phoneticPr fontId="1" type="noConversion"/>
  </si>
  <si>
    <t>短信中心、4G话单、</t>
    <phoneticPr fontId="1" type="noConversion"/>
  </si>
  <si>
    <t>终端注册短信 1日/次</t>
    <phoneticPr fontId="1" type="noConversion"/>
  </si>
  <si>
    <t>4G话单、短信话单</t>
    <phoneticPr fontId="1" type="noConversion"/>
  </si>
  <si>
    <t>用户号码、终端信息、短信记录、4G话单、固话移动用户数据、用户位置信息</t>
    <phoneticPr fontId="1" type="noConversion"/>
  </si>
  <si>
    <t>中国电信四川分公司信令监测系统</t>
    <phoneticPr fontId="1" type="noConversion"/>
  </si>
  <si>
    <t>NC</t>
    <phoneticPr fontId="1" type="noConversion"/>
  </si>
  <si>
    <t>采集IMS与CS域信令，提供信令记录查询，信令流程分析</t>
    <phoneticPr fontId="1" type="noConversion"/>
  </si>
  <si>
    <t>云&amp;网络&gt;核心网</t>
    <phoneticPr fontId="1" type="noConversion"/>
  </si>
  <si>
    <t>王锐</t>
    <phoneticPr fontId="1" type="noConversion"/>
  </si>
  <si>
    <t>北京中创信测科技股份有限公司</t>
    <phoneticPr fontId="1" type="noConversion"/>
  </si>
  <si>
    <t>系统核心网元获取信令，合成为CDR记录，通过回填关键信息，结合基础数据扩展数据，生成XDR。</t>
    <phoneticPr fontId="1" type="noConversion"/>
  </si>
  <si>
    <r>
      <t>XDR，存量85</t>
    </r>
    <r>
      <rPr>
        <sz val="12"/>
        <color indexed="8"/>
        <rFont val="宋体"/>
        <family val="3"/>
        <charset val="134"/>
      </rPr>
      <t>T，日增2.5T</t>
    </r>
    <phoneticPr fontId="1" type="noConversion"/>
  </si>
  <si>
    <t>从核心网侧信令接口采集信令，实时采集
日采集量25T</t>
    <phoneticPr fontId="1" type="noConversion"/>
  </si>
  <si>
    <r>
      <t>X</t>
    </r>
    <r>
      <rPr>
        <sz val="12"/>
        <color indexed="8"/>
        <rFont val="宋体"/>
        <family val="3"/>
        <charset val="134"/>
      </rPr>
      <t>DR，日提供2T,实时提供</t>
    </r>
    <phoneticPr fontId="1" type="noConversion"/>
  </si>
  <si>
    <r>
      <t>X</t>
    </r>
    <r>
      <rPr>
        <sz val="12"/>
        <color indexed="8"/>
        <rFont val="宋体"/>
        <family val="3"/>
        <charset val="134"/>
      </rPr>
      <t>DR</t>
    </r>
    <phoneticPr fontId="1" type="noConversion"/>
  </si>
  <si>
    <r>
      <t>A口呼叫、短信、位置更新</t>
    </r>
    <r>
      <rPr>
        <sz val="12"/>
        <color indexed="8"/>
        <rFont val="宋体"/>
        <family val="3"/>
        <charset val="134"/>
      </rPr>
      <t>XDR</t>
    </r>
    <phoneticPr fontId="1" type="noConversion"/>
  </si>
  <si>
    <r>
      <t>I</t>
    </r>
    <r>
      <rPr>
        <sz val="12"/>
        <color indexed="8"/>
        <rFont val="宋体"/>
        <family val="3"/>
        <charset val="134"/>
      </rPr>
      <t>MS与CS XDR</t>
    </r>
    <phoneticPr fontId="1" type="noConversion"/>
  </si>
  <si>
    <t>用户号码、基站ID</t>
    <phoneticPr fontId="1" type="noConversion"/>
  </si>
  <si>
    <t>中国电信四川公司IDC流量清洗系统</t>
    <phoneticPr fontId="1" type="noConversion"/>
  </si>
  <si>
    <t>针对异常流量进行清洗</t>
    <phoneticPr fontId="1" type="noConversion"/>
  </si>
  <si>
    <t>张海庆</t>
    <phoneticPr fontId="1" type="noConversion"/>
  </si>
  <si>
    <t>绿盟科技</t>
    <phoneticPr fontId="1" type="noConversion"/>
  </si>
  <si>
    <t>文件类型数据</t>
    <phoneticPr fontId="1" type="noConversion"/>
  </si>
  <si>
    <t>系统对异常流量产生的攻击进行记录，并生成对应攻击日志</t>
    <phoneticPr fontId="1" type="noConversion"/>
  </si>
  <si>
    <t>安全日志，存量2GB，日增根据攻击情况而定</t>
    <phoneticPr fontId="1" type="noConversion"/>
  </si>
  <si>
    <t>短信中心</t>
    <phoneticPr fontId="1" type="noConversion"/>
  </si>
  <si>
    <t>SMSC</t>
    <phoneticPr fontId="1" type="noConversion"/>
  </si>
  <si>
    <t>点对点短信、SP短信存储和转发</t>
    <phoneticPr fontId="1" type="noConversion"/>
  </si>
  <si>
    <t>业务网或平台&gt;短信网关</t>
    <phoneticPr fontId="1" type="noConversion"/>
  </si>
  <si>
    <t>廖赟</t>
    <phoneticPr fontId="1" type="noConversion"/>
  </si>
  <si>
    <t>李杨俊</t>
    <phoneticPr fontId="1" type="noConversion"/>
  </si>
  <si>
    <t>中兴通讯</t>
    <phoneticPr fontId="1" type="noConversion"/>
  </si>
  <si>
    <t>计费话单70G/天，存量1.8T
日志话单80G/天，无存量</t>
    <phoneticPr fontId="1" type="noConversion"/>
  </si>
  <si>
    <t>计费话单、日志话单</t>
    <phoneticPr fontId="1" type="noConversion"/>
  </si>
  <si>
    <t>ISAG</t>
    <phoneticPr fontId="1" type="noConversion"/>
  </si>
  <si>
    <t>负责CP/SP统一接入控制，在短信业务上行或下行时负责向ISMP触发鉴权请求</t>
    <phoneticPr fontId="1" type="noConversion"/>
  </si>
  <si>
    <t>周璨</t>
    <phoneticPr fontId="1" type="noConversion"/>
  </si>
  <si>
    <t xml:space="preserve">        上海欣方</t>
    <phoneticPr fontId="1" type="noConversion"/>
  </si>
  <si>
    <t>提供日志信息供智能网管综合查询系统投诉处理查询</t>
    <phoneticPr fontId="1" type="noConversion"/>
  </si>
  <si>
    <r>
      <t>日志话单4</t>
    </r>
    <r>
      <rPr>
        <sz val="11"/>
        <color indexed="8"/>
        <rFont val="宋体"/>
        <family val="3"/>
        <charset val="134"/>
      </rPr>
      <t>0G/天，存量7T</t>
    </r>
    <phoneticPr fontId="1" type="noConversion"/>
  </si>
  <si>
    <t>日志话单提供给智能网管综合查询系统</t>
    <phoneticPr fontId="1" type="noConversion"/>
  </si>
  <si>
    <t>日志话单</t>
    <phoneticPr fontId="1" type="noConversion"/>
  </si>
  <si>
    <t>ISMP</t>
    <phoneticPr fontId="1" type="noConversion"/>
  </si>
  <si>
    <t>作为SP统一管理平台，负责认证、鉴权、计费等功能，完成用户订购、退订和点播消息通知。</t>
    <phoneticPr fontId="1" type="noConversion"/>
  </si>
  <si>
    <t>田锋荣</t>
    <phoneticPr fontId="1" type="noConversion"/>
  </si>
  <si>
    <t>北京直真</t>
    <phoneticPr fontId="1" type="noConversion"/>
  </si>
  <si>
    <t>计费话单存量100G，日增2G
增值业务订购关系记录存量1T,日增10M</t>
    <phoneticPr fontId="1" type="noConversion"/>
  </si>
  <si>
    <t>计费话单、订购关系记录</t>
    <phoneticPr fontId="1" type="noConversion"/>
  </si>
  <si>
    <t>彩信中心</t>
    <phoneticPr fontId="1" type="noConversion"/>
  </si>
  <si>
    <r>
      <t>M</t>
    </r>
    <r>
      <rPr>
        <sz val="11"/>
        <color indexed="8"/>
        <rFont val="宋体"/>
        <family val="3"/>
        <charset val="134"/>
      </rPr>
      <t>MSC</t>
    </r>
    <phoneticPr fontId="1" type="noConversion"/>
  </si>
  <si>
    <t>多媒体消息的存储转发</t>
    <phoneticPr fontId="1" type="noConversion"/>
  </si>
  <si>
    <t>提供话单日志供智能网管综合查询系统投诉处理查询</t>
    <phoneticPr fontId="1" type="noConversion"/>
  </si>
  <si>
    <r>
      <t>日志话单8</t>
    </r>
    <r>
      <rPr>
        <sz val="11"/>
        <color indexed="8"/>
        <rFont val="宋体"/>
        <family val="3"/>
        <charset val="134"/>
      </rPr>
      <t>0G/天，存量240G</t>
    </r>
    <phoneticPr fontId="1" type="noConversion"/>
  </si>
  <si>
    <t>YWWG</t>
    <phoneticPr fontId="1" type="noConversion"/>
  </si>
  <si>
    <t>SP短信的转发、路由配置</t>
    <phoneticPr fontId="1" type="noConversion"/>
  </si>
  <si>
    <t>张镭钟</t>
    <phoneticPr fontId="1" type="noConversion"/>
  </si>
  <si>
    <t>通过接口方式向智能网管综合查询系统提供话单查询</t>
    <phoneticPr fontId="1" type="noConversion"/>
  </si>
  <si>
    <t>150G/天，存量9T</t>
    <phoneticPr fontId="1" type="noConversion"/>
  </si>
  <si>
    <t>HUWG</t>
    <phoneticPr fontId="1" type="noConversion"/>
  </si>
  <si>
    <t>网间短信转发</t>
    <phoneticPr fontId="1" type="noConversion"/>
  </si>
  <si>
    <r>
      <t>50G/天,存量</t>
    </r>
    <r>
      <rPr>
        <sz val="11"/>
        <color indexed="8"/>
        <rFont val="宋体"/>
        <family val="3"/>
        <charset val="134"/>
      </rPr>
      <t>3T</t>
    </r>
    <phoneticPr fontId="1" type="noConversion"/>
  </si>
  <si>
    <t>WAP GW</t>
    <phoneticPr fontId="1" type="noConversion"/>
  </si>
  <si>
    <t>负责接入用户彩信上下行以及WAP网站的访问</t>
    <phoneticPr fontId="1" type="noConversion"/>
  </si>
  <si>
    <t>上海欣方</t>
    <phoneticPr fontId="1" type="noConversion"/>
  </si>
  <si>
    <t>供维护人员投诉处理查询</t>
    <phoneticPr fontId="1" type="noConversion"/>
  </si>
  <si>
    <t>日志话单3G/天，存量120G</t>
    <phoneticPr fontId="1" type="noConversion"/>
  </si>
  <si>
    <r>
      <t>S</t>
    </r>
    <r>
      <rPr>
        <sz val="11"/>
        <color indexed="8"/>
        <rFont val="宋体"/>
        <family val="3"/>
        <charset val="134"/>
      </rPr>
      <t>PAM</t>
    </r>
    <phoneticPr fontId="1" type="noConversion"/>
  </si>
  <si>
    <t>通过配置拦截规则，实现垃圾短信的实时监控拦截，短信黑白名单配置</t>
    <phoneticPr fontId="1" type="noConversion"/>
  </si>
  <si>
    <t>吴孟遥</t>
    <phoneticPr fontId="1" type="noConversion"/>
  </si>
  <si>
    <t>关键字用于垃圾短信拦截
黑名单用于禁止用户收发送垃圾短信
白名单用于不受监控限制</t>
    <phoneticPr fontId="1" type="noConversion"/>
  </si>
  <si>
    <t>拦截日志</t>
    <phoneticPr fontId="1" type="noConversion"/>
  </si>
  <si>
    <t>短信关键字</t>
    <phoneticPr fontId="1" type="noConversion"/>
  </si>
  <si>
    <t>用户号码、短信关键字</t>
    <phoneticPr fontId="1" type="noConversion"/>
  </si>
  <si>
    <t>MF</t>
    <phoneticPr fontId="1" type="noConversion"/>
  </si>
  <si>
    <t>提供给不同的智能终端设备接入。</t>
    <phoneticPr fontId="1" type="noConversion"/>
  </si>
  <si>
    <t>张羽</t>
    <phoneticPr fontId="1" type="noConversion"/>
  </si>
  <si>
    <t>卢修宇</t>
    <phoneticPr fontId="1" type="noConversion"/>
  </si>
  <si>
    <t>1：更具设备注册的信息，对
设备进行统计
2：更具家庭创建的信息对家庭进行统计</t>
    <phoneticPr fontId="1" type="noConversion"/>
  </si>
  <si>
    <t>家庭数据，设备数据
，重要日志33G/天.无存量
aep推送的是nb设备 12K/天,存量1.1M
省份全量的泛智能设备数据5M/天，存量2,4G</t>
    <phoneticPr fontId="1" type="noConversion"/>
  </si>
  <si>
    <t>企信，日采500G；每天凌晨从itms采集数据</t>
    <phoneticPr fontId="1" type="noConversion"/>
  </si>
  <si>
    <t xml:space="preserve">家庭数据，设备数据提供给企信，
33G/天，每日凌晨采集。
aep推送的是nb设备 12K/天，每日凌晨提供。
省份全量的泛智能设备数据5M/天，每日凌晨提供
</t>
    <phoneticPr fontId="1" type="noConversion"/>
  </si>
  <si>
    <t>家庭数据，设备数据，
nb设备数据</t>
    <phoneticPr fontId="1" type="noConversion"/>
  </si>
  <si>
    <t>家庭数据，设备数据</t>
    <phoneticPr fontId="1" type="noConversion"/>
  </si>
  <si>
    <t>宽带账号，终端Mac,手机号</t>
    <phoneticPr fontId="1" type="noConversion"/>
  </si>
  <si>
    <t>C MSP</t>
    <phoneticPr fontId="1" type="noConversion"/>
  </si>
  <si>
    <t>提供短信增值业务，短信签名、超级信使业务逻辑处理</t>
    <phoneticPr fontId="1" type="noConversion"/>
  </si>
  <si>
    <t>C网MSP业务订购记录</t>
    <phoneticPr fontId="1" type="noConversion"/>
  </si>
  <si>
    <t>GW MSP</t>
    <phoneticPr fontId="1" type="noConversion"/>
  </si>
  <si>
    <t>超信以及ECP短信通道</t>
    <phoneticPr fontId="1" type="noConversion"/>
  </si>
  <si>
    <t>成都天地网络</t>
    <phoneticPr fontId="1" type="noConversion"/>
  </si>
  <si>
    <t>日志话单100M/天，存量20G</t>
    <phoneticPr fontId="1" type="noConversion"/>
  </si>
  <si>
    <t>中国电信四川公司移动通信网4G EPC四川省省网核心网系统</t>
    <phoneticPr fontId="1" type="noConversion"/>
  </si>
  <si>
    <t>4G EPC</t>
    <phoneticPr fontId="1" type="noConversion"/>
  </si>
  <si>
    <t>提供4G用户上网能力</t>
    <phoneticPr fontId="1" type="noConversion"/>
  </si>
  <si>
    <t>冯婷婷</t>
    <phoneticPr fontId="1" type="noConversion"/>
  </si>
  <si>
    <t>系统本身业务功能产生的数据</t>
    <phoneticPr fontId="1" type="noConversion"/>
  </si>
  <si>
    <t xml:space="preserve">  无</t>
    <phoneticPr fontId="1" type="noConversion"/>
  </si>
  <si>
    <t>话单详单,每日430G</t>
    <phoneticPr fontId="1" type="noConversion"/>
  </si>
  <si>
    <t>用户号码、话单</t>
    <phoneticPr fontId="1" type="noConversion"/>
  </si>
  <si>
    <t>用户号码、IMSI、使用流量</t>
    <phoneticPr fontId="1" type="noConversion"/>
  </si>
  <si>
    <t>中国电信移动通信网分组域四川省成都市省网部分核心交换网</t>
    <phoneticPr fontId="1" type="noConversion"/>
  </si>
  <si>
    <t>3G</t>
    <phoneticPr fontId="1" type="noConversion"/>
  </si>
  <si>
    <t>提供3G用户上网能力</t>
    <phoneticPr fontId="1" type="noConversion"/>
  </si>
  <si>
    <t>毛艳</t>
    <phoneticPr fontId="1" type="noConversion"/>
  </si>
  <si>
    <r>
      <t>后期3</t>
    </r>
    <r>
      <rPr>
        <sz val="10"/>
        <color indexed="8"/>
        <rFont val="宋体"/>
        <family val="3"/>
        <charset val="134"/>
      </rPr>
      <t>G业务将逐步下线，具体时间暂不确定</t>
    </r>
    <phoneticPr fontId="1" type="noConversion"/>
  </si>
  <si>
    <t>话单详单，每日21G</t>
    <phoneticPr fontId="1" type="noConversion"/>
  </si>
  <si>
    <r>
      <rPr>
        <sz val="9"/>
        <color indexed="8"/>
        <rFont val="微软雅黑"/>
        <family val="2"/>
        <charset val="134"/>
      </rPr>
      <t>中国电信四川公司固网</t>
    </r>
    <r>
      <rPr>
        <sz val="9"/>
        <color indexed="8"/>
        <rFont val="Arial"/>
        <family val="2"/>
      </rPr>
      <t>AAA</t>
    </r>
    <r>
      <rPr>
        <sz val="9"/>
        <color indexed="8"/>
        <rFont val="微软雅黑"/>
        <family val="2"/>
        <charset val="134"/>
      </rPr>
      <t>平台</t>
    </r>
    <phoneticPr fontId="1" type="noConversion"/>
  </si>
  <si>
    <t>AAA</t>
    <phoneticPr fontId="1" type="noConversion"/>
  </si>
  <si>
    <t>提供固网宽带用户上网认证与计费</t>
    <phoneticPr fontId="1" type="noConversion"/>
  </si>
  <si>
    <t>王悦</t>
    <phoneticPr fontId="1" type="noConversion"/>
  </si>
  <si>
    <t>光华冠群</t>
    <phoneticPr fontId="1" type="noConversion"/>
  </si>
  <si>
    <t>话单详单，每日20G</t>
    <phoneticPr fontId="1" type="noConversion"/>
  </si>
  <si>
    <t>用户账号、话单</t>
    <phoneticPr fontId="1" type="noConversion"/>
  </si>
  <si>
    <t>用户账号、带宽、使用流量</t>
    <phoneticPr fontId="1" type="noConversion"/>
  </si>
  <si>
    <r>
      <rPr>
        <sz val="9"/>
        <color indexed="8"/>
        <rFont val="微软雅黑"/>
        <family val="2"/>
        <charset val="134"/>
      </rPr>
      <t>中国电信四川分公司</t>
    </r>
    <r>
      <rPr>
        <sz val="9"/>
        <color indexed="8"/>
        <rFont val="Arial"/>
        <family val="2"/>
      </rPr>
      <t>ITMS</t>
    </r>
    <r>
      <rPr>
        <sz val="9"/>
        <color indexed="8"/>
        <rFont val="微软雅黑"/>
        <family val="2"/>
        <charset val="134"/>
      </rPr>
      <t>家庭网关系统</t>
    </r>
    <phoneticPr fontId="1" type="noConversion"/>
  </si>
  <si>
    <t>ITMS</t>
    <phoneticPr fontId="1" type="noConversion"/>
  </si>
  <si>
    <t>提供家庭网关业务下发和管理功能</t>
    <phoneticPr fontId="1" type="noConversion"/>
  </si>
  <si>
    <t>杨耀龙</t>
    <phoneticPr fontId="1" type="noConversion"/>
  </si>
  <si>
    <t>直真节点</t>
    <phoneticPr fontId="1" type="noConversion"/>
  </si>
  <si>
    <t>工单数据，每日10G</t>
    <phoneticPr fontId="1" type="noConversion"/>
  </si>
  <si>
    <t>用户光猫信息</t>
    <phoneticPr fontId="1" type="noConversion"/>
  </si>
  <si>
    <t>四川电信公司ＵＤＢ系统</t>
    <phoneticPr fontId="1" type="noConversion"/>
  </si>
  <si>
    <t>UDB</t>
    <phoneticPr fontId="1" type="noConversion"/>
  </si>
  <si>
    <t>提供用户号码统一管理和认证能力</t>
    <phoneticPr fontId="1" type="noConversion"/>
  </si>
  <si>
    <t>孙晓东</t>
    <phoneticPr fontId="1" type="noConversion"/>
  </si>
  <si>
    <t>用户账号</t>
    <phoneticPr fontId="1" type="noConversion"/>
  </si>
  <si>
    <r>
      <rPr>
        <sz val="9"/>
        <color indexed="8"/>
        <rFont val="宋体"/>
        <family val="3"/>
        <charset val="134"/>
      </rPr>
      <t>中国电信四川公司</t>
    </r>
    <r>
      <rPr>
        <sz val="9"/>
        <color indexed="8"/>
        <rFont val="Arial"/>
        <family val="2"/>
      </rPr>
      <t>4G DPI</t>
    </r>
    <phoneticPr fontId="1" type="noConversion"/>
  </si>
  <si>
    <t>4G DPI</t>
    <phoneticPr fontId="1" type="noConversion"/>
  </si>
  <si>
    <t>采集4G核心网数据</t>
    <phoneticPr fontId="1" type="noConversion"/>
  </si>
  <si>
    <t>根据集团上网日志和业务感知数据规范采集4G数据后上传给集团及省内相关系统。</t>
    <phoneticPr fontId="1" type="noConversion"/>
  </si>
  <si>
    <t>上网日志数据，每日12G
业务感知数据，每日15G</t>
    <phoneticPr fontId="1" type="noConversion"/>
  </si>
  <si>
    <t>用户上网行为</t>
    <phoneticPr fontId="1" type="noConversion"/>
  </si>
  <si>
    <t>用户号码和上网记录</t>
    <phoneticPr fontId="1" type="noConversion"/>
  </si>
  <si>
    <t>中国电信四川公司3G DPI系统</t>
    <phoneticPr fontId="1" type="noConversion"/>
  </si>
  <si>
    <t>3G DPI</t>
    <phoneticPr fontId="1" type="noConversion"/>
  </si>
  <si>
    <r>
      <rPr>
        <sz val="9"/>
        <color indexed="8"/>
        <rFont val="宋体"/>
        <family val="3"/>
        <charset val="134"/>
      </rPr>
      <t>采集</t>
    </r>
    <r>
      <rPr>
        <sz val="9"/>
        <color indexed="8"/>
        <rFont val="Arial"/>
        <family val="2"/>
      </rPr>
      <t>3G</t>
    </r>
    <r>
      <rPr>
        <sz val="9"/>
        <color indexed="8"/>
        <rFont val="宋体"/>
        <family val="3"/>
        <charset val="134"/>
      </rPr>
      <t>核心网数据</t>
    </r>
    <phoneticPr fontId="1" type="noConversion"/>
  </si>
  <si>
    <t>绿网</t>
    <phoneticPr fontId="1" type="noConversion"/>
  </si>
  <si>
    <r>
      <rPr>
        <sz val="9"/>
        <color indexed="8"/>
        <rFont val="宋体"/>
        <family val="3"/>
        <charset val="134"/>
      </rPr>
      <t>根据集团上网日志规范采集</t>
    </r>
    <r>
      <rPr>
        <sz val="9"/>
        <color indexed="8"/>
        <rFont val="Arial"/>
        <family val="2"/>
      </rPr>
      <t>3G</t>
    </r>
    <r>
      <rPr>
        <sz val="9"/>
        <color indexed="8"/>
        <rFont val="宋体"/>
        <family val="3"/>
        <charset val="134"/>
      </rPr>
      <t>数据后上传集团</t>
    </r>
    <phoneticPr fontId="1" type="noConversion"/>
  </si>
  <si>
    <r>
      <rPr>
        <sz val="9"/>
        <color indexed="8"/>
        <rFont val="宋体"/>
        <family val="3"/>
        <charset val="134"/>
      </rPr>
      <t>上网日志数据，每日</t>
    </r>
    <r>
      <rPr>
        <sz val="9"/>
        <color indexed="8"/>
        <rFont val="Arial"/>
        <family val="2"/>
      </rPr>
      <t>3G</t>
    </r>
    <phoneticPr fontId="1" type="noConversion"/>
  </si>
  <si>
    <t>向集团上网日志系统提供数据</t>
    <phoneticPr fontId="1" type="noConversion"/>
  </si>
  <si>
    <r>
      <rPr>
        <sz val="9"/>
        <color indexed="8"/>
        <rFont val="微软雅黑"/>
        <family val="2"/>
        <charset val="134"/>
      </rPr>
      <t>中国电信四川公司</t>
    </r>
    <r>
      <rPr>
        <sz val="9"/>
        <color indexed="8"/>
        <rFont val="Arial"/>
        <family val="2"/>
      </rPr>
      <t>VOIP DHCP</t>
    </r>
    <r>
      <rPr>
        <sz val="9"/>
        <color indexed="8"/>
        <rFont val="微软雅黑"/>
        <family val="2"/>
        <charset val="134"/>
      </rPr>
      <t>系统</t>
    </r>
    <phoneticPr fontId="1" type="noConversion"/>
  </si>
  <si>
    <t>VOIP DHCP</t>
    <phoneticPr fontId="1" type="noConversion"/>
  </si>
  <si>
    <t>提供固话语音地址分配</t>
    <phoneticPr fontId="1" type="noConversion"/>
  </si>
  <si>
    <t>根据手工配置进系统的语音地址段，分配给请求的终端。</t>
    <phoneticPr fontId="1" type="noConversion"/>
  </si>
  <si>
    <t>中国电信四川公司VPDN系统</t>
    <phoneticPr fontId="1" type="noConversion"/>
  </si>
  <si>
    <t>VPDN</t>
    <phoneticPr fontId="1" type="noConversion"/>
  </si>
  <si>
    <r>
      <rPr>
        <sz val="9"/>
        <color indexed="8"/>
        <rFont val="宋体"/>
        <family val="3"/>
        <charset val="134"/>
      </rPr>
      <t>提供</t>
    </r>
    <r>
      <rPr>
        <sz val="9"/>
        <color indexed="8"/>
        <rFont val="Arial"/>
        <family val="2"/>
      </rPr>
      <t>VPDN</t>
    </r>
    <r>
      <rPr>
        <sz val="9"/>
        <color indexed="8"/>
        <rFont val="宋体"/>
        <family val="3"/>
        <charset val="134"/>
      </rPr>
      <t>业务的认证</t>
    </r>
    <phoneticPr fontId="1" type="noConversion"/>
  </si>
  <si>
    <t>李柯伟</t>
    <phoneticPr fontId="1" type="noConversion"/>
  </si>
  <si>
    <r>
      <t>提供V</t>
    </r>
    <r>
      <rPr>
        <sz val="11"/>
        <color indexed="8"/>
        <rFont val="宋体"/>
        <family val="3"/>
        <charset val="134"/>
      </rPr>
      <t>PDN业务</t>
    </r>
    <phoneticPr fontId="1" type="noConversion"/>
  </si>
  <si>
    <t>中国电信互联网四川省域名服务系统域名解析系统</t>
    <phoneticPr fontId="1" type="noConversion"/>
  </si>
  <si>
    <t>DNS</t>
    <phoneticPr fontId="1" type="noConversion"/>
  </si>
  <si>
    <t>对四川电信用户提供域名解析相关服务，并对该系统相关设备和功能进行记录和管理</t>
    <phoneticPr fontId="1" type="noConversion"/>
  </si>
  <si>
    <t>杨进</t>
    <phoneticPr fontId="1" type="noConversion"/>
  </si>
  <si>
    <t>苏超琼</t>
    <phoneticPr fontId="1" type="noConversion"/>
  </si>
  <si>
    <t>用户域名解析信息，日增31TB</t>
    <phoneticPr fontId="1" type="noConversion"/>
  </si>
  <si>
    <t>信安系统，日提供31TB，实时提供，</t>
    <phoneticPr fontId="1" type="noConversion"/>
  </si>
  <si>
    <t>解析日志</t>
    <phoneticPr fontId="1" type="noConversion"/>
  </si>
  <si>
    <t>IPRAN网管</t>
    <phoneticPr fontId="1" type="noConversion"/>
  </si>
  <si>
    <t>提供IPRAN网络的业务开通、故障采集、设备巡检等网络管理功能</t>
    <phoneticPr fontId="1" type="noConversion"/>
  </si>
  <si>
    <t>唐旭</t>
    <phoneticPr fontId="1" type="noConversion"/>
  </si>
  <si>
    <t>中盈优创</t>
    <phoneticPr fontId="1" type="noConversion"/>
  </si>
  <si>
    <t>通过对设备告警的采集，提供设备实时故障信息，设备巡检及网络拓扑</t>
    <phoneticPr fontId="1" type="noConversion"/>
  </si>
  <si>
    <t>网络告警数据，网络巡检数据</t>
    <phoneticPr fontId="1" type="noConversion"/>
  </si>
  <si>
    <t>设备端口、板卡、业务信息
日提供100MB</t>
    <phoneticPr fontId="1" type="noConversion"/>
  </si>
  <si>
    <t>网管数据</t>
    <phoneticPr fontId="1" type="noConversion"/>
  </si>
  <si>
    <t>固网DPI</t>
    <phoneticPr fontId="1" type="noConversion"/>
  </si>
  <si>
    <t>提供城域网固网80、8080上行镜像</t>
    <phoneticPr fontId="1" type="noConversion"/>
  </si>
  <si>
    <t>钱秋林、李非凡</t>
    <phoneticPr fontId="1" type="noConversion"/>
  </si>
  <si>
    <t>武汉绿网</t>
    <phoneticPr fontId="1" type="noConversion"/>
  </si>
  <si>
    <t xml:space="preserve">上网日志，只保留半天，存量5069GB，日增10139G
</t>
    <phoneticPr fontId="1" type="noConversion"/>
  </si>
  <si>
    <t>上网日志</t>
    <phoneticPr fontId="1" type="noConversion"/>
  </si>
  <si>
    <t>httpget数据</t>
    <phoneticPr fontId="1" type="noConversion"/>
  </si>
  <si>
    <t>httpget话单</t>
    <phoneticPr fontId="1" type="noConversion"/>
  </si>
  <si>
    <t>speedtestXZD</t>
    <phoneticPr fontId="1" type="noConversion"/>
  </si>
  <si>
    <t>peedtest是Ookla推出的一款基于全球视图的可视化网速测试工具，根据电信集团统一规划，四川电信 speedtest项目可对全网提供两个下载点服务。</t>
    <phoneticPr fontId="1" type="noConversion"/>
  </si>
  <si>
    <t>张玉珊</t>
    <phoneticPr fontId="1" type="noConversion"/>
  </si>
  <si>
    <t>李非凡</t>
    <phoneticPr fontId="1" type="noConversion"/>
  </si>
  <si>
    <t>直真科技</t>
    <phoneticPr fontId="1" type="noConversion"/>
  </si>
  <si>
    <t>测速下载拉文件</t>
    <phoneticPr fontId="1" type="noConversion"/>
  </si>
  <si>
    <t>系统与下载日志，存量1G，日增20MB</t>
    <phoneticPr fontId="1" type="noConversion"/>
  </si>
  <si>
    <t>宽带测速</t>
    <phoneticPr fontId="1" type="noConversion"/>
  </si>
  <si>
    <t>speed-CS</t>
    <phoneticPr fontId="1" type="noConversion"/>
  </si>
  <si>
    <t>宽带测速系统是由用户、装维通过电脑、PDA、手机等方式访问测速网站、接口等，可完成宽带测速、网页测速等。系统会根据用户的开通带宽和实测速率给出科学的评价。</t>
    <phoneticPr fontId="1" type="noConversion"/>
  </si>
  <si>
    <t>系统与下载日志，存量200G，日增100MB</t>
    <phoneticPr fontId="1" type="noConversion"/>
  </si>
  <si>
    <t>测速结果</t>
    <phoneticPr fontId="1" type="noConversion"/>
  </si>
  <si>
    <t>中国电信固定通信网四川省IMS中兴大区核心层</t>
    <phoneticPr fontId="1" type="noConversion"/>
  </si>
  <si>
    <t>HSS</t>
    <phoneticPr fontId="1" type="noConversion"/>
  </si>
  <si>
    <t>提供存储用户的签约信息和位置信息，以及用户的相关业务数据。</t>
    <phoneticPr fontId="1" type="noConversion"/>
  </si>
  <si>
    <t>陈玮</t>
    <phoneticPr fontId="1" type="noConversion"/>
  </si>
  <si>
    <t>中兴公司</t>
    <phoneticPr fontId="1" type="noConversion"/>
  </si>
  <si>
    <t>系统接受营帐服开激活等系统指令执行用户数据的增删改操作。</t>
    <phoneticPr fontId="1" type="noConversion"/>
  </si>
  <si>
    <t xml:space="preserve">安全日志，存量2G，日增5MB
</t>
    <phoneticPr fontId="1" type="noConversion"/>
  </si>
  <si>
    <t>安全日志、性能数据</t>
    <phoneticPr fontId="1" type="noConversion"/>
  </si>
  <si>
    <t>中国电信固定通信网四川省IMS华为大区核心层</t>
    <phoneticPr fontId="1" type="noConversion"/>
  </si>
  <si>
    <t>邓中华</t>
    <phoneticPr fontId="1" type="noConversion"/>
  </si>
  <si>
    <t>华为公司</t>
    <phoneticPr fontId="1" type="noConversion"/>
  </si>
  <si>
    <t>SCP</t>
    <phoneticPr fontId="1" type="noConversion"/>
  </si>
  <si>
    <t>提供全省智能网业务</t>
    <phoneticPr fontId="1" type="noConversion"/>
  </si>
  <si>
    <t>任飞</t>
    <phoneticPr fontId="1" type="noConversion"/>
  </si>
  <si>
    <t>欣方</t>
    <phoneticPr fontId="1" type="noConversion"/>
  </si>
  <si>
    <t>系统接受营帐服开指令执行用户数据的增删改操作；
呼叫流程访问数据库，执行业务功能；</t>
    <phoneticPr fontId="1" type="noConversion"/>
  </si>
  <si>
    <t>用户业务数据，存量20G，增量10M；</t>
    <phoneticPr fontId="1" type="noConversion"/>
  </si>
  <si>
    <t>原始话单，日提供1G，5分钟一次</t>
    <phoneticPr fontId="1" type="noConversion"/>
  </si>
  <si>
    <t>中国电信四川公司软交换话务台割接测试平台</t>
    <phoneticPr fontId="1" type="noConversion"/>
  </si>
  <si>
    <t>话务台</t>
    <phoneticPr fontId="1" type="noConversion"/>
  </si>
  <si>
    <t>HWT</t>
    <phoneticPr fontId="1" type="noConversion"/>
  </si>
  <si>
    <t>提供全省哈舞台业务（只针对小酒店）</t>
    <phoneticPr fontId="1" type="noConversion"/>
  </si>
  <si>
    <t>用户业务数据，存量1G，增量1M；</t>
    <phoneticPr fontId="1" type="noConversion"/>
  </si>
  <si>
    <t>原始话单，日提供10M,5分钟一次</t>
    <phoneticPr fontId="1" type="noConversion"/>
  </si>
  <si>
    <t>中国电信增值业务网四川电信彩铃平台</t>
    <phoneticPr fontId="1" type="noConversion"/>
  </si>
  <si>
    <t>彩铃平台</t>
    <phoneticPr fontId="1" type="noConversion"/>
  </si>
  <si>
    <t>CRBT</t>
    <phoneticPr fontId="1" type="noConversion"/>
  </si>
  <si>
    <t>提供彩铃用户放音及集团彩铃用户管理</t>
    <phoneticPr fontId="1" type="noConversion"/>
  </si>
  <si>
    <t>陈由浩</t>
    <phoneticPr fontId="1" type="noConversion"/>
  </si>
  <si>
    <t>根据营帐系统，集团集中平台发送工单生成平台用户彩铃数据，</t>
    <phoneticPr fontId="1" type="noConversion"/>
  </si>
  <si>
    <t>用户数据，存量</t>
    <phoneticPr fontId="1" type="noConversion"/>
  </si>
  <si>
    <t xml:space="preserve">集团集中管控平台，上报按键信息、呼叫信息实时上报、呼叫日志文件上报、1、 彩铃功能费月租话单；
2、 音乐盒月租信息费话单；
3、 铃音订购信息费话单。
</t>
    <phoneticPr fontId="1" type="noConversion"/>
  </si>
  <si>
    <t>话单及用户数据</t>
    <phoneticPr fontId="1" type="noConversion"/>
  </si>
  <si>
    <t>四川电信物联网动环监控管理平台2.0</t>
    <phoneticPr fontId="1" type="noConversion"/>
  </si>
  <si>
    <t>物联网动环监控系统</t>
    <phoneticPr fontId="1" type="noConversion"/>
  </si>
  <si>
    <t>对全省局站的动力、环境进行监控和告警采集，提供动力分析基础数据</t>
    <phoneticPr fontId="1" type="noConversion"/>
  </si>
  <si>
    <t>罗万彬</t>
    <phoneticPr fontId="1" type="noConversion"/>
  </si>
  <si>
    <t>任茂辉</t>
    <phoneticPr fontId="1" type="noConversion"/>
  </si>
  <si>
    <t>对全省局站的动力、环境进行监控和告警采集，输出紧急、重要告警进行派单，提供历史告警、数据的存储，提供关键设备的容量分析。</t>
    <phoneticPr fontId="1" type="noConversion"/>
  </si>
  <si>
    <t>监控信号，告警信息，存量200GB,日增200MB</t>
    <phoneticPr fontId="1" type="noConversion"/>
  </si>
  <si>
    <t>告警信息、采集数据</t>
    <phoneticPr fontId="1" type="noConversion"/>
  </si>
  <si>
    <t>监控信号，告警信息</t>
    <phoneticPr fontId="1" type="noConversion"/>
  </si>
  <si>
    <t>中国电信四川分公司四方动环网管</t>
    <phoneticPr fontId="1" type="noConversion"/>
  </si>
  <si>
    <t>四方动环监控系统</t>
    <phoneticPr fontId="1" type="noConversion"/>
  </si>
  <si>
    <t>四方</t>
    <phoneticPr fontId="1" type="noConversion"/>
  </si>
  <si>
    <t>安全日志，监控信号，存量100G，日增100MB</t>
    <phoneticPr fontId="1" type="noConversion"/>
  </si>
  <si>
    <t>中国电信四川分公司物联网动环监控管理平台</t>
    <phoneticPr fontId="1" type="noConversion"/>
  </si>
  <si>
    <t>监控信号，告警信息，400GB存量</t>
    <phoneticPr fontId="1" type="noConversion"/>
  </si>
  <si>
    <t>中国电信四川公司4A集中管理系统</t>
    <phoneticPr fontId="1" type="noConversion"/>
  </si>
  <si>
    <t>四川电信4A集中管理系统主要依托4A账号权限来管理资源访问、操作权限。从而对资源进行纳管及审计审核。</t>
    <phoneticPr fontId="1" type="noConversion"/>
  </si>
  <si>
    <t>安全&gt;网</t>
    <phoneticPr fontId="1" type="noConversion"/>
  </si>
  <si>
    <t>徐庆</t>
    <phoneticPr fontId="1" type="noConversion"/>
  </si>
  <si>
    <t>系统记录、存储通过4A的操作日志，供事件溯源，定期对操作日志进行审计</t>
    <phoneticPr fontId="1" type="noConversion"/>
  </si>
  <si>
    <t>操作日志，存量3.8TB，月增300GB</t>
    <phoneticPr fontId="1" type="noConversion"/>
  </si>
  <si>
    <t>操作日志</t>
    <phoneticPr fontId="1" type="noConversion"/>
  </si>
  <si>
    <t>中国电信四川公司资产管理省内节点</t>
    <phoneticPr fontId="1" type="noConversion"/>
  </si>
  <si>
    <t>ZCGL</t>
    <phoneticPr fontId="1" type="noConversion"/>
  </si>
  <si>
    <t>主要为集团的统一管理下省内建设的用于支撑各单位、各部门对各自维护、使用的网络资产进行管理的系统。</t>
    <phoneticPr fontId="1" type="noConversion"/>
  </si>
  <si>
    <t>系统存储资产采集信息，可多维度生成报表，并上报集团侧</t>
    <phoneticPr fontId="1" type="noConversion"/>
  </si>
  <si>
    <t>资产信息数据，数据存量410G，日增1.5G</t>
    <phoneticPr fontId="1" type="noConversion"/>
  </si>
  <si>
    <t>agent及智能网管、无线网管上报数据，采集每日一次，数据量1.5G</t>
    <phoneticPr fontId="1" type="noConversion"/>
  </si>
  <si>
    <t>向集团SOC一体化平台上报数据，实时上报，数据量</t>
    <phoneticPr fontId="1" type="noConversion"/>
  </si>
  <si>
    <t>资产信息</t>
    <phoneticPr fontId="1" type="noConversion"/>
  </si>
  <si>
    <t>中国电信四川公司IDCISP运维管理系统</t>
    <phoneticPr fontId="1" type="noConversion"/>
  </si>
  <si>
    <t>IDCISPYWGL</t>
    <phoneticPr fontId="1" type="noConversion"/>
  </si>
  <si>
    <t>为IDC/ISP系统维护用户提供一点式登录方式，授予不同用户为完成各自承担任务所需的最小权限，并对用户的登录事件、操作行为进行记录，提供统一登录门户、字符堡垒、图形堡垒等功能，实现网络和系统的集中账号管理、认证、授权、审计。</t>
    <phoneticPr fontId="1" type="noConversion"/>
  </si>
  <si>
    <t>系统记录、存储运维管理的操作日志，供事件溯源，定期对操作日志进行审计</t>
    <phoneticPr fontId="1" type="noConversion"/>
  </si>
  <si>
    <t>操作日志，存量800GB，月增20GB</t>
    <phoneticPr fontId="1" type="noConversion"/>
  </si>
  <si>
    <t>中国电信四川公司异常流量监控系统</t>
    <phoneticPr fontId="1" type="noConversion"/>
  </si>
  <si>
    <t>Genie</t>
    <phoneticPr fontId="1" type="noConversion"/>
  </si>
  <si>
    <t>网络流量采集、分析、预警</t>
    <phoneticPr fontId="1" type="noConversion"/>
  </si>
  <si>
    <t>卢科池</t>
    <phoneticPr fontId="1" type="noConversion"/>
  </si>
  <si>
    <t>创意、威睿科技</t>
    <phoneticPr fontId="1" type="noConversion"/>
  </si>
  <si>
    <t>根据运维策略，从网络设备采集netflow，进行统计分析、报表展示、预警提示。</t>
    <phoneticPr fontId="1" type="noConversion"/>
  </si>
  <si>
    <t>安全日志，存量4.8T，日增9.5G</t>
    <phoneticPr fontId="1" type="noConversion"/>
  </si>
  <si>
    <t>RAS</t>
    <phoneticPr fontId="1" type="noConversion"/>
  </si>
  <si>
    <t>网站及APP应用层防护和动态防护</t>
    <phoneticPr fontId="1" type="noConversion"/>
  </si>
  <si>
    <t>达维捷、瑞数信息</t>
    <phoneticPr fontId="1" type="noConversion"/>
  </si>
  <si>
    <t>根据运维策略，提供网站和APP应用层防护和动态防护功能，对访问流量进行攻击流量拦截、统计分析、报表展示。</t>
    <phoneticPr fontId="1" type="noConversion"/>
  </si>
  <si>
    <t>安全日志，存量1.6T，日增40G</t>
    <phoneticPr fontId="1" type="noConversion"/>
  </si>
  <si>
    <t>CU</t>
    <phoneticPr fontId="1" type="noConversion"/>
  </si>
  <si>
    <t xml:space="preserve">为进一步规范因特网数据中心业务和因特网接入服务业务市场准入工作，工信部出台552号文要求每个省份运营商IDC机房均需建设一套ISMS系统与电信管理部门建设的安全监管系统（SMMS）通过信息安全管理接口（ISMI）进行对接，实现电信管理部门的监管需求。通信管理局侧的安全监管系统（SMMS）负责监控策略的制定下发和接收ISMS系统上报分析的结果。
    具备基础数据管理、访问日志管理、信息安全管理等功能的信息安全管理系统（Information Security Management System，简称ISMS），系统满足工信部552号文要求， 满足三大运营商（电信、联通、移动）IDC/ISP信息安全管理系统技术规范要求，同时满足用户访问IDC业务行为分析、IDC业务控制等需求。
</t>
    <phoneticPr fontId="1" type="noConversion"/>
  </si>
  <si>
    <t>康沁川</t>
    <phoneticPr fontId="1" type="noConversion"/>
  </si>
  <si>
    <t>张波</t>
    <phoneticPr fontId="1" type="noConversion"/>
  </si>
  <si>
    <t>亿阳</t>
    <phoneticPr fontId="1" type="noConversion"/>
  </si>
  <si>
    <t>系统接收EU上报的数据（访问日志、监测日志、过滤日志），在结合机房数据（机房信息、用户信息、IP地址信息等），按照工信部数据规范进行标准化处理，生成各类信息安全管理所需的数据；</t>
    <phoneticPr fontId="1" type="noConversion"/>
  </si>
  <si>
    <t xml:space="preserve">访问日志（存6个月）：4.3P，日增量10T
监测日志（存一年）：211.G
过滤日志（存一年）：7.2G
</t>
    <phoneticPr fontId="1" type="noConversion"/>
  </si>
  <si>
    <t xml:space="preserve">1、从IDC综合管理系统采集IDC基础数据（IDC信息，机房信息，用户信息），日采集2M，一天/次；
2、EU主动上报数据（访问日志，10T/天；监测日志，过滤日志）；
</t>
    <phoneticPr fontId="1" type="noConversion"/>
  </si>
  <si>
    <t>1、IDC基础数据，按需提供，400K每次；
2、基础数据监测记录，日提供100M，1日/次
3、访问日志查询记录，按需提供，大小不定；
4、违法信息监测记录，日提供700M，1日/次；
5、违法信息过滤记录，日提供40K，1日/次；
6、ISMS活跃状态，10分钟/次，一次1K；
7、活跃资源监测记录,日提供120M，一日/次；
8、违法违规网站监测记录，日提供16M，一日/次</t>
    <phoneticPr fontId="1" type="noConversion"/>
  </si>
  <si>
    <t>1、IDC基础数据（用户信息、用户网站信息、机房信息、机房IP地址段信息、用户IP地址段信息）
2、网站访问行为数据，网站访问行为监测数据，网站访问行为过滤数据；
3、安全管控指令信息</t>
    <phoneticPr fontId="1" type="noConversion"/>
  </si>
  <si>
    <t>中国电信四川公司漏洞扫描系统</t>
    <phoneticPr fontId="1" type="noConversion"/>
  </si>
  <si>
    <t>TVM</t>
    <phoneticPr fontId="1" type="noConversion"/>
  </si>
  <si>
    <t>通过漏洞扫描系统，对所有资产/网元开展漏洞扫描工作，包括系统漏洞核查、WEB漏洞核查、配置核查、弱口令核查等工作。</t>
    <phoneticPr fontId="1" type="noConversion"/>
  </si>
  <si>
    <t>申钰</t>
    <phoneticPr fontId="1" type="noConversion"/>
  </si>
  <si>
    <t>系统保存自身的操作日志和扫描结果生成的扫描报告</t>
    <phoneticPr fontId="1" type="noConversion"/>
  </si>
  <si>
    <t>操作日志、扫描报告，存量500GB</t>
    <phoneticPr fontId="1" type="noConversion"/>
  </si>
  <si>
    <t>操作日志，扫描报告</t>
    <phoneticPr fontId="1" type="noConversion"/>
  </si>
  <si>
    <t>中国电信四川公司流量清洗系统</t>
    <phoneticPr fontId="1" type="noConversion"/>
  </si>
  <si>
    <t>ADS</t>
    <phoneticPr fontId="1" type="noConversion"/>
  </si>
  <si>
    <t>针对异常流量进行迁移、清洗、回注</t>
    <phoneticPr fontId="1" type="noConversion"/>
  </si>
  <si>
    <t>系统记录异常流量攻击产生的攻击日志和设备自身的操作日志</t>
    <phoneticPr fontId="1" type="noConversion"/>
  </si>
  <si>
    <t>安全日志、操作日志，存量8GB</t>
    <phoneticPr fontId="1" type="noConversion"/>
  </si>
  <si>
    <t>中国电信四川省分公司ISAG平台</t>
    <phoneticPr fontId="1" type="noConversion"/>
  </si>
  <si>
    <t>中国电信四川公司ISMP-M系统</t>
    <phoneticPr fontId="1" type="noConversion"/>
  </si>
  <si>
    <t>中国电信四川公司短信业务网关</t>
    <phoneticPr fontId="5" type="noConversion"/>
  </si>
  <si>
    <t>中国电信四川公司短信业务网关</t>
    <phoneticPr fontId="1" type="noConversion"/>
  </si>
  <si>
    <t>中国电信四川公司短信互通网关</t>
    <phoneticPr fontId="1" type="noConversion"/>
  </si>
  <si>
    <t>中国电信四川省分公司WAP网关系统</t>
    <phoneticPr fontId="1" type="noConversion"/>
  </si>
  <si>
    <t>中国电信增值业务网消息网四川省垃圾短消息实时监控系统</t>
    <phoneticPr fontId="1" type="noConversion"/>
  </si>
  <si>
    <t>中国电信四川公司魔方平台系统</t>
    <phoneticPr fontId="5" type="noConversion"/>
  </si>
  <si>
    <t>中国电信四川公司魔方平台系统</t>
    <phoneticPr fontId="1" type="noConversion"/>
  </si>
  <si>
    <t>中国电信四川公司C网MSP系统</t>
    <phoneticPr fontId="1" type="noConversion"/>
  </si>
  <si>
    <t>中国电信四川省分公司固网MSP平台</t>
    <phoneticPr fontId="1" type="noConversion"/>
  </si>
  <si>
    <r>
      <rPr>
        <sz val="9"/>
        <color rgb="FF333333"/>
        <rFont val="宋体"/>
        <family val="3"/>
        <charset val="134"/>
      </rPr>
      <t>四川电信</t>
    </r>
    <r>
      <rPr>
        <sz val="9"/>
        <color rgb="FF333333"/>
        <rFont val="Arial"/>
        <family val="2"/>
      </rPr>
      <t>IPRAN</t>
    </r>
    <r>
      <rPr>
        <sz val="9"/>
        <color rgb="FF333333"/>
        <rFont val="宋体"/>
        <family val="3"/>
        <charset val="134"/>
      </rPr>
      <t>网络</t>
    </r>
    <phoneticPr fontId="5" type="noConversion"/>
  </si>
  <si>
    <t>四川电信IPRAN网络</t>
    <phoneticPr fontId="1" type="noConversion"/>
  </si>
  <si>
    <r>
      <rPr>
        <sz val="9"/>
        <color rgb="FF333333"/>
        <rFont val="宋体"/>
        <family val="3"/>
        <charset val="134"/>
      </rPr>
      <t>中国电信四川公司固网</t>
    </r>
    <r>
      <rPr>
        <sz val="9"/>
        <color rgb="FF333333"/>
        <rFont val="Arial"/>
        <family val="2"/>
      </rPr>
      <t>DPI</t>
    </r>
    <r>
      <rPr>
        <sz val="9"/>
        <color rgb="FF333333"/>
        <rFont val="宋体"/>
        <family val="3"/>
        <charset val="134"/>
      </rPr>
      <t>系统</t>
    </r>
    <phoneticPr fontId="5" type="noConversion"/>
  </si>
  <si>
    <t>中国电信四川公司固网DPI系统</t>
    <phoneticPr fontId="1" type="noConversion"/>
  </si>
  <si>
    <r>
      <rPr>
        <sz val="9"/>
        <color rgb="FF333333"/>
        <rFont val="宋体"/>
        <family val="3"/>
        <charset val="134"/>
      </rPr>
      <t>中国电信四川分公司</t>
    </r>
    <r>
      <rPr>
        <sz val="9"/>
        <color rgb="FF333333"/>
        <rFont val="Arial"/>
        <family val="2"/>
      </rPr>
      <t>speedtest</t>
    </r>
    <r>
      <rPr>
        <sz val="9"/>
        <color rgb="FF333333"/>
        <rFont val="宋体"/>
        <family val="3"/>
        <charset val="134"/>
      </rPr>
      <t>下载点</t>
    </r>
    <phoneticPr fontId="5" type="noConversion"/>
  </si>
  <si>
    <t>中国电信四川分公司speedtest下载点</t>
    <phoneticPr fontId="1" type="noConversion"/>
  </si>
  <si>
    <t>中国电信四川公司宽带测速系统</t>
    <phoneticPr fontId="5" type="noConversion"/>
  </si>
  <si>
    <t>中国电信四川公司宽带测速系统</t>
    <phoneticPr fontId="1" type="noConversion"/>
  </si>
  <si>
    <t>中国电信四川公司智能网管大数据系统</t>
    <phoneticPr fontId="5" type="noConversion"/>
  </si>
  <si>
    <t>中国电信四川公司智能网管大数据系统</t>
    <phoneticPr fontId="1" type="noConversion"/>
  </si>
  <si>
    <r>
      <rPr>
        <sz val="9"/>
        <color rgb="FF333333"/>
        <rFont val="宋体"/>
        <family val="3"/>
        <charset val="134"/>
      </rPr>
      <t>中国电信</t>
    </r>
    <r>
      <rPr>
        <sz val="9"/>
        <color rgb="FF333333"/>
        <rFont val="Arial"/>
        <family val="2"/>
      </rPr>
      <t>IDC</t>
    </r>
    <r>
      <rPr>
        <sz val="9"/>
        <color rgb="FF333333"/>
        <rFont val="宋体"/>
        <family val="3"/>
        <charset val="134"/>
      </rPr>
      <t>机房四川省成都市西信</t>
    </r>
    <r>
      <rPr>
        <sz val="9"/>
        <color rgb="FF333333"/>
        <rFont val="Arial"/>
        <family val="2"/>
      </rPr>
      <t>IDCISP EU</t>
    </r>
    <r>
      <rPr>
        <sz val="9"/>
        <color rgb="FF333333"/>
        <rFont val="宋体"/>
        <family val="3"/>
        <charset val="134"/>
      </rPr>
      <t>系统</t>
    </r>
    <phoneticPr fontId="5" type="noConversion"/>
  </si>
  <si>
    <t>中国电信四川公司网站动态防护系统</t>
    <phoneticPr fontId="5" type="noConversion"/>
  </si>
  <si>
    <t>中国电信四川公司网站动态防护系统</t>
    <phoneticPr fontId="1" type="noConversion"/>
  </si>
  <si>
    <r>
      <rPr>
        <sz val="9"/>
        <color rgb="FF333333"/>
        <rFont val="宋体"/>
        <family val="3"/>
        <charset val="134"/>
      </rPr>
      <t>中国电信四川分公司</t>
    </r>
    <r>
      <rPr>
        <sz val="9"/>
        <color rgb="FF333333"/>
        <rFont val="Arial"/>
        <family val="2"/>
      </rPr>
      <t>IDCISP-CU</t>
    </r>
    <r>
      <rPr>
        <sz val="9"/>
        <color rgb="FF333333"/>
        <rFont val="宋体"/>
        <family val="3"/>
        <charset val="134"/>
      </rPr>
      <t>系统</t>
    </r>
    <phoneticPr fontId="5" type="noConversion"/>
  </si>
  <si>
    <t>中国电信四川分公司IDCISP-CU系统</t>
    <phoneticPr fontId="1" type="noConversion"/>
  </si>
  <si>
    <t>网络运行维护部</t>
  </si>
  <si>
    <t>网络监控维护中心、客服中心</t>
  </si>
  <si>
    <t>网络监控维护中心-IDC</t>
  </si>
  <si>
    <t>网络运行维护部、网络监控维护中心</t>
  </si>
  <si>
    <t>网络监控维护中心-4A</t>
  </si>
  <si>
    <t>网络监控维护中心、分公司、10000号、企业信息化部、无线部、翼支付、集团接口</t>
  </si>
  <si>
    <t>1、提供计费话单给企业信息化部对点对点短信计费
2、提供话单日志供智能网管综合查询系统投诉处理查询</t>
  </si>
  <si>
    <t>计费话单提供给企业信息化部，50G/天，实时采集
日志话单提供给智能网管系统，50G/天，实时采集</t>
  </si>
  <si>
    <t>1、提供计费话单给企业信息化部对增值业务计费
2、提供查询界面给客服中心NGCC系统查询用户订购关系、黑名单增删等投诉处理</t>
  </si>
  <si>
    <t xml:space="preserve">IT话单提供给企业信息化部，2G/天
</t>
  </si>
  <si>
    <t>企业信息化部大数据分析系统</t>
  </si>
  <si>
    <t>政企部</t>
    <phoneticPr fontId="1" type="noConversion"/>
  </si>
  <si>
    <t>网络运行维护部、网络监控维护中心</t>
    <phoneticPr fontId="1" type="noConversion"/>
  </si>
  <si>
    <t>省市客户服务中心，信息化运营中心、市州客调中心</t>
    <phoneticPr fontId="1" type="noConversion"/>
  </si>
  <si>
    <t>云&amp;网络&gt;核心网</t>
    <phoneticPr fontId="5" type="noConversion"/>
  </si>
  <si>
    <t>中国电信四川公司CRM系统</t>
    <phoneticPr fontId="1" type="noConversion"/>
  </si>
  <si>
    <t>中国电信四川公司智能语音系统</t>
  </si>
  <si>
    <r>
      <rPr>
        <sz val="9"/>
        <color rgb="FF333333"/>
        <rFont val="宋体"/>
        <family val="3"/>
        <charset val="134"/>
      </rPr>
      <t>中国电信成都分公司成电</t>
    </r>
    <r>
      <rPr>
        <sz val="9"/>
        <color rgb="FF333333"/>
        <rFont val="Arial"/>
        <family val="2"/>
      </rPr>
      <t>EPON</t>
    </r>
    <r>
      <rPr>
        <sz val="9"/>
        <color rgb="FF333333"/>
        <rFont val="宋体"/>
        <family val="3"/>
        <charset val="134"/>
      </rPr>
      <t>工单执行服务器</t>
    </r>
    <phoneticPr fontId="5" type="noConversion"/>
  </si>
  <si>
    <t>业务网或平台&gt;彩铃平台</t>
  </si>
  <si>
    <t>业务网或平台&gt;彩铃平台</t>
    <phoneticPr fontId="5" type="noConversion"/>
  </si>
  <si>
    <t>业务网或平台&gt;测速</t>
    <phoneticPr fontId="5" type="noConversion"/>
  </si>
  <si>
    <t>业务网或平台&gt;测速</t>
    <phoneticPr fontId="1" type="noConversion"/>
  </si>
  <si>
    <t>云&amp;网络&gt;无线网</t>
    <phoneticPr fontId="5" type="noConversion"/>
  </si>
  <si>
    <t>中国电信四川公司智能提速系统</t>
    <phoneticPr fontId="1" type="noConversion"/>
  </si>
  <si>
    <t>DACS</t>
  </si>
  <si>
    <t>DACS向前连接网厅、Portal、EBIT等系统，提供提速产品订购、退订，提速产品使用，订购信息、提速产品使用信息查询等能力。向后连接宽带用户接入侧设备，通过下发CoA报文，实现用户的带宽调整、应用的队列优先级调度和带宽调整。</t>
  </si>
  <si>
    <t>何强</t>
  </si>
  <si>
    <t>陈伟</t>
  </si>
  <si>
    <t>亚信科技</t>
  </si>
  <si>
    <t>网络运行维护部</t>
    <phoneticPr fontId="1" type="noConversion"/>
  </si>
  <si>
    <t>钱秋林</t>
  </si>
  <si>
    <t>133.37.111.80
133.37.111.81
133.37.111.92
133.37.111.93
133.37.111.94
133.37.111.95
133.37.111.96
133.37.111.98
133.37.111.99</t>
    <phoneticPr fontId="1" type="noConversion"/>
  </si>
  <si>
    <t>系统从CRM系统获取用户的基础速率信息3、提供业务提速能力</t>
  </si>
  <si>
    <t>编号：19SC004485001 、工程项目名称：2019年四川电信智能提速系统IPv6改造工程软件开发合同、系统名称：智能提速系统</t>
  </si>
  <si>
    <t>接口日志9.2G 日增985M</t>
  </si>
  <si>
    <t>CRM，日采集172MB，实时</t>
  </si>
  <si>
    <t>服务日志</t>
  </si>
  <si>
    <t>四川公司</t>
    <phoneticPr fontId="1" type="noConversion"/>
  </si>
  <si>
    <t>省公司</t>
    <phoneticPr fontId="1" type="noConversion"/>
  </si>
  <si>
    <t>综合告警</t>
    <phoneticPr fontId="1" type="noConversion"/>
  </si>
  <si>
    <t>对全省传输、数据、接入、无线等专业告警的准实时采集，并根据派单和收敛规则，触发工单派给电子运维系统，以便各市州的维护人员及时处理故障</t>
    <phoneticPr fontId="1" type="noConversion"/>
  </si>
  <si>
    <t>光网大数据</t>
  </si>
  <si>
    <t>曾松</t>
    <phoneticPr fontId="1" type="noConversion"/>
  </si>
  <si>
    <t>光网大数据</t>
    <phoneticPr fontId="1" type="noConversion"/>
  </si>
  <si>
    <t>中电福富</t>
    <phoneticPr fontId="1" type="noConversion"/>
  </si>
  <si>
    <t>133.37.22.172</t>
    <phoneticPr fontId="1" type="noConversion"/>
  </si>
  <si>
    <t>数据+功能型系统</t>
    <phoneticPr fontId="1" type="noConversion"/>
  </si>
  <si>
    <t>编号：SCSGS1902013BGY00
工程项目名称：2019年四川电信智能网管集中告警监控系统扩容</t>
    <phoneticPr fontId="1" type="noConversion"/>
  </si>
  <si>
    <t>无</t>
    <phoneticPr fontId="1" type="noConversion"/>
  </si>
  <si>
    <t>告警数据，存量6TB，日增100GB</t>
    <phoneticPr fontId="1" type="noConversion"/>
  </si>
  <si>
    <t>专业网管，集团网管，采集适配，端到端系统，每天1200万条告警</t>
    <phoneticPr fontId="1" type="noConversion"/>
  </si>
  <si>
    <t>电子运维工单，无线大数据，端到端系统</t>
    <phoneticPr fontId="1" type="noConversion"/>
  </si>
  <si>
    <t>告警数据、工单数据</t>
    <phoneticPr fontId="1" type="noConversion"/>
  </si>
  <si>
    <t>否</t>
    <phoneticPr fontId="1" type="noConversion"/>
  </si>
  <si>
    <t>综合分析</t>
    <phoneticPr fontId="1" type="noConversion"/>
  </si>
  <si>
    <t>通过采集与整合无线、接入、数据、传输、动环和交换等专业网络设备性能数据，实现省市前后端网络运营分析数据共享，例行分析统计报表自动化，准实时业务级监控，快速支撑流量经营和业务发展</t>
    <phoneticPr fontId="1" type="noConversion"/>
  </si>
  <si>
    <t>通过采集与整合无线、接入、数据、传输、动环和交换等专业网络设备性能数据，实现省市前后端网络运营分析数据共享</t>
    <phoneticPr fontId="1" type="noConversion"/>
  </si>
  <si>
    <t>编号：SCSGS1902016BGY00
工程项目名称：2019年四川电信智能网管综合分析系统扩容</t>
    <phoneticPr fontId="1" type="noConversion"/>
  </si>
  <si>
    <t>性能指标数据，存量4TB，日增60GB</t>
    <phoneticPr fontId="1" type="noConversion"/>
  </si>
  <si>
    <t>大数据平台，每天60G性能指标数据</t>
    <phoneticPr fontId="1" type="noConversion"/>
  </si>
  <si>
    <t>指标数据</t>
    <phoneticPr fontId="1" type="noConversion"/>
  </si>
  <si>
    <t>CJSP</t>
  </si>
  <si>
    <t>光网工作室</t>
  </si>
  <si>
    <t>柯俊</t>
  </si>
  <si>
    <t>NOC、网运、无线部、新媒体等</t>
  </si>
  <si>
    <t>133.37.22.65
133.37.22.66</t>
    <phoneticPr fontId="1" type="noConversion"/>
  </si>
  <si>
    <t>采集适配专业网元以及相关网管，采集告警、性能、配置数据，提供上层应用系统并且提供下发指令能力支撑上层应用系统</t>
  </si>
  <si>
    <t>通过网元、专业网管获取设备性能、设备配置、设备告警等相关数据，通过资源系统获取设备信息等数据，日均4T，采集周期：日，小时，实时</t>
  </si>
  <si>
    <t>向智能网管大数据平台输出网元、专业网管获取设备性能、设备配置、设备告警等数据。日均4T、订阅周期周期：日，小时，实时</t>
  </si>
  <si>
    <t>设备告警、性能、配置等</t>
  </si>
  <si>
    <t>有
网元、专业网管获取设备性能、设备配置、设备告警</t>
  </si>
  <si>
    <t>设备帐号密码、团体字</t>
  </si>
  <si>
    <t>中国电信四川公司宽带运营体验系统</t>
    <phoneticPr fontId="1" type="noConversion"/>
  </si>
  <si>
    <t>JKDA</t>
  </si>
  <si>
    <t xml:space="preserve">宽带网络体验运营系统以产品化建设为目标，专题化建设为要求，微服务架构为基础，建设以网络健康、客户专题、设备专题、整治派单、网络质量为一体化分析系统。利用光网大数据中心能力，建立客户健康档案评价体系，将网络能力与业务相结合，对数据进行集中统计与分析， 提高数据与业务的粘性，提高数据分析决策能力。同时加强与电子运维系统能力互通，实现分析—整治—派单—回单验证—任务跟踪闭环处理机制。通过预检预修实现主动运维，将客户的感知需求转化为显性可量化主动服务，提升客户感知，用户体验，以客户为中心提升网络应用创新能力。
</t>
  </si>
  <si>
    <t>曾松</t>
  </si>
  <si>
    <t>谷娜</t>
  </si>
  <si>
    <t>133.38.27.251
133.37.83.38</t>
    <phoneticPr fontId="1" type="noConversion"/>
  </si>
  <si>
    <t>从资源、采集、综调等系统获取数据，并经过数据清洗及归并处理，最后分析模块进行统计分析实现报表展示、预检预修等功能。</t>
  </si>
  <si>
    <t>编号：19SC003203006
工程项目名称：2019年四川电信智能网管客户网络感知评价扩容项目
系统名称：2019年四川电信智能网管客户网络感知评价扩容项目</t>
  </si>
  <si>
    <t>宽带\IPTV用户优良率、用户光衰分析、分光器分析数据等</t>
  </si>
  <si>
    <t>向企信中台、口碑工程等提供用户优良率、用户光衰等数据：日均50G：订阅周期：日</t>
  </si>
  <si>
    <t>用户信息、设备信息、资源树等</t>
  </si>
  <si>
    <t>有
宽带\IPTV用户优良率、用户光衰分析、分光器分析数据等</t>
  </si>
  <si>
    <t>用户基础信息</t>
  </si>
  <si>
    <t>ONDC</t>
  </si>
  <si>
    <t>网络数据中心以开源的Hadoop平台为基础，实现全网数据的统一汇聚、统一整合、统一汇总和统一计算，实现了企业数据的集约化汇聚和架构处理。同时为了满足各应用实时查询、复杂索引、交互式统计分析的需求，引入Spark Streaming实时计算框架，按照应用的需要分发到ES或redis构成的共享云中，由应用根据业务需求进行实时查询和统计访问。</t>
  </si>
  <si>
    <t>刘德成</t>
  </si>
  <si>
    <t>133.37.22.66
133.37.22.76</t>
    <phoneticPr fontId="1" type="noConversion"/>
  </si>
  <si>
    <t>从资源、采集等外围系统获取数据，并经过数据清洗及归并处理，最后分析模块进行统计分析，实现实时接口调用、报表展示等功能。</t>
  </si>
  <si>
    <t>编号：19SC003203005
工程项目名称：2019年四川电信智能网管大数据平台扩容项目
系统名称：2019年四川电信智能网管大数据平台扩容项目</t>
  </si>
  <si>
    <t>专业网元以及相关网管，采集告警、性能、配置数据、终端类数据、应用分析类数据</t>
  </si>
  <si>
    <t>设备性能、设备配置、设备告警、终端性能等几大类，日均4T，采集周期：日，小时，实时</t>
  </si>
  <si>
    <t>端到端测试系统实时诊断；
CRM提速受理查询；
魔方平台IP反查定位用户；
作业计划数据输出；
综合分析数据输出；
家庭网络结构输出等
日均：3.5T
订阅周期：实时、小时、日</t>
  </si>
  <si>
    <t>用户信息、设备信息、终端信息等</t>
  </si>
  <si>
    <t>有
设备性能、设备配置、设备告警、终端性能等，应用分析类</t>
  </si>
  <si>
    <t>ONRT</t>
  </si>
  <si>
    <t>提供电信宽带、ITV、政企等各类业务的网络物理链路和业务链路信息。</t>
  </si>
  <si>
    <t>吴丹路</t>
  </si>
  <si>
    <t>网运、无线部等</t>
  </si>
  <si>
    <t xml:space="preserve">133.37.22.65
133.37.22.66
</t>
    <phoneticPr fontId="1" type="noConversion"/>
  </si>
  <si>
    <t>资源树系统组建各类链路树数据，提供上层应用系统用以分析和问题诊断</t>
  </si>
  <si>
    <t>动态资源树、静态资源树、IPRAN资源树、PON云资源树等</t>
  </si>
  <si>
    <t>通过采集适配平台获取设备配置、设备性能、设备告警等相关数据，日均200G。采集周期：日，小时，实时</t>
  </si>
  <si>
    <t>向端到端系统、资源系统输出资源树信息，日均200G、订阅周期：实时</t>
  </si>
  <si>
    <t>设备性能、配置</t>
  </si>
  <si>
    <t>中国电信四川公司IPTV业务质量预警系统</t>
    <phoneticPr fontId="1" type="noConversion"/>
  </si>
  <si>
    <t>IPTVQEW</t>
    <phoneticPr fontId="1" type="noConversion"/>
  </si>
  <si>
    <t>视频业务端到端智慧运营平台是为运营商“光网价值提升、增速”而打造的视频业务运营辅助支撑平台。产品以支撑“光网价值最大化为目标”，以客户全生命周期为主线，围绕售前、售中及售后三个环节，采用大数据技术与创新的算法模型，提供售前精准营销支撑；售中业务开通质量稽核；售后用户感知体验评估、故障预警拦截、诊断定位及快速修复、业务/网络质量智能分析等智慧化运营支撑功能，全面支撑光网“建、营、维”，帮助运营商提升光网运维效率和客户体验，在更好地发展用户业务的同时，降低运维成本，提高光网投入产出比，实现光网价值最大化。</t>
    <phoneticPr fontId="1" type="noConversion"/>
  </si>
  <si>
    <t>刘德成</t>
    <phoneticPr fontId="1" type="noConversion"/>
  </si>
  <si>
    <t>四川通信科研规划设计有限责任公司</t>
    <phoneticPr fontId="1" type="noConversion"/>
  </si>
  <si>
    <t>133.37.22.138
133.37.22.139
133.37.22.137
133.37.111.37
133.37.111.39
133.37.111.40
133.37.111.41
133.37.111.42
133.37.111.70
133.37.111.71
133.37.22.160
133.37.22.180
133.38.10.160
133.38.10.161
133.38.10.162</t>
    <phoneticPr fontId="1" type="noConversion"/>
  </si>
  <si>
    <t>系统从大数据及周边系统获取数据，经关联分析提供IPTV运营分析结果</t>
    <phoneticPr fontId="1" type="noConversion"/>
  </si>
  <si>
    <t>编号：18SC006474、工程项目名称：中国电信四川公司2018年IPTV业务质量预警系统新建工程、系统名称：中国电信四川公司IPTV业务质量预警系统</t>
    <phoneticPr fontId="1" type="noConversion"/>
  </si>
  <si>
    <t>探针数据日增30GB、存量200GB</t>
    <phoneticPr fontId="1" type="noConversion"/>
  </si>
  <si>
    <t>ITMS，日采集4GB，60分钟/次</t>
    <phoneticPr fontId="1" type="noConversion"/>
  </si>
  <si>
    <t>光猫上报数据、终端分析数据，日提供5GB，1日/次</t>
    <phoneticPr fontId="1" type="noConversion"/>
  </si>
  <si>
    <t>用户家庭网络数据</t>
    <phoneticPr fontId="1" type="noConversion"/>
  </si>
  <si>
    <t>光猫上报数据</t>
    <phoneticPr fontId="1" type="noConversion"/>
  </si>
  <si>
    <t>集团探针设备告警数据</t>
    <phoneticPr fontId="1" type="noConversion"/>
  </si>
  <si>
    <t>用户号码、设备IP</t>
    <phoneticPr fontId="1" type="noConversion"/>
  </si>
  <si>
    <t>中国电信四川公司MANO系统</t>
    <phoneticPr fontId="1" type="noConversion"/>
  </si>
  <si>
    <t>MANO</t>
    <phoneticPr fontId="1" type="noConversion"/>
  </si>
  <si>
    <t>建立兼容新老网络的集中编排器，提供云网融合的业务开通、集中配置、信息查询、网络调度等能力，实现新老网络的端到端运营能力。</t>
    <phoneticPr fontId="1" type="noConversion"/>
  </si>
  <si>
    <t>柯俊</t>
    <phoneticPr fontId="1" type="noConversion"/>
  </si>
  <si>
    <t>133.37.85.41
133.37.85.42
133.37.234.165</t>
    <phoneticPr fontId="1" type="noConversion"/>
  </si>
  <si>
    <t>从采集系统获取设备数据信息，用于割接任务创建和设备厂家判定，并将系统割接任务数据生成统计报表展示。</t>
    <phoneticPr fontId="1" type="noConversion"/>
  </si>
  <si>
    <t xml:space="preserve">编号：18SC001690、工程项目名称：2018年四川电信MANO系统新建工程、系统名称：中国电信四川公司MANO系统 </t>
    <phoneticPr fontId="1" type="noConversion"/>
  </si>
  <si>
    <t xml:space="preserve">无
</t>
    <phoneticPr fontId="1" type="noConversion"/>
  </si>
  <si>
    <t>采集系统，日采集1M，一日/次</t>
    <phoneticPr fontId="1" type="noConversion"/>
  </si>
  <si>
    <t>用户账号、宽带账号</t>
    <phoneticPr fontId="1" type="noConversion"/>
  </si>
  <si>
    <t>中国电信四川公司终端软探针系统</t>
    <phoneticPr fontId="1" type="noConversion"/>
  </si>
  <si>
    <t>RTZ</t>
    <phoneticPr fontId="1" type="noConversion"/>
  </si>
  <si>
    <t>对终端探针以及其他插件的版本进行一个有效的管控并更加直观的查看到各种厂商，地区、型号的终端升级情况</t>
    <phoneticPr fontId="1" type="noConversion"/>
  </si>
  <si>
    <t>钱秋林</t>
    <phoneticPr fontId="1" type="noConversion"/>
  </si>
  <si>
    <t>133.37.111.16
133.37.111.29
133.37.111.33
133.37.111.229
133.37.111.230
133.37.111.231</t>
    <phoneticPr fontId="1" type="noConversion"/>
  </si>
  <si>
    <t>系统从光猫及机顶盒采集上报数据用于分析</t>
    <phoneticPr fontId="1" type="noConversion"/>
  </si>
  <si>
    <t>编号：18SC001367、工程项目名称：2018年四川电信终端软探针系统扩容工程、系统名称：中国电信四川公司终端软探针系统</t>
    <phoneticPr fontId="1" type="noConversion"/>
  </si>
  <si>
    <t>终端上报数据，日增2GB、存量3GB
升级结果数据，日增750MB、存量4GB</t>
    <phoneticPr fontId="1" type="noConversion"/>
  </si>
  <si>
    <t>ITMS，日采集7GB，一天/次</t>
    <phoneticPr fontId="1" type="noConversion"/>
  </si>
  <si>
    <t>终端上报数据</t>
    <phoneticPr fontId="1" type="noConversion"/>
  </si>
  <si>
    <t>OAS</t>
  </si>
  <si>
    <t>提供指令编排功能，网络设备数据配置、核查、开通操作。丰富的用于故障处理、数据查询、业务开通、网络割接的能力。</t>
  </si>
  <si>
    <t>北京神州泰岳软件股份有限公司</t>
  </si>
  <si>
    <t>133.37.22.141
133.37.22.142
133.37.22.143
133.37.22.144
133.37.22.145
133.37.22.146
133.37.22.147
133.37.22.149
133.37.22.150
133.37.22.148
133.37.85.99</t>
  </si>
  <si>
    <t>根据运维厂家，封装操作指令，并与设备进行交互进行设备数据的配置查询</t>
  </si>
  <si>
    <t>设备配置数据及设备相关配置信息，存量100GB，日增200MB</t>
  </si>
  <si>
    <t>采集适配系统，日采集100MB，1日/次</t>
  </si>
  <si>
    <t>作业计划巡检数据，日提供30MB，1日、次</t>
  </si>
  <si>
    <t>网络设备信息</t>
  </si>
  <si>
    <t>中国电信四川公司端到端测试系统</t>
    <phoneticPr fontId="1" type="noConversion"/>
  </si>
  <si>
    <t>E2E</t>
    <phoneticPr fontId="1" type="noConversion"/>
  </si>
  <si>
    <t>提供宽带和itv业务的诊断，测试，查询，无线诊断，魔镜诊断，政企诊断等。</t>
    <phoneticPr fontId="1" type="noConversion"/>
  </si>
  <si>
    <t>北京直真科技</t>
    <phoneticPr fontId="1" type="noConversion"/>
  </si>
  <si>
    <t>10000号、智慧营维、市州综调</t>
    <phoneticPr fontId="1" type="noConversion"/>
  </si>
  <si>
    <t>133.37.111.45
133.37.111.46
133.37.111.47
133.37.111.48
133.37.111.49</t>
    <phoneticPr fontId="1" type="noConversion"/>
  </si>
  <si>
    <t>纯功能型系统</t>
    <phoneticPr fontId="1" type="noConversion"/>
  </si>
  <si>
    <t>系统从资源系统获取用户接入网资源数据，并根据数据用于用户故障诊断时的资源树判断和故障测试时的信息查询。</t>
    <phoneticPr fontId="1" type="noConversion"/>
  </si>
  <si>
    <t>编号：19SC003203004、工程项目名称：中国电信四川省公司2019年四川公司智能网管宽带端到端测试系统扩容项目、系统名称：宽带端到端测试系统</t>
    <phoneticPr fontId="1" type="noConversion"/>
  </si>
  <si>
    <t>南北向接口日志和操作修改日志，存量700G，日增200MB</t>
    <phoneticPr fontId="1" type="noConversion"/>
  </si>
  <si>
    <t>AAA操作日志</t>
    <phoneticPr fontId="1" type="noConversion"/>
  </si>
  <si>
    <t>活动工单、营销结果</t>
    <phoneticPr fontId="1" type="noConversion"/>
  </si>
  <si>
    <t>集团下发部分时间活动工单</t>
    <phoneticPr fontId="1" type="noConversion"/>
  </si>
  <si>
    <t>ims</t>
    <phoneticPr fontId="1" type="noConversion"/>
  </si>
  <si>
    <t>CPCP策略配置、营服协同、接触轨迹管控查询</t>
    <phoneticPr fontId="1" type="noConversion"/>
  </si>
  <si>
    <t>熊杰</t>
    <phoneticPr fontId="1" type="noConversion"/>
  </si>
  <si>
    <t>丁静</t>
    <phoneticPr fontId="1" type="noConversion"/>
  </si>
  <si>
    <t>天源迪科</t>
    <phoneticPr fontId="1" type="noConversion"/>
  </si>
  <si>
    <t>四川交付中心</t>
    <phoneticPr fontId="1" type="noConversion"/>
  </si>
  <si>
    <t>133.37.96.54、133.37.96.55、133.37.135.64、133.38.35.0/24</t>
    <phoneticPr fontId="1" type="noConversion"/>
  </si>
  <si>
    <t>系统提供活动策划能力，从大数据标签库获取源数据，将营销工单推送到触点，并根据营销结果实时评估营销效果</t>
    <phoneticPr fontId="1" type="noConversion"/>
  </si>
  <si>
    <t>项目名称：2019年四川分公司营销服务系统升级改造项目营销服务系统改造需求软件开发</t>
    <phoneticPr fontId="1" type="noConversion"/>
  </si>
  <si>
    <t>使用日志，存量2T，日增300G</t>
    <phoneticPr fontId="1" type="noConversion"/>
  </si>
  <si>
    <t>主动触点工单，日提供5G，不定时</t>
    <phoneticPr fontId="1" type="noConversion"/>
  </si>
  <si>
    <t>活动工单、营销结果</t>
    <phoneticPr fontId="1" type="noConversion"/>
  </si>
  <si>
    <t>智能网管采集适配是四川电信构建的从终端、接入网到核心网的统一采集适配平台，减少烟囱式厂家网管，屏蔽底层差异，对外提供统一接口；采集适配平台未全网专业以及平台的性能、配置、告警的采集以及南向指令的下发，针对上层应用提供了屏蔽差异化的采集数据和数据分发的能力，为上层程序提供基础数据和基础能力，为大数据平台提供采集的网络数据，为上层应用平台提供服务能力和基础能力</t>
    <phoneticPr fontId="1" type="noConversion"/>
  </si>
  <si>
    <t>中国电信四川公司营销服务系统</t>
    <phoneticPr fontId="5" type="noConversion"/>
  </si>
  <si>
    <t>中国电信四川公司营销服务系统</t>
    <phoneticPr fontId="1" type="noConversion"/>
  </si>
  <si>
    <t>IT&gt;BSS</t>
    <phoneticPr fontId="1" type="noConversion"/>
  </si>
  <si>
    <t>网络运行维护部、企信、新媒体</t>
  </si>
  <si>
    <t>企业信息化部</t>
    <phoneticPr fontId="1" type="noConversion"/>
  </si>
  <si>
    <t>编号：SCSGS1901468BGN00
工程项目名称：2019年四川分公司政企支撑升级改造项目营销政企沙盘能力提升需求软件开发合同
批复项目名称：中国电信四川公司倒三角支撑项目营销沙盘系统
编号：SCSGS1901438BGN00
工程项目名称：2019年四川分公司渠道支撑系统升级改造项目营销公众沙盘能力提升需求软件开发合同
批复项目名称：中国电信四川公司倒三角支撑项目营销沙盘系统</t>
    <phoneticPr fontId="1" type="noConversion"/>
  </si>
  <si>
    <t>天源迪科</t>
    <phoneticPr fontId="1" type="noConversion"/>
  </si>
  <si>
    <t>无</t>
    <phoneticPr fontId="1" type="noConversion"/>
  </si>
  <si>
    <t>是</t>
    <phoneticPr fontId="1" type="noConversion"/>
  </si>
  <si>
    <t>中国电信四川公司倒三角支撑项目营销沙盘系统</t>
    <phoneticPr fontId="1" type="noConversion"/>
  </si>
  <si>
    <t>YXSP</t>
    <phoneticPr fontId="1" type="noConversion"/>
  </si>
  <si>
    <t>随着四川电信用户、业务种类的不断增多，用户规模的不断扩大，资源种类、数量的不断增加，为适应日趋激烈的市场竞争环境，全面增强营销过程管控、倒三角服务支撑和对全盘运营过程的洞察能力，支撑运营和服务能力，全面提高客户满意度，进而提升企业核心竞争力，在“质量领先、运营高效、支撑有力”要求指导下，中国电信四川分公司需要建设一个横向道边、纵向到底、集约运营、全面洞察的沙盘系统。</t>
    <phoneticPr fontId="1" type="noConversion"/>
  </si>
  <si>
    <t>刘作瑶</t>
    <phoneticPr fontId="1" type="noConversion"/>
  </si>
  <si>
    <t>南京星邺</t>
    <phoneticPr fontId="1" type="noConversion"/>
  </si>
  <si>
    <t>省公司、成都市、自贡市、攀枝花市、泸州市、德阳市、绵阳市、广元市、遂宁市、内江市、乐山市、南充市、宜宾市、广安市、达州市、雅安市、阿坝藏族羌族自治州、甘孜藏族自治州、凉山彝族自治州、巴中市、眉山市、资阳市</t>
    <phoneticPr fontId="1" type="noConversion"/>
  </si>
  <si>
    <t>133.37.117.179
133.37.117.60
133.37.135.205
133.37.96.40
133.37.96.41
133.37.96.42
133.37.96.43
133.37.96.44
133.37.96.45
133.37.96.46
133.37.96.47
133.37.96.48
133.37.96.51
133.37.96.52
133.37.96.53</t>
    <phoneticPr fontId="1" type="noConversion"/>
  </si>
  <si>
    <t>存量13TB，日增100GB</t>
    <phoneticPr fontId="1" type="noConversion"/>
  </si>
  <si>
    <t>承包助手日志，日采集100MB，每日/次
大数据平台，日采集10GB，每日/次</t>
    <phoneticPr fontId="1" type="noConversion"/>
  </si>
  <si>
    <t>大数据平台，日提供10GB，1日/次，月提供1GB，1月/次
浩鲸，全网客户数据信息，日提供1GB，1日/次
资金稽核管理系统，crm工号对应的沙盘工号数据，日提供1GB，1日/次</t>
    <phoneticPr fontId="1" type="noConversion"/>
  </si>
  <si>
    <t>日志、营销单等</t>
    <phoneticPr fontId="1" type="noConversion"/>
  </si>
  <si>
    <t>划分数据、政企客户经理数据、承包看数指标数据</t>
    <phoneticPr fontId="1" type="noConversion"/>
  </si>
  <si>
    <t>用户号码、地址、设备ID等</t>
    <phoneticPr fontId="1" type="noConversion"/>
  </si>
  <si>
    <t>中国电信四川公司承包助手系统</t>
    <phoneticPr fontId="1" type="noConversion"/>
  </si>
  <si>
    <t>CBZS</t>
    <phoneticPr fontId="1" type="noConversion"/>
  </si>
  <si>
    <t>为四川电信提供一线业务支撑，主要包括承包看数、巡区、考勤签到等功能</t>
    <phoneticPr fontId="1" type="noConversion"/>
  </si>
  <si>
    <t>省公司、成都、德阳、绵阳、广安、南充、自贡、广元、甘孜、阿坝、凉山、泸州、宜宾、达州、眉山、资阳、乐山、攀枝花、巴中、遂宁、内江、雅安</t>
    <phoneticPr fontId="1" type="noConversion"/>
  </si>
  <si>
    <t xml:space="preserve">133.37.60.158
133.37.246.156
133.37.246.157
133.37.246.158
133.37.60.180
133.37.60.181
133.37.253.106
133.37.253.107
</t>
    <phoneticPr fontId="1" type="noConversion"/>
  </si>
  <si>
    <t>从营销沙盘、数据门户等平台采集各类业务指标数据，进行加工后形成各类日报、月报供各层级管理人员查看、为经营分析等提供依据，巡区数据反馈给沙盘，管理一线人员营销工作开展情况</t>
    <phoneticPr fontId="1" type="noConversion"/>
  </si>
  <si>
    <t xml:space="preserve">"编号：SCSGS1901365BGN00
工程项目名称：2019年四川分公司渠道支撑系统升级改造项目承包助手系统升级
系统名称：中国电信四川公司承包助手系统"
</t>
    <phoneticPr fontId="1" type="noConversion"/>
  </si>
  <si>
    <t>日报，存量420GB,日新增1.5GB；月报，存量12GB，月新增0.6GB；日志信息，存量28GB，日新增120MB。</t>
    <phoneticPr fontId="1" type="noConversion"/>
  </si>
  <si>
    <t>沙盘，日采集900MB，1日/次；沙盘，月采集60MB，1月/次；实时看数，日采集80MB，5分钟/次。</t>
    <phoneticPr fontId="1" type="noConversion"/>
  </si>
  <si>
    <t>沙盘，日提供200MB，1日/次。</t>
    <phoneticPr fontId="1" type="noConversion"/>
  </si>
  <si>
    <t>日报、月报、日志</t>
    <phoneticPr fontId="1" type="noConversion"/>
  </si>
  <si>
    <t>姓名、电话号码、地址（已脱敏处理）</t>
    <phoneticPr fontId="1" type="noConversion"/>
  </si>
  <si>
    <t>中国电信四川公司成都电子地图应用系统</t>
    <phoneticPr fontId="5" type="noConversion"/>
  </si>
  <si>
    <t>110.191.181.7
133.40.184.8</t>
    <phoneticPr fontId="1" type="noConversion"/>
  </si>
  <si>
    <t>CDYSGL</t>
    <phoneticPr fontId="1" type="noConversion"/>
  </si>
  <si>
    <t>数据生成表格导出</t>
    <phoneticPr fontId="1" type="noConversion"/>
  </si>
  <si>
    <r>
      <t>IT&gt;</t>
    </r>
    <r>
      <rPr>
        <sz val="11"/>
        <color indexed="8"/>
        <rFont val="宋体"/>
        <family val="3"/>
        <charset val="134"/>
      </rPr>
      <t>M</t>
    </r>
    <r>
      <rPr>
        <sz val="11"/>
        <color indexed="8"/>
        <rFont val="宋体"/>
        <family val="3"/>
        <charset val="134"/>
      </rPr>
      <t>SS</t>
    </r>
    <phoneticPr fontId="1" type="noConversion"/>
  </si>
  <si>
    <t>财务部</t>
    <phoneticPr fontId="1" type="noConversion"/>
  </si>
  <si>
    <t>张艺</t>
    <phoneticPr fontId="1" type="noConversion"/>
  </si>
  <si>
    <t>四川三维系统工程有限责任公司</t>
    <phoneticPr fontId="1" type="noConversion"/>
  </si>
  <si>
    <t>133.40.117.134</t>
    <phoneticPr fontId="1" type="noConversion"/>
  </si>
  <si>
    <t>文件类型数据+数据库类型数据</t>
    <phoneticPr fontId="1" type="noConversion"/>
  </si>
  <si>
    <t>2020年</t>
    <phoneticPr fontId="1" type="noConversion"/>
  </si>
  <si>
    <t>预算调整表</t>
    <phoneticPr fontId="1" type="noConversion"/>
  </si>
  <si>
    <t>调整表、金额</t>
    <phoneticPr fontId="1" type="noConversion"/>
  </si>
  <si>
    <t>中国电信成都分公司成都预算管理辅助系统</t>
    <phoneticPr fontId="5" type="noConversion"/>
  </si>
  <si>
    <t>中国电信成都分公司成都预算管理辅助系统</t>
    <phoneticPr fontId="1" type="noConversion"/>
  </si>
  <si>
    <t>编号：SC-BSS-QX-0013
工程项目名称：中国电信四川公司渠道支撑系统
系统名称：渠道支撑系统</t>
  </si>
  <si>
    <t>中国电信四川公司渠道支撑系统</t>
    <phoneticPr fontId="1" type="noConversion"/>
  </si>
  <si>
    <t>提供省内数据如渠道视图资料（店、商、员）、佣金、合同关系等的维护及管理能力</t>
    <phoneticPr fontId="1" type="noConversion"/>
  </si>
  <si>
    <t>姚东</t>
    <phoneticPr fontId="1" type="noConversion"/>
  </si>
  <si>
    <t>毛俊杰</t>
    <phoneticPr fontId="1" type="noConversion"/>
  </si>
  <si>
    <t>重庆邮莱特科技有限公司</t>
    <phoneticPr fontId="1" type="noConversion"/>
  </si>
  <si>
    <t>133.37.233.106
133.37.233.39</t>
    <phoneticPr fontId="1" type="noConversion"/>
  </si>
  <si>
    <t>数据库类型数据</t>
    <phoneticPr fontId="1" type="noConversion"/>
  </si>
  <si>
    <t>系统从CRM系统、电小二系统、合作伙伴系统、厅店系统等系统获取相关数据进行统一的维护管理，然后再将处理后的数据送到各个相关系统</t>
    <phoneticPr fontId="1" type="noConversion"/>
  </si>
  <si>
    <t>渠道视图资料（店、商、员），存量1G，日增10MB
流程相关数据，存量10G，日增100MB
合同关系、佣金、组织、常青藤店长等其他数据，存量8G，日增50MB
日志，存量5G，日增30MB</t>
    <phoneticPr fontId="1" type="noConversion"/>
  </si>
  <si>
    <t>渠道视图资料（店、商、渠道视图资料（店、商、员），日采集200MB，60次/分钟
附件，日采集2G，10次/分钟
合同信息，日采集500KB，20分钟/次
电小二信息，日采集500KB，15分钟/次
厅店信息，日采集100KB，60分钟/次</t>
    <phoneticPr fontId="1" type="noConversion"/>
  </si>
  <si>
    <t>渠道视图资料（店、商、员），日提供15MB，100次/日
附件，日提供500M，30次/日
电小二信息，日提供50KB，10次/日
厅店与渠道关系，日提供10KB，5次/日
佣金结算数据，月提供200MB，2次/月</t>
    <phoneticPr fontId="1" type="noConversion"/>
  </si>
  <si>
    <t>渠道视图资料（店、商、员）、佣金数据</t>
    <phoneticPr fontId="1" type="noConversion"/>
  </si>
  <si>
    <t>附件</t>
    <phoneticPr fontId="1" type="noConversion"/>
  </si>
  <si>
    <t>渠道基本数据、手机号</t>
    <phoneticPr fontId="1" type="noConversion"/>
  </si>
  <si>
    <t>企业信息化部</t>
    <phoneticPr fontId="1" type="noConversion"/>
  </si>
  <si>
    <t>销售及渠道拓展部</t>
    <phoneticPr fontId="1" type="noConversion"/>
  </si>
  <si>
    <t>红包铺子</t>
    <phoneticPr fontId="1" type="noConversion"/>
  </si>
  <si>
    <t>张棣雯</t>
    <phoneticPr fontId="1" type="noConversion"/>
  </si>
  <si>
    <t>新东网</t>
    <phoneticPr fontId="1" type="noConversion"/>
  </si>
  <si>
    <t>熊思瑶</t>
    <phoneticPr fontId="1" type="noConversion"/>
  </si>
  <si>
    <t>133.37.246.160-164;133.37.246.17-20;133.37.246.53;133.37.246.21</t>
    <phoneticPr fontId="1" type="noConversion"/>
  </si>
  <si>
    <t>项目编号：19SC003182 项目名称：2019年电子渠道平台能力建设工程</t>
    <phoneticPr fontId="1" type="noConversion"/>
  </si>
  <si>
    <t>手机绿通</t>
    <phoneticPr fontId="1" type="noConversion"/>
  </si>
  <si>
    <t>项目编号：19SC003182 项目名称：2020年电子渠道平台能力建设工程</t>
  </si>
  <si>
    <t>刘荣艳</t>
    <phoneticPr fontId="1" type="noConversion"/>
  </si>
  <si>
    <t>133.37.246.115
133.37.246.116
133.37.246.117
133.37.246.118
133.37.246.119
133.37.246.120
133.37.246.121</t>
    <phoneticPr fontId="1" type="noConversion"/>
  </si>
  <si>
    <t>项目编号：SCDX-GZJLBX2019178
项目名称：中国电信四川公司2019年在线智能客服技术服务项目</t>
    <phoneticPr fontId="1" type="noConversion"/>
  </si>
  <si>
    <t>招聘系统</t>
    <phoneticPr fontId="1" type="noConversion"/>
  </si>
  <si>
    <t>主要应于传统春招、秋招、实习生、天翼优培生等四类校园招聘</t>
    <phoneticPr fontId="1" type="noConversion"/>
  </si>
  <si>
    <t>罗成</t>
    <phoneticPr fontId="1" type="noConversion"/>
  </si>
  <si>
    <t>中通服创立信息科技有限责任公司</t>
    <phoneticPr fontId="1" type="noConversion"/>
  </si>
  <si>
    <t>人力资源部</t>
    <phoneticPr fontId="1" type="noConversion"/>
  </si>
  <si>
    <t>发布职位信息，录入个人简历信息</t>
    <phoneticPr fontId="1" type="noConversion"/>
  </si>
  <si>
    <t>编号：SCSGS1901282BGY00
工程项目名称：2019年四川分公司智慧信息服务平台升级改造项目人力辅助系统需求、智慧MSS系统采购需求、能耗系统需求软件开发合同
系统名称：中国电信四川公司招聘系统</t>
    <phoneticPr fontId="1" type="noConversion"/>
  </si>
  <si>
    <t>职位信息，存量1G
简历信息，存量1G，日增128MB</t>
    <phoneticPr fontId="1" type="noConversion"/>
  </si>
  <si>
    <t>职位信息，简历信息</t>
    <phoneticPr fontId="1" type="noConversion"/>
  </si>
  <si>
    <t xml:space="preserve">自然人身份标识、  用户基本资料、 实体身份证明、用户私密资料、用户密码及关联信息； 服务内容数据、 联系人信息； </t>
    <phoneticPr fontId="1" type="noConversion"/>
  </si>
  <si>
    <t>否</t>
    <phoneticPr fontId="1" type="noConversion"/>
  </si>
  <si>
    <t>133.37.60.178
133.37.60.87
133.37.60.85</t>
    <phoneticPr fontId="1" type="noConversion"/>
  </si>
  <si>
    <t>掌上营业厅</t>
    <phoneticPr fontId="1" type="noConversion"/>
  </si>
  <si>
    <t>李坤</t>
    <phoneticPr fontId="1" type="noConversion"/>
  </si>
  <si>
    <t>智能外呼</t>
    <phoneticPr fontId="1" type="noConversion"/>
  </si>
  <si>
    <t>智能外呼营销</t>
    <phoneticPr fontId="1" type="noConversion"/>
  </si>
  <si>
    <t>科大讯飞</t>
    <phoneticPr fontId="1" type="noConversion"/>
  </si>
  <si>
    <t>获取数据类型，针对类型有针对性的外呼营销不同的用户</t>
    <phoneticPr fontId="1" type="noConversion"/>
  </si>
  <si>
    <t>项目编号：19SC003182 项目名称：2021年电子渠道平台能力建设工程</t>
  </si>
  <si>
    <t>录音数据，存量1TB，日增10GB</t>
    <phoneticPr fontId="1" type="noConversion"/>
  </si>
  <si>
    <t>用户录音数据</t>
    <phoneticPr fontId="1" type="noConversion"/>
  </si>
  <si>
    <t>用户号码</t>
    <phoneticPr fontId="1" type="noConversion"/>
  </si>
  <si>
    <t>合伙人</t>
    <phoneticPr fontId="1" type="noConversion"/>
  </si>
  <si>
    <t>项目编号：19SC003182 项目名称：2022年电子渠道平台能力建设工程</t>
  </si>
  <si>
    <t>流流顺</t>
    <phoneticPr fontId="1" type="noConversion"/>
  </si>
  <si>
    <t>133.37.246.40/41/42/43/44/45/46/61/62</t>
    <phoneticPr fontId="1" type="noConversion"/>
  </si>
  <si>
    <t>项目编号：19SC003182 项目名称：2023年电子渠道平台能力建设工程</t>
  </si>
  <si>
    <t>微信公众号</t>
    <phoneticPr fontId="1" type="noConversion"/>
  </si>
  <si>
    <t>四川电信微信公众号，为用户提供充查办，保修平台</t>
    <phoneticPr fontId="1" type="noConversion"/>
  </si>
  <si>
    <t>李爽</t>
    <phoneticPr fontId="1" type="noConversion"/>
  </si>
  <si>
    <t>三益通信</t>
    <phoneticPr fontId="1" type="noConversion"/>
  </si>
  <si>
    <t>存储官微用户的记录，绑定信息</t>
    <phoneticPr fontId="1" type="noConversion"/>
  </si>
  <si>
    <t>项目编号：19SC003182 项目名称：2024年电子渠道平台能力建设工程</t>
  </si>
  <si>
    <t>应用日志，增量3GB，存量200GB</t>
    <phoneticPr fontId="1" type="noConversion"/>
  </si>
  <si>
    <t>用户绑定，红包记录</t>
    <phoneticPr fontId="1" type="noConversion"/>
  </si>
  <si>
    <t>手机号，宽带号，itv，固话等账号</t>
    <phoneticPr fontId="1" type="noConversion"/>
  </si>
  <si>
    <t>项目编号：19SC003182 项目名称：2025年电子渠道平台能力建设工程</t>
  </si>
  <si>
    <t>ITV绿通</t>
    <phoneticPr fontId="1" type="noConversion"/>
  </si>
  <si>
    <t>项目编号：19SC003182 项目名称：2026年电子渠道平台能力建设工程</t>
  </si>
  <si>
    <t>网上营业厅</t>
    <phoneticPr fontId="1" type="noConversion"/>
  </si>
  <si>
    <t>项目编号：19SC003182 项目名称：2027年电子渠道平台能力建设工程</t>
  </si>
  <si>
    <t>电子渠道高并发场景活动平台</t>
    <phoneticPr fontId="1" type="noConversion"/>
  </si>
  <si>
    <t>133.38.35.0/24</t>
    <phoneticPr fontId="1" type="noConversion"/>
  </si>
  <si>
    <t>记录活动数据</t>
    <phoneticPr fontId="1" type="noConversion"/>
  </si>
  <si>
    <t>项目编号：19SC003182 项目名称：2028年电子渠道平台能力建设工程</t>
  </si>
  <si>
    <t>应用日志，增量1GB，存量20GB</t>
    <phoneticPr fontId="1" type="noConversion"/>
  </si>
  <si>
    <t>活动数据</t>
    <phoneticPr fontId="1" type="noConversion"/>
  </si>
  <si>
    <t>手机号</t>
    <phoneticPr fontId="1" type="noConversion"/>
  </si>
  <si>
    <t>IT&gt;BSS</t>
    <phoneticPr fontId="1" type="noConversion"/>
  </si>
  <si>
    <t>用户领取优惠券、配置及和核销优惠券服务接口</t>
    <phoneticPr fontId="1" type="noConversion"/>
  </si>
  <si>
    <t>王寅</t>
    <phoneticPr fontId="1" type="noConversion"/>
  </si>
  <si>
    <t>电子渠道事业部</t>
    <phoneticPr fontId="1" type="noConversion"/>
  </si>
  <si>
    <t>发券，领券，用券</t>
    <phoneticPr fontId="1" type="noConversion"/>
  </si>
  <si>
    <t>余额查询、宽带查询、充值</t>
    <phoneticPr fontId="1" type="noConversion"/>
  </si>
  <si>
    <t>133.37.60.98
133.37.60.99</t>
    <phoneticPr fontId="1" type="noConversion"/>
  </si>
  <si>
    <t>账户余额查询、宽带查询</t>
    <phoneticPr fontId="1" type="noConversion"/>
  </si>
  <si>
    <t>用户资料</t>
    <phoneticPr fontId="1" type="noConversion"/>
  </si>
  <si>
    <t>用户号码，身份证</t>
    <phoneticPr fontId="1" type="noConversion"/>
  </si>
  <si>
    <t>在线客服系统</t>
    <phoneticPr fontId="1" type="noConversion"/>
  </si>
  <si>
    <t>提供智能机器人和在线客服应答功能</t>
    <phoneticPr fontId="1" type="noConversion"/>
  </si>
  <si>
    <t>成都晓多科技有限公司</t>
    <phoneticPr fontId="1" type="noConversion"/>
  </si>
  <si>
    <t>电子渠道部，电子金融中心</t>
    <phoneticPr fontId="1" type="noConversion"/>
  </si>
  <si>
    <t>系统记录所有的用户在线咨询记录，做数据展示和查询</t>
    <phoneticPr fontId="1" type="noConversion"/>
  </si>
  <si>
    <t>用户聊天记录，存量7.5GB，日增10MB</t>
    <phoneticPr fontId="1" type="noConversion"/>
  </si>
  <si>
    <t>用户聊天记录</t>
    <phoneticPr fontId="1" type="noConversion"/>
  </si>
  <si>
    <t>182.140.242.77</t>
    <phoneticPr fontId="1" type="noConversion"/>
  </si>
  <si>
    <t>电小二</t>
    <phoneticPr fontId="1" type="noConversion"/>
  </si>
  <si>
    <t>线下面对面甩单，开卡</t>
    <phoneticPr fontId="1" type="noConversion"/>
  </si>
  <si>
    <t>王东雁</t>
    <phoneticPr fontId="1" type="noConversion"/>
  </si>
  <si>
    <t>订单及相关文件存储</t>
    <phoneticPr fontId="1" type="noConversion"/>
  </si>
  <si>
    <t>文件数据日增50GB</t>
    <phoneticPr fontId="1" type="noConversion"/>
  </si>
  <si>
    <t>订单数据，日提供50MB，1日/次</t>
    <phoneticPr fontId="1" type="noConversion"/>
  </si>
  <si>
    <t>订单，用户，相关文件</t>
    <phoneticPr fontId="1" type="noConversion"/>
  </si>
  <si>
    <t>订单相关文件</t>
    <phoneticPr fontId="1" type="noConversion"/>
  </si>
  <si>
    <t>用户手机号、身份证号</t>
    <phoneticPr fontId="1" type="noConversion"/>
  </si>
  <si>
    <t>充值、查询、办理</t>
    <phoneticPr fontId="1" type="noConversion"/>
  </si>
  <si>
    <t>133.37.62.170
133.37.62.171
133.37.62.172
133.37.62.173
133.37.62.174
133.37.62.175
133.37.62.176
133.37.62.177</t>
    <phoneticPr fontId="1" type="noConversion"/>
  </si>
  <si>
    <t>用户套餐、余额、销售品等查询，订购业务、下单业务</t>
    <phoneticPr fontId="1" type="noConversion"/>
  </si>
  <si>
    <t>周琳</t>
    <phoneticPr fontId="1" type="noConversion"/>
  </si>
  <si>
    <t>分享、办理、酬金</t>
    <phoneticPr fontId="1" type="noConversion"/>
  </si>
  <si>
    <t>133.37.246.177/178/39</t>
    <phoneticPr fontId="1" type="noConversion"/>
  </si>
  <si>
    <t>用户分享下单</t>
    <phoneticPr fontId="1" type="noConversion"/>
  </si>
  <si>
    <t>用户订单</t>
    <phoneticPr fontId="1" type="noConversion"/>
  </si>
  <si>
    <t>订单数据</t>
    <phoneticPr fontId="1" type="noConversion"/>
  </si>
  <si>
    <t>用户订单,用户金币</t>
    <phoneticPr fontId="1" type="noConversion"/>
  </si>
  <si>
    <t>集团</t>
    <phoneticPr fontId="1" type="noConversion"/>
  </si>
  <si>
    <t>用户信息</t>
    <phoneticPr fontId="1" type="noConversion"/>
  </si>
  <si>
    <t>133.37.246.165/166/167/168/169/230/60/65</t>
    <phoneticPr fontId="1" type="noConversion"/>
  </si>
  <si>
    <t>短厅</t>
    <phoneticPr fontId="1" type="noConversion"/>
  </si>
  <si>
    <t>通过短信渠道实时
和用户进行交互</t>
    <phoneticPr fontId="1" type="noConversion"/>
  </si>
  <si>
    <t>中兴</t>
    <phoneticPr fontId="1" type="noConversion"/>
  </si>
  <si>
    <t>通过短信信息和用户进行交互</t>
    <phoneticPr fontId="1" type="noConversion"/>
  </si>
  <si>
    <t>业务办理日志,存720GB, 日增1GB
短信日志,存量 42GB,    日增1GB</t>
    <phoneticPr fontId="1" type="noConversion"/>
  </si>
  <si>
    <t>业务办理日志和短信日志</t>
    <phoneticPr fontId="1" type="noConversion"/>
  </si>
  <si>
    <t>充值</t>
    <phoneticPr fontId="1" type="noConversion"/>
  </si>
  <si>
    <t>133.37.118.163</t>
    <phoneticPr fontId="1" type="noConversion"/>
  </si>
  <si>
    <t>ITV二维码生成、itv信息查询</t>
    <phoneticPr fontId="1" type="noConversion"/>
  </si>
  <si>
    <t>用户号码、姓名</t>
    <phoneticPr fontId="1" type="noConversion"/>
  </si>
  <si>
    <t>133.37.62.148/149,133.37.62.23/24</t>
    <phoneticPr fontId="1" type="noConversion"/>
  </si>
  <si>
    <t>自助服务，川号子，家长控制</t>
    <phoneticPr fontId="1" type="noConversion"/>
  </si>
  <si>
    <t>中国电信四川公司红包铺子</t>
    <phoneticPr fontId="5" type="noConversion"/>
  </si>
  <si>
    <t>中国电信四川公司红包铺子</t>
    <phoneticPr fontId="1" type="noConversion"/>
  </si>
  <si>
    <t>中国电信四川公司手机绿通</t>
    <phoneticPr fontId="5" type="noConversion"/>
  </si>
  <si>
    <t>中国电信四川公司手机绿通</t>
    <phoneticPr fontId="1" type="noConversion"/>
  </si>
  <si>
    <t>中国电信四川公司在线客服系统</t>
    <phoneticPr fontId="5" type="noConversion"/>
  </si>
  <si>
    <t>中国电信四川公司在线客服系统</t>
    <phoneticPr fontId="1" type="noConversion"/>
  </si>
  <si>
    <t>中国电信四川公司招聘系统</t>
    <phoneticPr fontId="5" type="noConversion"/>
  </si>
  <si>
    <t>从数据中心/eda/ods/电子渠道事业部/沙盘采集数据，采集出账程序1月1次，采集生产数1日1次</t>
  </si>
  <si>
    <t>实时从crm系统采集工单相关信息（工单流水号、客户id及证件号码、业务动作、业务矩阵）、实时从省电子渠道事业部电小二系统采集ECP订单与crm的工单关系数据</t>
  </si>
  <si>
    <t>向电子渠道事业部报表库提供业务办理，
短信日志数据1G/天</t>
  </si>
  <si>
    <t>电子渠道事业部互联网活动平台</t>
  </si>
  <si>
    <t>主要负责IPTV用户二次接入认证，并为用户分配服务EPG，提供用户管理、内容管理、产品管理及鉴权管理等功能</t>
    <phoneticPr fontId="1" type="noConversion"/>
  </si>
  <si>
    <t>业务网或平台&gt;天翼高清</t>
    <phoneticPr fontId="1" type="noConversion"/>
  </si>
  <si>
    <t>新媒体支撑中心</t>
    <phoneticPr fontId="1" type="noConversion"/>
  </si>
  <si>
    <t>冯春燕</t>
    <phoneticPr fontId="1" type="noConversion"/>
  </si>
  <si>
    <t>新媒体支撑中心、新媒体运营部门</t>
    <phoneticPr fontId="1" type="noConversion"/>
  </si>
  <si>
    <t>192.168.100.2
192.168.100.6
192.168.100.4
182.138.32.115
182.138.32.116
182.138.32.113
182.138.32.112
182.138.32.111
182.138.32.43
182.138.32.42
182.138.32.10
182.138.32.11
182.138.32.23
182.138.32.24
182.138.32.25
182.138.32.26
182.138.4.121
182.138.4.122
182.138.58.138
182.138.58.139
182.138.4.119
182.138.4.120
182.138.58.133
182.138.58.134
182.138.58.135
182.138.58.136
182.138.58.137
182.138.3.161
182.138.3.162
182.138.32.98
182.138.32.71
182.138.32.73
182.138.32.96
118.123.184.108
118.123.184.110
118.123.184.104
118.123.184.106
118.123.184.112
118.123.188.200
182.138.58.142
182.138.58.144
182.138.58.146
182.138.58.148
182.138.60.253
182.138.60.254
182.138.60.2
182.138.60.3
182.138.20.99
182.138.20.100
182.138.20.2
182.138.20.3
182.138.4.48
182.138.4.49
182.138.4.77
182.138.4.78
182.138.4.110
182.138.4.111
182.138.4.12
182.138.4.13
182.138.4.108
182.138.4.109
182.138.32.12
182.138.32.13
182.138.4.86
182.138.4.89
182.138.4.125
182.138.4.126
182.138.4.22
182.138.4.23
182.138.32.93
182.138.32.94
182.138.4.31
182.138.4.32
182.138.4.84
182.138.4.85
182.138.4.123
182.138.4.70
182.138.4.71
182.138.4.72
182.138.32.2
182.138.32.3
192.168.100.3
182.138.4.2
182.138.4.3
182.138.18.65
118.123.182.209
118.123.187.1
118.123.182.247
118.123.182.248
118.123.186.2
118.123.186.3
118.123.184.76
118.123.184.77
118.123.184.78
118.123.184.79
182.138.32.4
182.138.32.5
182.138.32.6
182.138.32.7
182.138.32.8
182.138.32.9
182.138.58.140
182.138.58.141
182.138.32.38
182.138.32.39
182.138.32.40
182.138.32.41
182.138.32.101
182.138.32.102
182.138.32.103
182.138.32.104
182.138.32.18
171.208.129.232
182.138.32.65
182.138.32.67
182.138.32.69
182.138.32.105
182.138.58.150
182.138.58.152
182.138.32.107
182.138.58.132
171.208.130.36
171.208.130.37
171.208.129.196
171.208.129.197
171.208.129.199
171.208.129.200
171.208.129.217
171.208.129.218
182.138.4.103
182.138.60.4
182.138.60.5
182.138.60.7
182.138.60.8
182.138.60.10
182.138.60.11
182.138.60.13
182.138.60.14
182.138.60.16
182.138.60.17
182.138.60.19
182.138.60.20
182.138.60.22
182.138.60.23
182.138.60.25
182.138.60.26
182.138.60.28
182.138.60.29
182.138.60.31
182.138.60.32
182.138.60.34
182.138.60.35
182.138.60.37
182.138.60.38
182.138.60.40
182.138.60.41
182.138.60.43
182.138.60.44
182.138.60.46
182.138.60.47
182.138.60.49
182.138.60.50
182.138.60.52
182.138.60.53
118.123.179.4
118.123.179.5
118.123.179.7
118.123.179.8
118.123.179.10
118.123.179.11
118.123.179.13
118.123.179.14
118.123.179.16
118.123.179.17
118.123.179.19
118.123.179.20
118.123.179.22
118.123.179.23
118.123.179.25
118.123.179.26
118.123.179.28
118.123.179.29
118.123.179.31
118.123.179.32
118.123.179.34
118.123.179.35
118.123.179.37
118.123.179.38
118.123.179.40
118.123.179.41
118.123.179.43
118.123.179.44
118.123.179.46
118.123.179.47
182.138.62.4
182.138.62.5
182.138.62.7
182.138.62.8
182.138.62.10
182.138.62.11
182.138.62.13
182.138.62.14
182.138.62.16
182.138.62.17
182.138.62.19
182.138.62.20
182.138.62.22
182.138.62.23
182.138.62.25
182.138.62.26
182.138.62.28
182.138.62.29
182.138.62.31
182.138.62.32
182.138.62.34
182.138.62.35
182.138.62.37
182.138.62.38
182.138.62.40
182.138.62.41
182.138.58.24
182.138.58.25
182.138.58.21
182.138.58.22
182.138.58.23
182.138.58.26
182.138.58.27
182.138.58.28
182.138.58.90
182.138.58.91
182.138.58.92
182.138.58.93
182.138.58.94
182.138.58.84
182.138.58.85
182.138.58.86
182.138.58.87
182.138.58.88
182.138.58.89
182.138.58.70
182.138.58.71
182.138.58.17
182.138.58.18
182.138.58.19
182.138.58.20
182.138.58.4
182.138.58.5
182.138.58.6
182.138.58.7
182.138.58.8
182.138.58.9
182.138.58.10
182.138.58.11
182.138.58.80
182.138.58.81
182.138.58.82
182.138.58.83
182.138.58.12
182.138.58.13
182.138.58.14
182.138.58.16
118.123.184.32
118.123.184.33
182.138.58.185
182.138.58.186
182.138.58.175
182.138.58.174
182.138.58.184
182.138.59.175
182.138.59.171
182.138.58.131
182.138.59.131
182.138.59.132
182.138.4.19
182.138.4.20
182.138.19.131
182.138.19.83
182.138.19.106
182.138.4.4
182.138.4.5
182.138.4.6
182.138.4.7
182.138.4.16
182.138.4.17
182.138.4.68
182.138.4.69
182.138.4.54
182.138.4.55
182.138.4.56
182.138.4.57
182.138.4.80
182.138.4.81
182.138.4.82
182.138.4.83
182.138.4.97
182.138.4.98
182.138.4.99
182.138.4.100
182.138.4.39
182.138.20.31
182.138.20.32
182.138.20.33
182.138.20.34
182.138.20.26
182.138.20.35
182.138.20.27
182.138.20.36
182.138.20.28
182.138.20.29
182.138.20.30
182.138.20.40
182.138.20.41
182.138.20.37
182.138.20.38
182.138.20.39
182.138.63.182
182.138.63.183
182.138.63.184
182.138.63.185
182.138.63.187
182.138.63.188
182.138.20.21
182.138.20.4
182.138.20.6
182.138.20.17
182.138.20.18
182.138.20.45
182.138.20.46
182.138.20.47
182.138.20.5
182.138.20.11
182.138.63.159
182.138.63.160
182.138.63.161
182.138.63.162
182.138.63.163
182.138.63.164
182.138.63.165
182.138.63.166
182.138.63.189
182.138.19.1
182.138.19.98
118.123.181.51
118.123.183.77
118.123.183.120
118.123.183.71
118.123.183.73
118.123.181.50
118.123.181.49
118.123.183.127
118.123.181.48
118.123.181.52
118.123.183.116
182.138.20.7
182.138.20.20
182.138.20.24
182.138.20.8
182.138.20.23
182.138.20.54
182.138.62.39
182.138.62.24
182.138.62.21
182.138.62.27
182.138.62.30
182.138.62.33
182.138.62.36
182.138.62.6
182.138.62.9
182.138.62.15
182.138.62.12
182.138.62.18
118.123.186.18
118.123.186.21
118.123.186.19
118.123.186.20
118.123.186.17
182.138.32.114
182.138.32.117
182.138.32.90
182.138.32.91
182.138.32.100
182.138.32.86
182.138.32.79
182.138.32.80
182.138.32.77
182.138.32.82
182.138.32.85
182.138.32.81
182.138.32.84
182.138.32.83
182.138.32.16
182.138.32.76
182.138.19.104
182.138.58.130
182.138.58.166
182.138.58.167
182.138.58.182
182.138.58.187
182.138.58.181
182.138.58.151
182.138.58.147
182.138.58.153
182.138.58.149
182.138.58.143
171.208.130.11
171.208.130.14
171.208.130.31
171.208.130.33
171.208.130.18
171.208.130.20
171.208.130.34
171.208.130.10
171.208.130.29
171.208.130.8
182.138.7.12
182.138.44.140
182.138.32.15
182.138.32.78
182.138.32.110
182.138.4.117
182.138.4.47
182.138.4.118
182.138.4.51
182.138.4.46
182.138.4.74
182.138.4.40
182.138.4.94
182.138.4.15
182.138.4.14
182.138.4.28
182.138.4.42
182.138.4.93
182.138.4.75
182.138.4.91
182.138.4.106
182.138.32.70
182.138.32.44
182.138.32.49
182.138.32.51
182.138.32.45
182.138.32.48
182.138.32.47
182.138.32.52
182.138.32.46
182.138.32.72
182.138.32.74
182.138.32.56
182.138.32.97
182.138.32.57
182.138.32.60
182.138.32.63
182.138.32.61
182.138.32.66
182.138.32.58
182.138.32.99
182.138.32.59
182.138.32.62
182.138.32.64
182.138.32.68
182.138.32.108
182.138.32.106
182.138.32.50
182.138.4.73
182.138.4.112
182.138.4.21
182.138.4.25
182.138.4.26
182.138.4.53
182.138.4.52
182.138.4.61
182.138.4.65
182.138.4.64
182.138.4.58
182.138.4.66
182.138.4.62
182.138.4.63
182.138.4.101
182.138.4.96
182.138.4.95
182.138.4.114
182.138.4.8
171.208.129.194
171.208.129.228
171.208.129.225
171.208.129.233
171.208.129.195
171.208.129.224
171.208.129.223
171.208.129.226
171.208.129.227
171.208.129.230
171.208.129.229
171.208.129.231
182.138.58.157
182.138.58.162
182.138.58.154
182.138.58.173
182.138.58.158
182.138.58.155
182.138.58.156
182.138.58.163
182.138.58.161
182.138.58.159
182.138.58.160
182.138.58.165
182.138.58.164
182.138.58.178
182.138.60.55
182.138.60.56
182.138.60.57
182.138.60.58
182.138.60.59
182.138.60.60
182.138.62.43
182.138.62.44
182.138.62.45
182.138.62.46
182.138.62.47
182.138.20.25
182.138.20.51
182.138.20.52
182.138.63.133
182.138.63.167
182.138.63.2
182.138.63.3
182.138.63.186
118.123.180.93
118.123.180.105
118.123.180.110
118.123.180.100
118.123.180.114
118.123.180.115
118.123.180.103
118.123.180.194
118.123.183.33
118.123.183.21
118.123.184.10
118.123.184.19
118.123.184.20
118.123.184.21
118.123.184.22
118.123.184.23
118.123.184.24
118.123.184.25
118.123.184.26
118.123.184.27
118.123.184.28
118.123.184.29
118.123.184.30
118.123.184.31
118.123.184.11
118.123.184.12
118.123.184.13
118.123.184.14
118.123.184.15
118.123.184.16
118.123.184.17
118.123.184.18
118.123.182.77
118.123.182.72
118.123.182.73
118.123.182.75
118.123.182.71
118.123.182.76
118.123.182.68
118.123.182.74
118.123.180.44
118.123.180.58
118.123.180.55
118.123.180.54
118.123.180.59
118.123.180.62
118.123.180.57
118.123.180.121
118.123.180.120
118.123.180.122
118.123.180.124
118.123.180.53
118.123.180.123
118.123.180.127
118.123.180.125
118.123.180.128
118.123.180.46
118.123.180.129
118.123.180.126
118.123.180.51
118.123.180.63
118.123.180.47
118.123.180.64
118.123.180.49
118.123.180.52
118.123.180.65
118.123.183.116
118.123.183.118
118.123.183.77
118.123.183.79
118.123.183.127
118.123.183.129
118.123.183.120
118.123.183.122
118.123.183.73
118.123.183.75
118.123.183.71
118.123.183.70
118.123.184.32
118.123.184.33
118.123.184.5
118.123.184.6
118.123.184.7
118.123.180.190
118.123.180.187
118.123.180.193
118.123.180.192
118.123.180.191
118.123.182.13
118.123.182.53
118.123.182.52
118.123.182.50
118.123.182.54
118.123.182.51
118.123.182.14
118.123.182.15
118.123.182.18
118.123.182.16
118.123.182.17
118.123.182.19
118.123.182.34
118.123.182.33
118.123.183.24
118.123.183.20
118.123.183.18
118.123.180.130
118.123.180.131
118.123.180.88
118.123.183.28
118.123.183.26
118.123.183.23
118.123.183.36
118.123.183.17
118.123.183.25
118.123.183.31
118.123.183.30
118.123.183.11
118.123.183.32
118.123.183.19
118.123.183.35
118.123.183.27
118.123.186.11
118.123.180.28
118.123.180.30
118.123.180.29
118.123.188.75
118.123.188.74
118.123.188.73
118.123.188.72
118.123.188.70
118.123.188.71
118.123.180.200
118.123.180.201
118.123.180.202
118.123.186.18
118.123.186.21
118.123.180.38
118.123.180.89
118.123.180.36
118.123.180.90
118.123.186.10
118.123.183.7
118.123.183.6
118.123.183.8
118.123.183.9
118.123.183.12
118.123.183.15
118.123.183.10
118.123.183.37
118.123.183.16
118.123.180.10
118.123.180.15
118.123.180.19
118.123.180.21
118.123.180.25
118.123.180.26
118.123.180.27
118.123.180.85
118.123.180.87
118.123.180.86
118.123.180.74
118.123.180.13
118.123.180.73
118.123.180.14
118.123.180.11
118.123.180.16
118.123.180.18
118.123.180.20
118.123.180.12
118.123.180.17
118.123.186.17
118.123.183.13
118.123.183.14
118.123.183.38
118.123.183.29
118.123.180.66
118.123.180.31
118.123.181.48
118.123.181.49
118.123.181.50
118.123.181.51
118.123.181.52
118.123.182.8
118.123.182.9
118.123.182.7
118.123.182.4
118.123.180.32
118.123.180.33
118.123.180.69
118.123.180.68
118.123.180.67
118.123.180.70
118.123.180.71
118.123.180.175
118.123.182.78
118.123.182.81
118.123.182.80
118.123.182.79
118.123.182.82
118.123.182.83
118.123.182.86
118.123.182.85
118.123.182.44
118.123.182.45
118.123.180.144
118.123.180.142
118.123.180.143
118.123.180.146
118.123.180.145
118.123.180.39
118.123.180.116
118.123.180.108
118.123.180.40
118.123.180.113
118.123.180.112
118.123.180.107
118.123.180.104
118.123.180.106
118.123.180.119
118.123.180.102
118.123.180.37
118.123.180.34
118.123.180.91
118.123.180.98
118.123.180.99
118.123.180.96
118.123.180.94
118.123.180.195
118.123.180.198
118.123.180.199
118.123.186.15
118.123.186.14
118.123.182.12
118.123.182.32
118.123.182.28
118.123.182.27
118.123.182.11
118.123.182.10
118.123.182.31
118.123.182.29
118.123.182.24
118.123.182.23
118.123.182.25
118.123.182.26
118.123.182.21
118.123.182.20
118.123.182.22
118.123.182.30
118.123.180.42
118.123.180.133
118.123.180.134
118.123.180.135
118.123.180.136
118.123.180.139
118.123.180.50
118.123.180.140
118.123.180.137
118.123.180.141
118.123.180.45
118.123.180.48
118.123.180.60
118.123.180.56
118.123.180.43
118.123.180.61
118.123.180.132
118.123.180.138
118.123.180.79
118.123.183.34
118.123.180.77
118.123.180.78
118.123.180.80
118.123.180.82
118.123.180.81
118.123.180.84
118.123.180.83
118.123.183.22
118.123.180.41
118.123.180.117
118.123.180.196
118.123.180.197
118.123.180.35
118.123.180.92
118.123.180.109
118.123.180.111
118.123.180.118
118.123.180.101
118.123.180.97
118.123.180.95
118.123.180.23
118.123.180.24
118.123.180.22
118.123.180.203
118.123.180.4</t>
    <phoneticPr fontId="1" type="noConversion"/>
  </si>
  <si>
    <t>主要负责IPTV用户二次接入认证，并为用户分配服务EPG，提供用户管理、内容管理、产品管理及鉴权管理等功能（四川省9个市州）。</t>
    <phoneticPr fontId="1" type="noConversion"/>
  </si>
  <si>
    <t>杜力</t>
    <phoneticPr fontId="1" type="noConversion"/>
  </si>
  <si>
    <t>主要负责IPTV用户提供推流，包括点播、时移、回看业务。</t>
    <phoneticPr fontId="1" type="noConversion"/>
  </si>
  <si>
    <t>陈大彬</t>
    <phoneticPr fontId="1" type="noConversion"/>
  </si>
  <si>
    <t>主要负责IPTV用户订购管理、产品管理及计费管理</t>
    <phoneticPr fontId="1" type="noConversion"/>
  </si>
  <si>
    <t>胡涛</t>
    <phoneticPr fontId="1" type="noConversion"/>
  </si>
  <si>
    <t>192.168.57.*</t>
    <phoneticPr fontId="1" type="noConversion"/>
  </si>
  <si>
    <t>主要负责对IPTV用户行为画像分析，并提供内容智能推荐</t>
    <phoneticPr fontId="1" type="noConversion"/>
  </si>
  <si>
    <t>锁斌</t>
    <phoneticPr fontId="1" type="noConversion"/>
  </si>
  <si>
    <t>用户信息、内容信息、订购信息、收视日志</t>
    <phoneticPr fontId="1" type="noConversion"/>
  </si>
  <si>
    <t>负责行业用户（政务ITV、单位用户）再次鉴权，并提供EPG首页呈现</t>
    <phoneticPr fontId="1" type="noConversion"/>
  </si>
  <si>
    <t>192.168.38.*
192.168.81.*</t>
    <phoneticPr fontId="1" type="noConversion"/>
  </si>
  <si>
    <t>实现内容提供方到ITV端内容的注入、管理功能</t>
    <phoneticPr fontId="1" type="noConversion"/>
  </si>
  <si>
    <t>赵浩</t>
    <phoneticPr fontId="1" type="noConversion"/>
  </si>
  <si>
    <t>负责ITV机顶盒网络接入的认证</t>
    <phoneticPr fontId="1" type="noConversion"/>
  </si>
  <si>
    <t>张毅</t>
    <phoneticPr fontId="1" type="noConversion"/>
  </si>
  <si>
    <t>何科成</t>
    <phoneticPr fontId="1" type="noConversion"/>
  </si>
  <si>
    <t>朱弈</t>
    <phoneticPr fontId="1" type="noConversion"/>
  </si>
  <si>
    <t xml:space="preserve">
负责全省机顶盒零配置下发和远程诊断以及终端管理</t>
    <phoneticPr fontId="1" type="noConversion"/>
  </si>
  <si>
    <t xml:space="preserve">直真科技
</t>
    <phoneticPr fontId="1" type="noConversion"/>
  </si>
  <si>
    <t xml:space="preserve">"133.37.111.110,
133.37.111.111,
133.37.111.112,
133.37.111.113,
133.37.111.114,
133.37.111.115,
133.37.111.116,
133.37.111.117,
133.37.111.106,
133.37.111.107,
133.37.111.201,
133.37.111.202,
133.37.111.203,
133.37.111.204,
133.37.111.205,
133.37.111.206,
133.37.111.207,
133.37.111.208,
133.37.111.209,
133.37.111.210,
133.37.111.211,
133.37.111.212,
182.138.29.66,
182.138.29.70,
182.138.29.74,
182.138.29.78,
182.138.29.82,
182.138.29.86,
182.138.29.90"
</t>
    <phoneticPr fontId="1" type="noConversion"/>
  </si>
  <si>
    <t>承载全省IPTV机顶盒业务地址分配服务</t>
    <phoneticPr fontId="1" type="noConversion"/>
  </si>
  <si>
    <t xml:space="preserve">"222.211.88.216
222.211.88.217
222.211.88.43
222.211.88.41
222.211.88.42
222.211.88.39
222.211.88.55
222.211.88.56
222.211.88.61
222.211.88.62
222.211.88.59
222.211.88.60
222.211.88.57
222.211.88.58
222.211.88.53
222.211.88.54
222.211.88.44
222.211.88.45
182.138.26.4
182.138.26.5
182.138.26.6
182.138.26.7
182.138.26.8
182.138.26.9
182.138.26.10
182.138.26.11
182.138.26.12
182.138.26.13
182.138.26.14
182.138.26.15
182.138.26.16
182.138.26.17
182.138.26.18
182.138.26.19
182.138.26.20
182.138.26.21
182.138.26.23
182.138.26.24
182.138.26.25
182.138.26.26
182.138.26.27
182.138.26.28
182.138.26.22
222.211.88.52
"
</t>
    <phoneticPr fontId="1" type="noConversion"/>
  </si>
  <si>
    <t>烽火</t>
    <phoneticPr fontId="1" type="noConversion"/>
  </si>
  <si>
    <t>目前上游注入视频流数据101.4 TB</t>
    <phoneticPr fontId="1" type="noConversion"/>
  </si>
  <si>
    <t>负责i视视用户管理、登录鉴权和全局调度等</t>
    <phoneticPr fontId="1" type="noConversion"/>
  </si>
  <si>
    <t>直播内容传输过程的监控，发现异常后迅速告警并取证保存</t>
    <phoneticPr fontId="1" type="noConversion"/>
  </si>
  <si>
    <t>192.168.33.0/24</t>
    <phoneticPr fontId="1" type="noConversion"/>
  </si>
  <si>
    <t>对全网所有直播内容进行采集并分层比对，发现异常后能迅速告警并取证保存</t>
    <phoneticPr fontId="1" type="noConversion"/>
  </si>
  <si>
    <t>直播信号</t>
    <phoneticPr fontId="1" type="noConversion"/>
  </si>
  <si>
    <t xml:space="preserve">在IPTV业务基础上提供机顶盒开机广告、IPTV视频前插广告、挂角广告等自媒体业务 </t>
    <phoneticPr fontId="1" type="noConversion"/>
  </si>
  <si>
    <t>董海艳</t>
    <phoneticPr fontId="1" type="noConversion"/>
  </si>
  <si>
    <t>统一业务管理平台，日采集5MB，1天/次</t>
    <phoneticPr fontId="1" type="noConversion"/>
  </si>
  <si>
    <t>实现IPTV用户的统一认证、鉴权、一级调度，</t>
    <phoneticPr fontId="1" type="noConversion"/>
  </si>
  <si>
    <t>192.168.30.*</t>
    <phoneticPr fontId="1" type="noConversion"/>
  </si>
  <si>
    <t>负责酒店用户再次鉴权，并提供酒店EPG首页呈现</t>
    <phoneticPr fontId="1" type="noConversion"/>
  </si>
  <si>
    <t>聚云</t>
    <phoneticPr fontId="1" type="noConversion"/>
  </si>
  <si>
    <t>192.168.47.*</t>
    <phoneticPr fontId="1" type="noConversion"/>
  </si>
  <si>
    <t>用户数据、用户行为数据，日提供3G，1日1次</t>
    <phoneticPr fontId="1" type="noConversion"/>
  </si>
  <si>
    <t>用户数据、用户行为数据</t>
    <phoneticPr fontId="1" type="noConversion"/>
  </si>
  <si>
    <t>四川电信IPTV专用4A系统</t>
    <phoneticPr fontId="1" type="noConversion"/>
  </si>
  <si>
    <t>唐斌</t>
    <phoneticPr fontId="1" type="noConversion"/>
  </si>
  <si>
    <t>军诚</t>
    <phoneticPr fontId="1" type="noConversion"/>
  </si>
  <si>
    <t>192.168.59.55
192.168.59.56
192.168.59.59</t>
    <phoneticPr fontId="1" type="noConversion"/>
  </si>
  <si>
    <t>负责实现想家在线视频、语音通话业务</t>
    <phoneticPr fontId="1" type="noConversion"/>
  </si>
  <si>
    <t>实现ITV端内容的搜索</t>
    <phoneticPr fontId="1" type="noConversion"/>
  </si>
  <si>
    <t>负责实现业务展现、 EPG浏览、用户自服务、书签/收藏等功能</t>
    <phoneticPr fontId="1" type="noConversion"/>
  </si>
  <si>
    <t>星邺</t>
    <phoneticPr fontId="1" type="noConversion"/>
  </si>
  <si>
    <t>记录平台承载的EPG产生的用户行为日志；采集其他平台承载的EPG产生的用户行为日志。入库并进行简单统计。</t>
    <phoneticPr fontId="1" type="noConversion"/>
  </si>
  <si>
    <t>EPG行为日志</t>
    <phoneticPr fontId="1" type="noConversion"/>
  </si>
  <si>
    <t>华为平台</t>
  </si>
  <si>
    <t>新媒体支撑中心</t>
  </si>
  <si>
    <t>14年四川电信2014年四川电信华为片区省中心CDN扩容工程</t>
  </si>
  <si>
    <t>中兴平台</t>
  </si>
  <si>
    <t>14年四川电信2014年四川电信中兴片区省中心</t>
  </si>
  <si>
    <t>创立平台</t>
  </si>
  <si>
    <t>2018 年四川电信成都等融合CDN节点二期扩容建设项目</t>
  </si>
  <si>
    <t>业务运营平台</t>
  </si>
  <si>
    <t>2016年四川电信ITV业务运营平台建设项目</t>
  </si>
  <si>
    <t xml:space="preserve">2019年四川电信IPTV数据智慧运营平台建设工程 </t>
  </si>
  <si>
    <t>行业平台</t>
  </si>
  <si>
    <t>2015年四川电信iTV行业管理系统建设工程</t>
  </si>
  <si>
    <t>3A系统</t>
  </si>
  <si>
    <t>15年四川电信固网AAA系统扩容工程</t>
  </si>
  <si>
    <t xml:space="preserve"> 2015年四川电信ITV探针扩容建设项目 </t>
  </si>
  <si>
    <t>2017年四川电信IPTV融合转码扩容建设工程</t>
  </si>
  <si>
    <t>2012年</t>
  </si>
  <si>
    <t>12年四川电信IPTV节目源质量监控新建工程(常规)(股份)IPTV节目源</t>
  </si>
  <si>
    <t>ITMS</t>
  </si>
  <si>
    <t>15年四川电信ITV-ITMS扩容工程(固网)(股份)机顶盒</t>
  </si>
  <si>
    <t>DHCP</t>
  </si>
  <si>
    <t xml:space="preserve"> 13年四川电信DHCP系统扩容工程 </t>
  </si>
  <si>
    <t>烽火CDN</t>
  </si>
  <si>
    <t xml:space="preserve">2016年四川电信手机ITV-CDN网络建设项目 </t>
  </si>
  <si>
    <t>ISS</t>
  </si>
  <si>
    <t>2016年四川电信手机ITV建设项目</t>
  </si>
  <si>
    <t>2018年四川电信IPTV直播防篡改监控平台建设工程</t>
  </si>
  <si>
    <t>广告平台</t>
  </si>
  <si>
    <t>2015年四川电信iTV自媒体运营系统建设工程</t>
  </si>
  <si>
    <t>辨识平台</t>
  </si>
  <si>
    <t>2018年四川电信IPTV用户辨识平台建设工程</t>
  </si>
  <si>
    <t>2017年四川电信IPTV行业管理平台升级扩容工程</t>
  </si>
  <si>
    <t>15年四川电信ITV安全管理与审计扩容工程(固网)(股份)安全平台</t>
  </si>
  <si>
    <t>2018年四川电信天翼高清一键关停平台建设项目</t>
  </si>
  <si>
    <t>“想家”业务平台建设一期工程</t>
  </si>
  <si>
    <t xml:space="preserve">2017年四川电信IPTV统一内容运营平台升级扩容工程 </t>
  </si>
  <si>
    <t>EPG3.0</t>
  </si>
  <si>
    <t>2018年四川电信IPTV EPG3.0平台建设工程</t>
  </si>
  <si>
    <t>根据IPTV业务需要为用户提供直播、点播、页面展示</t>
    <phoneticPr fontId="1" type="noConversion"/>
  </si>
  <si>
    <t>系统日志、用户业务日志、以VSC为例，单台存量支持40G，日新增1.5G左右（压缩200 左右）</t>
    <phoneticPr fontId="1" type="noConversion"/>
  </si>
  <si>
    <t>用户点播话单、系统运行告警</t>
    <phoneticPr fontId="1" type="noConversion"/>
  </si>
  <si>
    <t>用户点播话单、用户数据、点播内容</t>
    <phoneticPr fontId="1" type="noConversion"/>
  </si>
  <si>
    <t>有</t>
    <phoneticPr fontId="1" type="noConversion"/>
  </si>
  <si>
    <t>110.189.60.0/24
118.116.117.0/25
118.117.130.0/25
118.117.166.128/25
118.120.60.0/24
118.120.95.128/25
118.120.97.0/25
118.120.97.0/25
118.122.20.128/25
118.122.21.0/25
118.122.30.0/25
118.122.30.128/24
118.123.190.128/25
"118.124.85.0/25
182.140.78.0/24"
125.66.21.0/24
125.66.40.128/24
125.66.6.0/24
125.66.7.0/24
125.67.182.128/25
125.67.57.128/25
125.67.58.128/25
139.202.223.0/25
171.208.1.0/25
171.208.62.0/25
171.92.30.128/24
182.129.20.0/25
182.129.20.128/25
182.129.21.0/25
182.129.255.0/25
182.130.26.0/24
182.130.46.128/25
182.131.35.0/25
182.132.57.0/24
182.137.0.0/25
182.137.1.0/24
182.137.10.0/24
182.137.11.0/24
182.137.13.0/24
182.137.2.0/24
182.137.249.0/24
182.137.7.0/24
182.137.8.0/25
182.137.9.0/25
182.138.15.0/24
182.138.21.0/26
182.138.3.0/25
182.138.48.128/25
182.138.49.0/24
182.138.5.0/25
182.140.34.0/25
182.140.40.0/25
182.141.36.128/25
182.141.37.128/25
182.141.56.0/25
182.141.57.128/25
182.142.44.0/24
182.146.96.128/25
202.98.151.128/25
220.167.117.0/24
222.208.152.128/25
222.208.239.0/24
222.208.240.128/25
222.215.166.0/25
61.188.48.0/25
61.188.49.0/25</t>
    <phoneticPr fontId="1" type="noConversion"/>
  </si>
  <si>
    <t>系统从业务网元获取业务使用记录，转换为统一格式的计费详单，并剃重</t>
    <phoneticPr fontId="1" type="noConversion"/>
  </si>
  <si>
    <t>话单，日增15G，存量105G</t>
    <phoneticPr fontId="1" type="noConversion"/>
  </si>
  <si>
    <t>统一业务管理平台，日采集15GB，1天/次</t>
    <phoneticPr fontId="1" type="noConversion"/>
  </si>
  <si>
    <t>话单向企信提供，日增500M，1日/次</t>
    <phoneticPr fontId="1" type="noConversion"/>
  </si>
  <si>
    <t>计费详单</t>
    <phoneticPr fontId="1" type="noConversion"/>
  </si>
  <si>
    <t>ITV账号</t>
    <phoneticPr fontId="1" type="noConversion"/>
  </si>
  <si>
    <t>118.123.190.2-118.123.190.10</t>
    <phoneticPr fontId="1" type="noConversion"/>
  </si>
  <si>
    <t>从统一内容管理平台获取注入媒资，分发给各地市IPTV观看用户。</t>
    <phoneticPr fontId="1" type="noConversion"/>
  </si>
  <si>
    <t>用户访问存量日志3TB，
日增加10G</t>
    <phoneticPr fontId="1" type="noConversion"/>
  </si>
  <si>
    <t>企信数据分析，每日提供3MB</t>
    <phoneticPr fontId="1" type="noConversion"/>
  </si>
  <si>
    <t>注入点播视频内容，
录制录制视频内容</t>
    <phoneticPr fontId="1" type="noConversion"/>
  </si>
  <si>
    <t>系统根据业务订购信息,统一生成计费详单
根据业务使用情况,生成行为,短信发送等相关数据</t>
    <phoneticPr fontId="1" type="noConversion"/>
  </si>
  <si>
    <t>行为数据,订购数据,计费详单,产品信息,短信发送信息,用户信息,童锁信息,存量3TB,日增5GB</t>
    <phoneticPr fontId="1" type="noConversion"/>
  </si>
  <si>
    <t>聚云酒店,日采集10MB,1日/次
欢旅酒店,日采集10MB,1日/次
华为平台,日采集15GB,1日/次
中兴平台,日采集30GB,1日/次</t>
    <phoneticPr fontId="1" type="noConversion"/>
  </si>
  <si>
    <t>计费详单，日提供100M，1日/次</t>
    <phoneticPr fontId="1" type="noConversion"/>
  </si>
  <si>
    <t>计费详单,订购数据</t>
    <phoneticPr fontId="1" type="noConversion"/>
  </si>
  <si>
    <t>行为数据,订购数据,计费详单,
产品信息,短信发送信息,用户信息,童锁信息</t>
    <phoneticPr fontId="1" type="noConversion"/>
  </si>
  <si>
    <t>用户手机号</t>
    <phoneticPr fontId="1" type="noConversion"/>
  </si>
  <si>
    <t>思腾数联</t>
    <phoneticPr fontId="1" type="noConversion"/>
  </si>
  <si>
    <t>192.168.75.0/24
182.145.194.102至    182.145.194.120</t>
    <phoneticPr fontId="1" type="noConversion"/>
  </si>
  <si>
    <t>系统从各个IPTV生产系统采集基础数据，然后进行用户画像分析</t>
    <phoneticPr fontId="1" type="noConversion"/>
  </si>
  <si>
    <t>内容推荐数据</t>
    <phoneticPr fontId="1" type="noConversion"/>
  </si>
  <si>
    <t>用户画像标签</t>
    <phoneticPr fontId="1" type="noConversion"/>
  </si>
  <si>
    <t>皓都</t>
    <phoneticPr fontId="1" type="noConversion"/>
  </si>
  <si>
    <t>系统从业务网元获取用户访问数据，生成用户访问报表和查询用户行为。并转换为统一格式的数据上报给企信大数据中心。</t>
    <phoneticPr fontId="1" type="noConversion"/>
  </si>
  <si>
    <t xml:space="preserve">用户访问数据，存量3.6TB，日增30GB
</t>
    <phoneticPr fontId="1" type="noConversion"/>
  </si>
  <si>
    <t xml:space="preserve">行业基础数据
用户行为数据
日提供100G，1日/次
</t>
    <phoneticPr fontId="1" type="noConversion"/>
  </si>
  <si>
    <t>用户行为数据</t>
    <phoneticPr fontId="1" type="noConversion"/>
  </si>
  <si>
    <t>行业基基础数据
用户行为数据</t>
    <phoneticPr fontId="1" type="noConversion"/>
  </si>
  <si>
    <t>行业基础数据
用户行为数据</t>
    <phoneticPr fontId="1" type="noConversion"/>
  </si>
  <si>
    <t xml:space="preserve">182.138.30.0/24
</t>
    <phoneticPr fontId="1" type="noConversion"/>
  </si>
  <si>
    <t>记录内容下发信息</t>
    <phoneticPr fontId="1" type="noConversion"/>
  </si>
  <si>
    <t>内容存储数据，540T</t>
    <phoneticPr fontId="1" type="noConversion"/>
  </si>
  <si>
    <t>内容</t>
    <phoneticPr fontId="1" type="noConversion"/>
  </si>
  <si>
    <t>192.168.15.25
192.168.67.16</t>
    <phoneticPr fontId="1" type="noConversion"/>
  </si>
  <si>
    <t>用户数据作为认证使用</t>
    <phoneticPr fontId="1" type="noConversion"/>
  </si>
  <si>
    <t>认证日志，存量300G，日增压缩后9G</t>
    <phoneticPr fontId="1" type="noConversion"/>
  </si>
  <si>
    <t>认证日志</t>
    <phoneticPr fontId="1" type="noConversion"/>
  </si>
  <si>
    <t>用户账号数据</t>
    <phoneticPr fontId="1" type="noConversion"/>
  </si>
  <si>
    <t>认证日志报文</t>
    <phoneticPr fontId="1" type="noConversion"/>
  </si>
  <si>
    <t>节目源MLR、DF等质量监测</t>
    <phoneticPr fontId="1" type="noConversion"/>
  </si>
  <si>
    <t>科分</t>
    <phoneticPr fontId="1" type="noConversion"/>
  </si>
  <si>
    <t>182.138.29.114</t>
    <phoneticPr fontId="1" type="noConversion"/>
  </si>
  <si>
    <t>VBR、九宫格、画中画、HLS等应用</t>
    <phoneticPr fontId="1" type="noConversion"/>
  </si>
  <si>
    <t>威信泰克</t>
    <phoneticPr fontId="1" type="noConversion"/>
  </si>
  <si>
    <t>182.138.26.200</t>
    <phoneticPr fontId="1" type="noConversion"/>
  </si>
  <si>
    <t>负责各个直播节目源的引入</t>
    <phoneticPr fontId="1" type="noConversion"/>
  </si>
  <si>
    <t>182.138.0.1
182.138.0.2</t>
    <phoneticPr fontId="1" type="noConversion"/>
  </si>
  <si>
    <t>系统从北向服开接收工单数据，终端注册时根据MAC信息匹配工单下发，并记录终端信息存储</t>
    <phoneticPr fontId="1" type="noConversion"/>
  </si>
  <si>
    <t xml:space="preserve">工单信息，终端记录信息，存量1TB，日增10GB；
</t>
    <phoneticPr fontId="1" type="noConversion"/>
  </si>
  <si>
    <t>终端记录信息，提供给光网大数据，1小时/次增量 100M；提供设计院1天/次全量，5G；</t>
    <phoneticPr fontId="1" type="noConversion"/>
  </si>
  <si>
    <t>终端记录信息和工单信息</t>
    <phoneticPr fontId="1" type="noConversion"/>
  </si>
  <si>
    <t>终端记录</t>
    <phoneticPr fontId="1" type="noConversion"/>
  </si>
  <si>
    <t>用户账号和密码</t>
    <phoneticPr fontId="1" type="noConversion"/>
  </si>
  <si>
    <t>系统从数据库中同步地址段数据，用于IPTV业务的机顶盒的地址分配</t>
    <phoneticPr fontId="1" type="noConversion"/>
  </si>
  <si>
    <t>地址段数据，存量2G，日增无
地址分配行为记录数据，存量600GB，日增50GB</t>
    <phoneticPr fontId="1" type="noConversion"/>
  </si>
  <si>
    <t>终端设备标识</t>
    <phoneticPr fontId="1" type="noConversion"/>
  </si>
  <si>
    <t>负载i视视视频流存储和承载i视视用户流量</t>
    <phoneticPr fontId="1" type="noConversion"/>
  </si>
  <si>
    <t>118.123.60.1/27 
118.123.60.192/27</t>
    <phoneticPr fontId="1" type="noConversion"/>
  </si>
  <si>
    <t>系统从上游平台获取视频资源并存储到集群几点，用户通过URL访问获取相应的视频资源播放</t>
    <phoneticPr fontId="1" type="noConversion"/>
  </si>
  <si>
    <t>系统本身不生成数据</t>
    <phoneticPr fontId="1" type="noConversion"/>
  </si>
  <si>
    <t>视频资源</t>
    <phoneticPr fontId="1" type="noConversion"/>
  </si>
  <si>
    <t>182.138.24.0/24</t>
    <phoneticPr fontId="1" type="noConversion"/>
  </si>
  <si>
    <t>涉及用户的敏感信息，绑定的业务场景，同步给企信做数据报表</t>
    <phoneticPr fontId="1" type="noConversion"/>
  </si>
  <si>
    <t>数据库数据（自用）、文件数据（给第三方）</t>
    <phoneticPr fontId="1" type="noConversion"/>
  </si>
  <si>
    <t>部分文件数据同步给企信</t>
    <phoneticPr fontId="1" type="noConversion"/>
  </si>
  <si>
    <t>图片、视频、客户信息</t>
    <phoneticPr fontId="1" type="noConversion"/>
  </si>
  <si>
    <t>艾策</t>
    <phoneticPr fontId="1" type="noConversion"/>
  </si>
  <si>
    <t>云外：182.137.249.128/26
云内：目前是110.190.90.57~86，搬迁后更新</t>
    <phoneticPr fontId="1" type="noConversion"/>
  </si>
  <si>
    <t>话单，日增500M，存量7G</t>
    <phoneticPr fontId="1" type="noConversion"/>
  </si>
  <si>
    <t>根据业务策略，接收crm用户数据，并下发EPG、酒店、行业平台。</t>
    <phoneticPr fontId="1" type="noConversion"/>
  </si>
  <si>
    <t xml:space="preserve">安全日志，存量2.5T，日增30G
</t>
    <phoneticPr fontId="1" type="noConversion"/>
  </si>
  <si>
    <t>crm日采集200M，实时
AAA日采集80G，一日一次</t>
    <phoneticPr fontId="1" type="noConversion"/>
  </si>
  <si>
    <t>EPG3.0日提供200M，实时
业务运营平台日提供20M，一日一次
酒店日提供80M，实时
行业日提供80M，实时</t>
    <phoneticPr fontId="1" type="noConversion"/>
  </si>
  <si>
    <t>根据业务策略，提交了话单数据、主机设备告警数据、用户数据、用户行为数据至上层分析模块进行统计分析、报表展示、预警提示</t>
    <phoneticPr fontId="1" type="noConversion"/>
  </si>
  <si>
    <t>用户数据、用户行为数据存量100G,日增3G</t>
    <phoneticPr fontId="1" type="noConversion"/>
  </si>
  <si>
    <t>用户数据、用户行为数据、话单数据、告警数据</t>
    <phoneticPr fontId="1" type="noConversion"/>
  </si>
  <si>
    <t>用户名称、电话、地址</t>
    <phoneticPr fontId="1" type="noConversion"/>
  </si>
  <si>
    <t>110.190.90.23
110.190.90.24
110.190.90.25
110.190.90.26
110.190.92.118</t>
    <phoneticPr fontId="1" type="noConversion"/>
  </si>
  <si>
    <t>记录IPTV运维人员登陆设备、内部web，执行的命令行操作以及web点击上传下载操作，用于内部安全审计以及时间溯源</t>
    <phoneticPr fontId="1" type="noConversion"/>
  </si>
  <si>
    <t>运维人员操作日志、录像</t>
    <phoneticPr fontId="1" type="noConversion"/>
  </si>
  <si>
    <t>运维人员姓名</t>
    <phoneticPr fontId="1" type="noConversion"/>
  </si>
  <si>
    <t>按照内容范围和紧急程度进行分级分类操作。可以分别对直播、点播、EPG进行业务关停</t>
    <phoneticPr fontId="1" type="noConversion"/>
  </si>
  <si>
    <t>节目源MLR、DF等质量监测的汇聚呈现</t>
    <phoneticPr fontId="1" type="noConversion"/>
  </si>
  <si>
    <t>182.138.29.97</t>
    <phoneticPr fontId="1" type="noConversion"/>
  </si>
  <si>
    <t>节目源自动切换系统</t>
    <phoneticPr fontId="1" type="noConversion"/>
  </si>
  <si>
    <t>182.138.26.130</t>
    <phoneticPr fontId="1" type="noConversion"/>
  </si>
  <si>
    <t>182.138.51.0/24
182.138.50.0/24
182.137.250.0/24
182.137.251.0/24</t>
    <phoneticPr fontId="1" type="noConversion"/>
  </si>
  <si>
    <t>系统从业务网元获取业务使用记录，转换为统一格式的计费详单以及开户用户数推送给企信平台。</t>
    <phoneticPr fontId="1" type="noConversion"/>
  </si>
  <si>
    <t>计费详单，开户用户数</t>
    <phoneticPr fontId="1" type="noConversion"/>
  </si>
  <si>
    <t>182.138.28.0/24</t>
    <phoneticPr fontId="1" type="noConversion"/>
  </si>
  <si>
    <t>提供内容搜索展示</t>
    <phoneticPr fontId="1" type="noConversion"/>
  </si>
  <si>
    <t>搜索记录</t>
    <phoneticPr fontId="1" type="noConversion"/>
  </si>
  <si>
    <t>内容数据</t>
    <phoneticPr fontId="1" type="noConversion"/>
  </si>
  <si>
    <t>192.168.31.0/24
118.123.189.0/24</t>
    <phoneticPr fontId="1" type="noConversion"/>
  </si>
  <si>
    <t>中国电信四川分公司电渠互联网活动平台</t>
    <phoneticPr fontId="5" type="noConversion"/>
  </si>
  <si>
    <t>中国电信四川分公司电渠互联网活动平台</t>
    <phoneticPr fontId="1" type="noConversion"/>
  </si>
  <si>
    <r>
      <rPr>
        <sz val="9"/>
        <color rgb="FF333333"/>
        <rFont val="宋体"/>
        <family val="3"/>
        <charset val="134"/>
      </rPr>
      <t>中国电信四川公司</t>
    </r>
    <r>
      <rPr>
        <sz val="9"/>
        <color rgb="FF333333"/>
        <rFont val="Arial"/>
        <family val="2"/>
      </rPr>
      <t>IPTV</t>
    </r>
    <r>
      <rPr>
        <sz val="9"/>
        <color rgb="FF333333"/>
        <rFont val="宋体"/>
        <family val="3"/>
        <charset val="134"/>
      </rPr>
      <t>华为省中心系统</t>
    </r>
    <phoneticPr fontId="5" type="noConversion"/>
  </si>
  <si>
    <t>中国电信四川公司IPTV华为省中心系统</t>
    <phoneticPr fontId="1" type="noConversion"/>
  </si>
  <si>
    <r>
      <rPr>
        <sz val="9"/>
        <color rgb="FF333333"/>
        <rFont val="宋体"/>
        <family val="3"/>
        <charset val="134"/>
      </rPr>
      <t>中国电信股份有限公司四川分公司</t>
    </r>
    <r>
      <rPr>
        <sz val="9"/>
        <color rgb="FF333333"/>
        <rFont val="Arial"/>
        <family val="2"/>
      </rPr>
      <t>IPTV</t>
    </r>
    <r>
      <rPr>
        <sz val="9"/>
        <color rgb="FF333333"/>
        <rFont val="宋体"/>
        <family val="3"/>
        <charset val="134"/>
      </rPr>
      <t>中兴省中心系统</t>
    </r>
    <phoneticPr fontId="5" type="noConversion"/>
  </si>
  <si>
    <t>中国电信股份有限公司四川分公司IPTV中兴省中心系统</t>
    <phoneticPr fontId="1" type="noConversion"/>
  </si>
  <si>
    <r>
      <rPr>
        <sz val="9"/>
        <color rgb="FF333333"/>
        <rFont val="宋体"/>
        <family val="3"/>
        <charset val="134"/>
      </rPr>
      <t>中国电信四川公司创立</t>
    </r>
    <r>
      <rPr>
        <sz val="9"/>
        <color rgb="FF333333"/>
        <rFont val="Arial"/>
        <family val="2"/>
      </rPr>
      <t>CDN</t>
    </r>
    <r>
      <rPr>
        <sz val="9"/>
        <color rgb="FF333333"/>
        <rFont val="宋体"/>
        <family val="3"/>
        <charset val="134"/>
      </rPr>
      <t>省中心系统</t>
    </r>
    <phoneticPr fontId="5" type="noConversion"/>
  </si>
  <si>
    <t>中国电信四川公司创立CDN省中心系统</t>
    <phoneticPr fontId="1" type="noConversion"/>
  </si>
  <si>
    <t>中国电信四川公司IPTV业务运营管理平台</t>
    <phoneticPr fontId="1" type="noConversion"/>
  </si>
  <si>
    <t>中国电信四川公司IPTV数据智慧运营平台</t>
    <phoneticPr fontId="1" type="noConversion"/>
  </si>
  <si>
    <r>
      <rPr>
        <sz val="9"/>
        <color rgb="FF333333"/>
        <rFont val="宋体"/>
        <family val="3"/>
        <charset val="134"/>
      </rPr>
      <t>中国电信四川公司</t>
    </r>
    <r>
      <rPr>
        <sz val="9"/>
        <color rgb="FF333333"/>
        <rFont val="Arial"/>
        <family val="2"/>
      </rPr>
      <t>IPTV</t>
    </r>
    <r>
      <rPr>
        <sz val="9"/>
        <color rgb="FF333333"/>
        <rFont val="宋体"/>
        <family val="3"/>
        <charset val="134"/>
      </rPr>
      <t>行业管理平台</t>
    </r>
    <phoneticPr fontId="5" type="noConversion"/>
  </si>
  <si>
    <t>中国电信四川公司IPTV行业管理平台</t>
    <phoneticPr fontId="1" type="noConversion"/>
  </si>
  <si>
    <t>中国电信四川公司CDN内容存储管理系统</t>
    <phoneticPr fontId="1" type="noConversion"/>
  </si>
  <si>
    <t>中国电信四川公司IPTV-AAA系统</t>
    <phoneticPr fontId="1" type="noConversion"/>
  </si>
  <si>
    <t>中国电信四川公司IPTV探针系统</t>
    <phoneticPr fontId="1" type="noConversion"/>
  </si>
  <si>
    <t>中国电信四川公司IPTV融合编转码平台</t>
    <phoneticPr fontId="1" type="noConversion"/>
  </si>
  <si>
    <t>中国电信四川公司IPTV节目源接入系统</t>
    <phoneticPr fontId="1" type="noConversion"/>
  </si>
  <si>
    <t>中国电信四川公司IPTV-ITMS系统</t>
    <phoneticPr fontId="1" type="noConversion"/>
  </si>
  <si>
    <t>中国电信四川公司IPTV-DHCP系统</t>
    <phoneticPr fontId="1" type="noConversion"/>
  </si>
  <si>
    <t>中国电信四川公司烽火手机CDN系统</t>
    <phoneticPr fontId="1" type="noConversion"/>
  </si>
  <si>
    <t>中国电信四川公司手机itv系统（含i视视APP）</t>
    <phoneticPr fontId="1" type="noConversion"/>
  </si>
  <si>
    <t>中国电信四川公司IPTV直播防篡改监控平台</t>
    <phoneticPr fontId="1" type="noConversion"/>
  </si>
  <si>
    <t>中国电信四川公司IPTV运维审计系统</t>
    <phoneticPr fontId="1" type="noConversion"/>
  </si>
  <si>
    <t>中国电信四川公司统一搜索系统</t>
    <phoneticPr fontId="1" type="noConversion"/>
  </si>
  <si>
    <t>中国电信四川公司IPTV-EPG3.0平台</t>
    <phoneticPr fontId="1" type="noConversion"/>
  </si>
  <si>
    <t>2008年</t>
  </si>
  <si>
    <t>2010年</t>
  </si>
  <si>
    <t>2009年</t>
  </si>
  <si>
    <t>2007年</t>
  </si>
  <si>
    <t>2020年</t>
  </si>
  <si>
    <t>2000年</t>
  </si>
  <si>
    <t>待上线</t>
  </si>
  <si>
    <t xml:space="preserve">   </t>
  </si>
  <si>
    <t>2011年</t>
  </si>
  <si>
    <t>出口审计</t>
  </si>
  <si>
    <t>日志备份</t>
  </si>
  <si>
    <t>老OA</t>
  </si>
  <si>
    <t>机房门禁</t>
  </si>
  <si>
    <t>计费</t>
  </si>
  <si>
    <t>综合采集</t>
  </si>
  <si>
    <t>营帐</t>
  </si>
  <si>
    <t>数据挖掘</t>
  </si>
  <si>
    <t>标签</t>
  </si>
  <si>
    <t>营销服务</t>
  </si>
  <si>
    <t>渠道支撑</t>
  </si>
  <si>
    <t>合作分成</t>
  </si>
  <si>
    <t>信令监测</t>
  </si>
  <si>
    <t>合作伙伴结算子</t>
  </si>
  <si>
    <t>综合结算</t>
  </si>
  <si>
    <t>实名认证</t>
  </si>
  <si>
    <t>前置采集</t>
  </si>
  <si>
    <t>权益平台</t>
  </si>
  <si>
    <t>智慧社区</t>
  </si>
  <si>
    <t>经营支撑</t>
  </si>
  <si>
    <t>NAT</t>
  </si>
  <si>
    <t>NAT</t>
    <phoneticPr fontId="12" type="noConversion"/>
  </si>
  <si>
    <t>预算辅助</t>
  </si>
  <si>
    <t>安全</t>
  </si>
  <si>
    <t>文档集中</t>
  </si>
  <si>
    <t>老合同</t>
  </si>
  <si>
    <t>老档案</t>
  </si>
  <si>
    <t>终端</t>
  </si>
  <si>
    <t>政企</t>
  </si>
  <si>
    <t>末梢</t>
  </si>
  <si>
    <t>卡</t>
  </si>
  <si>
    <t>发票</t>
  </si>
  <si>
    <t>末梢物资</t>
  </si>
  <si>
    <t>资产平台</t>
  </si>
  <si>
    <t>业务支撑中心</t>
  </si>
  <si>
    <t>APM</t>
  </si>
  <si>
    <t>APM</t>
    <phoneticPr fontId="1" type="noConversion"/>
  </si>
  <si>
    <t>PAAS</t>
  </si>
  <si>
    <t>PAAS</t>
    <phoneticPr fontId="12" type="noConversion"/>
  </si>
  <si>
    <t>办公网络</t>
  </si>
  <si>
    <t>天网保障</t>
  </si>
  <si>
    <t>智慧停车</t>
  </si>
  <si>
    <t>智慧出入</t>
  </si>
  <si>
    <t>资金处理订单</t>
  </si>
  <si>
    <t>红包铺子</t>
  </si>
  <si>
    <t>手机绿通</t>
  </si>
  <si>
    <t>在线客服</t>
  </si>
  <si>
    <t>招聘</t>
  </si>
  <si>
    <t>电小二</t>
  </si>
  <si>
    <t>合伙人</t>
  </si>
  <si>
    <t>流流顺</t>
  </si>
  <si>
    <t>掌上大学</t>
  </si>
  <si>
    <t>翼叮叮</t>
  </si>
  <si>
    <t>商务领航</t>
  </si>
  <si>
    <t>智能语音</t>
  </si>
  <si>
    <t>承包助手</t>
  </si>
  <si>
    <t>VPDN</t>
  </si>
  <si>
    <t>4A集中</t>
  </si>
  <si>
    <t>漏洞扫描</t>
  </si>
  <si>
    <t>流量清洗</t>
  </si>
  <si>
    <t>综合告警</t>
  </si>
  <si>
    <t>综合分析</t>
  </si>
  <si>
    <t>MANO</t>
  </si>
  <si>
    <t>集中操作</t>
  </si>
  <si>
    <t>翼支付资金归集</t>
  </si>
  <si>
    <t>魔方平台</t>
  </si>
  <si>
    <t>OSS</t>
  </si>
  <si>
    <t>OSS</t>
    <phoneticPr fontId="12" type="noConversion"/>
  </si>
  <si>
    <t>企信内部</t>
  </si>
  <si>
    <t>小型业务</t>
    <phoneticPr fontId="12" type="noConversion"/>
  </si>
  <si>
    <t>工作台</t>
    <phoneticPr fontId="12" type="noConversion"/>
  </si>
  <si>
    <t>成电人</t>
    <phoneticPr fontId="12" type="noConversion"/>
  </si>
  <si>
    <t>人力辅助</t>
    <phoneticPr fontId="12" type="noConversion"/>
  </si>
  <si>
    <t>经营监控</t>
    <phoneticPr fontId="12" type="noConversion"/>
  </si>
  <si>
    <t>综合服务</t>
    <phoneticPr fontId="12" type="noConversion"/>
  </si>
  <si>
    <t>数据门户</t>
    <phoneticPr fontId="12" type="noConversion"/>
  </si>
  <si>
    <t>内部支撑</t>
    <phoneticPr fontId="12" type="noConversion"/>
  </si>
  <si>
    <t>测试网络</t>
    <phoneticPr fontId="12" type="noConversion"/>
  </si>
  <si>
    <t>微信活动</t>
    <phoneticPr fontId="12" type="noConversion"/>
  </si>
  <si>
    <t>AG接入</t>
    <phoneticPr fontId="12" type="noConversion"/>
  </si>
  <si>
    <t>基站保障</t>
  </si>
  <si>
    <t>宽带地图</t>
    <phoneticPr fontId="12" type="noConversion"/>
  </si>
  <si>
    <t>电子地图</t>
    <phoneticPr fontId="12" type="noConversion"/>
  </si>
  <si>
    <t>无线采集</t>
    <phoneticPr fontId="1" type="noConversion"/>
  </si>
  <si>
    <t>云名片</t>
    <phoneticPr fontId="12" type="noConversion"/>
  </si>
  <si>
    <t>园林精细</t>
  </si>
  <si>
    <t>智慧基地</t>
    <phoneticPr fontId="12" type="noConversion"/>
  </si>
  <si>
    <t>应用演示</t>
    <phoneticPr fontId="12" type="noConversion"/>
  </si>
  <si>
    <t>设备接入</t>
    <phoneticPr fontId="12" type="noConversion"/>
  </si>
  <si>
    <t>光交箱</t>
    <phoneticPr fontId="12" type="noConversion"/>
  </si>
  <si>
    <t>网络激活</t>
    <phoneticPr fontId="12" type="noConversion"/>
  </si>
  <si>
    <t>整治响应</t>
    <phoneticPr fontId="12" type="noConversion"/>
  </si>
  <si>
    <t>好码齐</t>
    <phoneticPr fontId="1" type="noConversion"/>
  </si>
  <si>
    <t>交通违章</t>
    <phoneticPr fontId="1" type="noConversion"/>
  </si>
  <si>
    <t>掌厅</t>
    <phoneticPr fontId="12" type="noConversion"/>
  </si>
  <si>
    <t>智能外呼</t>
    <phoneticPr fontId="12" type="noConversion"/>
  </si>
  <si>
    <t>公众号</t>
    <phoneticPr fontId="12" type="noConversion"/>
  </si>
  <si>
    <t>UMA</t>
  </si>
  <si>
    <t>UMA</t>
    <phoneticPr fontId="12" type="noConversion"/>
  </si>
  <si>
    <t>ITV</t>
  </si>
  <si>
    <t>ITV</t>
    <phoneticPr fontId="12" type="noConversion"/>
  </si>
  <si>
    <t>网厅</t>
    <phoneticPr fontId="12" type="noConversion"/>
  </si>
  <si>
    <t>电渠活动</t>
    <phoneticPr fontId="12" type="noConversion"/>
  </si>
  <si>
    <t>魔镜</t>
    <phoneticPr fontId="12" type="noConversion"/>
  </si>
  <si>
    <t>魔镜运维</t>
    <phoneticPr fontId="12" type="noConversion"/>
  </si>
  <si>
    <t>IM</t>
  </si>
  <si>
    <t>IM</t>
    <phoneticPr fontId="12" type="noConversion"/>
  </si>
  <si>
    <t>视频汇聚</t>
    <phoneticPr fontId="12" type="noConversion"/>
  </si>
  <si>
    <t>视频组件</t>
    <phoneticPr fontId="12" type="noConversion"/>
  </si>
  <si>
    <t>需求预测</t>
    <phoneticPr fontId="12" type="noConversion"/>
  </si>
  <si>
    <t>一万号</t>
    <phoneticPr fontId="12" type="noConversion"/>
  </si>
  <si>
    <t>一万运营</t>
    <phoneticPr fontId="12" type="noConversion"/>
  </si>
  <si>
    <t>一万自研</t>
    <phoneticPr fontId="12" type="noConversion"/>
  </si>
  <si>
    <t>语音分析</t>
    <phoneticPr fontId="12" type="noConversion"/>
  </si>
  <si>
    <t>数据服务</t>
    <phoneticPr fontId="12" type="noConversion"/>
  </si>
  <si>
    <t>本地报表</t>
    <phoneticPr fontId="12" type="noConversion"/>
  </si>
  <si>
    <t>收入过账</t>
    <phoneticPr fontId="12" type="noConversion"/>
  </si>
  <si>
    <t>积分评级</t>
    <phoneticPr fontId="14" type="noConversion"/>
  </si>
  <si>
    <t>应用门户</t>
    <phoneticPr fontId="12" type="noConversion"/>
  </si>
  <si>
    <t>计费详单</t>
    <phoneticPr fontId="12" type="noConversion"/>
  </si>
  <si>
    <t>统一稽核</t>
    <phoneticPr fontId="12" type="noConversion"/>
  </si>
  <si>
    <t>防翻拍</t>
    <phoneticPr fontId="12" type="noConversion"/>
  </si>
  <si>
    <t>统一采集</t>
    <phoneticPr fontId="12" type="noConversion"/>
  </si>
  <si>
    <t>政企支撑</t>
    <phoneticPr fontId="12" type="noConversion"/>
  </si>
  <si>
    <t>政企流程</t>
    <phoneticPr fontId="12" type="noConversion"/>
  </si>
  <si>
    <t>MSS</t>
  </si>
  <si>
    <t>MSS</t>
    <phoneticPr fontId="12" type="noConversion"/>
  </si>
  <si>
    <t>机器人</t>
    <phoneticPr fontId="12" type="noConversion"/>
  </si>
  <si>
    <t>电信卡管</t>
    <phoneticPr fontId="12" type="noConversion"/>
  </si>
  <si>
    <t>知识库</t>
    <phoneticPr fontId="12" type="noConversion"/>
  </si>
  <si>
    <t>星级评定</t>
    <phoneticPr fontId="12" type="noConversion"/>
  </si>
  <si>
    <t>ICT</t>
  </si>
  <si>
    <t>ICT</t>
    <phoneticPr fontId="12" type="noConversion"/>
  </si>
  <si>
    <t>详单</t>
    <phoneticPr fontId="12" type="noConversion"/>
  </si>
  <si>
    <t>自助终端</t>
    <phoneticPr fontId="1" type="noConversion"/>
  </si>
  <si>
    <t>营销沙盘</t>
    <phoneticPr fontId="12" type="noConversion"/>
  </si>
  <si>
    <t>天虎云商</t>
    <phoneticPr fontId="12" type="noConversion"/>
  </si>
  <si>
    <t>益农服务</t>
    <phoneticPr fontId="12" type="noConversion"/>
  </si>
  <si>
    <t>集中查询</t>
    <phoneticPr fontId="12" type="noConversion"/>
  </si>
  <si>
    <t>异常清洗</t>
    <phoneticPr fontId="12" type="noConversion"/>
  </si>
  <si>
    <t>核心交换</t>
    <phoneticPr fontId="12" type="noConversion"/>
  </si>
  <si>
    <t>核心网</t>
    <phoneticPr fontId="12" type="noConversion"/>
  </si>
  <si>
    <t>固网三啊</t>
    <phoneticPr fontId="12" type="noConversion"/>
  </si>
  <si>
    <t>ITMS</t>
    <phoneticPr fontId="12" type="noConversion"/>
  </si>
  <si>
    <t>UDB</t>
  </si>
  <si>
    <t>UDB</t>
    <phoneticPr fontId="12" type="noConversion"/>
  </si>
  <si>
    <t>4G解析</t>
    <phoneticPr fontId="12" type="noConversion"/>
  </si>
  <si>
    <t>3G解析</t>
    <phoneticPr fontId="12" type="noConversion"/>
  </si>
  <si>
    <t>VOIP</t>
  </si>
  <si>
    <t>VOIP</t>
    <phoneticPr fontId="12" type="noConversion"/>
  </si>
  <si>
    <t>域名解析</t>
    <phoneticPr fontId="12" type="noConversion"/>
  </si>
  <si>
    <t>SCP</t>
  </si>
  <si>
    <t>IP网管</t>
    <phoneticPr fontId="1" type="noConversion"/>
  </si>
  <si>
    <t>资产节点</t>
    <phoneticPr fontId="12" type="noConversion"/>
  </si>
  <si>
    <t>HSS</t>
  </si>
  <si>
    <t>IDCISP</t>
  </si>
  <si>
    <t>IDCISP</t>
    <phoneticPr fontId="12" type="noConversion"/>
  </si>
  <si>
    <t>异常流量</t>
    <phoneticPr fontId="12" type="noConversion"/>
  </si>
  <si>
    <t>动态防御</t>
    <phoneticPr fontId="12" type="noConversion"/>
  </si>
  <si>
    <t>采集适配</t>
    <phoneticPr fontId="1" type="noConversion"/>
  </si>
  <si>
    <t>宽带体验</t>
    <phoneticPr fontId="12" type="noConversion"/>
  </si>
  <si>
    <t>智能网管</t>
    <phoneticPr fontId="12" type="noConversion"/>
  </si>
  <si>
    <t>智能拼装</t>
    <phoneticPr fontId="12" type="noConversion"/>
  </si>
  <si>
    <t>IDCISPCU</t>
  </si>
  <si>
    <t>IDCISPCU</t>
    <phoneticPr fontId="12" type="noConversion"/>
  </si>
  <si>
    <t>ISAG</t>
  </si>
  <si>
    <t>ISAG</t>
    <phoneticPr fontId="12" type="noConversion"/>
  </si>
  <si>
    <t>ISMPM</t>
  </si>
  <si>
    <t>ISMPM</t>
    <phoneticPr fontId="12" type="noConversion"/>
  </si>
  <si>
    <t>短信网关</t>
    <phoneticPr fontId="12" type="noConversion"/>
  </si>
  <si>
    <t>短信互通</t>
    <phoneticPr fontId="12" type="noConversion"/>
  </si>
  <si>
    <t>WAP</t>
  </si>
  <si>
    <t>WAP</t>
    <phoneticPr fontId="12" type="noConversion"/>
  </si>
  <si>
    <t>消息监控</t>
    <phoneticPr fontId="12" type="noConversion"/>
  </si>
  <si>
    <t>CMSP</t>
  </si>
  <si>
    <t>CMSP</t>
    <phoneticPr fontId="12" type="noConversion"/>
  </si>
  <si>
    <t>MSP</t>
  </si>
  <si>
    <t>MSP</t>
    <phoneticPr fontId="12" type="noConversion"/>
  </si>
  <si>
    <t>下载点</t>
    <phoneticPr fontId="1" type="noConversion"/>
  </si>
  <si>
    <t>动环监控</t>
    <phoneticPr fontId="12" type="noConversion"/>
  </si>
  <si>
    <t>动环网管</t>
    <phoneticPr fontId="12" type="noConversion"/>
  </si>
  <si>
    <t>智能提速</t>
    <phoneticPr fontId="12" type="noConversion"/>
  </si>
  <si>
    <t>IPTV</t>
  </si>
  <si>
    <t>IPTV</t>
    <phoneticPr fontId="12" type="noConversion"/>
  </si>
  <si>
    <t>终端探针</t>
    <phoneticPr fontId="12" type="noConversion"/>
  </si>
  <si>
    <t>端到端</t>
    <phoneticPr fontId="12" type="noConversion"/>
  </si>
  <si>
    <t>DPI</t>
  </si>
  <si>
    <t>DPI</t>
    <phoneticPr fontId="12" type="noConversion"/>
  </si>
  <si>
    <t>无线数据</t>
    <phoneticPr fontId="1" type="noConversion"/>
  </si>
  <si>
    <t>代理商</t>
    <phoneticPr fontId="12" type="noConversion"/>
  </si>
  <si>
    <t>雪亮工程</t>
    <phoneticPr fontId="12" type="noConversion"/>
  </si>
  <si>
    <t>网络信息安全管理部</t>
    <phoneticPr fontId="12" type="noConversion"/>
  </si>
  <si>
    <t>解决方案部系统集成四川分公司</t>
    <phoneticPr fontId="12" type="noConversion"/>
  </si>
  <si>
    <t>YSFZ</t>
  </si>
  <si>
    <t>CW</t>
  </si>
  <si>
    <t>CKSJ</t>
  </si>
  <si>
    <t>CD</t>
  </si>
  <si>
    <t>RZBF</t>
  </si>
  <si>
    <t>WDJZ</t>
  </si>
  <si>
    <t>ZDFW</t>
  </si>
  <si>
    <t>LHT</t>
  </si>
  <si>
    <t>LDA</t>
  </si>
  <si>
    <t>LOA</t>
  </si>
  <si>
    <t>SMRZ</t>
  </si>
  <si>
    <t>BGWL</t>
  </si>
  <si>
    <t>QZCJ</t>
  </si>
  <si>
    <t>QYPT</t>
  </si>
  <si>
    <t>ZJCLDD</t>
  </si>
  <si>
    <t>QXNB</t>
  </si>
  <si>
    <t>XXYW</t>
  </si>
  <si>
    <t>GZT</t>
  </si>
  <si>
    <t>CDR</t>
  </si>
  <si>
    <t>ZHSQ</t>
  </si>
  <si>
    <t>JYZC</t>
  </si>
  <si>
    <t>JYJK</t>
  </si>
  <si>
    <t>ZHFW</t>
  </si>
  <si>
    <t>SJMH</t>
  </si>
  <si>
    <t>NBZC</t>
  </si>
  <si>
    <t>TWBZ</t>
  </si>
  <si>
    <t>CSWL</t>
  </si>
  <si>
    <t>WXHD</t>
  </si>
  <si>
    <t>AGJR</t>
  </si>
  <si>
    <t>JZBZ</t>
  </si>
  <si>
    <t>KDDT</t>
  </si>
  <si>
    <t>DZDT</t>
  </si>
  <si>
    <t>WXCJ</t>
  </si>
  <si>
    <t>JFMJ</t>
  </si>
  <si>
    <t>YMP</t>
  </si>
  <si>
    <t>YLJX</t>
  </si>
  <si>
    <t>ZHJD</t>
  </si>
  <si>
    <t>YYYS</t>
  </si>
  <si>
    <t>SBJR</t>
  </si>
  <si>
    <t>GJX</t>
  </si>
  <si>
    <t>ZHTC</t>
  </si>
  <si>
    <t>ZHCR</t>
  </si>
  <si>
    <t>WLJH</t>
  </si>
  <si>
    <t>ZZXY</t>
  </si>
  <si>
    <t>HMQ</t>
  </si>
  <si>
    <t>DZJR</t>
  </si>
  <si>
    <t>JTWZ</t>
  </si>
  <si>
    <t>HBPZ</t>
  </si>
  <si>
    <t>DZQD</t>
  </si>
  <si>
    <t>SJLT</t>
  </si>
  <si>
    <t>ZXKF</t>
  </si>
  <si>
    <t>ZP</t>
  </si>
  <si>
    <t>DXE</t>
  </si>
  <si>
    <t>ZT</t>
  </si>
  <si>
    <t>ZNWH</t>
  </si>
  <si>
    <t>HHR</t>
  </si>
  <si>
    <t>LLS</t>
  </si>
  <si>
    <t>GZH</t>
  </si>
  <si>
    <t>WT</t>
  </si>
  <si>
    <t>DQHD</t>
  </si>
  <si>
    <t>MJ</t>
  </si>
  <si>
    <t>JJFA</t>
  </si>
  <si>
    <t>MJYW</t>
  </si>
  <si>
    <t>SPHJ</t>
  </si>
  <si>
    <t>雪LGC</t>
  </si>
  <si>
    <t>SPZJ</t>
  </si>
  <si>
    <t>ZSD学</t>
  </si>
  <si>
    <t>YDD</t>
  </si>
  <si>
    <t>SWLH</t>
  </si>
  <si>
    <t>YWH</t>
  </si>
  <si>
    <t>KHFW</t>
  </si>
  <si>
    <t>XQYC</t>
  </si>
  <si>
    <t>YWYY</t>
  </si>
  <si>
    <t>YWZY</t>
  </si>
  <si>
    <t>YYFX</t>
  </si>
  <si>
    <t>AQ</t>
  </si>
  <si>
    <t>JFPJ</t>
  </si>
  <si>
    <t>YYMH</t>
  </si>
  <si>
    <t>JFXD</t>
  </si>
  <si>
    <t>FFP</t>
  </si>
  <si>
    <t>ZD</t>
  </si>
  <si>
    <t>ZQLC</t>
  </si>
  <si>
    <t>MSWZ</t>
  </si>
  <si>
    <t>DXKG</t>
  </si>
  <si>
    <t>FP</t>
  </si>
  <si>
    <t>JF</t>
  </si>
  <si>
    <t>ZW</t>
  </si>
  <si>
    <t>XK</t>
  </si>
  <si>
    <t>SZX</t>
  </si>
  <si>
    <t>XD</t>
  </si>
  <si>
    <t>ZHCJ</t>
  </si>
  <si>
    <t>YZ</t>
  </si>
  <si>
    <t>SJWJ</t>
  </si>
  <si>
    <t>ZCPT</t>
  </si>
  <si>
    <t>BQ</t>
  </si>
  <si>
    <t>YXFW</t>
  </si>
  <si>
    <t>YXSP</t>
  </si>
  <si>
    <t>CBZS</t>
  </si>
  <si>
    <t>QDZC</t>
  </si>
  <si>
    <t>HZFC</t>
  </si>
  <si>
    <t>SC</t>
  </si>
  <si>
    <t>JZC询</t>
  </si>
  <si>
    <t>WLJK</t>
  </si>
  <si>
    <t>XLJC</t>
  </si>
  <si>
    <t>YCQX</t>
  </si>
  <si>
    <t>HXW</t>
  </si>
  <si>
    <t>HXJH</t>
  </si>
  <si>
    <t>GWSA</t>
  </si>
  <si>
    <t>4GJX</t>
  </si>
  <si>
    <t>3GJX</t>
  </si>
  <si>
    <t>YMJX</t>
  </si>
  <si>
    <t>IPWG</t>
  </si>
  <si>
    <t>HWT</t>
  </si>
  <si>
    <t>CLPT</t>
  </si>
  <si>
    <t>4AJZ</t>
  </si>
  <si>
    <t>ZCJD</t>
  </si>
  <si>
    <t>YCLL</t>
  </si>
  <si>
    <t>DTFY</t>
  </si>
  <si>
    <t>LDSM</t>
  </si>
  <si>
    <t>LLQX</t>
  </si>
  <si>
    <t>ZHGJ</t>
  </si>
  <si>
    <t>ZHFX</t>
  </si>
  <si>
    <t>KDTY</t>
  </si>
  <si>
    <t>ZNWG</t>
  </si>
  <si>
    <t>ZNPZ</t>
  </si>
  <si>
    <t>WLAQ</t>
  </si>
  <si>
    <t>DXZX</t>
  </si>
  <si>
    <t>WLYW</t>
  </si>
  <si>
    <t>CXZX</t>
  </si>
  <si>
    <t>DXWG</t>
  </si>
  <si>
    <t>DXHT</t>
  </si>
  <si>
    <t>XXJK</t>
  </si>
  <si>
    <t>XZD</t>
  </si>
  <si>
    <t>KDCS</t>
  </si>
  <si>
    <t>DHJK</t>
  </si>
  <si>
    <t>DHWG</t>
  </si>
  <si>
    <t>ZNTS</t>
  </si>
  <si>
    <t>ZDTZ</t>
  </si>
  <si>
    <t>JZCZ</t>
  </si>
  <si>
    <t>DDD</t>
  </si>
  <si>
    <t>WXSJ</t>
  </si>
  <si>
    <t>DLS</t>
  </si>
  <si>
    <t>QDTZ</t>
  </si>
  <si>
    <t>0001</t>
    <phoneticPr fontId="12" type="noConversion"/>
  </si>
  <si>
    <t>0002</t>
    <phoneticPr fontId="12" type="noConversion"/>
  </si>
  <si>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</si>
  <si>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</si>
  <si>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</si>
  <si>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</si>
  <si>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</si>
  <si>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</si>
  <si>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</si>
  <si>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</si>
  <si>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</si>
  <si>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</si>
  <si>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</si>
  <si>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</si>
  <si>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</si>
  <si>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</si>
  <si>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</si>
  <si>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</si>
  <si>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</si>
  <si>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</si>
  <si>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</si>
  <si>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</si>
  <si>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</si>
  <si>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</si>
  <si>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</si>
  <si>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</si>
  <si>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</si>
  <si>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</si>
  <si>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</si>
  <si>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</si>
  <si>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</si>
  <si>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</si>
  <si>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</si>
  <si>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</si>
  <si>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</si>
  <si>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</si>
  <si>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</si>
  <si>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</si>
  <si>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</si>
  <si>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</si>
  <si>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</si>
  <si>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</si>
  <si>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</si>
  <si>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</si>
  <si>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</si>
  <si>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</si>
  <si>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r>
      <t>0</t>
    </r>
    <r>
      <rPr>
        <sz val="11"/>
        <color theme="1"/>
        <rFont val="宋体"/>
        <family val="3"/>
        <charset val="134"/>
        <scheme val="minor"/>
      </rPr>
      <t>001</t>
    </r>
    <phoneticPr fontId="12" type="noConversion"/>
  </si>
  <si>
    <r>
      <t>0</t>
    </r>
    <r>
      <rPr>
        <sz val="11"/>
        <color theme="1"/>
        <rFont val="宋体"/>
        <family val="3"/>
        <charset val="134"/>
        <scheme val="minor"/>
      </rPr>
      <t>002</t>
    </r>
    <phoneticPr fontId="12" type="noConversion"/>
  </si>
  <si>
    <r>
      <t>0002</t>
    </r>
    <r>
      <rPr>
        <sz val="11"/>
        <color theme="1"/>
        <rFont val="宋体"/>
        <family val="3"/>
        <charset val="134"/>
        <scheme val="minor"/>
      </rPr>
      <t/>
    </r>
  </si>
  <si>
    <r>
      <t>0044</t>
    </r>
    <r>
      <rPr>
        <sz val="11"/>
        <color theme="1"/>
        <rFont val="宋体"/>
        <family val="3"/>
        <charset val="134"/>
        <scheme val="minor"/>
      </rPr>
      <t/>
    </r>
  </si>
  <si>
    <r>
      <t>0045</t>
    </r>
    <r>
      <rPr>
        <sz val="11"/>
        <color theme="1"/>
        <rFont val="宋体"/>
        <family val="3"/>
        <charset val="134"/>
        <scheme val="minor"/>
      </rPr>
      <t/>
    </r>
  </si>
  <si>
    <r>
      <t>0046</t>
    </r>
    <r>
      <rPr>
        <sz val="11"/>
        <color theme="1"/>
        <rFont val="宋体"/>
        <family val="3"/>
        <charset val="134"/>
        <scheme val="minor"/>
      </rPr>
      <t/>
    </r>
  </si>
  <si>
    <r>
      <t>0047</t>
    </r>
    <r>
      <rPr>
        <sz val="11"/>
        <color theme="1"/>
        <rFont val="宋体"/>
        <family val="3"/>
        <charset val="134"/>
        <scheme val="minor"/>
      </rPr>
      <t/>
    </r>
  </si>
  <si>
    <r>
      <t>0048</t>
    </r>
    <r>
      <rPr>
        <sz val="11"/>
        <color theme="1"/>
        <rFont val="宋体"/>
        <family val="3"/>
        <charset val="134"/>
        <scheme val="minor"/>
      </rPr>
      <t/>
    </r>
  </si>
  <si>
    <r>
      <t>0049</t>
    </r>
    <r>
      <rPr>
        <sz val="11"/>
        <color theme="1"/>
        <rFont val="宋体"/>
        <family val="3"/>
        <charset val="134"/>
        <scheme val="minor"/>
      </rPr>
      <t/>
    </r>
  </si>
  <si>
    <r>
      <t>0050</t>
    </r>
    <r>
      <rPr>
        <sz val="11"/>
        <color theme="1"/>
        <rFont val="宋体"/>
        <family val="3"/>
        <charset val="134"/>
        <scheme val="minor"/>
      </rPr>
      <t/>
    </r>
  </si>
  <si>
    <r>
      <t>0051</t>
    </r>
    <r>
      <rPr>
        <sz val="11"/>
        <color theme="1"/>
        <rFont val="宋体"/>
        <family val="3"/>
        <charset val="134"/>
        <scheme val="minor"/>
      </rPr>
      <t/>
    </r>
  </si>
  <si>
    <r>
      <t>0052</t>
    </r>
    <r>
      <rPr>
        <sz val="11"/>
        <color theme="1"/>
        <rFont val="宋体"/>
        <family val="3"/>
        <charset val="134"/>
        <scheme val="minor"/>
      </rPr>
      <t/>
    </r>
  </si>
  <si>
    <r>
      <t>0053</t>
    </r>
    <r>
      <rPr>
        <sz val="11"/>
        <color theme="1"/>
        <rFont val="宋体"/>
        <family val="3"/>
        <charset val="134"/>
        <scheme val="minor"/>
      </rPr>
      <t/>
    </r>
  </si>
  <si>
    <r>
      <t>0054</t>
    </r>
    <r>
      <rPr>
        <sz val="11"/>
        <color theme="1"/>
        <rFont val="宋体"/>
        <family val="3"/>
        <charset val="134"/>
        <scheme val="minor"/>
      </rPr>
      <t/>
    </r>
  </si>
  <si>
    <r>
      <t>0055</t>
    </r>
    <r>
      <rPr>
        <sz val="11"/>
        <color theme="1"/>
        <rFont val="宋体"/>
        <family val="3"/>
        <charset val="134"/>
        <scheme val="minor"/>
      </rPr>
      <t/>
    </r>
  </si>
  <si>
    <r>
      <t>0056</t>
    </r>
    <r>
      <rPr>
        <sz val="11"/>
        <color theme="1"/>
        <rFont val="宋体"/>
        <family val="3"/>
        <charset val="134"/>
        <scheme val="minor"/>
      </rPr>
      <t/>
    </r>
  </si>
  <si>
    <r>
      <t>0057</t>
    </r>
    <r>
      <rPr>
        <sz val="11"/>
        <color theme="1"/>
        <rFont val="宋体"/>
        <family val="3"/>
        <charset val="134"/>
        <scheme val="minor"/>
      </rPr>
      <t/>
    </r>
  </si>
  <si>
    <r>
      <t>0058</t>
    </r>
    <r>
      <rPr>
        <sz val="11"/>
        <color theme="1"/>
        <rFont val="宋体"/>
        <family val="3"/>
        <charset val="134"/>
        <scheme val="minor"/>
      </rPr>
      <t/>
    </r>
  </si>
  <si>
    <t>0001</t>
    <phoneticPr fontId="12" type="noConversion"/>
  </si>
  <si>
    <t>XMZ</t>
    <phoneticPr fontId="5" type="noConversion"/>
  </si>
  <si>
    <t>店员宝</t>
  </si>
  <si>
    <t>一款针对电信厅店员工内部营销及酬金结算APP</t>
    <phoneticPr fontId="1" type="noConversion"/>
  </si>
  <si>
    <t>业务网或平台&gt;店员宝</t>
    <phoneticPr fontId="1" type="noConversion"/>
  </si>
  <si>
    <t xml:space="preserve">姚东_x000D_
</t>
    <phoneticPr fontId="1" type="noConversion"/>
  </si>
  <si>
    <t>企信事业部</t>
    <phoneticPr fontId="1" type="noConversion"/>
  </si>
  <si>
    <t>133.38.46.33
133.38.46.35
133.38.46.42
133.38.46.39_x000D_
133.38.46.37_x000D_
133.38.46.34_x000D_
133.38.46.36_x000D_
133.38.46.38</t>
    <phoneticPr fontId="1" type="noConversion"/>
  </si>
  <si>
    <t>代理商会员经营管理、店员酬金查看、会员营销活动、会员关怀</t>
    <phoneticPr fontId="1" type="noConversion"/>
  </si>
  <si>
    <t>用户信息，订单信息</t>
    <phoneticPr fontId="1" type="noConversion"/>
  </si>
  <si>
    <t>合作伙伴智慧门户</t>
    <phoneticPr fontId="1" type="noConversion"/>
  </si>
  <si>
    <t>数据中心</t>
    <phoneticPr fontId="1" type="noConversion"/>
  </si>
  <si>
    <t>酬金数据</t>
    <phoneticPr fontId="1" type="noConversion"/>
  </si>
  <si>
    <t>2019年四川电信集中查询操作配置系统</t>
  </si>
  <si>
    <t>133.38.27.251</t>
  </si>
  <si>
    <t>编号：19SC003148001、工程项目名称：2019年信令监测系统扩容</t>
  </si>
  <si>
    <t xml:space="preserve">118.123.204.9      118.123.204.45       118.123.204.70-72 </t>
  </si>
  <si>
    <t>2019年IDC安全和设备-ADS维保项目项目</t>
  </si>
  <si>
    <t>133.37.91.40</t>
  </si>
  <si>
    <t>短信中心项目</t>
  </si>
  <si>
    <r>
      <t>1</t>
    </r>
    <r>
      <rPr>
        <sz val="11"/>
        <color indexed="8"/>
        <rFont val="宋体"/>
        <family val="3"/>
        <charset val="134"/>
      </rPr>
      <t>33.37.122.134</t>
    </r>
  </si>
  <si>
    <t>ISAG项目</t>
  </si>
  <si>
    <t xml:space="preserve">192.168.1.16  </t>
  </si>
  <si>
    <t>ISMP项目</t>
  </si>
  <si>
    <t>10.235.14.4</t>
  </si>
  <si>
    <t>彩信中心项目</t>
  </si>
  <si>
    <t>10.235.11.1</t>
  </si>
  <si>
    <t>短信业务网关项目</t>
  </si>
  <si>
    <t>10.235.19.70</t>
  </si>
  <si>
    <t>短信互通网关项目</t>
  </si>
  <si>
    <t>10.235.5.3</t>
  </si>
  <si>
    <t>wap网关项目</t>
  </si>
  <si>
    <t>192.224.100.129</t>
  </si>
  <si>
    <t>垃圾短信监控项目</t>
  </si>
  <si>
    <t xml:space="preserve">
133.38.27.199
</t>
  </si>
  <si>
    <t>魔方平台项目</t>
  </si>
  <si>
    <t>192.224.1.81</t>
  </si>
  <si>
    <t>C网MSP项目</t>
  </si>
  <si>
    <t>218.89.168.171</t>
  </si>
  <si>
    <t>固网MSP项目</t>
  </si>
  <si>
    <t>133.38.51.169
133.38.2.74</t>
  </si>
  <si>
    <t>四川电信2019年EPC扩容工程</t>
  </si>
  <si>
    <t>133.37.128.214</t>
  </si>
  <si>
    <t>2019年AN-AAA替换工程</t>
  </si>
  <si>
    <t>133.38.10.83
133.38.10.84
133.38.10.87</t>
  </si>
  <si>
    <t>2019年四川电信AAA系统升级改造工程</t>
  </si>
  <si>
    <r>
      <t xml:space="preserve">133.37.111.85
</t>
    </r>
    <r>
      <rPr>
        <sz val="11"/>
        <color indexed="8"/>
        <rFont val="宋体"/>
        <family val="3"/>
        <charset val="134"/>
      </rPr>
      <t>133.37.111.101</t>
    </r>
  </si>
  <si>
    <t>2019年ITMS家庭网关扩容工程</t>
  </si>
  <si>
    <r>
      <t>1</t>
    </r>
    <r>
      <rPr>
        <sz val="11"/>
        <color indexed="8"/>
        <rFont val="宋体"/>
        <family val="3"/>
        <charset val="134"/>
      </rPr>
      <t>92.168.26.5
192.168.26.6</t>
    </r>
  </si>
  <si>
    <t>2019年UDB平台维保</t>
  </si>
  <si>
    <t>133.38.51.194</t>
  </si>
  <si>
    <t>2018年移动互联网业务感知分析系统扩容工程</t>
  </si>
  <si>
    <t>133.40.16.253</t>
  </si>
  <si>
    <t>2019年3G DPI平台维保</t>
  </si>
  <si>
    <t>133.38.7.216</t>
  </si>
  <si>
    <t>2019年VOIP DHCP扩容工程</t>
  </si>
  <si>
    <t>182.145.128.224
182.145.128.225</t>
  </si>
  <si>
    <t>2014年VPDN扩容工程</t>
  </si>
  <si>
    <t>61.139.2.69/32 218.6.200.139/32 202.97.96.68/32 61.139.113.0/24 61.188.16.0/24 61.188.7.0/24 61.188.6.0/24</t>
  </si>
  <si>
    <t>2019 年四川电信 DNS 系统网络扩容工程</t>
  </si>
  <si>
    <t>133.38.7.81
133.38.7.234</t>
  </si>
  <si>
    <t>2019年IPRAN综合网管系统维保</t>
  </si>
  <si>
    <t>10.254.85.51-10.254.85.61</t>
  </si>
  <si>
    <t>编号：XXXX-XXX、工程项目名称：中国电信四川省公司2015年IT安全监控及服务管理系统扩容工程、系统名称：固网DPI系统</t>
  </si>
  <si>
    <t>182.150.190.66;182.150.190.70</t>
  </si>
  <si>
    <t>中国电信四川公司speedtest下载点</t>
  </si>
  <si>
    <t>182.140.242.11</t>
  </si>
  <si>
    <t>中国电信四川公司宽带测速</t>
  </si>
  <si>
    <t>133.37.149.179
133.37.149.180
133.37.149.234
133.37.150.179
133.37.150.180
133.37.150.234</t>
  </si>
  <si>
    <t>[2019年中兴IMS核心网设备维保项目]设备维护合同</t>
  </si>
  <si>
    <t>133.38.5.155
133.38.5.156
133.38.5.157
133.38.6.155
133.38.6.156
133.38.6.157</t>
  </si>
  <si>
    <t>[2019年四川电信华为IMS核心网维保服务项目]设备维护合同</t>
  </si>
  <si>
    <t>10.235.7.0/24
10.235.23.0/25
10.235.10.0/26
10.235.3.108-10.235.3.108.124
10.235.3.167-172
10.246.128.60
10.246.128.61
10.246.128.62
133.37.91.176  -- 133.37.91.191
133.37.121.0   -- 133.37.121.63
133.37.28.200  -- 133.37.28.223
133.38.20.10-133.38.20.26,133.38.20.80
133.38.20.119-124</t>
  </si>
  <si>
    <t>SCP合同号：CI/SC19T-1034</t>
  </si>
  <si>
    <t>133.38.10.199-214
5.1.113.188-191</t>
  </si>
  <si>
    <t>话务台合同号：SCCL/IT10100</t>
  </si>
  <si>
    <t>133.37.28.68
133.37.28.69
133.37.28.70
133.37.28.104
133.37.28.105
133.37.28.106
133.37.28.107
133.37.28.40
133.37.28.41
133.37.28.42
133.37.28.43
133.37.28.44
133.37.28.45
133.37.28.46
133.37.28.108
133.37.28.109
133.37.28.76
133.37.28.77
133.37.28.74
133.37.28.81
133.37.28.97
133.37.28.47
133.37.28.48
133.37.28.82
133.38.20.99
133.38.20.100
133.38.20.101
133.38.20.102
133.38.20.103
133.38.20.104
133.38.20.105
133.38.20.106
133.38.20.107
133.38.20.108
133.38.20.109
133.38.20.110
133.38.20.111
133.37.28.112
133.37.28.113
133.37.28.114
133.37.28.115
133.37.28.116
133.37.28.117
133.37.28.118
133.37.28.120
133.37.28.121
10.246.143.65
10.246.143.66
10.246.143.67
10.246.143.68
10.246.143.69
10.246.143.70
10.246.143.71
10.246.143.225
10.246.143.226
10.246.143.227
10.246.143.228
10.246.143.229
10.246.143.230
10.246.143.231
10.246.143.233
10.246.143.234
10.246.143.240
10.246.143.241
10.246.143.242
10.246.143.243
10.246.143.92
10.246.143.93
10.246.143.188
10.246.143.189</t>
  </si>
  <si>
    <t xml:space="preserve">[2019年中兴彩铃IP化平台设备维护项目]设备维护合同
</t>
  </si>
  <si>
    <t>133.37.85.211--133.37.85.220</t>
  </si>
  <si>
    <t>2019年四川公司动环监控系统平台扩容工程项目软件开发合同</t>
  </si>
  <si>
    <t>133.37.132.6，133.37.132.7，133.37.132.8，
133.37.132.12，
133.37.132.16，
133.37.132.20，
133.37.132.21，
133.37.132.22，
133.37.132.24</t>
  </si>
  <si>
    <t>2019年四川电信空调电源四方动环省级平台软硬件维保服务设备维护合同</t>
  </si>
  <si>
    <t>133.37.85.221--133.37.85.228</t>
  </si>
  <si>
    <t>2016年四川电信动环监控系统一期工程</t>
  </si>
  <si>
    <t>133.38.9.32/27</t>
  </si>
  <si>
    <t>编号：SCSGS1801805BGN00工程项目名称：2018年四川电信4A集中管理系统扩容工程</t>
  </si>
  <si>
    <t>133.38.27.95
133.38.27.96
133.38.27.97
133.38.27.98
133.38.27.99
133.38.27.100
133.38.27.101
133.38.27.102
133.38.27.103
133.38.27.104
133.38.27.105
133.38.27.106
133.38.27.107
133.38.27.108
133.38.27.109
133.38.27.110</t>
  </si>
  <si>
    <t>编号：SCSGS1800868BGN00工程项目名称：中国电信四川公司2017年网络安全资产管理系统工程</t>
  </si>
  <si>
    <t>192.168.17.10
192.168.17.11
192.168.17.12
192.168.17.13</t>
  </si>
  <si>
    <t>编号：SCSGS1701341BGN00工程项目名称：2017年四川电信4A集中管理系统扩容工程一期工程扩容软件工程</t>
  </si>
  <si>
    <t xml:space="preserve">编号：SCSGS2000183BGN00
工程项目名称：中国电信四川公司2019年异常流量监测系统扩容工程 </t>
  </si>
  <si>
    <t>133.38.27.248
133.38.27.123
133.38.27.124
110.190.91.29
110.190.91.30
133.38.27.249
133.38.27.250
133.38.27.253
171.208.222.223
133.38.76.50
171.208.222.244
133.38.75.249
133.38.75.250
133.38.75.251
133.38.75.252
133.38.75.253
133.38.27.125
110.190.91.31
133.38.27.251
133.38.75.254
182.145.195.14</t>
  </si>
  <si>
    <t>项目名称：2019年中国电信四川公司WEB动态防御系统建设项目</t>
  </si>
  <si>
    <t xml:space="preserve">192.168.11.11～192.168.11.57
192.168.12.4～192.168.12.15
192.168.12.111～192.168.12.126
192.168.12.179～192.168.12.249
192.168.13.100～192.168.13.129
192.168.14.10～192.168.14.46
192.168.15.10～192.168.15.55
192.168.16.10～192.168.16.55
192.168.38.10～192.168.38.55
192.168.39.10～192.168.39.55 
192.168.40.10～192.168.40.55
192.168.41.10～192.168.41.55
192.168.42.10～192.168.42.55
192.168.43.10～192.168.43.55
</t>
  </si>
  <si>
    <t>编号：SCDX-GZJLDY2019065；
工程项目名称：
四川电信2019年互联网信息安全管理系统CU平台扩容工程
系统名称：IDC/ISP信息安全系统</t>
  </si>
  <si>
    <t>133.40.14.65-78</t>
  </si>
  <si>
    <t>项目名称：2015年四川电信集中漏洞扫描平台建设项目</t>
  </si>
  <si>
    <t>125.70.249.51-54  182.150.17.146    182.150.17.150   182.150.17.154    182.150.17.158</t>
  </si>
  <si>
    <t>项目名称：15年四川电信DNS、DCN网路由设备替换扩容工程</t>
  </si>
  <si>
    <t>SC-ZHJT-MF-0001</t>
    <phoneticPr fontId="1" type="noConversion"/>
  </si>
  <si>
    <t>财务部</t>
    <phoneticPr fontId="1" type="noConversion"/>
  </si>
  <si>
    <t>文件类型数据+数据库类型数据</t>
    <phoneticPr fontId="1" type="noConversion"/>
  </si>
  <si>
    <t>2018年</t>
    <phoneticPr fontId="1" type="noConversion"/>
  </si>
  <si>
    <t>无</t>
    <phoneticPr fontId="1" type="noConversion"/>
  </si>
  <si>
    <t>否</t>
    <phoneticPr fontId="1" type="noConversion"/>
  </si>
  <si>
    <t>编号：18SC005639001，工程项目名称：四川大学江安校区统一认证项目，系统名称：四川大学江安校区统一认证项目</t>
  </si>
  <si>
    <t>2019年</t>
    <phoneticPr fontId="1" type="noConversion"/>
  </si>
  <si>
    <t>编号：18SC005597001 ，工程项目名称：西南交大融合认证改造项目，系统名称：西南交大融合认证改造项目</t>
  </si>
  <si>
    <t>编号：19SC003214001，工程项目名称：武警学院校园网融合运营改造项目，系统名称：武警学院校园网融合运营改造项目</t>
  </si>
  <si>
    <t>2014年</t>
    <phoneticPr fontId="1" type="noConversion"/>
  </si>
  <si>
    <t>编号：18SC005512001，工程项目名称：四川西南航空职业学院监控广播建设项目，系统名称：四川西南航空职业学院监控广播建设项目</t>
  </si>
  <si>
    <t>2017年</t>
    <phoneticPr fontId="1" type="noConversion"/>
  </si>
  <si>
    <t>编号：18SC005638001，工程项目名称：成都指南针职业学校一卡通，系统名称：成都指南针职业学校一卡通</t>
  </si>
  <si>
    <t>是</t>
    <phoneticPr fontId="1" type="noConversion"/>
  </si>
  <si>
    <t>DZRJS</t>
  </si>
  <si>
    <t>CDEPON</t>
  </si>
  <si>
    <t>ZBFTP</t>
  </si>
  <si>
    <t>ZYQX</t>
  </si>
  <si>
    <t>CDIPTV</t>
  </si>
  <si>
    <t>财务结算集约化</t>
  </si>
  <si>
    <t>支撑成都分公司综合外包及装维结算及相应统计分析</t>
  </si>
  <si>
    <t>财务部</t>
  </si>
  <si>
    <t>刘刚</t>
  </si>
  <si>
    <t>成都浩天</t>
  </si>
  <si>
    <t>133.40.117.144
133.40.117.145
133.40.117.146</t>
  </si>
  <si>
    <t>根据业务部门导入结算基础数据，按规则处理后形成当月结算数据及支付相关数</t>
  </si>
  <si>
    <t>系统日志，存量63M，月增20M；结算数据月增50M；支付数据月增100M；结算原始文件数据月增100M</t>
  </si>
  <si>
    <t>系统日志、结算数据、支付数据、结算原始数据</t>
  </si>
  <si>
    <t>SAM</t>
  </si>
  <si>
    <t>校园内网。校园网二次认证。提供校内师生认证服务。</t>
  </si>
  <si>
    <t>詹志山</t>
  </si>
  <si>
    <t>四川省通信产业服务有限公司科技分公司</t>
  </si>
  <si>
    <t>10.128.0.12</t>
  </si>
  <si>
    <t>系统将本地用户认证时的用户名和密码上传到省公司AAA进行校验，完成上网用户的认证过程</t>
  </si>
  <si>
    <t>校园内网。新增出口路由器2台，认证计费系统扩容，日志存储及分析平台，防共享网关，防火墙，服务器你，实现校方业务变更及平滑过渡。提供校内师生认证服务。</t>
  </si>
  <si>
    <t>192.168.189.134,192.168.199.209</t>
  </si>
  <si>
    <t>YSXX</t>
  </si>
  <si>
    <t>校园内网。学校微信公众号业务</t>
  </si>
  <si>
    <t>四川省仁华科技有限公司</t>
  </si>
  <si>
    <t>192.168.100.99</t>
  </si>
  <si>
    <t>面向学校师生发布和展示个性平台</t>
  </si>
  <si>
    <t>安全日志</t>
  </si>
  <si>
    <t>YSZH</t>
  </si>
  <si>
    <t>校园内网。音视频监控，提供语音和视频画面。</t>
  </si>
  <si>
    <t>192.168.82.250,192.168.86.5,192.168.86.6,192.168.82.251,192.168.82.252,192.168.86.2,192.168.80.2,192.168.83.2</t>
  </si>
  <si>
    <t>存储监控数据，回放。</t>
  </si>
  <si>
    <t>硬盘数据存储，每日30TB，循环存储</t>
  </si>
  <si>
    <t>ITSECM</t>
  </si>
  <si>
    <t>校园内网。统一身份登录认证。提供it系统内的安全、日志、流量等信息采集，以及信息处理、分析、监控预警功能</t>
  </si>
  <si>
    <t>成都大才富联信息技术有限公司</t>
  </si>
  <si>
    <t>192.168.8.12,192.168.8.13,192.168.8.14,192.168.8.252,192.168.8.3,10.10.7.3,192.168.8.251,10.10.7.4</t>
  </si>
  <si>
    <t xml:space="preserve">安全日志，存量100GB，日增50MB
</t>
  </si>
  <si>
    <t>ZNTD</t>
  </si>
  <si>
    <t>校园内网。各宿舍区及校园大门智能通道系统，宿舍翼机通系统。</t>
  </si>
  <si>
    <t>10.0.250.10</t>
  </si>
  <si>
    <t>学校师生刷卡进出，记录刷卡流水。</t>
  </si>
  <si>
    <t>HKZY</t>
  </si>
  <si>
    <t>校园内网。提供各点位摄像机图像及广播音响点位，图像传输、存储、显示等</t>
  </si>
  <si>
    <t>四川纵横六合科技股份有限公司</t>
  </si>
  <si>
    <t>192.168.2.251,192.168.2.252,192.168.2.253,192.168.2.254</t>
  </si>
  <si>
    <t>系统根据前端摄像头抓拍到的图像通过265编码格式转化成MPG4文件存储到存储服务器硬盘内</t>
  </si>
  <si>
    <t>录像存量：每路摄像头每天40G，每天存量9TB</t>
  </si>
  <si>
    <t>CMYS</t>
  </si>
  <si>
    <t>校园内网。校园一卡通系统</t>
  </si>
  <si>
    <t>新中新(集成商正相众通)</t>
  </si>
  <si>
    <t>172.15.1.10,172.15.1.11,172.15.1.13,172.15.1.15,172.15.1.16,172.15.1.17</t>
  </si>
  <si>
    <t>校园一卡通系统</t>
  </si>
  <si>
    <t>TPXY</t>
  </si>
  <si>
    <t>校园内网。数字化校园信息系统。与学校财务迎新系统联动，报名缴费。</t>
  </si>
  <si>
    <t>10.10.6.10,10.10.6.11,10.10.6.12,10.10.6.15,10.10.6.40,10.10.6.41,10.10.9.20,10.10.9.42,10.10.9.43,10.10.9.50,10.10.9.51,10.10.9.52,10.10.9.53</t>
  </si>
  <si>
    <t>校园一卡通、门禁、数字化校园与学校财务迎新系统联动。</t>
  </si>
  <si>
    <t>存量4TB，日增20MB</t>
  </si>
  <si>
    <t>THDL</t>
  </si>
  <si>
    <t>提供天虎动力项目实时视频监控、录像、回放等功能。</t>
  </si>
  <si>
    <t>创意信息技术股份有限公司</t>
  </si>
  <si>
    <t>192.168.2.12</t>
  </si>
  <si>
    <t>视频监控存储和录像调取</t>
  </si>
  <si>
    <t>视频存储64T</t>
  </si>
  <si>
    <t>视频存储</t>
  </si>
  <si>
    <t>JDXX</t>
  </si>
  <si>
    <t>校园内网。两校联通、一卡通、门禁系统整合，一卡通门禁及充值接口。</t>
  </si>
  <si>
    <t>10.100.10.99,10.100.10.101,10.100.8.23,10.100.8.24,10.100.8.25,10.100.8.26,10.100.8.27,10.100.8.28,10.100.8.29,10.100.8.30,10.100.8.31,10.100.8.32,10.100.8.33,10.100.8.199,10.100.8.200</t>
  </si>
  <si>
    <t>校园门禁、一卡通充值接口</t>
  </si>
  <si>
    <t>存量1TB，日增10MB</t>
  </si>
  <si>
    <t>FZXX</t>
  </si>
  <si>
    <t>192.168.194.3,192.168.194.7,192.168.194.10,192.168.194.15</t>
  </si>
  <si>
    <t>校园一卡通、门禁</t>
  </si>
  <si>
    <t>存量50TB，日增30MB</t>
  </si>
  <si>
    <t>ZNXX</t>
  </si>
  <si>
    <t>校园内网。校园一卡通平台。食堂、商铺一卡通消费。</t>
  </si>
  <si>
    <t>成都四季飞扬网络技术有限公司</t>
  </si>
  <si>
    <t>192.168.10.102</t>
  </si>
  <si>
    <t>存量500G，日增20MB
账单</t>
  </si>
  <si>
    <t>KDXQ</t>
  </si>
  <si>
    <t>校园内网。电子科技大学清水河校区办公网网络改造，调整校园网业务接入模式，即采用校内统一接入，实现“一次拨号、两次认证”，新增一套AAA系统，完成学校AAA与电信AAA的对接，实现校方业务的变更、以及平滑过渡.</t>
  </si>
  <si>
    <t>10.253.0.237,10.253.0.238</t>
  </si>
  <si>
    <t>根据认证策略，从网络设备、安全设备、业务系统等采集学生认证信息、日志信息、流量信息，并经过数据清洗及归并处理。</t>
  </si>
  <si>
    <t>认证日志，存量100G，日增200M</t>
  </si>
  <si>
    <t>认证日志</t>
  </si>
  <si>
    <t>用户账号</t>
  </si>
  <si>
    <t>对管道人井井盖异常开启发出报警，分公司接短信报警后到现场处置</t>
  </si>
  <si>
    <t>光缆部</t>
  </si>
  <si>
    <t>高跃兵</t>
  </si>
  <si>
    <t>成都四方科技有限公司</t>
  </si>
  <si>
    <t>各分公司</t>
  </si>
  <si>
    <t>133.40.59.244</t>
  </si>
  <si>
    <t>根据运维策略，从管道人井井盖的开、闭等采集各类安全信息、日志信息，并经过数据清洗及归并处理，提交给上层分析模块进行统计分析、报表展示、预警提示。</t>
  </si>
  <si>
    <t>工程项目名称：2016年中国电信成都分公司电子人井锁新建工程，系统名称：中国电信成都分公司电子人井锁APP系统</t>
  </si>
  <si>
    <t xml:space="preserve">安全日志，存量10GB，日增20MB
</t>
  </si>
  <si>
    <t>中国电信成都分公司成电EPON工单执行服务器</t>
  </si>
  <si>
    <t>EPON网络承载业务的自动开通数据激活</t>
  </si>
  <si>
    <t>李果</t>
  </si>
  <si>
    <t>毛建梅</t>
  </si>
  <si>
    <t>屈太平</t>
  </si>
  <si>
    <t>133.40.118.15</t>
  </si>
  <si>
    <t>将来自资源系统中的数据在网管系统中进行执行</t>
  </si>
  <si>
    <t>资源系统，日均5000次</t>
  </si>
  <si>
    <t>客户业务资源信息，日提供5M，1日5000/次</t>
  </si>
  <si>
    <t>内部自建FTP服务器，内部文件保存</t>
  </si>
  <si>
    <t>133.40.3.111</t>
  </si>
  <si>
    <t>存取和修改文件</t>
  </si>
  <si>
    <t>2003年</t>
  </si>
  <si>
    <t>月均增加100MB</t>
  </si>
  <si>
    <t>内部保存的各位文件，日提供100M,1日200/次</t>
  </si>
  <si>
    <t>语音接入平台，全业务技术支撑</t>
  </si>
  <si>
    <t>成都同步创新</t>
  </si>
  <si>
    <t>133.40.32.165、133.40.32.196</t>
  </si>
  <si>
    <t>读取来自资源系统中的数据进行展示</t>
  </si>
  <si>
    <t>中国电信四川公司成都业务运营支撑系统</t>
  </si>
  <si>
    <t>月均增加101MB</t>
  </si>
  <si>
    <t>资源系统，日均20000次</t>
  </si>
  <si>
    <t>客户业务资源信息，日提供50M，1日20000/次</t>
  </si>
  <si>
    <t>资源信息可视化展示</t>
  </si>
  <si>
    <t>四川创立</t>
  </si>
  <si>
    <t>133.40.61.13、133.40.61.14</t>
  </si>
  <si>
    <t>按需</t>
  </si>
  <si>
    <t>客户业务资源信息，按需</t>
  </si>
  <si>
    <t>IPTV用户业务感知呈现</t>
  </si>
  <si>
    <t>四川通信科研规划设计有限责任公司</t>
  </si>
  <si>
    <t>133.40.118.21、133.40.118.22</t>
  </si>
  <si>
    <t>电源监控系统</t>
  </si>
  <si>
    <t>动力运营局</t>
  </si>
  <si>
    <t>133.40.60.200-133.40.60.202</t>
  </si>
  <si>
    <t>读取专业网管中的告警数据</t>
  </si>
  <si>
    <t xml:space="preserve">无
</t>
  </si>
  <si>
    <t>网管系统、日均500次</t>
  </si>
  <si>
    <t>电源告警采集信息，日提供2M，1日500/次</t>
  </si>
  <si>
    <t>1、电金、计费派单风险防控
2、CRM销售品查询
3、监察信息收集
4、用户信息、装移维工单信息查询</t>
  </si>
  <si>
    <t>IT&gt;ITM</t>
  </si>
  <si>
    <t>陈玉明</t>
  </si>
  <si>
    <t>雷健</t>
  </si>
  <si>
    <t>10.183.2.31-37</t>
  </si>
  <si>
    <t xml:space="preserve">安全日志，存量50GB，日增10MB
</t>
  </si>
  <si>
    <t>ITSM</t>
  </si>
  <si>
    <t>服务管理运维、事权管理、集团任务派发管理、服务台、基础设施监控、资源池监控、应用软件监控</t>
  </si>
  <si>
    <t>万永</t>
  </si>
  <si>
    <t>中电福富信息科技有限公司</t>
  </si>
  <si>
    <t>133.37.117.95
133.37.117.96
133.37.117.97
133.37.117.98
133.37.117.99
133.37.117.112
133.37.117.68
133.37.117.122
133.37.117.123
133.37.117.124
133.37.117.233
133.37.117.239 
133.37.117.247 
133.37.117.88
133.37.118.125
133.37.118.126
133.37.118.94
133.37.253.160
133.37.253.161
133.37.253.240
133.37.253.241
133.37.253.242
133.37.253.243
172.16.47.52
172.16.47.98
133.38.34.102
133.38.34.103
133.38.34.104
133.38.34.105
133.38.34.106
133.38.34.107
133.38.34.108
133.38.34.109
133.38.34.110
133.38.34.111
133.38.34.112
133.38.34.113
133.38.34.114
133.38.34.115
133.38.34.116
133.38.34.117
133.38.34.151
133.38.34.152
133.37.135.207
133.37.135.206</t>
  </si>
  <si>
    <t>系统流程数据都存储在数据库，前台打开表单或者报表都实时读取；监控类数据也存储在数据库内，前台实时查询</t>
  </si>
  <si>
    <t>编号：18SC003719001、工程项目名称：2018年四川分公司ITSM系统升级改造项目、系统名称：IT服务管理系统</t>
  </si>
  <si>
    <t>流程数据，存量800G，日增100M，
流程附件，存量1.5T，日增300M</t>
  </si>
  <si>
    <t>数据中心，日采集10M，1天一次</t>
  </si>
  <si>
    <t>监控类数据，日提供80M，30分钟一次</t>
  </si>
  <si>
    <t>流程数据、流程附件、监控告警数据</t>
  </si>
  <si>
    <t>故障清单</t>
  </si>
  <si>
    <t>电话、身份证号</t>
  </si>
  <si>
    <t>133.43.100.26</t>
  </si>
  <si>
    <t>四川公司攀枝花分公司</t>
  </si>
  <si>
    <t>CBJYZCXT</t>
  </si>
  <si>
    <t>本地动态报表展示平台，提供本地各类数据报表展示界面</t>
  </si>
  <si>
    <t>姚秀山</t>
  </si>
  <si>
    <t>市场部、销售及渠道拓展部、政企客户部、商业客户部、校园营销部、各区县分公司</t>
  </si>
  <si>
    <t>根据各数据需求部门开发oracle报表，提供报表数据展示平台</t>
  </si>
  <si>
    <t>系统登录日志，网页访问日志，存量1GB，日增1MB</t>
  </si>
  <si>
    <t>天源迪科</t>
    <phoneticPr fontId="1" type="noConversion"/>
  </si>
  <si>
    <t>提供数据挖掘功能</t>
  </si>
  <si>
    <t>刘冬寅</t>
  </si>
  <si>
    <t>成都数之联科技有限公司</t>
  </si>
  <si>
    <t>10.251.80.251</t>
  </si>
  <si>
    <t>系统从研发环境获取研发数据，进行预处理，挖掘，写回研发环境。</t>
  </si>
  <si>
    <t xml:space="preserve">编号：18SC002118001、工程项目名称：2018年四川分公司大数据平台应用升级改造项目、系统名称：数据挖掘系统
</t>
  </si>
  <si>
    <t xml:space="preserve">系统日志，系统元数据，notebook代码
存量5TB，日增100MB
</t>
  </si>
  <si>
    <t>系统日志，系统元数据，notebook代码</t>
  </si>
  <si>
    <t>dpi解析工具</t>
  </si>
  <si>
    <t>133.37.116.252
133.37.31.31
133.37.31.32
133.37.31.33
133.37.31.34
133.37.31.35
133.37.31.36
133.37.31.37
133.37.31.38
133.37.31.40
133.37.31.41
133.37.31.42
133.37.31.43
133.37.31.64
133.37.31.65
133.37.31.66
133.37.31.67
133.37.31.68
133.37.31.69
133.37.31.70
133.37.31.71
133.37.31.72
133.37.31.73
133.37.31.74
133.37.31.75
133.37.31.76
133.37.31.77
133.37.31.78
133.37.31.79
133.37.31.80
133.37.31.81
133.37.31.82
133.37.31.83
133.37.31.84
133.37.31.85
133.37.31.86
133.37.31.87
133.37.31.88
133.37.31.89
133.37.31.90
133.37.31.99
133.37.31.165
133.37.31.166
133.37.31.167
133.37.31.168
133.37.31.169
133.37.31.170
133.37.31.201
133.37.31.202
133.37.31.203
133.37.31.204
133.37.31.205
133.37.31.207
133.37.31.230
133.37.31.231
133.37.86.31
133.37.86.32
133.37.86.33
133.37.86.56
133.37.86.57
133.37.86.58
133.37.86.59
133.37.86.60
133.37.86.61
133.37.86.62
133.37.86.63
133.37.86.64
133.37.86.65
133.37.86.66
133.37.86.67
133.37.86.68
133.37.86.69
133.37.86.70
133.37.86.71
133.37.86.72
133.37.86.73
133.37.86.74
133.37.86.75
133.37.86.76
133.37.86.77
133.37.86.78
133.37.86.79
133.37.86.80
133.37.86.81
133.37.86.82
133.37.86.83
133.37.86.84
133.37.86.85
133.37.86.86
133.37.86.87
133.37.86.88
133.37.86.89
133.37.86.90
133.37.86.91
133.37.86.92</t>
  </si>
  <si>
    <t>从数据源获取移动、固网数据进行解析，并共享数据到数据中心和集团上传</t>
  </si>
  <si>
    <t xml:space="preserve">编号：16SC003816001、工程项目名称：2016年四川分公司大数据平台升级改造项目、系统名称：中国电信四川公司数据深度分析系统
</t>
  </si>
  <si>
    <t>1T左右</t>
  </si>
  <si>
    <t>移动固网1小时一次。10T一天</t>
  </si>
  <si>
    <t>用户浏览记录</t>
  </si>
  <si>
    <t>用户浏览记录解析结果</t>
  </si>
  <si>
    <t>uimcard</t>
  </si>
  <si>
    <t>提供UIM卡制作和数据管理</t>
  </si>
  <si>
    <t>姚东</t>
  </si>
  <si>
    <t>浩鲸云计算科技股份有限公司</t>
  </si>
  <si>
    <t>uimcard.paas.sc.ctc.com</t>
  </si>
  <si>
    <t>用于四川电信内部使用的办公自动化系统</t>
    <phoneticPr fontId="1" type="noConversion"/>
  </si>
  <si>
    <t>罗成</t>
    <phoneticPr fontId="1" type="noConversion"/>
  </si>
  <si>
    <t>中通服创立信息科技有限责任公司</t>
    <phoneticPr fontId="1" type="noConversion"/>
  </si>
  <si>
    <t>10.40.249.51/52
10.40.251.21/22</t>
    <phoneticPr fontId="1" type="noConversion"/>
  </si>
  <si>
    <t>按照日常办公的情况提供相关的申请单模板，按照自定义配置化流程定义进行逐级审批，并提供邮件、通讯录、新闻展示等业务模块，形成一个综合办公智慧平台</t>
    <phoneticPr fontId="1" type="noConversion"/>
  </si>
  <si>
    <t>编号：19SC002586001。项目名称:2019年四川分公司智慧信息服务平台升级改造项目，系统名称：中国电信四川公司办公系统</t>
    <phoneticPr fontId="1" type="noConversion"/>
  </si>
  <si>
    <t xml:space="preserve">安全日志，存量477GB，日增100MB
</t>
    <phoneticPr fontId="1" type="noConversion"/>
  </si>
  <si>
    <t>档案系统，每日3点-23点之间，5分钟执行一次，每次的数据量不定，大小也不定</t>
    <phoneticPr fontId="1" type="noConversion"/>
  </si>
  <si>
    <t>用户信息、红头文件、流程单据</t>
    <phoneticPr fontId="1" type="noConversion"/>
  </si>
  <si>
    <t>用户号码、用户身份证号</t>
    <phoneticPr fontId="1" type="noConversion"/>
  </si>
  <si>
    <t>MSS</t>
    <phoneticPr fontId="1" type="noConversion"/>
  </si>
  <si>
    <t>提供机房、基站、接入室分设备电表管理、台账管理、报账管理等功能</t>
    <phoneticPr fontId="1" type="noConversion"/>
  </si>
  <si>
    <t>中通服创立</t>
    <phoneticPr fontId="1" type="noConversion"/>
  </si>
  <si>
    <t>172.16.47.127</t>
    <phoneticPr fontId="1" type="noConversion"/>
  </si>
  <si>
    <t>电费报账前录入局站电表详单，一一对应电表</t>
    <phoneticPr fontId="1" type="noConversion"/>
  </si>
  <si>
    <t>台账详单，报账详单等存量30G</t>
    <phoneticPr fontId="1" type="noConversion"/>
  </si>
  <si>
    <t>HANA，资源副本库，统一目录</t>
    <phoneticPr fontId="1" type="noConversion"/>
  </si>
  <si>
    <t>报账单详单</t>
    <phoneticPr fontId="1" type="noConversion"/>
  </si>
  <si>
    <t>台账详单、报账详单</t>
    <phoneticPr fontId="1" type="noConversion"/>
  </si>
  <si>
    <t>报账详单</t>
    <phoneticPr fontId="1" type="noConversion"/>
  </si>
  <si>
    <t>智慧家庭部、采购部、财务部、地市分公司等</t>
  </si>
  <si>
    <t>133.37.234.226  
133.37.234.48</t>
  </si>
  <si>
    <r>
      <t>编号：19SC002419、工程名称：2019</t>
    </r>
    <r>
      <rPr>
        <sz val="11"/>
        <color indexed="10"/>
        <rFont val="宋体"/>
        <family val="3"/>
        <charset val="134"/>
      </rPr>
      <t>年四川分公司终端直供系统升级改造项目</t>
    </r>
    <r>
      <rPr>
        <sz val="11"/>
        <color indexed="10"/>
        <rFont val="宋体"/>
        <family val="3"/>
        <charset val="134"/>
      </rPr>
      <t xml:space="preserve">          </t>
    </r>
    <r>
      <rPr>
        <sz val="11"/>
        <color indexed="10"/>
        <rFont val="宋体"/>
        <family val="3"/>
        <charset val="134"/>
      </rPr>
      <t>系统名称：末梢物资管理系统</t>
    </r>
    <phoneticPr fontId="1" type="noConversion"/>
  </si>
  <si>
    <t>串码信息 日提供10M，10分钟/次
终端入库信息、
终端设备末梢状态信息、
终端回收信息、
终端翻新信息
日提供500M，1日/次</t>
  </si>
  <si>
    <t>电子发票税控系统</t>
    <phoneticPr fontId="1" type="noConversion"/>
  </si>
  <si>
    <t>国信电子票据平台信息服务有限公司</t>
    <phoneticPr fontId="1" type="noConversion"/>
  </si>
  <si>
    <t>财务部、业务管理支撑中心</t>
    <phoneticPr fontId="1" type="noConversion"/>
  </si>
  <si>
    <t>133.37.118.166
133.37.118.167
133.37.118.170
133.37.116.166
133.37.116.167
133.37.116.168
133.37.116.171
133.37.116.172
133.37.116.173
133.37.116.174
133.37.116.175
133.37.116.176</t>
    <phoneticPr fontId="1" type="noConversion"/>
  </si>
  <si>
    <t>接收发票系统传入数据，并将数据转换为统一格式的数据，结合税收编码生成电子发票结构化数据并上传国税局</t>
    <phoneticPr fontId="1" type="noConversion"/>
  </si>
  <si>
    <t>电子发票信息：存量500GB，日增1GB</t>
    <phoneticPr fontId="1" type="noConversion"/>
  </si>
  <si>
    <t>电子发票信息</t>
    <phoneticPr fontId="1" type="noConversion"/>
  </si>
  <si>
    <t>用户号码、用户姓名、消费信息</t>
    <phoneticPr fontId="1" type="noConversion"/>
  </si>
  <si>
    <t>增值税普票、
专票的开具</t>
    <phoneticPr fontId="1" type="noConversion"/>
  </si>
  <si>
    <t>四川航天信息</t>
    <phoneticPr fontId="1" type="noConversion"/>
  </si>
  <si>
    <t>10.184.2.41、
10.184.2.43-45、
10.184.2.47-54、
10.184.2.56-68、
10.184.2.32、
10.184.2.34、
10.184.2.35-37</t>
    <phoneticPr fontId="1" type="noConversion"/>
  </si>
  <si>
    <t>系统接收到发票系统发出的开票，红冲，作废等请求后开具相应专普票</t>
    <phoneticPr fontId="1" type="noConversion"/>
  </si>
  <si>
    <t>2015年</t>
    <phoneticPr fontId="1" type="noConversion"/>
  </si>
  <si>
    <t>专普票，存量100G，日增200M</t>
    <phoneticPr fontId="1" type="noConversion"/>
  </si>
  <si>
    <t>发票信息</t>
    <phoneticPr fontId="1" type="noConversion"/>
  </si>
  <si>
    <t>用户名称、用户号码</t>
    <phoneticPr fontId="1" type="noConversion"/>
  </si>
  <si>
    <t>JQBB</t>
    <phoneticPr fontId="1" type="noConversion"/>
  </si>
  <si>
    <t>提供数据填报，查询集团财务数据以及数据分析、计算</t>
    <phoneticPr fontId="1" type="noConversion"/>
  </si>
  <si>
    <t>北京久其软件股份有限公司</t>
    <phoneticPr fontId="1" type="noConversion"/>
  </si>
  <si>
    <t>172.16.47.76
172.16.47.77</t>
    <phoneticPr fontId="1" type="noConversion"/>
  </si>
  <si>
    <t>2006年</t>
    <phoneticPr fontId="1" type="noConversion"/>
  </si>
  <si>
    <t>编号：SCSGS1900964EGN00  工程项目名称：2019 年四川电信企业信息化设备财务久其报表系统软硬件维保服务系统名称：久其报表系统</t>
    <phoneticPr fontId="1" type="noConversion"/>
  </si>
  <si>
    <t>统计能耗数据，一月/次</t>
    <phoneticPr fontId="1" type="noConversion"/>
  </si>
  <si>
    <t>财务月报数据，安全日志</t>
    <phoneticPr fontId="1" type="noConversion"/>
  </si>
  <si>
    <t>用于全省办公网电子邮件业务</t>
    <phoneticPr fontId="1" type="noConversion"/>
  </si>
  <si>
    <t>北京安宁、中通服创立</t>
    <phoneticPr fontId="1" type="noConversion"/>
  </si>
  <si>
    <t>10.40.249.31-40/10.40.249.131-132</t>
    <phoneticPr fontId="1" type="noConversion"/>
  </si>
  <si>
    <t>用于四川省办公系统电子邮件运营及使用</t>
    <phoneticPr fontId="1" type="noConversion"/>
  </si>
  <si>
    <t>2017年</t>
    <phoneticPr fontId="1" type="noConversion"/>
  </si>
  <si>
    <r>
      <t>编号：190ESCSC0017、工程项目名称：</t>
    </r>
    <r>
      <rPr>
        <sz val="11"/>
        <color indexed="10"/>
        <rFont val="宋体"/>
        <family val="3"/>
        <charset val="134"/>
      </rPr>
      <t>2019</t>
    </r>
    <r>
      <rPr>
        <sz val="11"/>
        <color indexed="10"/>
        <rFont val="宋体"/>
        <family val="3"/>
        <charset val="134"/>
      </rPr>
      <t>年四川电信企业信息化设备</t>
    </r>
    <r>
      <rPr>
        <sz val="11"/>
        <color indexed="10"/>
        <rFont val="宋体"/>
        <family val="3"/>
        <charset val="134"/>
      </rPr>
      <t>MSS</t>
    </r>
    <r>
      <rPr>
        <sz val="11"/>
        <color indexed="10"/>
        <rFont val="宋体"/>
        <family val="3"/>
        <charset val="134"/>
      </rPr>
      <t>域创立系统软硬件维保服务</t>
    </r>
    <r>
      <rPr>
        <sz val="11"/>
        <color indexed="10"/>
        <rFont val="宋体"/>
        <family val="3"/>
        <charset val="134"/>
      </rPr>
      <t xml:space="preserve">                               </t>
    </r>
    <r>
      <rPr>
        <sz val="11"/>
        <color indexed="10"/>
        <rFont val="宋体"/>
        <family val="3"/>
        <charset val="134"/>
      </rPr>
      <t>系统名称：邮件系统</t>
    </r>
    <phoneticPr fontId="1" type="noConversion"/>
  </si>
  <si>
    <t xml:space="preserve"> 无</t>
    <phoneticPr fontId="1" type="noConversion"/>
  </si>
  <si>
    <t>用户邮件内容，存量30TB.日增100GB；</t>
    <phoneticPr fontId="1" type="noConversion"/>
  </si>
  <si>
    <t>用户邮件内容</t>
    <phoneticPr fontId="1" type="noConversion"/>
  </si>
  <si>
    <t>邮箱地址、用户号码、邮件内容</t>
    <phoneticPr fontId="1" type="noConversion"/>
  </si>
  <si>
    <t>FAS</t>
    <phoneticPr fontId="1" type="noConversion"/>
  </si>
  <si>
    <t>数据分析，基础功能支撑</t>
    <phoneticPr fontId="1" type="noConversion"/>
  </si>
  <si>
    <t>IT&gt;MSS</t>
    <phoneticPr fontId="1" type="noConversion"/>
  </si>
  <si>
    <t>上海新致</t>
    <phoneticPr fontId="1" type="noConversion"/>
  </si>
  <si>
    <t>财务部、共享中心</t>
    <phoneticPr fontId="1" type="noConversion"/>
  </si>
  <si>
    <t>10.40.249.86</t>
    <phoneticPr fontId="1" type="noConversion"/>
  </si>
  <si>
    <t>根据运维策略，从省端hana和集团云hana获取，并经过数据清洗及数据计算，提交给上层分析模块进行统计分析、报表展示、预警提示。</t>
    <phoneticPr fontId="1" type="noConversion"/>
  </si>
  <si>
    <r>
      <t>201</t>
    </r>
    <r>
      <rPr>
        <sz val="10"/>
        <color indexed="10"/>
        <rFont val="宋体"/>
        <family val="3"/>
        <charset val="134"/>
      </rPr>
      <t>5</t>
    </r>
    <r>
      <rPr>
        <sz val="10"/>
        <color indexed="10"/>
        <rFont val="宋体"/>
        <family val="3"/>
        <charset val="134"/>
      </rPr>
      <t>年</t>
    </r>
    <phoneticPr fontId="1" type="noConversion"/>
  </si>
  <si>
    <t xml:space="preserve">系统日志，存量100GB，日增100MB
</t>
    <phoneticPr fontId="1" type="noConversion"/>
  </si>
  <si>
    <r>
      <t>HANA，日采集</t>
    </r>
    <r>
      <rPr>
        <sz val="11"/>
        <color indexed="10"/>
        <rFont val="宋体"/>
        <family val="3"/>
        <charset val="134"/>
      </rPr>
      <t>50GB</t>
    </r>
    <r>
      <rPr>
        <sz val="11"/>
        <color indexed="10"/>
        <rFont val="宋体"/>
        <family val="3"/>
        <charset val="134"/>
      </rPr>
      <t>，</t>
    </r>
    <r>
      <rPr>
        <sz val="11"/>
        <color indexed="10"/>
        <rFont val="宋体"/>
        <family val="3"/>
        <charset val="134"/>
      </rPr>
      <t>1</t>
    </r>
    <r>
      <rPr>
        <sz val="11"/>
        <color indexed="10"/>
        <rFont val="宋体"/>
        <family val="3"/>
        <charset val="134"/>
      </rPr>
      <t>天/次</t>
    </r>
    <phoneticPr fontId="1" type="noConversion"/>
  </si>
  <si>
    <t>人力辅助系统</t>
    <phoneticPr fontId="1" type="noConversion"/>
  </si>
  <si>
    <t>中国电信四川公司人力辅助系统，主要应用人力资源专业的五大专业个性化需求的自动化管理</t>
    <phoneticPr fontId="1" type="noConversion"/>
  </si>
  <si>
    <t>人力资源部</t>
    <phoneticPr fontId="1" type="noConversion"/>
  </si>
  <si>
    <t>企业信息化部</t>
    <phoneticPr fontId="1" type="noConversion"/>
  </si>
  <si>
    <t>172.16.47.218</t>
    <phoneticPr fontId="1" type="noConversion"/>
  </si>
  <si>
    <t>数据+功能型系统</t>
    <phoneticPr fontId="1" type="noConversion"/>
  </si>
  <si>
    <t>系统从集团人力系统获取人力数据信息</t>
    <phoneticPr fontId="1" type="noConversion"/>
  </si>
  <si>
    <t>编号：19SC002586001
项目名称：2019年四川分公司智慧信息服务平台升级改造项目
系统名称：中国电信四川公司人力辅助系统</t>
    <phoneticPr fontId="1" type="noConversion"/>
  </si>
  <si>
    <t>考试信息，存量1GB，日增128MB
用户异动数据，存量512MB，日增64MB</t>
    <phoneticPr fontId="1" type="noConversion"/>
  </si>
  <si>
    <t>人员信息，日采集128MB，每日/次</t>
    <phoneticPr fontId="1" type="noConversion"/>
  </si>
  <si>
    <t>考试信息，日提供64MB，不定时</t>
    <phoneticPr fontId="1" type="noConversion"/>
  </si>
  <si>
    <t>人员信息、考试信息</t>
    <phoneticPr fontId="1" type="noConversion"/>
  </si>
  <si>
    <t xml:space="preserve">自然人身份标识、 用户基本资料、 实体身份证明、用户私密资料、用户密码及关联信息； 服务内容数据、 联系人信息； </t>
    <phoneticPr fontId="1" type="noConversion"/>
  </si>
  <si>
    <t>智慧采购系统</t>
    <phoneticPr fontId="1" type="noConversion"/>
  </si>
  <si>
    <t>中国电信四川公司智慧MSS系统，搭建面向业务、高效智能的运营，数据资源的共享，实现“需求—采购—库存” 闭环管理，招投标流程的可视化，招投标过程的全纪录，工程验收系统化管理</t>
    <phoneticPr fontId="1" type="noConversion"/>
  </si>
  <si>
    <t>采购部</t>
    <phoneticPr fontId="1" type="noConversion"/>
  </si>
  <si>
    <t>采购部、企业战略部（法律事务部）</t>
    <phoneticPr fontId="1" type="noConversion"/>
  </si>
  <si>
    <t>172.16.47.18</t>
    <phoneticPr fontId="1" type="noConversion"/>
  </si>
  <si>
    <t>系统从集团采购系统获取采购批次，省公司下发给分公司，收集集采、省采需求</t>
    <phoneticPr fontId="1" type="noConversion"/>
  </si>
  <si>
    <t>编号：19SC002586001
项目名称：2019年四川分公司智慧信息服务平台升级改造项目
系统名称：中国电信四川公司智慧MSS系统</t>
    <phoneticPr fontId="1" type="noConversion"/>
  </si>
  <si>
    <t>需求呈报信息，存量1GB，日增10MB</t>
    <phoneticPr fontId="1" type="noConversion"/>
  </si>
  <si>
    <t>年度需求、季度需求、份额数据</t>
    <phoneticPr fontId="1" type="noConversion"/>
  </si>
  <si>
    <t>JQRXT</t>
    <phoneticPr fontId="1" type="noConversion"/>
  </si>
  <si>
    <t>代替人工对MSS系统中渠道、电费、装维等经济事项的报账单信息的审核、提交、转办等工作，并提供相关工作量的统计分析。</t>
    <phoneticPr fontId="1" type="noConversion"/>
  </si>
  <si>
    <t>共享中心、财务部</t>
    <phoneticPr fontId="1" type="noConversion"/>
  </si>
  <si>
    <t xml:space="preserve">10.40.249.6
</t>
    <phoneticPr fontId="1" type="noConversion"/>
  </si>
  <si>
    <t>根据业务规则和审核策略对账单进行比对和审核，并统计分析对应的工作量、预警机报表展示</t>
    <phoneticPr fontId="1" type="noConversion"/>
  </si>
  <si>
    <r>
      <t>编号：190ESCSC0078
项目名称：2019</t>
    </r>
    <r>
      <rPr>
        <sz val="11"/>
        <color indexed="10"/>
        <rFont val="宋体"/>
        <family val="3"/>
        <charset val="134"/>
      </rPr>
      <t>年四川分公司财务机器人维护性开发项目
系统名称：2019年四川分公司财务机器人维护性开发项目</t>
    </r>
    <phoneticPr fontId="1" type="noConversion"/>
  </si>
  <si>
    <t>操作日志，存量30G，日增0.05GB；
业务数据，存量10G，日增0.01GB</t>
    <phoneticPr fontId="1" type="noConversion"/>
  </si>
  <si>
    <t>TCMS</t>
  </si>
  <si>
    <t>电信卡管理系统实现了卡的整个生命周期（需求申请—&gt;计划订单—&gt;采购合同以及采购流程—&gt;数据生成—&gt;制卡—&gt;入库—&gt;移库—&gt;销售出库—&gt;过期报废—&gt;资源回收）的管控。实现了电信卡的进、销、存管理，加强基础工作和内部控制，防止电信卡管理中的错弊；系统提供出库、移库、折扣、号段、帐务管理功能，方便日常生产经营工作；规范销售、赠卡、废卡、退卡、过期卡等特殊业务的处理；实现财务与业务数据的全面稽核，理顺管理流程，降低管理风险。</t>
    <phoneticPr fontId="1" type="noConversion"/>
  </si>
  <si>
    <t>业管中心，采购中心，市州业管中心、市州采购中心</t>
    <phoneticPr fontId="1" type="noConversion"/>
  </si>
  <si>
    <r>
      <t>编号：190ESCSC0074
项目名称：2019年电信卡系统改造维护性开发项目</t>
    </r>
    <r>
      <rPr>
        <sz val="11"/>
        <color indexed="10"/>
        <rFont val="宋体"/>
        <family val="3"/>
        <charset val="134"/>
      </rPr>
      <t xml:space="preserve">
系统名称：2019年电信卡系统改造维护性开发项目</t>
    </r>
    <phoneticPr fontId="1" type="noConversion"/>
  </si>
  <si>
    <t>FPXT</t>
    <phoneticPr fontId="1" type="noConversion"/>
  </si>
  <si>
    <t>提供增值税专票，电子发票和电子收据的开具。及相关的报表信息。</t>
    <phoneticPr fontId="1" type="noConversion"/>
  </si>
  <si>
    <t>四川三维</t>
    <phoneticPr fontId="1" type="noConversion"/>
  </si>
  <si>
    <t>四川电信财务部</t>
    <phoneticPr fontId="1" type="noConversion"/>
  </si>
  <si>
    <t>172.16.47.241
172.16.47.242
172.16.47.243
172.16.47.244
133.37.118.168
133.37.118.169
172.16.47.236
172.16.47.237
172.16.47.238
172.16.47.239
172.16.47.240</t>
    <phoneticPr fontId="1" type="noConversion"/>
  </si>
  <si>
    <t>发票系统接收前端业务数据，储存，并开具发票；并对销项税的相关信息预警、报表展示。</t>
    <phoneticPr fontId="1" type="noConversion"/>
  </si>
  <si>
    <r>
      <t>编号：190ESCSC0073
项目名称：</t>
    </r>
    <r>
      <rPr>
        <sz val="11"/>
        <color indexed="10"/>
        <rFont val="宋体"/>
        <family val="3"/>
        <charset val="134"/>
      </rPr>
      <t>2019年四川分公司发票系统改造维护性开发项目
系统名称：2019年四川分公司发票系统改造维护性开发项目</t>
    </r>
    <phoneticPr fontId="1" type="noConversion"/>
  </si>
  <si>
    <t>发票数据，存量95G，日增35M</t>
    <phoneticPr fontId="1" type="noConversion"/>
  </si>
  <si>
    <t>集团电子发票平台，日采集800M，每日全天</t>
    <phoneticPr fontId="1" type="noConversion"/>
  </si>
  <si>
    <t>推送电子发票数据至百望
推送电子发票数据集团189邮箱平台
推送电子发票数据省内短信平台，日提供30M,每日全天</t>
    <phoneticPr fontId="1" type="noConversion"/>
  </si>
  <si>
    <t>计费，CRM，B2B,一点结算，一般纳税人检索系统</t>
    <phoneticPr fontId="1" type="noConversion"/>
  </si>
  <si>
    <t>用户号码，客户基本信息</t>
    <phoneticPr fontId="1" type="noConversion"/>
  </si>
  <si>
    <t>ZSK</t>
    <phoneticPr fontId="1" type="noConversion"/>
  </si>
  <si>
    <t>营业厅知识库提供满足全省营业厅的业务规则、
营销政策、营业操作等相关知识的内容采集、知识查询、智能搜
索、知识发布、分级分域管理和知识应用的统计分析等能力</t>
    <phoneticPr fontId="1" type="noConversion"/>
  </si>
  <si>
    <t>北京思特奇信息技术股份有限公司</t>
    <phoneticPr fontId="1" type="noConversion"/>
  </si>
  <si>
    <t>业务管理支撑中心</t>
  </si>
  <si>
    <t>133.38.35.196</t>
    <phoneticPr fontId="1" type="noConversion"/>
  </si>
  <si>
    <t>知识库运营人员将业务规则、
营销政策、营业操作等内容采编进知识库，支持文档、视频、图片等格式的附件的上传。知识库中的知识内容和附件供全省营业厅人员进行查看</t>
    <phoneticPr fontId="1" type="noConversion"/>
  </si>
  <si>
    <t>编号：ZGDX2018074
项目名称：2019年四川分公司CRM系统常规改造项目营业厅知识库项目
系统名称：中国电信四川省分公司营业厅知识库</t>
    <phoneticPr fontId="1" type="noConversion"/>
  </si>
  <si>
    <t>搜索引擎索引数据存量225.58 MB，日增1M</t>
    <phoneticPr fontId="1" type="noConversion"/>
  </si>
  <si>
    <t>知识、附件、知识引擎索引数据</t>
    <phoneticPr fontId="1" type="noConversion"/>
  </si>
  <si>
    <t>手机号、身份证号、用户密码</t>
    <phoneticPr fontId="1" type="noConversion"/>
  </si>
  <si>
    <t>ZHRL</t>
    <phoneticPr fontId="1" type="noConversion"/>
  </si>
  <si>
    <t>提供人力资源决策管理服务支撑平台，主要包括领导视图、专业视图、小CEO视图、代理商视图及个人视图、人员画像等应用模块</t>
    <phoneticPr fontId="1" type="noConversion"/>
  </si>
  <si>
    <r>
      <t>I</t>
    </r>
    <r>
      <rPr>
        <sz val="11"/>
        <color indexed="10"/>
        <rFont val="宋体"/>
        <family val="3"/>
        <charset val="134"/>
      </rPr>
      <t>T&gt;MSS</t>
    </r>
    <phoneticPr fontId="1" type="noConversion"/>
  </si>
  <si>
    <t>智慧家庭部、
人力资源部</t>
    <phoneticPr fontId="1" type="noConversion"/>
  </si>
  <si>
    <t>智慧家庭部、人力资源部</t>
    <phoneticPr fontId="1" type="noConversion"/>
  </si>
  <si>
    <t>133.37.117.44
133.37.117.45
133.37.117.43</t>
    <phoneticPr fontId="1" type="noConversion"/>
  </si>
  <si>
    <t>根据智慧家庭工程师的评价模型，经代理商门户、综调系统、数据门户等平台采集数据，对数据进行萃取加工，形成智慧家庭工程师综合评价和画像，以及代理商和各区县的装维业务数据展示、排名等，对人才队伍建设和专业发展提供指导建议</t>
    <phoneticPr fontId="1" type="noConversion"/>
  </si>
  <si>
    <r>
      <t>2</t>
    </r>
    <r>
      <rPr>
        <sz val="10"/>
        <color indexed="10"/>
        <rFont val="宋体"/>
        <family val="3"/>
        <charset val="134"/>
      </rPr>
      <t>019年</t>
    </r>
    <phoneticPr fontId="1" type="noConversion"/>
  </si>
  <si>
    <t>编号：19SC002500
工程项目名称：2019年四川分公司大数据平台应用升级改造项目
系统名称：中国电信四川公司智慧人力系统</t>
    <phoneticPr fontId="1" type="noConversion"/>
  </si>
  <si>
    <t>员工信息，存量16GB，月新增700MB；工单量信息，存量1.3GB，日新增3MB；营销量信息，存量1.5GB，日新增3MB；指标量值得分，存量1.1GB，月新增25MB；页面视图，存量700MB，月新增38MB</t>
    <phoneticPr fontId="1" type="noConversion"/>
  </si>
  <si>
    <t>数据中心，日采集110MB，1日/次；数据中心，月采集10MB，1月/次；代理商门户，月采集4MB，1月/次；综调系统，月采集2MB，1月/次；营销沙盘系统，月采集0.2MB，1月/次；厅店，月采集0.3MB，1月/次。</t>
    <phoneticPr fontId="1" type="noConversion"/>
  </si>
  <si>
    <t>集团上传-智慧家庭工程师信息表，月提供0.6MB，1月/次</t>
    <phoneticPr fontId="1" type="noConversion"/>
  </si>
  <si>
    <t>指标量值、装维工程师评价得分</t>
    <phoneticPr fontId="1" type="noConversion"/>
  </si>
  <si>
    <t>智慧家庭工程师基本信息</t>
    <phoneticPr fontId="1" type="noConversion"/>
  </si>
  <si>
    <t>用户姓名、用户手机号码</t>
    <phoneticPr fontId="1" type="noConversion"/>
  </si>
  <si>
    <t>YYYXJPD</t>
    <phoneticPr fontId="1" type="noConversion"/>
  </si>
  <si>
    <t>为四川电信提供营业员星级认证评定管理服务支撑平台，主要营业员信息视图、营业员星级认证、星级积分等应用模块</t>
    <phoneticPr fontId="1" type="noConversion"/>
  </si>
  <si>
    <t>业务支撑管理中心</t>
    <phoneticPr fontId="1" type="noConversion"/>
  </si>
  <si>
    <t>销售及渠道拓展部</t>
    <phoneticPr fontId="1" type="noConversion"/>
  </si>
  <si>
    <t>133.37.234.157</t>
    <phoneticPr fontId="1" type="noConversion"/>
  </si>
  <si>
    <t>根据星级评价体系规则，经数据中心、考试平台等采集数据，综合认证营业员星级和积分，对营业员的发展和队伍建设形成</t>
    <phoneticPr fontId="1" type="noConversion"/>
  </si>
  <si>
    <r>
      <t>2</t>
    </r>
    <r>
      <rPr>
        <sz val="10"/>
        <color indexed="10"/>
        <rFont val="宋体"/>
        <family val="3"/>
        <charset val="134"/>
      </rPr>
      <t>018年</t>
    </r>
    <phoneticPr fontId="1" type="noConversion"/>
  </si>
  <si>
    <t>编号：19SC002500
工程项目名称：2019年四川分公司大数据平台应用升级改造项目
系统名称：中国电信四川公司营业员星级评定系统</t>
    <phoneticPr fontId="1" type="noConversion"/>
  </si>
  <si>
    <t>人员信息，存量30MB ，日更新；考试信息，存量30MB，月新增1.5MB；培训信息；星级信息10MB，月新增0.5MB；积分信息，存量15MB，月新增0.75MB；错单信息，存量64MB，月新增8MB</t>
    <phoneticPr fontId="1" type="noConversion"/>
  </si>
  <si>
    <t>数据中心，日采集22MB，1日/次；数据中心，月采集2MB，1月/次；考试平台，月采集8MB，实时</t>
    <phoneticPr fontId="1" type="noConversion"/>
  </si>
  <si>
    <t>crm，日提供0.02MB，1日/次</t>
    <phoneticPr fontId="1" type="noConversion"/>
  </si>
  <si>
    <t>星级信息、积分信息</t>
    <phoneticPr fontId="1" type="noConversion"/>
  </si>
  <si>
    <t>提供多人实时视频语音通讯能力：多人语音/视频、屏幕共享、电子白板、勾画重点、会议视图切换、邀请参会、会议硬件设置、会议记录管理</t>
    <phoneticPr fontId="1" type="noConversion"/>
  </si>
  <si>
    <t>新东网</t>
    <phoneticPr fontId="1" type="noConversion"/>
  </si>
  <si>
    <t>10.40.249.143、10.40.249.144</t>
    <phoneticPr fontId="1" type="noConversion"/>
  </si>
  <si>
    <t>提供视频会议服务，主要是通过视频会议、oa、统一目录系统等采集信息便于召开会议</t>
    <phoneticPr fontId="1" type="noConversion"/>
  </si>
  <si>
    <t>编号：SCSGS1901618BGN00 、工程项目名称：中国电信四川分公司视频会议系统、系统名称：中国电信四川分公司视频会议系统</t>
    <phoneticPr fontId="1" type="noConversion"/>
  </si>
  <si>
    <t>应用日志，存量50GB，日增1G；员工信息，存量1GB，月新增1MB；会议信息，存量1GB，月新增1MB</t>
    <phoneticPr fontId="1" type="noConversion"/>
  </si>
  <si>
    <t>员工信息、会议信息</t>
    <phoneticPr fontId="1" type="noConversion"/>
  </si>
  <si>
    <t>四川公司攀枝花分公司</t>
    <phoneticPr fontId="5" type="noConversion"/>
  </si>
  <si>
    <t>中国电信成都分公司电子人井锁APP系统</t>
    <phoneticPr fontId="1" type="noConversion"/>
  </si>
  <si>
    <t>中国电信四川公司IT服务管理系统</t>
    <phoneticPr fontId="1" type="noConversion"/>
  </si>
  <si>
    <t>中国电信四川省分公司数据挖掘平台</t>
    <phoneticPr fontId="1" type="noConversion"/>
  </si>
  <si>
    <t>中国电信四川公司省卡管系统</t>
    <phoneticPr fontId="1" type="noConversion"/>
  </si>
  <si>
    <t>业务网或平台&gt;店员宝</t>
    <phoneticPr fontId="5" type="noConversion"/>
  </si>
  <si>
    <t>IT&gt;ICT</t>
    <phoneticPr fontId="5" type="noConversion"/>
  </si>
  <si>
    <t>IT&gt;BSS</t>
    <phoneticPr fontId="1" type="noConversion"/>
  </si>
  <si>
    <t>金堂分公司、
彭州分公司、
郫都区（高新西区）分公司、
高新西区分公司、
青白江区分公司、
新都区分公司、
新型渠道运营部、
天源迪科、
市场及客户经营部、
锦江区分公司、
简阳分公司、
新都西区分公司、
成都天府新区分公司、
业务管理支撑中心、
地产行业运营中心、
成华区分公司、
网络发展部、
无线网络部、
青羊区分公司、
龙泉驿区分公司、
城市治理行业运营团队、
大邑分公司、
双流分公司、
温江区分公司、
高新区分公司、
淮州新城分公司、
教育运营部(校园营销部)、
销售及渠道拓展部、
翼支付运营中心、
金牛区分公司、
简州新城分公司、
都江堰分公司、
农业农村运营部、
新津分公司、
成都分公司、
门店运营中心、
企业信息化部、
武侯区分公司、
网络运营部、
财务部、
服务督察部、
邛崃分公司、
崇州分公司、
空港新城分公司、
蒲江分公司、
政企客户部</t>
  </si>
  <si>
    <t>财务部、销售及渠道拓展部（商业客户部）、网络运行维护部、政企客户部、网络发展部、网络（无线）运营中心、物资直供中心等</t>
  </si>
  <si>
    <t>网络发展部、网运中心</t>
  </si>
  <si>
    <t>企业信息化部、电子渠道事业部、市场部、业务管理支撑中心、财务部、省公司厂商、网络发展部、网络监控维护中心、销售及渠道拓展部、各地市分支局</t>
  </si>
  <si>
    <t>RESANA</t>
  </si>
  <si>
    <t>提供网络设备资源利用统计、分析，以及用户接入拓扑分析。</t>
  </si>
  <si>
    <t>林华</t>
  </si>
  <si>
    <t>133.45.5.12\133.45.5.13</t>
  </si>
  <si>
    <t>本系统从省公司资源副本库获取资源数据，从本地营帐IT分析库获取营销机构数据，进行数据检查、数据分析、数据统计，形成本地各类资源统计、分析数据。</t>
  </si>
  <si>
    <t>资源统计数据，存量16G，日增100MB以内。</t>
  </si>
  <si>
    <t>资源统计数据，1日/次；营销机构数据，1日/次</t>
  </si>
  <si>
    <t>向本地营帐IT分析库提供资源归属数据、用户统计数据。</t>
  </si>
  <si>
    <t>端口统计数据、用户接入拓扑数据</t>
  </si>
  <si>
    <t>用户号码、地址</t>
  </si>
  <si>
    <t>冰封VPN服务器</t>
  </si>
  <si>
    <t>VPN</t>
  </si>
  <si>
    <t>中国电信股份有限公司阿坝分公司员工因工作需要，需通过SSLVPN+硬件令牌的方式通过公网拨号入电信内网，实现其异地办公</t>
  </si>
  <si>
    <t>陈涵</t>
  </si>
  <si>
    <t>133.43.1.140</t>
  </si>
  <si>
    <t>逆向考评系统</t>
  </si>
  <si>
    <t>由中国电信股份有限公司阿坝分公司各县分公司对州分公司各部门逆向评价打分使用，为便于易用，采用内外网的形式提供评分接入，以满足实时评分要求</t>
  </si>
  <si>
    <t>133.43.1.11</t>
  </si>
  <si>
    <t>营帐系统</t>
  </si>
  <si>
    <t>由中国电信股份有限公司阿坝分公司各县分公司营业前台进行远程使用，营业前台使用瘦终端来进行办理受理业务等，采用内网形式进行接入</t>
  </si>
  <si>
    <t>133.43.1.28</t>
  </si>
  <si>
    <t>阿坝本地数据库</t>
  </si>
  <si>
    <t>阿坝本地自有本地数据库</t>
  </si>
  <si>
    <t>133.43.1.6</t>
  </si>
  <si>
    <t>智能OA防火墙</t>
  </si>
  <si>
    <t>中国电信股份有限公司阿坝分公司自有内部办公系统</t>
  </si>
  <si>
    <t>133.60.60.33</t>
  </si>
  <si>
    <t>CMS</t>
  </si>
  <si>
    <t>负责省内电信客户的服务提醒短信、营销短信、公益短信、应急短信以及各个系统登录验证码、监控告警短信的发送。</t>
  </si>
  <si>
    <t>迪科</t>
  </si>
  <si>
    <t xml:space="preserve">133.37.60.187/188
133.37.96.69/70/71/72/73
133.37.96.81/82/83/84/85/86/87
133.37.117.107/108/110
133.37.135.91
133.37.96.69
133.37.96.70
133.37.96.71
133.37.96.72 
133.37.96.73 </t>
  </si>
  <si>
    <t>短信日志查询等</t>
  </si>
  <si>
    <t xml:space="preserve">编号：19SC002582001
名称：2019年四川分公司能力开放平台项目
</t>
  </si>
  <si>
    <t xml:space="preserve">短信数据
存量：807GB
日增量：1GB/天
</t>
  </si>
  <si>
    <t xml:space="preserve">采集短信
</t>
  </si>
  <si>
    <t>短信记录</t>
  </si>
  <si>
    <t>用户号码，短信内容</t>
  </si>
  <si>
    <t>SHGL</t>
  </si>
  <si>
    <t>用于电子金融生态圈的商户的管理、运营急分润计算、发放等</t>
  </si>
  <si>
    <t>徐培贤</t>
  </si>
  <si>
    <t>刘志峰</t>
  </si>
  <si>
    <t>南京坦道</t>
  </si>
  <si>
    <t>10.183.7.22
10.183.7.24</t>
  </si>
  <si>
    <t>通过好码齐翼专员系统采集每天进件成功的商户信息、同时采集好码齐交易记录用于分润计算</t>
  </si>
  <si>
    <t>商户信息，存量50GB</t>
  </si>
  <si>
    <t>好码齐翼专员系统，日采集100M，1h/次</t>
  </si>
  <si>
    <t>商户资料</t>
  </si>
  <si>
    <t>商户信息</t>
  </si>
  <si>
    <t>STQ</t>
  </si>
  <si>
    <t>省内翼支付营销资源管理，提供大网返利，商户代金券，商户返费和营销中心等</t>
  </si>
  <si>
    <t>10.183.7.23
10.183.7.25
10.183.7.31
10.183.7.32
10.183.7.118
10.183.7.119
10.183.11.21
10.183.11.22</t>
  </si>
  <si>
    <t>根据好码齐商户的活动规则，采集订单信息，生成返费信息；同时根据翼支付活动配置，生成相关代金券活动信息</t>
  </si>
  <si>
    <t>订单信息，存量10GB</t>
  </si>
  <si>
    <t>好码齐翼商户系统，日采集500M，1天/次</t>
  </si>
  <si>
    <t>活动信息</t>
  </si>
  <si>
    <t>EOMS</t>
  </si>
  <si>
    <t>罗雪梅</t>
  </si>
  <si>
    <t>省NOC，运维部，光缆部，无线部，运营分局</t>
  </si>
  <si>
    <t>障碍工单</t>
  </si>
  <si>
    <t>评价工单</t>
  </si>
  <si>
    <t>m.sctel.com.cn</t>
  </si>
  <si>
    <t>manhourpool</t>
  </si>
  <si>
    <t>RM</t>
  </si>
  <si>
    <t>提供全专业物理、逻辑资源管理功能。 同时提供接入型、带宽型、云网等业务管理功能。</t>
  </si>
  <si>
    <t>王燕</t>
  </si>
  <si>
    <t>徐勇</t>
  </si>
  <si>
    <t>133.37.22.61</t>
  </si>
  <si>
    <t>管理所有的全部物理资源（如机房物理设备）、逻辑网络（如时隙、VLAN等）、网络节点、节点连接、网络拓扑图、业务占用资源数据，支撑接入型、带宽型、云网等业务</t>
  </si>
  <si>
    <t>编号：19SC002583001，工程名称：2019年四川分公司资源管理系统升级改造项目。系统名称：中国电信四川公司资源管理系统</t>
  </si>
  <si>
    <t>10T</t>
  </si>
  <si>
    <t>资源数据，资源业务占用数据</t>
  </si>
  <si>
    <t>客户信息、用户产品号码、帐号、安装地址</t>
  </si>
  <si>
    <t>整合四川电信现有的各类子系统，形成安全预防、安全监控、事后处理及决策支持的安全防护功能，包含平台接入子系统时所使用到的软件、硬件及工具等设备。</t>
  </si>
  <si>
    <t>廖坤</t>
  </si>
  <si>
    <t>安保部</t>
  </si>
  <si>
    <t>133.37.85.201、133.37.85.202、133.37.85.203、133.37.85.204、133.37.85.205、133.37.85.206、133.37.85.207、133.37.85.208、133.37.85.209</t>
  </si>
  <si>
    <t>智慧安防管理系统提供所有子系统信息收集、归类、查询、统计等管理功能，提供跨子系统的联动，实现移动端和 PC 监控终端接入。</t>
  </si>
  <si>
    <t>编号：18SC003478001、工程项目名称：2018年四川分公司智慧安防管理平台项目、系统名称：智慧安防系统</t>
  </si>
  <si>
    <t>接口请求日志，存量200M，日增20M</t>
  </si>
  <si>
    <t>用户号码，用户姓名</t>
  </si>
  <si>
    <t>ZWZH</t>
  </si>
  <si>
    <t>将省内服开，服务保障系统，综调和激活平台的工单流程数据转换上传到电信集团</t>
  </si>
  <si>
    <t>133.37.22.181-185</t>
  </si>
  <si>
    <t>数据存量6T，日增量：2G</t>
  </si>
  <si>
    <t>通过OGG从服开、激活、综调、电子运维抽取工单及客户信息</t>
  </si>
  <si>
    <t>集团统一装维转换库</t>
  </si>
  <si>
    <t>客户名称、联系电话、装机地址</t>
  </si>
  <si>
    <t>GIS</t>
  </si>
  <si>
    <t>GIS系统为管线、营销GIS等业务系统提供全省地图服务调用，为地市分公司提供新增、修改和删除地图维护更新流程。</t>
  </si>
  <si>
    <t>133.37.85.25-30</t>
  </si>
  <si>
    <t>地图切片存量6T，数据库数据300G，月增量1G</t>
  </si>
  <si>
    <t>从营销沙盘同步网格单元数据</t>
  </si>
  <si>
    <t>营销GIS</t>
  </si>
  <si>
    <t>底图切片、地址、建筑物shape数据</t>
  </si>
  <si>
    <t>地址信息、建筑物经纬度</t>
  </si>
  <si>
    <t>OSS4GMC</t>
  </si>
  <si>
    <t>4G激活子系统为四川电信4G激活业务，将激活派发的停复机开销户业务转换成网元指令并派发网元执行</t>
  </si>
  <si>
    <t>唐小焦</t>
  </si>
  <si>
    <t>133.37.234.78-87</t>
  </si>
  <si>
    <t>接收上游激活系统派单，拆解为网元执行指令下发网元执行，并回单给激活</t>
  </si>
  <si>
    <t>工单任务、指令记录、回单记录存量：200G，月增量1G</t>
  </si>
  <si>
    <t>手机号码、LTE-IMSI</t>
  </si>
  <si>
    <t>SQM</t>
  </si>
  <si>
    <t>实现对用户侧申告拦截、提供向导式预处理，并基于设备故障告警/工单实现按月统计分析，有效支撑市场发展。</t>
  </si>
  <si>
    <t>中电福富</t>
  </si>
  <si>
    <t>133.37.118.63</t>
  </si>
  <si>
    <t>系统从BSS域获取CRM和计费数据，和HLR、AAA、ANAAA、CRBT、ISMP、HSS等各业务平台数据进行数据稽核</t>
  </si>
  <si>
    <t>CRM，日采集100MB，15分钟/次</t>
  </si>
  <si>
    <t>CRM</t>
  </si>
  <si>
    <t>CNET</t>
  </si>
  <si>
    <t>实现对专业网管性能与配置数据的下载/解析，并从不同维度实现指标的统计分析，有效支撑各市州无线基站维护。</t>
  </si>
  <si>
    <t>133.37.118.107</t>
  </si>
  <si>
    <t>用于获取C网、LTE配置性能数据，计算基站小区退服</t>
  </si>
  <si>
    <t>基站数据</t>
  </si>
  <si>
    <t>基站ID</t>
  </si>
  <si>
    <t>OPTOSMALL</t>
  </si>
  <si>
    <t>后端报表运维报表，包含运维、无线、光缆、运营分局等部门</t>
  </si>
  <si>
    <t>运维部，光缆部，无线部，运营分局</t>
  </si>
  <si>
    <t>optosmall.paas.sc.ctc.com</t>
  </si>
  <si>
    <t>抽取电子运维，服开，政企综调等系统数据进行加工，形成报表数据</t>
  </si>
  <si>
    <t>1G每天</t>
  </si>
  <si>
    <t>电子运维，服开，政企综调每天采集一次。约1G</t>
  </si>
  <si>
    <t>员工电话，身份证</t>
  </si>
  <si>
    <t>副本库</t>
  </si>
  <si>
    <t>省内根据集团制定的数据模型，建立省内资源副本库,主要对本省资源进行抽取、转换、分析、重组、校对、上传等工作。</t>
  </si>
  <si>
    <t>上海普坤信息科技有限公司</t>
  </si>
  <si>
    <t>133.37.234.103</t>
  </si>
  <si>
    <t>1.系统提供转换后的资源数据,供集团进行指标考核</t>
  </si>
  <si>
    <t>编号：暂无、工程项目名称：中国电信四川公司资源副本库、系统名称：中国电信四川公司资源副本库</t>
  </si>
  <si>
    <t>资源转换数据3G</t>
  </si>
  <si>
    <t>所有转换后资源数据</t>
  </si>
  <si>
    <t>四川省已录入资源系统资源数据</t>
  </si>
  <si>
    <t>OIP</t>
  </si>
  <si>
    <t>在OIP平台进行批量数据转发</t>
  </si>
  <si>
    <t>各个接入厂商</t>
  </si>
  <si>
    <t>133.37.118.17-20</t>
  </si>
  <si>
    <t>接口调用工单记录</t>
  </si>
  <si>
    <t>编号：暂无、工程项目名称：中国电信四川公司OIP系统、系统名称：中国电信四川公司OIP系统</t>
  </si>
  <si>
    <t>接口调用的记录、报文</t>
  </si>
  <si>
    <t>SM</t>
  </si>
  <si>
    <t>提供(工程预交资、正式交资、重新决算),资产卡片与资源实物对应、资产与实物关系解除、资产类型变更、工程查询、工单查询、资源查询、资产清查等功能</t>
  </si>
  <si>
    <t>张勤</t>
  </si>
  <si>
    <t>133.37.234.74</t>
  </si>
  <si>
    <t>1.系统获取工程信息,提供工程资源数据,物料数据,供工程管理员进行数据匹配生成资产信息</t>
  </si>
  <si>
    <t>编号：19SC002585001、工程项目名称：中国电信四川公司三码系统、系统名称：四川电信三码融合支撑系统</t>
  </si>
  <si>
    <t>资产清查数据:日增1G</t>
  </si>
  <si>
    <t>1.资产清单数据:每日一次</t>
  </si>
  <si>
    <t>1.卡实关系数据</t>
  </si>
  <si>
    <t>用户名称、部门信息、电话、人力资源编码、所属分公司、密码、邮箱</t>
  </si>
  <si>
    <t>ZHZC</t>
  </si>
  <si>
    <t>以二维码为载体，实现资产资源两码合一，建立资产全视图，构建智慧资产运营平台，以大数据为支撑，丰富管理手段和价值应用，有效支撑精准投资、精准营销和精准维护</t>
  </si>
  <si>
    <t>四川公司各部分</t>
  </si>
  <si>
    <t>172.16.47.29</t>
  </si>
  <si>
    <t>资产全生命周期数据、系统日志、现场盘点及现场验收结果</t>
  </si>
  <si>
    <t>系统日志、盘点和验收数据、系统报表数据，存量600GB，日增200MB</t>
  </si>
  <si>
    <t>中国电信四川公司综合服务保障智慧客调系统</t>
  </si>
  <si>
    <t>ZHKD</t>
  </si>
  <si>
    <t>提供网络、终端、重障等考核指标看数及自动派单分析功能</t>
  </si>
  <si>
    <t>成都同步新创科技股份有限公司</t>
  </si>
  <si>
    <t>133.38.35.75~133.38.35.78</t>
  </si>
  <si>
    <t>从数据中心获取业务数据，分析加工汇总为指标数据，页面呈现各分公司图例表格数据；并对部分不达标指标就行智能派单。</t>
  </si>
  <si>
    <t>数据存量：100G</t>
  </si>
  <si>
    <t>从大数据平台采集业务数据</t>
  </si>
  <si>
    <t>网运宽带/ITV/光猫等终端情况数据</t>
  </si>
  <si>
    <t>APS</t>
  </si>
  <si>
    <t>全省除成电以外固话工单激活（HLR）</t>
  </si>
  <si>
    <t>四川通信产业服务有限公司科技分公司</t>
  </si>
  <si>
    <t>133.37.118.71</t>
  </si>
  <si>
    <t>系统解析crm和服开系统送下来的固话工单并下发至大唐网管工单系统执行</t>
  </si>
  <si>
    <t>固话工单数据</t>
  </si>
  <si>
    <t>工单数据取自自动激活系统</t>
  </si>
  <si>
    <t>向大唐网管工单系统提供解析后的固网工单数据</t>
  </si>
  <si>
    <t>除了固话工单中间数据，无敏感数据</t>
  </si>
  <si>
    <t>用户固话号码</t>
  </si>
  <si>
    <t>SP</t>
  </si>
  <si>
    <t>提供购物车开通的订单流转</t>
  </si>
  <si>
    <t>IT部门</t>
  </si>
  <si>
    <t>133.37.233.17-30
133.37.233.231-240</t>
  </si>
  <si>
    <t>系统从CRM获取购物车订单信息，拆分成业务订单，创建开通流程和施工单。</t>
  </si>
  <si>
    <t>历史开通订单7TB，日增1GB</t>
  </si>
  <si>
    <t>开通订单、施工单</t>
  </si>
  <si>
    <t>用户名、联系电话、密码</t>
  </si>
  <si>
    <t>OD</t>
  </si>
  <si>
    <t>提供购物车的调度功能</t>
  </si>
  <si>
    <t>133.38.38.92-95</t>
  </si>
  <si>
    <t>系统从CRM获取购物车订单信息，拆分成业务订单。</t>
  </si>
  <si>
    <t>历史调度订单3TB，日增1GB</t>
  </si>
  <si>
    <t>开通订单</t>
  </si>
  <si>
    <t>INAS</t>
  </si>
  <si>
    <t>提供电信产品开通、停复机等功能</t>
  </si>
  <si>
    <t>133.37.234.66
133.37.234.67
133.37.234.68
133.37.234.69
133.37.234.70
133.37.234.71
133.37.234.72
133.37.118.89
133.37.118.90
133.37.118.104
133.37.85.51
133.37.85.52
133.37.85.58
133.37.85.59
133.37.85.53
133.37.85.54
133.37.85.55
133.37.85.56
133.37.85.57</t>
  </si>
  <si>
    <t>系统根据服开或计费产生的工单生成操作工单及工单详情记录</t>
  </si>
  <si>
    <t>2017年12月</t>
  </si>
  <si>
    <t xml:space="preserve">工程项目名称：中国电信四川省公司2017年自动激活系统升级工程、系统名称：自动激活系统 </t>
  </si>
  <si>
    <t>工单记录2T</t>
  </si>
  <si>
    <t>工单及配置数据</t>
  </si>
  <si>
    <t>用户号码、用户IMSI等信息</t>
  </si>
  <si>
    <t>TM</t>
  </si>
  <si>
    <t>提供终端管理、机型、厂商、机型参数、行货串号进销存、开机采信息采集、匹配、代理调拨等</t>
  </si>
  <si>
    <t>终端公司</t>
  </si>
  <si>
    <t>133.37.116.163
133.37.116.157
133.37.94.62</t>
  </si>
  <si>
    <t>根据运维策略，从业务系统等采集各类安全信息、日志信息，并经过数据清洗及归并处理，提交给上层分析模块进行统计分析、报表展示、预警提示。</t>
  </si>
  <si>
    <t>编号：19SC002419001、工程项目名称：2019年四川分公司终端直供系统升级改造项目终端管理系统升级软件开发合同、系统名称：终端管理系统</t>
  </si>
  <si>
    <t xml:space="preserve">安全日志，开机日志、存量4TB，日增15G
</t>
  </si>
  <si>
    <t>开机注册中心-5分钟/次、大数据中心-天/次、
魔镜魔方-天/次、集团自注册-10分钟/次</t>
  </si>
  <si>
    <t>终端串号、机型、数据查询量 35W/天</t>
  </si>
  <si>
    <t>终端基本数据、终端开机数据、光猫数据</t>
  </si>
  <si>
    <t>GWJH</t>
  </si>
  <si>
    <t>提供EPON，IMS，商务光纤工单处理</t>
  </si>
  <si>
    <t>综调部门、NOC部门</t>
  </si>
  <si>
    <t>133.37.22.222</t>
  </si>
  <si>
    <t>根据服开下发工单信息生成工单，通过工单分析、指令分析得到对应指令下发至网元</t>
  </si>
  <si>
    <t>工单存量：2.38T
日增：8G</t>
  </si>
  <si>
    <t>IMS/EPON/商纤工单</t>
  </si>
  <si>
    <t>提供障碍工单全流程调度管控、现场综合化流程管理以及作业计划管理等</t>
  </si>
  <si>
    <t>http://133.37.22.210:7001/eomsctl/eosoperator/login.do</t>
  </si>
  <si>
    <t>设备告警\10000号用户报障数据转换成故障工单的格式统一管理</t>
  </si>
  <si>
    <t>工单数据，存量1.8T
日增加1GB</t>
  </si>
  <si>
    <t>实时采集</t>
  </si>
  <si>
    <t>工单操作及环节数据</t>
  </si>
  <si>
    <t>员工电话,用户号码</t>
  </si>
  <si>
    <t>seoms</t>
  </si>
  <si>
    <t>提供故障申告、进度查询、工单评价管理</t>
  </si>
  <si>
    <t>公众用户</t>
  </si>
  <si>
    <t>133.37.60.240:8010</t>
  </si>
  <si>
    <t>故障工单\新装工单转换成评价工单的格式统一管理</t>
  </si>
  <si>
    <t>评价工单数据，存量20G
日增加0.5GB</t>
  </si>
  <si>
    <t>评价详单</t>
  </si>
  <si>
    <t>meoms</t>
  </si>
  <si>
    <t>提供外线施工工单实时收回单、查询类工具、操作类工具和测试类工具</t>
  </si>
  <si>
    <t>省智慧家庭部、各分公司装维工程师</t>
  </si>
  <si>
    <t>故障工单\新装工单转化成外线施工工单的格式统一管理</t>
  </si>
  <si>
    <t>工单数据，存量1T
日增加1G每天</t>
  </si>
  <si>
    <t>电子运维，综调采集数据 。约1G</t>
  </si>
  <si>
    <t>装移工单，故障工单</t>
  </si>
  <si>
    <t>用户号码，用户地址</t>
  </si>
  <si>
    <t>提供工单调度，人员管理，片区管理与报表管理</t>
  </si>
  <si>
    <t>各分公司装维工程师</t>
  </si>
  <si>
    <t>工单数据，存量3T
日增加10G每天</t>
  </si>
  <si>
    <t>电子运维，服开，魔方，gis，能力平台，端到端，直真和万维实时共采集约5G</t>
  </si>
  <si>
    <t>四川公司阿坝分公司</t>
  </si>
  <si>
    <t>四川公司阿坝分公司</t>
    <phoneticPr fontId="5" type="noConversion"/>
  </si>
  <si>
    <t>中国电信四川公司统一客户主动接触系统</t>
    <phoneticPr fontId="1" type="noConversion"/>
  </si>
  <si>
    <t>中国电信四川公司智慧安防系统</t>
    <phoneticPr fontId="1" type="noConversion"/>
  </si>
  <si>
    <t>中国电信四川公司服务质量管理系统</t>
    <phoneticPr fontId="1" type="noConversion"/>
  </si>
  <si>
    <t>中国电信四川公司C网网管系统</t>
    <phoneticPr fontId="1" type="noConversion"/>
  </si>
  <si>
    <t>中国电信四川公司OIP系统</t>
    <phoneticPr fontId="1" type="noConversion"/>
  </si>
  <si>
    <t>TYWH</t>
  </si>
  <si>
    <t>中国电信四川公司统一外呼平台系统主要用于为四川电信内部提供语音呼叫支持，用于电信内部各个系统实现语音呼叫功能。</t>
  </si>
  <si>
    <t>刘法汐</t>
  </si>
  <si>
    <t>陈琳莉</t>
  </si>
  <si>
    <t>中兴通讯</t>
  </si>
  <si>
    <t>133.37.82.30
133.37.82.31
133.37.82.32
133.37.82.33
133.37.82.34
133.37.82.35
133.37.82.36
133.37.82.37
133.37.82.38
133.37.82.39
133.37.82.40
133.37.82.41
133.37.82.42
133.37.82.43
133.37.82.44
133.37.82.45
133.37.82.46
133.37.82.47</t>
  </si>
  <si>
    <t>通话录音采用文件存储，保存3个月，数据库上记录录音日志</t>
  </si>
  <si>
    <t>编号：，工程项目名称：中国电信四川公司统一外呼平台</t>
  </si>
  <si>
    <t>录音空间1.5T，日增加50G</t>
  </si>
  <si>
    <t>通话录音</t>
  </si>
  <si>
    <t>管理 IDC 运营中涉及的资源（机房、机架、IP、网络设备）、客户、合同、报表，以及与第三方系统的对接</t>
  </si>
  <si>
    <t>云锦</t>
  </si>
  <si>
    <t>付斌</t>
  </si>
  <si>
    <t>杭州潮流信息技术有限公司</t>
  </si>
  <si>
    <t>133.37.234.172
133.37.234.173
133.37.234.174
133.37.234.175
133.37.234.176
133.37.234.177
133.37.234.178
133.37.234.179
133.37.85.153
133.37.85.154</t>
  </si>
  <si>
    <t>根据运维策略，从网络设备采集流量数据，在页面上展示。从集团IDC资源系统获取IDC资源信息，在系统中进行管理及产生报表</t>
  </si>
  <si>
    <t>编号：SCSGS1801146BGN00、工程项目名称：2018年四川分公司政企支撑升级改造项目集约化IDC运营支撑平台、系统名称：IDC集约运营管控平台</t>
  </si>
  <si>
    <t>数据库数据，存量67G,日增150M
文件数据，存量190G，日增200M</t>
  </si>
  <si>
    <t>集团IDC资源,日采集1M，1天/次
省计费，月采集2M，1月/次</t>
  </si>
  <si>
    <t>IDC资源清单，日提供1.2G，1日/次</t>
  </si>
  <si>
    <t>计费详单、账单、CRM、流量、IDC资源清单</t>
  </si>
  <si>
    <t>IDC资源清单、crm实例</t>
  </si>
  <si>
    <t>客户电话、人员身份证、账单金额</t>
  </si>
  <si>
    <t>用于校园网学生用户上网认证</t>
  </si>
  <si>
    <t>卢巍</t>
  </si>
  <si>
    <t>校园部</t>
  </si>
  <si>
    <t>王俊波</t>
  </si>
  <si>
    <t>安朗</t>
  </si>
  <si>
    <t>提供认证网页</t>
  </si>
  <si>
    <t>四川公司眉山分公司</t>
    <phoneticPr fontId="1" type="noConversion"/>
  </si>
  <si>
    <t>四川公司眉山分公司</t>
    <phoneticPr fontId="5" type="noConversion"/>
  </si>
  <si>
    <t>中国电信四川公司三码系统</t>
    <phoneticPr fontId="5" type="noConversion"/>
  </si>
  <si>
    <t>中国电信四川公司三码系统</t>
    <phoneticPr fontId="1" type="noConversion"/>
  </si>
  <si>
    <t>中国电信四川公司IDC集约运营管控系统</t>
    <phoneticPr fontId="1" type="noConversion"/>
  </si>
  <si>
    <t>中国电信股份有限公司眉山公司校园网络认证系统</t>
    <phoneticPr fontId="1" type="noConversion"/>
  </si>
  <si>
    <t>IT&gt;0SS</t>
  </si>
  <si>
    <t>市场部、企业信息化部、noc、电渠、客服中心</t>
  </si>
  <si>
    <t>企业信息化部、电渠</t>
  </si>
  <si>
    <t>眉山分公司</t>
    <phoneticPr fontId="1" type="noConversion"/>
  </si>
  <si>
    <t>企业信息化部、网发部、财务部、网络运行维护部</t>
  </si>
  <si>
    <t>生产指挥中心、网络运行维护部</t>
  </si>
  <si>
    <t>向集团业务感知系统、上网日志系统、省内通管局及企业信息化部提供数据</t>
  </si>
  <si>
    <t>企业信息化部、省运维、省无线、省NOC、省光缆部、省网发、各地市资源中心</t>
  </si>
  <si>
    <t>企业信息化部、业管部门、客服中心部门</t>
  </si>
  <si>
    <t>省10000号、运维部门、企业信息化部、分公司客调部门</t>
  </si>
  <si>
    <t>省无线部、地市无线维护部门、企业信息化部</t>
  </si>
  <si>
    <t>成都分公司</t>
    <phoneticPr fontId="1" type="noConversion"/>
  </si>
  <si>
    <t>否</t>
    <phoneticPr fontId="1" type="noConversion"/>
  </si>
  <si>
    <r>
      <t>SC-CD-</t>
    </r>
    <r>
      <rPr>
        <sz val="11"/>
        <color theme="1"/>
        <rFont val="宋体"/>
        <family val="3"/>
        <charset val="134"/>
        <scheme val="minor"/>
      </rPr>
      <t>DZRJS-</t>
    </r>
    <r>
      <rPr>
        <sz val="11"/>
        <color theme="1"/>
        <rFont val="宋体"/>
        <family val="3"/>
        <charset val="134"/>
        <scheme val="minor"/>
      </rPr>
      <t>0047</t>
    </r>
    <phoneticPr fontId="1" type="noConversion"/>
  </si>
  <si>
    <t>SC-ZQKH-JAXQ-0001</t>
  </si>
  <si>
    <t>SC-ZQKH-JDRH-0002</t>
  </si>
  <si>
    <t>SC-ZQKH-YSXX-0003</t>
  </si>
  <si>
    <t>SC-ZQKH-YSZH-0004</t>
  </si>
  <si>
    <t>SC-ZQKH-WJXY-0005</t>
  </si>
  <si>
    <t>SC-ZQKH-ZNTD-0006</t>
  </si>
  <si>
    <t>SC-ZQKH-HKZY-0007</t>
  </si>
  <si>
    <t>SC-ZQKH-CMYS-0008</t>
  </si>
  <si>
    <t>SC-ZQKH-TPXY-0009</t>
  </si>
  <si>
    <t>SC-ZQKH-THDL-0010</t>
  </si>
  <si>
    <t>SC-ZQKH-JDXX-0011</t>
  </si>
  <si>
    <t>SC-ZQKH-FZXX-0012</t>
  </si>
  <si>
    <t>SC-ZQKH-ZNXX-0013</t>
  </si>
  <si>
    <t>SC-ZQKH-KDXQ-0014</t>
  </si>
  <si>
    <t>SC-CW-YSFZ-0001</t>
  </si>
  <si>
    <t>SC-CD-CKSJ-0001</t>
  </si>
  <si>
    <t>SC-CD-RZBF-0002</t>
  </si>
  <si>
    <t>SC-CD-WDJZ-0003</t>
  </si>
  <si>
    <t>SC-CD-ZDFW-0004</t>
  </si>
  <si>
    <t>SC-CD-NAT-0005</t>
  </si>
  <si>
    <t>SC-CD-LHT-0006</t>
  </si>
  <si>
    <t>SC-CD-LDA-0007</t>
  </si>
  <si>
    <t>SC-CD-LOA-0008</t>
  </si>
  <si>
    <t>SC-CD-APM-0009</t>
  </si>
  <si>
    <t>SC-CD-PAAS-0010</t>
  </si>
  <si>
    <t>SC-CD-SMRZ-0011</t>
  </si>
  <si>
    <t>SC-CD-BGWL-0012</t>
  </si>
  <si>
    <t>SC-CD-QZCJ-0013</t>
  </si>
  <si>
    <t>SC-CD-QYPT-0014</t>
  </si>
  <si>
    <t>SC-CD-ZJCLDD-0015</t>
  </si>
  <si>
    <t>SC-CD-QXNB-0016</t>
  </si>
  <si>
    <t>SC-CD-XXYW-0017</t>
  </si>
  <si>
    <t>SC-CD-OSS-0018</t>
  </si>
  <si>
    <t>SC-CD-GZT-0019</t>
  </si>
  <si>
    <t>SC-CD-CDR-0020</t>
  </si>
  <si>
    <t>SC-CD-ZHSQ-0021</t>
  </si>
  <si>
    <t>SC-CD-RLFZ-0022</t>
  </si>
  <si>
    <t>SC-CD-JYZC-0023</t>
  </si>
  <si>
    <t>SC-CD-JYJK-0024</t>
  </si>
  <si>
    <t>SC-CD-ZHFW-0025</t>
  </si>
  <si>
    <t>SC-CD-SJMH-0026</t>
  </si>
  <si>
    <t>SC-CD-NBZC-0027</t>
  </si>
  <si>
    <t>SC-CD-TWBZ-0028</t>
  </si>
  <si>
    <t>SC-CD-CSWL-0029</t>
  </si>
  <si>
    <t>SC-CD-WXHD-0030</t>
  </si>
  <si>
    <t>SC-CD-AGJR-0031</t>
  </si>
  <si>
    <t>SC-CD-JZBZ-0032</t>
  </si>
  <si>
    <t>SC-CD-KDDT-0033</t>
  </si>
  <si>
    <t>SC-CD-DZDT-0034</t>
  </si>
  <si>
    <t>SC-CD-WXCJ-0035</t>
  </si>
  <si>
    <t>SC-CD-JFMJ-0036</t>
  </si>
  <si>
    <t>SC-CD-YMP-0037</t>
  </si>
  <si>
    <t>SC-CD-YLJX-0038</t>
  </si>
  <si>
    <t>SC-CD-ZHJD-0039</t>
  </si>
  <si>
    <t>SC-CD-YYYS-0040</t>
  </si>
  <si>
    <t>SC-CD-SBJR-0041</t>
  </si>
  <si>
    <t>SC-CD-GJX-0042</t>
  </si>
  <si>
    <t>SC-CD-ZHTC-0043</t>
  </si>
  <si>
    <t>SC-CD-ZHCR-0044</t>
  </si>
  <si>
    <t>SC-CD-WLJH-0045</t>
  </si>
  <si>
    <t>SC-CD-ZZXY-0046</t>
  </si>
  <si>
    <t>SC-DZJR-HMQ-0001</t>
  </si>
  <si>
    <t>SC-DZJR-JTWZ-0002</t>
  </si>
  <si>
    <t>SC-DZJR-FSPD-0003</t>
  </si>
  <si>
    <t>SC-DZJR-XMDY-0004</t>
  </si>
  <si>
    <t>133.37.60.115
133.37.60.250
133.37.60.20
133.37.60.45-49</t>
  </si>
  <si>
    <t>birthday 出生年月
address 用户地址
user-name 用户名称
rela-phone 用户联系电话
email 电子邮件
password 用户密码</t>
  </si>
  <si>
    <t>SC-WLJK-XLJC-0002</t>
  </si>
  <si>
    <t>SC-WLJK-HXW-0004</t>
  </si>
  <si>
    <t>SC-WLJK-HXJH-0005</t>
  </si>
  <si>
    <t>SC-WLJK-GWSA-0006</t>
  </si>
  <si>
    <t>SC-WLJK-ITMS-0007</t>
  </si>
  <si>
    <t>SC-WLJK-UDB-0008</t>
  </si>
  <si>
    <t>SC-WLJK-VOIP-0011</t>
  </si>
  <si>
    <t>SC-WLJK-VPDN-0012</t>
  </si>
  <si>
    <t>SC-WLJK-YMJX-0013</t>
  </si>
  <si>
    <t>SC-WLJK-IPWG-0014</t>
  </si>
  <si>
    <t>SC-WLJK-HSS-0015</t>
  </si>
  <si>
    <t>SC-WLJK-HSS-0016</t>
  </si>
  <si>
    <t>SC-WLJK-CLPT-0019</t>
  </si>
  <si>
    <t>SC-WLJK-IDCISP-0022</t>
  </si>
  <si>
    <t>SC-WLJK-ZCJD-0021</t>
  </si>
  <si>
    <t>SC-WLJK-YCLL-0023</t>
  </si>
  <si>
    <t>SC-WLJK-DTFY-0024</t>
  </si>
  <si>
    <t>SC-WLJK-LDSM-0025</t>
  </si>
  <si>
    <t>SC-WLJK-LLQX-0026</t>
  </si>
  <si>
    <t>SC-WLJK-ZHGJ-0027</t>
  </si>
  <si>
    <t>SC-WLJK-ZHFX-0028</t>
  </si>
  <si>
    <t>SC-WLJK-CJSP-0029</t>
  </si>
  <si>
    <t>SC-WLJK-KDTY-0030</t>
  </si>
  <si>
    <t>SC-WLJK-ZNWG-0031</t>
  </si>
  <si>
    <t>SC-WLJK-ZNPZ-0032</t>
  </si>
  <si>
    <t>lte-imsi、g-imsi</t>
  </si>
  <si>
    <t>lteimsi，g-imsi</t>
  </si>
  <si>
    <t>SC-CW-JSJYH-0002</t>
    <phoneticPr fontId="1" type="noConversion"/>
  </si>
  <si>
    <t>SC-DZQD-HBPZ-0001</t>
  </si>
  <si>
    <t>SC-DZQD-SJLT-0002</t>
  </si>
  <si>
    <t>SC-DZQD-KDCS-0003</t>
  </si>
  <si>
    <t>SC-DZQD-UDB-0004</t>
  </si>
  <si>
    <t>SC-DZQD-DXE-0005</t>
  </si>
  <si>
    <t>SC-DZQD-XZD-0006</t>
  </si>
  <si>
    <t>SC-DZQD-DXWG-0007</t>
  </si>
  <si>
    <t>SC-DZQD-HHR-0008</t>
  </si>
  <si>
    <t>SC-DZQD-LLS-0009</t>
  </si>
  <si>
    <t>SC-DZQD-GZH-0010</t>
  </si>
  <si>
    <t>SC-DZQD-UMA-0011</t>
  </si>
  <si>
    <t>SC-DZQD-ITV-0012</t>
  </si>
  <si>
    <t>SC-DZQD-WT-0013</t>
  </si>
  <si>
    <t>SC-DZQD-DQHD-0014</t>
    <phoneticPr fontId="1" type="noConversion"/>
  </si>
  <si>
    <t>SC-SC-HZFC-0001</t>
    <phoneticPr fontId="1" type="noConversion"/>
  </si>
  <si>
    <t>SC-HB-ZHKD-0001</t>
    <phoneticPr fontId="1" type="noConversion"/>
  </si>
  <si>
    <t>SC-HB-GH-0002</t>
    <phoneticPr fontId="1" type="noConversion"/>
  </si>
  <si>
    <t>SC-HB-TFYY-0003</t>
    <phoneticPr fontId="1" type="noConversion"/>
  </si>
  <si>
    <t>中国电信四川公司红包铺子</t>
  </si>
  <si>
    <t>中国电信四川公司手机绿通</t>
  </si>
  <si>
    <t>中国电信四川公司在线客服系统</t>
  </si>
  <si>
    <t>中国电信四川分公司电渠互联网活动平台</t>
  </si>
  <si>
    <t>中国电信四川公司掌上大学系统</t>
  </si>
  <si>
    <t>中国电信四川公司商务领航系统</t>
  </si>
  <si>
    <t>中国电信四川公司IPTV华为省中心系统</t>
  </si>
  <si>
    <t>中国电信股份有限公司四川分公司IPTV中兴省中心系统</t>
  </si>
  <si>
    <t>中国电信四川公司IPTV行业管理平台</t>
  </si>
  <si>
    <t>中国电信四川公司IPTV探针系统</t>
  </si>
  <si>
    <t>短信中心</t>
  </si>
  <si>
    <t>中国电信四川省分公司ISAG平台</t>
  </si>
  <si>
    <t>中国电信四川公司ISMP-M系统</t>
  </si>
  <si>
    <t>彩信中心</t>
  </si>
  <si>
    <t>中国电信四川公司短信业务网关</t>
  </si>
  <si>
    <t>中国电信四川公司短信互通网关</t>
  </si>
  <si>
    <t>中国电信四川省分公司WAP网关系统</t>
  </si>
  <si>
    <t>中国电信增值业务网消息网四川省垃圾短消息实时监控系统</t>
  </si>
  <si>
    <t>中国电信四川公司魔方平台系统</t>
  </si>
  <si>
    <t>中国电信四川公司C网MSP系统</t>
  </si>
  <si>
    <t>中国电信四川省分公司固网MSP平台</t>
  </si>
  <si>
    <t>中国电信四川公司智能网管大数据系统</t>
  </si>
  <si>
    <t>文件类型数据</t>
    <phoneticPr fontId="1" type="noConversion"/>
  </si>
  <si>
    <t>中国电信四川公司统一外呼平台</t>
    <phoneticPr fontId="1" type="noConversion"/>
  </si>
  <si>
    <t>中国电信互联网四川省天虎云商系统</t>
    <phoneticPr fontId="1" type="noConversion"/>
  </si>
  <si>
    <t>四川公司天虎云商</t>
    <phoneticPr fontId="1" type="noConversion"/>
  </si>
  <si>
    <t>中国电信互联网四川省益农服务网</t>
    <phoneticPr fontId="1" type="noConversion"/>
  </si>
  <si>
    <t>中国电信四川公司三码系统</t>
  </si>
  <si>
    <t>SC-WLAQ-IDCISPCU-0001</t>
    <phoneticPr fontId="1" type="noConversion"/>
  </si>
  <si>
    <t>业务网或平台&gt;ICT</t>
  </si>
  <si>
    <t>业务网或平台&gt;ICT</t>
    <phoneticPr fontId="5" type="noConversion"/>
  </si>
  <si>
    <t>中国电信四川公司成都电子地图应用系统</t>
  </si>
  <si>
    <t>中国电信四川公司店员宝系统</t>
    <phoneticPr fontId="5" type="noConversion"/>
  </si>
  <si>
    <t>中国电信四川公司店员宝系统</t>
    <phoneticPr fontId="1" type="noConversion"/>
  </si>
  <si>
    <t>中国电信四川公司集中操作系统</t>
    <phoneticPr fontId="5" type="noConversion"/>
  </si>
  <si>
    <t>中国电信四川公司集中操作系统</t>
    <phoneticPr fontId="1" type="noConversion"/>
  </si>
  <si>
    <t>短信中心</t>
    <phoneticPr fontId="5" type="noConversion"/>
  </si>
  <si>
    <t>彩信中心</t>
    <phoneticPr fontId="5" type="noConversion"/>
  </si>
  <si>
    <t>编号：19SC003203002
工程项目名称：2019年四川电信智能网管统一采集适配平台扩容项目
系统名称：2019年四川电信智能网管统一采集适配平台扩容项目</t>
    <phoneticPr fontId="1" type="noConversion"/>
  </si>
  <si>
    <t>中国电信四川公司采集适配系统</t>
    <phoneticPr fontId="5" type="noConversion"/>
  </si>
  <si>
    <t>中国电信四川公司采集适配系统</t>
    <phoneticPr fontId="1" type="noConversion"/>
  </si>
  <si>
    <t>编号：19SC003203008
工程项目名称：2019年四川电信智能网管数据拼装能力扩容项目
系统名称：2019年四川电信智能网管数据拼装能力扩容项目</t>
    <phoneticPr fontId="1" type="noConversion"/>
  </si>
  <si>
    <t>中国电信四川公司智能网管数据拼装系统</t>
    <phoneticPr fontId="5" type="noConversion"/>
  </si>
  <si>
    <t>中国电信四川公司智能网管数据拼装系统</t>
    <phoneticPr fontId="1" type="noConversion"/>
  </si>
  <si>
    <t>编号：18SC002634001，工程项目名称：成都电子科大清水河校区办公网改造项目，系统名称：成都电子科大清水河校区办公网改造项目</t>
    <phoneticPr fontId="1" type="noConversion"/>
  </si>
  <si>
    <t>成都电子科大清水河校区办公网改造项目</t>
    <phoneticPr fontId="5" type="noConversion"/>
  </si>
  <si>
    <t>成都电子科大清水河校区办公网改造项目</t>
    <phoneticPr fontId="1" type="noConversion"/>
  </si>
  <si>
    <t>中国电信成都分公司成都预算管理辅助系统</t>
  </si>
  <si>
    <t>中国电信成都分公司AG接入层</t>
  </si>
  <si>
    <t>中国电信成都分公司寻址系统服务器宽带地图系统</t>
  </si>
  <si>
    <t>中国电信四川公司成都互联网整治快速响应系统</t>
  </si>
  <si>
    <t>好码齐聚合支付业务系统</t>
  </si>
  <si>
    <t>中国电信四川公司专票税控系统</t>
  </si>
  <si>
    <t>中国电信四川公司营销服务系统</t>
  </si>
  <si>
    <t>中国电信四川公司代理商门户系统</t>
  </si>
  <si>
    <t>中国电信四川公司创立CDN省中心系统</t>
  </si>
  <si>
    <t>中国电信四川公司店员宝系统</t>
  </si>
  <si>
    <t>中国电信四川分公司信令监测系统</t>
  </si>
  <si>
    <t>四川电信IPRAN网络</t>
  </si>
  <si>
    <t>中国电信四川公司固网DPI系统</t>
  </si>
  <si>
    <t>中国电信四川分公司speedtest下载点</t>
  </si>
  <si>
    <t>中国电信四川公司宽带测速系统</t>
  </si>
  <si>
    <t>中国电信四川公司网站动态防护系统</t>
  </si>
  <si>
    <t>中国电信四川分公司IDCISP-CU系统</t>
  </si>
  <si>
    <t>中国电信四川公司采集适配系统</t>
  </si>
  <si>
    <t>中国电信四川公司智能网管数据拼装系统</t>
  </si>
  <si>
    <t>成都电子科大清水河校区办公网改造项目</t>
  </si>
  <si>
    <t>自主研发</t>
    <phoneticPr fontId="1" type="noConversion"/>
  </si>
  <si>
    <t>自主研发</t>
    <phoneticPr fontId="1" type="noConversion"/>
  </si>
  <si>
    <t>提供号百三统一平台的号线接口；集团采编维接口；业务产品管理；业务订购、审核、管理；114坐席接入、114查号、报号转接；业务实现等；</t>
  </si>
  <si>
    <t>王志华</t>
  </si>
  <si>
    <t>上海理想信息产业（集团）有限公司</t>
  </si>
  <si>
    <t>系统从CRM获取号线数据，然后上传到集团CBW，采编人员在集团采编完成后，下行到本地，本地完成业务办理，在业务查号平台完成业务展现，供话务员查号</t>
  </si>
  <si>
    <t>企业数据，日志数据，合计800G
日增100M</t>
  </si>
  <si>
    <t>CRM，每日采集一次，主要是政企数据</t>
  </si>
  <si>
    <t>企业数据、企业业务数据、查询数据</t>
  </si>
  <si>
    <t>企业电话号码</t>
  </si>
  <si>
    <t>应用日志，活动数据，存量15GB，日增100MB</t>
  </si>
  <si>
    <t>用户绑定手机号码</t>
  </si>
  <si>
    <t>应用日志，存量15GB，日增100MB</t>
  </si>
  <si>
    <t>给政企客户提供总机功能，如总机语音导航、转接分机等</t>
  </si>
  <si>
    <t>不详</t>
  </si>
  <si>
    <t>广州云趣信息科技有限公司</t>
  </si>
  <si>
    <t>133.37.70.136</t>
  </si>
  <si>
    <t>记录并提供总机业务相关的总机及分机号码</t>
  </si>
  <si>
    <t>96333/医疗挂号平台维保</t>
  </si>
  <si>
    <t>总机及分机数据，存量约93万条数据，日增量少于100条</t>
  </si>
  <si>
    <t>总机及分机号码</t>
  </si>
  <si>
    <t>给公众客户提供挂号预约功能</t>
  </si>
  <si>
    <t>谭青海</t>
  </si>
  <si>
    <t>133.37.70.146</t>
  </si>
  <si>
    <t>记录并提供用户通过114系统挂号的用户挂号预约信息</t>
  </si>
  <si>
    <t>用户挂号数据，存量约1700万条数据，日增量约2000条</t>
  </si>
  <si>
    <t>用户挂号数据</t>
  </si>
  <si>
    <t>用户号码、身份信息、挂号信息</t>
  </si>
  <si>
    <t>96333业务系统</t>
  </si>
  <si>
    <t>给政企客户提供问题及故障处理、咨询及业务受理的功能</t>
  </si>
  <si>
    <t>唐睿</t>
  </si>
  <si>
    <t>邹尹建</t>
  </si>
  <si>
    <t>192.168.21.26</t>
  </si>
  <si>
    <t>记录用户和96333系统交互的数据，如来电信息、工单等</t>
  </si>
  <si>
    <t>暂无</t>
  </si>
  <si>
    <t>用户呼叫及工单数据</t>
  </si>
  <si>
    <t>114业务系统</t>
  </si>
  <si>
    <t>114NGCC</t>
  </si>
  <si>
    <t>给公众客户提供114热线和企业总机等业务的语音接入</t>
  </si>
  <si>
    <t>中兴通讯股份有限责任公司</t>
  </si>
  <si>
    <t>133.37.70.8</t>
  </si>
  <si>
    <t>记录用户呼叫114相关信息和话务员承接信息</t>
  </si>
  <si>
    <t>呼叫数据，存量约1000万条，增量约50w条</t>
  </si>
  <si>
    <t>用户呼叫及话务员数据</t>
  </si>
  <si>
    <t>114STY</t>
  </si>
  <si>
    <t>赵虹</t>
  </si>
  <si>
    <t>133.37.70.38
133.37.70.39
133.37.70.40
133.37.70.41
133.37.70.42
133.37.70.43
133.37.70.44
133.37.70.46
133.37.70.47
133.37.70.48
133.37.70.49
133.37.70.50
133.37.70.51
133.37.92.11
133.37.92.12
133.37.92.13
133.37.92.14
133.37.92.15
133.37.92.16
133.37.92.17
133.37.92.18
133.37.92.19
133.37.92.20
133.37.92.21
133.37.92.22
133.37.92.23
133.37.92.24
133.37.92.25
133.37.92.26
133.37.92.27
133.37.92.28
133.37.92.29
133.37.92.30
133.37.92.31
133.37.92.32
133.37.92.33</t>
  </si>
  <si>
    <t>四川号百三统一平台维保</t>
  </si>
  <si>
    <t>VIP</t>
  </si>
  <si>
    <t>VIP 贴心助理微信公众号是中国电信四川公司政企及中高端客户专属公众号，提供实时办理单位客户专属优惠、行使星级权益、查询本机通信消费、报修各类通信故障、专享各类 VIP特权。</t>
  </si>
  <si>
    <t>盛苾</t>
  </si>
  <si>
    <t>同步新创科技股份有限公司</t>
  </si>
  <si>
    <t>182.140.233.208、171.208.222.156</t>
  </si>
  <si>
    <t>系统从业务网元获取业务使用记录，转换为统一格式的计费详单，经剃重、批价，结合CRM数据，生成账单。</t>
  </si>
  <si>
    <t>四川号百互联网平台维保</t>
  </si>
  <si>
    <t>V网日表用户数据，日采集38.2MB，1日/次，V网月表用户数据，日采集332MB，1月/次。</t>
  </si>
  <si>
    <t>V网日表用户数据，日采集38.2M，1日/次。</t>
  </si>
  <si>
    <t>政企客户经办人客户经理数据
、政企电子发票数据
、V网用户数据、用户绑定数据</t>
  </si>
  <si>
    <t>网格E通</t>
  </si>
  <si>
    <t>四川网格化服务管理微信公众号是面向四川省综治办提供的综治 E 通管理平台的售后服务公众号。为满足用户线上服务的同时提供各项技术资料和应用方法文档，协助省综治办发布各项工作动态，引导用户更好的开展综治工作。发布各级综治管理工作者工作动态风采，向全社会展示四川综治工作者风采。</t>
  </si>
  <si>
    <t>魏亚男</t>
  </si>
  <si>
    <t>118.123.167.143</t>
  </si>
  <si>
    <t>用户绑定数据，业务应用数据</t>
  </si>
  <si>
    <t>通过内部数据挖掘加工。以工程过程为抓手，形成资产全视图规划、清单式管理、对工程项目进行委托、立项、实施、评价、积分、归档工程规范进行有效的管控，结合系列规范性要求，快速的发现工程建设中存在的审减率高、工程物资管理、物资采购管理等方面的问题与审计风险。</t>
  </si>
  <si>
    <t>133.37.96.154、133.37.96.165</t>
  </si>
  <si>
    <t>1. 以工程规范管理系统为抓手，形成全视图、清单式管理，对工程项目委托、立项、实施、评价等工程规范进行有效的管控，结合系列规范性要求，快速的发现工程建设中各方面的问题，提高工程建设预算投资下达效率。
2. 对建成投产后一段时间（一般为一年）的固定资产投资项目，根据项目分类和实际特点，可选择从目标达成、过程管控、投资效益及效果、项目影响和可持续性等维度开展评价，以施工进度、工程质量、规范管理、综合评价、安全生产等专业评价指标，工程施工质量后评价</t>
  </si>
  <si>
    <t>服务访问日志，存量4G，日增10M</t>
  </si>
  <si>
    <t>YJXC</t>
  </si>
  <si>
    <t>主要是针对乐山农产品展示、交易的电商平台</t>
  </si>
  <si>
    <t>陈闻</t>
  </si>
  <si>
    <t>王勤</t>
  </si>
  <si>
    <t>乐山栖息地网络科技有限公司</t>
  </si>
  <si>
    <t>182.151.8.24
47.105.201.47</t>
  </si>
  <si>
    <t>统计分析、报表展示等</t>
  </si>
  <si>
    <t>交易清单数据</t>
  </si>
  <si>
    <t>AIOPS-F</t>
  </si>
  <si>
    <t>主要用于四川地区电信管理人员提供IT运维指标集中监控，基于场景数据的IT服务树，基于IT服务资源树进行指标监控、系统预警和故障定位。</t>
  </si>
  <si>
    <t>石凌燕</t>
  </si>
  <si>
    <t>133.38.34.25
133.38.34.30
133.38.34.31
133.38.34.32
133.38.34.33
133.38.34.34
133.38.34.35
133.38.34.36
133.38.34.37
133.38.34.38
133.38.34.39
133.38.34.40
133.38.34.41
133.38.34.42
133.38.34.43
133.38.34.44
133.38.34.45
133.38.34.46
133.38.34.47
133.37.126.19
133.37.126.20
133.37.126.21</t>
  </si>
  <si>
    <t>根据IT运维需要，从业务核心系统采集IAAS性能、PAAS组件性能、SAAS应用日志、营业受理效能等日志数据，经过清洗、归整，按集团规范格式上传集团IT智能运维平台进行应用，并提交省智能运维平台进行监控预计、统计分析、报表生成等应用。</t>
  </si>
  <si>
    <t xml:space="preserve">安全日志/订工单业务数据，存量5T，日增20G
</t>
  </si>
  <si>
    <t>订单数据采集20G,3分钟/次</t>
  </si>
  <si>
    <t>安全日志、订工单数据、系统日志</t>
  </si>
  <si>
    <t>四川公司宜宾分公司</t>
  </si>
  <si>
    <t>SPGJ</t>
  </si>
  <si>
    <t>电信公司内部自有监控视频</t>
  </si>
  <si>
    <t>张炜</t>
  </si>
  <si>
    <t>李林</t>
  </si>
  <si>
    <t>段振东</t>
  </si>
  <si>
    <t>172.16.10.202-206</t>
  </si>
  <si>
    <t>IT及业务管理中心</t>
  </si>
  <si>
    <t>ITFZ</t>
  </si>
  <si>
    <t>crm模块：主要用于稽核，计取受理、资源、档案信息。
计费模块：取欠费、订购、停复机等信息。
参数模块：取参数配置信息，用于清单、帐单等核对。
清单模块：查询通话量、实时费用等。
佣金模块：稽核酬金出帐，备份酬金清单</t>
  </si>
  <si>
    <t>蔡宏</t>
  </si>
  <si>
    <t>徐立强</t>
  </si>
  <si>
    <t>133.54.9.4</t>
  </si>
  <si>
    <t>实时查询产生，查询CRM、计费系统</t>
  </si>
  <si>
    <t>客户名(脱敏)、号码</t>
  </si>
  <si>
    <t>QDFZ</t>
  </si>
  <si>
    <t>大数据平台获取各类经营数据
计费系统查询大户小账户信息
CRM系统查询大户小账户信息
沙盘系统获取组织机构信息
全网数据枢纽中心获取各类经营数据</t>
  </si>
  <si>
    <t>闵皓</t>
  </si>
  <si>
    <t>DTBB</t>
  </si>
  <si>
    <t>省公司下发经营数据</t>
  </si>
  <si>
    <t>133.54.30.50</t>
  </si>
  <si>
    <t>网络运营部</t>
  </si>
  <si>
    <t>SHLR</t>
  </si>
  <si>
    <t>本地用户业务权限控制</t>
  </si>
  <si>
    <t>张彦</t>
  </si>
  <si>
    <t>华为</t>
  </si>
  <si>
    <t>133.54.5.171/133.54.5.173</t>
  </si>
  <si>
    <t>用于用户业务权限控制管理</t>
  </si>
  <si>
    <t>2005年</t>
  </si>
  <si>
    <t>四川公司</t>
    <phoneticPr fontId="1" type="noConversion"/>
  </si>
  <si>
    <t>四川公司乐山分公司</t>
    <phoneticPr fontId="1" type="noConversion"/>
  </si>
  <si>
    <t>地市公司</t>
    <phoneticPr fontId="1" type="noConversion"/>
  </si>
  <si>
    <t>宜宾分公司</t>
  </si>
  <si>
    <t>四川公司宜宾分公司</t>
    <phoneticPr fontId="5" type="noConversion"/>
  </si>
  <si>
    <r>
      <rPr>
        <sz val="9"/>
        <color rgb="FF333333"/>
        <rFont val="宋体"/>
        <family val="3"/>
        <charset val="134"/>
      </rPr>
      <t>中国电信四川分公司企业</t>
    </r>
    <r>
      <rPr>
        <sz val="9"/>
        <color rgb="FF333333"/>
        <rFont val="宋体"/>
        <family val="3"/>
        <charset val="134"/>
      </rPr>
      <t>总机系统</t>
    </r>
    <phoneticPr fontId="5" type="noConversion"/>
  </si>
  <si>
    <t>中国电信四川分公司企业总机系统</t>
    <phoneticPr fontId="1" type="noConversion"/>
  </si>
  <si>
    <t>中国电信四川分公司114挂号系统</t>
    <phoneticPr fontId="1" type="noConversion"/>
  </si>
  <si>
    <t>中国电信四川分公司114号百平台</t>
    <phoneticPr fontId="1" type="noConversion"/>
  </si>
  <si>
    <t>中国电信股份有限公司四川分公司VIP贴心助理微信公众号系统</t>
    <phoneticPr fontId="1" type="noConversion"/>
  </si>
  <si>
    <t>中国电信四川分公司网格E通系统</t>
    <phoneticPr fontId="1" type="noConversion"/>
  </si>
  <si>
    <t>四川电信工程管理系统</t>
    <phoneticPr fontId="1" type="noConversion"/>
  </si>
  <si>
    <t>中国电信股份有限公司乐山公司翼家小厨系统</t>
    <phoneticPr fontId="5" type="noConversion"/>
  </si>
  <si>
    <t>中国电信股份有限公司乐山公司翼家小厨系统</t>
    <phoneticPr fontId="1" type="noConversion"/>
  </si>
  <si>
    <t>四川公司乐山分公司</t>
    <phoneticPr fontId="5" type="noConversion"/>
  </si>
  <si>
    <t>中国电信四川公司IT智能运维系统</t>
    <phoneticPr fontId="1" type="noConversion"/>
  </si>
  <si>
    <t>中国电信固定通信网四川省南充市本地网SHLR系统</t>
    <phoneticPr fontId="1" type="noConversion"/>
  </si>
  <si>
    <t>业务网或平台&gt;其他</t>
  </si>
  <si>
    <t>业务网或平台&gt;其他</t>
    <phoneticPr fontId="5" type="noConversion"/>
  </si>
  <si>
    <t>业务网或平台&gt;电子商务</t>
  </si>
  <si>
    <t>业务网或平台&gt;电子商务</t>
    <phoneticPr fontId="5" type="noConversion"/>
  </si>
  <si>
    <t>IT&gt;0SS</t>
    <phoneticPr fontId="1" type="noConversion"/>
  </si>
  <si>
    <t>解决方案部(系统集成四川分公司)</t>
  </si>
  <si>
    <t>信息化解决方案部(系统集成四川分公司)</t>
  </si>
  <si>
    <t>企业信息化部、业务管理支撑中心</t>
  </si>
  <si>
    <t>各地市、信息化项目运营中心号百四川分公司</t>
  </si>
  <si>
    <t>是</t>
    <phoneticPr fontId="1" type="noConversion"/>
  </si>
  <si>
    <t>大资金</t>
  </si>
  <si>
    <t>提供代理商缴费、资金稽核、政企资金管理及其他资金风险管控能力</t>
  </si>
  <si>
    <t>陈敏</t>
  </si>
  <si>
    <t>业务管理支撑中心、分公司、代理商等</t>
  </si>
  <si>
    <t>scaudit01.paas.sc.ctc.com/index</t>
  </si>
  <si>
    <t>系统从业务网元获取业务使用记录，结合系统稽核规则完成对相应的资金数据进行归集与稽核；</t>
  </si>
  <si>
    <t>财辅数据、计费帐务数据、CRM数据、外部系统收入款数据等
按天数据增量：100M
按月数据增量：3G
整体数据量：1T</t>
  </si>
  <si>
    <t>CRM、计费、财辅等按天采集
外部系统数据接入按实时接入</t>
  </si>
  <si>
    <t>CRM、计费、财辅、实缴数据等</t>
  </si>
  <si>
    <t>CRM、计费、电渠</t>
  </si>
  <si>
    <t>财辅数据</t>
  </si>
  <si>
    <t>客户银行帐号、客户翼支付帐号</t>
  </si>
  <si>
    <t>中国电信四川公司资金稽核系统</t>
    <phoneticPr fontId="1" type="noConversion"/>
  </si>
  <si>
    <t>文件类型数据+数据库类型数据</t>
    <phoneticPr fontId="1" type="noConversion"/>
  </si>
  <si>
    <t>中国电信四川分公司114号百平台</t>
  </si>
  <si>
    <t>四川电信工程管理系统</t>
  </si>
  <si>
    <t>中国电信股份有限公司乐山公司翼家小厨系统</t>
  </si>
  <si>
    <t>中国电信四川分公司企业总机系统</t>
  </si>
  <si>
    <t>编号：19SC003203007、工程项目名称：2019年四川电信智能网管集中操作系统扩容项目、系统名称：中国电信四川公司集中操作系统</t>
    <phoneticPr fontId="1" type="noConversion"/>
  </si>
  <si>
    <t>96333智能化呼叫中心系统</t>
    <phoneticPr fontId="1" type="noConversion"/>
  </si>
  <si>
    <r>
      <t>96333</t>
    </r>
    <r>
      <rPr>
        <sz val="9"/>
        <color rgb="FF333333"/>
        <rFont val="宋体"/>
        <family val="3"/>
        <charset val="134"/>
      </rPr>
      <t>智能化呼叫中心系统</t>
    </r>
    <phoneticPr fontId="5" type="noConversion"/>
  </si>
  <si>
    <t>四川号百NGCC平台维保</t>
    <phoneticPr fontId="1" type="noConversion"/>
  </si>
  <si>
    <r>
      <rPr>
        <sz val="9"/>
        <color rgb="FF333333"/>
        <rFont val="宋体"/>
        <family val="3"/>
        <charset val="134"/>
      </rPr>
      <t>四川号百</t>
    </r>
    <r>
      <rPr>
        <sz val="9"/>
        <color rgb="FF333333"/>
        <rFont val="Arial"/>
        <family val="2"/>
      </rPr>
      <t>NGCC</t>
    </r>
    <r>
      <rPr>
        <sz val="9"/>
        <color rgb="FF333333"/>
        <rFont val="宋体"/>
        <family val="3"/>
        <charset val="134"/>
      </rPr>
      <t>平台维保</t>
    </r>
    <phoneticPr fontId="5" type="noConversion"/>
  </si>
  <si>
    <t>四川公司</t>
    <phoneticPr fontId="1" type="noConversion"/>
  </si>
  <si>
    <t>省公司</t>
    <phoneticPr fontId="1" type="noConversion"/>
  </si>
  <si>
    <t>中国电信四川公司一线支撑响应系统</t>
    <phoneticPr fontId="1" type="noConversion"/>
  </si>
  <si>
    <t>ZDYJS</t>
    <phoneticPr fontId="1" type="noConversion"/>
  </si>
  <si>
    <t>提供终端扫描，远程协助，报障等功能</t>
    <phoneticPr fontId="1" type="noConversion"/>
  </si>
  <si>
    <t>IT&gt;ITM</t>
    <phoneticPr fontId="1" type="noConversion"/>
  </si>
  <si>
    <t>潘元勇</t>
    <phoneticPr fontId="1" type="noConversion"/>
  </si>
  <si>
    <t>重庆邮电大学</t>
    <phoneticPr fontId="1" type="noConversion"/>
  </si>
  <si>
    <t>企信部，地州营业厅，地州IT</t>
    <phoneticPr fontId="1" type="noConversion"/>
  </si>
  <si>
    <t>133.41.9.38
133.56.12.99
133.54.9.32
133.44.9.66
133.55.9.21
133.62.9.9
133.50.9.51
133.51.7.13
133.47.52.95
133.61.9.7
133.45.15.115
133.43.1.61
133.58.9.20
133.57.9.23
133.49.9.148
133.42.9.92
133.40.250.46
133.43.100.15
133.53.9.150
133.37.117.93
133.37.117.90</t>
    <phoneticPr fontId="1" type="noConversion"/>
  </si>
  <si>
    <t>2011年</t>
    <phoneticPr fontId="1" type="noConversion"/>
  </si>
  <si>
    <t>2019年四川分公司CRM系统常规改造项目终端一键式软件开发合同</t>
    <phoneticPr fontId="1" type="noConversion"/>
  </si>
  <si>
    <t>用户号码，姓名</t>
    <phoneticPr fontId="1" type="noConversion"/>
  </si>
  <si>
    <t>SC-JJFA-MJ-0001</t>
  </si>
  <si>
    <t>SC-JJFA-MJYW-0002</t>
  </si>
  <si>
    <t>SC-JJFA-IM-0003</t>
  </si>
  <si>
    <t>SC-JJFA-ZZSP-0004</t>
  </si>
  <si>
    <t>SC-JJFA-XLGC-0005</t>
  </si>
  <si>
    <t>SC-JJFA-SPZJ-0006</t>
  </si>
  <si>
    <t>SC-JJFA-ZSDX-0007</t>
  </si>
  <si>
    <t>SC-JJFA-YDD-0008</t>
  </si>
  <si>
    <t>SC-JJFA-YWJK-0009</t>
  </si>
  <si>
    <t>SC-JJFA-YJXC-0010</t>
  </si>
  <si>
    <t>SC-KHFW-YWH-0001</t>
    <phoneticPr fontId="1" type="noConversion"/>
  </si>
  <si>
    <t>SC-KHFW-ITMS-0002</t>
    <phoneticPr fontId="1" type="noConversion"/>
  </si>
  <si>
    <t>SC-KHFW-XXJK-0003</t>
    <phoneticPr fontId="1" type="noConversion"/>
  </si>
  <si>
    <t>SC-KHFW-YCQX-0004</t>
    <phoneticPr fontId="1" type="noConversion"/>
  </si>
  <si>
    <t>SC-KHFW-DTFY-0005</t>
    <phoneticPr fontId="1" type="noConversion"/>
  </si>
  <si>
    <t>SC-KHFW-ZCJD-0006</t>
    <phoneticPr fontId="1" type="noConversion"/>
  </si>
  <si>
    <t>SC-QX-SJFW-0001</t>
  </si>
  <si>
    <t>SC-QX-AQ-0002</t>
  </si>
  <si>
    <t>SC-QX-YWJK-0003</t>
  </si>
  <si>
    <t>SC-QX-BDBB-0004</t>
  </si>
  <si>
    <t>SC-QX-SRGZ-0005</t>
  </si>
  <si>
    <t>SC-QX-CWJZ-0006</t>
  </si>
  <si>
    <t>SC-QX-JFPJ-0007</t>
  </si>
  <si>
    <t>SC-QX-QDJF-0008</t>
  </si>
  <si>
    <t>SC-QX-ETL-0009</t>
  </si>
  <si>
    <t>SC-QX-YYMH-0010</t>
  </si>
  <si>
    <t>SC-QX-TDYY-0011</t>
  </si>
  <si>
    <t>SC-QX-ZHSJ-0012</t>
  </si>
  <si>
    <t>SC-QX-JFXD-0013</t>
  </si>
  <si>
    <t>SC-QX-DXHT-0014</t>
  </si>
  <si>
    <t>SC-QX-PH-0015</t>
  </si>
  <si>
    <t>SC-QX-GG-0016</t>
  </si>
  <si>
    <t>SC-QX-FFP-0017</t>
  </si>
  <si>
    <t>SC-QX-WZH-0018</t>
  </si>
  <si>
    <t>SC-QX-ZD-0019</t>
  </si>
  <si>
    <t>SC-QX-TYCJ-0020</t>
  </si>
  <si>
    <t>SC-QX-DXZX-0021</t>
  </si>
  <si>
    <t>SC-QX-VPDN-0022</t>
  </si>
  <si>
    <t>SC-QX-VOIP-0023</t>
  </si>
  <si>
    <t>SC-QX-BG-0024</t>
  </si>
  <si>
    <t>SC-QX-NHF-0025</t>
  </si>
  <si>
    <t>SC-QX-MSWZ-0026</t>
  </si>
  <si>
    <t>SC-QX-DZFP-0027</t>
  </si>
  <si>
    <t>SC-QX-ZPSK-0028</t>
  </si>
  <si>
    <t>SC-QX-JQBB-0029</t>
  </si>
  <si>
    <t>SC-QX-YJ-0030</t>
  </si>
  <si>
    <t>SC-QX-CWFX-0031</t>
  </si>
  <si>
    <t>SC-QX-RLFZ-0032</t>
  </si>
  <si>
    <t>SC-CG-DXKG-0033</t>
  </si>
  <si>
    <t>SC-QX-JQR-0034</t>
  </si>
  <si>
    <t>SC-QX-DXKG-0035</t>
  </si>
  <si>
    <t>SC-QX-FP-0036</t>
  </si>
  <si>
    <t>SC-QX-ZSK-0037</t>
  </si>
  <si>
    <t>SC-QX-ZHRL-0038</t>
  </si>
  <si>
    <t>SC-QX-XJPD-0039</t>
  </si>
  <si>
    <t>SC-QX-SPHY-0040</t>
  </si>
  <si>
    <t>SC-QX-JF-0041</t>
  </si>
  <si>
    <t>SC-QX-LDSM-0042</t>
  </si>
  <si>
    <t>SC-QX-ABM-0043</t>
  </si>
  <si>
    <t>SC-QX-OCS-0044</t>
  </si>
  <si>
    <t>SC-QX-ISMPM-0045</t>
  </si>
  <si>
    <t>SC-QX-SZX-0046</t>
  </si>
  <si>
    <t>SC-QX-ICT-0047</t>
  </si>
  <si>
    <t>SC-QX-XD-0048</t>
  </si>
  <si>
    <t>SC-QX-ZZZD-0049</t>
  </si>
  <si>
    <t>SC-QX-HSS-0050</t>
  </si>
  <si>
    <t>SC-QX-YZ-0051</t>
  </si>
  <si>
    <t>SC-QX-HSS-0052</t>
  </si>
  <si>
    <t>SC-QX-ZCPT-0053</t>
  </si>
  <si>
    <t>SC-QX-BQ-0054</t>
  </si>
  <si>
    <t>SC-QX-YXFW-0055</t>
  </si>
  <si>
    <t>SC-QX-YXSP-0056</t>
  </si>
  <si>
    <t>SC-QX-CBZS-0057</t>
  </si>
  <si>
    <t>SC-QX-QDZC-0058</t>
  </si>
  <si>
    <t>SC-QX-DYB-0059</t>
  </si>
  <si>
    <t>SC-QX-YYZC-0060</t>
  </si>
  <si>
    <t>SC-QX-ITSM-0061</t>
  </si>
  <si>
    <t>SC-QX-WJ-0062</t>
  </si>
  <si>
    <t>SC-QX-DPI-0063</t>
  </si>
  <si>
    <t>SC-QX-UIM-0064</t>
  </si>
  <si>
    <t>SC-QX-ZDJC-0065</t>
  </si>
  <si>
    <t>SC-QX-SHGL-0066</t>
  </si>
  <si>
    <t>SC-QX-STQ-0067</t>
  </si>
  <si>
    <t>SC-QX-GWJH-0068</t>
  </si>
  <si>
    <t>SC-QX-DZYW-0069</t>
  </si>
  <si>
    <t>SC-QX-NLPT-0070</t>
  </si>
  <si>
    <t>SC-QX-ZW-0071</t>
  </si>
  <si>
    <t>SC-QX-ZD-0072</t>
  </si>
  <si>
    <t>SC-QX-RM-0073</t>
  </si>
  <si>
    <t>SC-QX-ZHAF-0074</t>
  </si>
  <si>
    <t>SC-QX-ZWZH-0075</t>
  </si>
  <si>
    <t>SC-QX-GIS-0076</t>
  </si>
  <si>
    <t>SC-QX-JHZ-0077</t>
  </si>
  <si>
    <t>SC-QX-OSS-0078</t>
  </si>
  <si>
    <t>SC-QX-OSS-0079</t>
  </si>
  <si>
    <t>SC-QX-HDHX-0080</t>
  </si>
  <si>
    <t>SC-QX-FBK-0081</t>
  </si>
  <si>
    <t>SC-QX-OIP-0082</t>
  </si>
  <si>
    <t>SC-QX-SM-0083</t>
  </si>
  <si>
    <t>SC-QX-ZHZC-0084</t>
  </si>
  <si>
    <t>SC-QX-ZHKD-0085</t>
  </si>
  <si>
    <t>SC-QX-APS-0086</t>
  </si>
  <si>
    <t>SC-QX-FWKT-0087</t>
  </si>
  <si>
    <t>SC-QX-DDXT-0088</t>
  </si>
  <si>
    <t>SC-QX-ZDJH-0089</t>
  </si>
  <si>
    <t>SC-QX-ZDGL-0090</t>
  </si>
  <si>
    <t>SC-QX-TYWH-0091</t>
  </si>
  <si>
    <t>SC-QX-IDCJY-0092</t>
  </si>
  <si>
    <t>SC-QX-WGET-0093</t>
  </si>
  <si>
    <t>SC-QX-GCGL-0094</t>
  </si>
  <si>
    <t>SC-QX-AIOPS-0095</t>
  </si>
  <si>
    <t>SC-QX-ZJJH-0096</t>
  </si>
  <si>
    <t>SC-ITM-QX-0097</t>
  </si>
  <si>
    <t>SC-TFYS-TYFO-0001</t>
    <phoneticPr fontId="1" type="noConversion"/>
  </si>
  <si>
    <t>SC-TFYS-CBSP-0002</t>
    <phoneticPr fontId="1" type="noConversion"/>
  </si>
  <si>
    <t>SC-WLJK-IDCJY-0001</t>
  </si>
  <si>
    <t>SC-WLJK-DPI-0003</t>
  </si>
  <si>
    <t>SC-WLJK-GJX-0009</t>
  </si>
  <si>
    <t>SC-WLJK-GJX-0010</t>
  </si>
  <si>
    <t>SC-WLJK-SCP-0017</t>
  </si>
  <si>
    <t>SC-WLJK-HWT-0018</t>
  </si>
  <si>
    <t>SC-WLJK-AJZ-0020</t>
  </si>
  <si>
    <t>SC-WLYW-DXZX-0001</t>
  </si>
  <si>
    <t>SC-WLYW-ISAG-0002</t>
  </si>
  <si>
    <t>SC-WLYW-ISMPM-0003</t>
  </si>
  <si>
    <t>SC-WLYW-CXZX-0004</t>
  </si>
  <si>
    <t>SC-WLYW-DXWG-0005</t>
  </si>
  <si>
    <t>SC-WLYW-DXHT-0006</t>
  </si>
  <si>
    <t>SC-WLYW-WAP-0007</t>
  </si>
  <si>
    <t>SC-WLYW-XXJK-0008</t>
  </si>
  <si>
    <t>SC-WLYW-CMSP-0009</t>
  </si>
  <si>
    <t>SC-WLYW-MSP-0010</t>
  </si>
  <si>
    <t>SC-WLYW-XZD-0011</t>
  </si>
  <si>
    <t>SC-WLYW-KDCS-0012</t>
  </si>
  <si>
    <t>SC-WLYW-DHJK-0013</t>
  </si>
  <si>
    <t>SC-WLYW-DHWG-0014</t>
  </si>
  <si>
    <t>SC-WLYW-DHJK-0015</t>
  </si>
  <si>
    <t>SC-WLYW-ZNTS-0016</t>
  </si>
  <si>
    <t>SC-WLYW-IPTV-0017</t>
  </si>
  <si>
    <t>SC-WLYW-MANO-0018</t>
  </si>
  <si>
    <t>SC-WLYW-ZDTZ-0019</t>
  </si>
  <si>
    <t>SC-WLYW-JZCZ-0020</t>
  </si>
  <si>
    <t>SC-WLYW-DDD-0021</t>
  </si>
  <si>
    <t>SC-WLYW-CDEPON-0022</t>
  </si>
  <si>
    <t>SC-WLYW-ZBFTP-0023</t>
  </si>
  <si>
    <t>SC-WLYW-YWYY-0024</t>
  </si>
  <si>
    <t>SC-WLYW-ZYQX-0025</t>
  </si>
  <si>
    <t>SC-WLYW-CDIPTV-0026</t>
  </si>
  <si>
    <t>SC-WLYW--ZHGJ-0027</t>
  </si>
  <si>
    <t>SC-WLYW-SHGL-0028</t>
  </si>
  <si>
    <t>SC-WLYW-XYWLRZ-0029</t>
  </si>
  <si>
    <t>SC-WLJK-KDTY-0001</t>
    <phoneticPr fontId="1" type="noConversion"/>
  </si>
  <si>
    <t>SC-WXWL-ZNWG-0001</t>
    <phoneticPr fontId="1" type="noConversion"/>
  </si>
  <si>
    <t>SC-QDTZ-DLSMH-0001</t>
    <phoneticPr fontId="1" type="noConversion"/>
  </si>
  <si>
    <t>SC-XMZ-DYB-0001</t>
  </si>
  <si>
    <t>SC-XMZ-YYZC-0002</t>
  </si>
  <si>
    <t>SC-XMZ-ITSM-0003</t>
  </si>
  <si>
    <t>SC-XMZ-WJ-0004</t>
  </si>
  <si>
    <t>SC-XMZ-DPI-0005</t>
  </si>
  <si>
    <t>SC-XMZ-UIM-0006</t>
  </si>
  <si>
    <t>SC-XMZ-ZDJC-0007</t>
  </si>
  <si>
    <t>SC-XMZ-SHGL-0008</t>
  </si>
  <si>
    <t>SC-XMZ-STQ-0009</t>
  </si>
  <si>
    <t>SC-XMZ-GWJH-0010</t>
  </si>
  <si>
    <t>SC-XMZ-DZYW-0011</t>
  </si>
  <si>
    <t>SC-XMZ-NLPT-0012</t>
  </si>
  <si>
    <t>SC-XMZ-ZW-0013</t>
  </si>
  <si>
    <t>SC-XMZ-ZD-0014</t>
  </si>
  <si>
    <t>SC-XMZ-RM-0015</t>
  </si>
  <si>
    <t>SC-XMZ-ZHAF-0016</t>
  </si>
  <si>
    <t>SC-XMZ-ZWZH-0017</t>
  </si>
  <si>
    <t>SC-XMZ-GIS-0018</t>
  </si>
  <si>
    <t>SC-XMZ-JHZ-0019</t>
  </si>
  <si>
    <t>SC-XMZ-OSS-0020</t>
  </si>
  <si>
    <t>SC-XMZ-OSS-0021</t>
  </si>
  <si>
    <t>SC-XMZ-HDHX-0022</t>
  </si>
  <si>
    <t>SC-XMZ-FBK-0023</t>
  </si>
  <si>
    <t>SC-XMZ-OIP-0024</t>
  </si>
  <si>
    <t>SC-XMZ-SM-0025</t>
  </si>
  <si>
    <t>SC-XMZ-ZHZC-0026</t>
  </si>
  <si>
    <t>QYZJ</t>
    <phoneticPr fontId="1" type="noConversion"/>
  </si>
  <si>
    <t>YLGH</t>
    <phoneticPr fontId="1" type="noConversion"/>
  </si>
  <si>
    <t>SC-HB-QYZJ-0004</t>
    <phoneticPr fontId="1" type="noConversion"/>
  </si>
  <si>
    <t>SC-HB-YLGH-0005</t>
    <phoneticPr fontId="1" type="noConversion"/>
  </si>
  <si>
    <t>SC-HB-JLSS-0006</t>
    <phoneticPr fontId="1" type="noConversion"/>
  </si>
  <si>
    <t>SC-HB-YYSRX-0007</t>
    <phoneticPr fontId="1" type="noConversion"/>
  </si>
  <si>
    <t>SC-HB-YYSPT-0008</t>
    <phoneticPr fontId="1" type="noConversion"/>
  </si>
  <si>
    <t>SC-HB-VIP-0009</t>
  </si>
  <si>
    <t>SC-YWZC-CBSP-0001</t>
  </si>
  <si>
    <t>SC-YWZC-TPSS-0002</t>
  </si>
  <si>
    <t>SC-YWZC-ZHJS-0003</t>
  </si>
  <si>
    <t>SC-YWZC-WJ-0004</t>
  </si>
  <si>
    <t>SC-YWZC-STQ-0005</t>
  </si>
  <si>
    <t>SC-YWZC-GWJH-0006</t>
  </si>
  <si>
    <t>SC-YWZC-DZYW-0007</t>
  </si>
  <si>
    <t>SC-YWZC-NLPT-0008</t>
  </si>
  <si>
    <t>SC-YWZC-ZW-0009</t>
  </si>
  <si>
    <t>SC-YB-ITFZ-0001</t>
  </si>
  <si>
    <t>SC-YB-QDFZ-0002</t>
  </si>
  <si>
    <t>SC-YB-DTBB-0003</t>
  </si>
  <si>
    <t>SC-YB-SHLR-0004</t>
  </si>
  <si>
    <t>SC-YB-SPGJ-0005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</si>
</sst>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宋体"/>
      <charset val="134"/>
      <scheme val="minor"/>
    </font>
    <font>
      <sz val="9"/>
      <name val="宋体"/>
      <family val="3"/>
      <charset val="134"/>
    </font>
    <font>
      <sz val="9"/>
      <name val="宋体"/>
      <family val="3"/>
      <charset val="134"/>
    </font>
    <font>
      <sz val="9"/>
      <name val="宋体"/>
      <family val="3"/>
      <charset val="134"/>
    </font>
    <font>
      <sz val="10"/>
      <color indexed="8"/>
      <name val="宋体"/>
      <family val="3"/>
      <charset val="134"/>
    </font>
    <font>
      <sz val="9"/>
      <name val="宋体"/>
      <family val="3"/>
      <charset val="134"/>
    </font>
    <font>
      <sz val="11"/>
      <color theme="1"/>
      <name val="宋体"/>
      <family val="3"/>
      <charset val="134"/>
      <scheme val="minor"/>
    </font>
    <font>
      <b/>
      <sz val="11"/>
      <color theme="1"/>
      <name val="宋体"/>
      <family val="3"/>
      <charset val="134"/>
      <scheme val="minor"/>
    </font>
    <font>
      <sz val="10"/>
      <color theme="1"/>
      <name val="宋体"/>
      <family val="3"/>
      <charset val="134"/>
      <scheme val="minor"/>
    </font>
    <font>
      <b/>
      <sz val="11"/>
      <name val="宋体"/>
      <family val="3"/>
      <charset val="134"/>
      <scheme val="minor"/>
    </font>
    <font>
      <sz val="11"/>
      <name val="宋体"/>
      <family val="3"/>
      <charset val="134"/>
      <scheme val="minor"/>
    </font>
    <font>
      <sz val="10"/>
      <name val="宋体"/>
      <family val="3"/>
      <charset val="134"/>
      <scheme val="minor"/>
    </font>
    <font>
      <sz val="9"/>
      <name val="宋体"/>
      <family val="3"/>
      <charset val="134"/>
      <scheme val="minor"/>
    </font>
    <font>
      <sz val="11"/>
      <color rgb="FF000000"/>
      <name val="宋体"/>
      <family val="3"/>
      <charset val="134"/>
    </font>
    <font>
      <sz val="12"/>
      <color indexed="8"/>
      <name val="微软雅黑"/>
      <family val="2"/>
      <charset val="134"/>
    </font>
    <font>
      <sz val="11"/>
      <color rgb="FF000000"/>
      <name val="SimSun"/>
      <charset val="134"/>
    </font>
    <font>
      <sz val="11"/>
      <color indexed="8"/>
      <name val="SimSun"/>
      <charset val="134"/>
    </font>
    <font>
      <sz val="10"/>
      <color rgb="FF000000"/>
      <name val="Microsoft YaHei"/>
      <family val="2"/>
      <charset val="134"/>
    </font>
    <font>
      <sz val="10"/>
      <color indexed="8"/>
      <name val="Microsoft YaHei"/>
      <family val="2"/>
      <charset val="134"/>
    </font>
    <font>
      <sz val="10"/>
      <color rgb="FF000000"/>
      <name val="微软雅黑"/>
      <family val="2"/>
      <charset val="134"/>
    </font>
    <font>
      <sz val="10"/>
      <color rgb="FF000000"/>
      <name val="SimSun"/>
      <charset val="134"/>
    </font>
    <font>
      <sz val="10"/>
      <color indexed="8"/>
      <name val="SimSun"/>
      <charset val="134"/>
    </font>
    <font>
      <sz val="10"/>
      <color rgb="FF000000"/>
      <name val="宋体"/>
      <family val="3"/>
      <charset val="134"/>
    </font>
    <font>
      <sz val="11"/>
      <name val="宋体"/>
      <family val="3"/>
      <charset val="134"/>
    </font>
    <font>
      <sz val="9"/>
      <color rgb="FF333333"/>
      <name val="Arial"/>
      <family val="2"/>
    </font>
    <font>
      <sz val="9"/>
      <color rgb="FF333333"/>
      <name val="宋体"/>
      <family val="3"/>
      <charset val="134"/>
    </font>
    <font>
      <sz val="9"/>
      <name val="宋体"/>
      <family val="2"/>
      <charset val="134"/>
      <scheme val="minor"/>
    </font>
    <font>
      <sz val="9"/>
      <color rgb="FF333333"/>
      <name val="微软雅黑"/>
      <family val="2"/>
      <charset val="134"/>
    </font>
    <font>
      <u/>
      <sz val="11"/>
      <color theme="10"/>
      <name val="宋体"/>
      <family val="3"/>
      <charset val="134"/>
      <scheme val="minor"/>
    </font>
    <font>
      <u/>
      <sz val="11"/>
      <color rgb="FF800080"/>
      <name val="宋体"/>
      <family val="3"/>
      <charset val="134"/>
      <scheme val="minor"/>
    </font>
    <font>
      <sz val="11"/>
      <color theme="1"/>
      <name val="SimSun"/>
      <charset val="134"/>
    </font>
    <font>
      <sz val="10"/>
      <color theme="1"/>
      <name val="SimSun"/>
      <charset val="134"/>
    </font>
    <font>
      <sz val="11"/>
      <color rgb="FFFF0000"/>
      <name val="SimSun"/>
      <charset val="134"/>
    </font>
    <font>
      <sz val="10"/>
      <color theme="1"/>
      <name val="微软雅黑"/>
      <family val="2"/>
      <charset val="134"/>
    </font>
    <font>
      <sz val="11"/>
      <color rgb="FFFF0000"/>
      <name val="宋体"/>
      <family val="3"/>
      <charset val="134"/>
      <scheme val="minor"/>
    </font>
    <font>
      <sz val="11"/>
      <color indexed="8"/>
      <name val="宋体"/>
      <family val="3"/>
      <charset val="134"/>
    </font>
    <font>
      <sz val="11"/>
      <color indexed="10"/>
      <name val="宋体"/>
      <family val="3"/>
      <charset val="134"/>
    </font>
    <font>
      <sz val="9"/>
      <color rgb="FF333333"/>
      <name val="Arial"/>
      <family val="3"/>
      <charset val="134"/>
    </font>
    <font>
      <sz val="9"/>
      <name val="宋体"/>
      <family val="3"/>
      <charset val="134"/>
    </font>
    <font>
      <sz val="12"/>
      <color indexed="8"/>
      <name val="宋体"/>
      <family val="3"/>
      <charset val="134"/>
    </font>
    <font>
      <sz val="9"/>
      <color indexed="8"/>
      <name val="微软雅黑"/>
      <family val="2"/>
      <charset val="134"/>
    </font>
    <font>
      <sz val="9"/>
      <color indexed="8"/>
      <name val="Arial"/>
      <family val="2"/>
    </font>
    <font>
      <sz val="9"/>
      <color indexed="8"/>
      <name val="宋体"/>
      <family val="3"/>
      <charset val="134"/>
    </font>
    <font>
      <sz val="9"/>
      <color rgb="FF333333"/>
      <name val="Arial"/>
      <family val="2"/>
      <charset val="134"/>
    </font>
    <font>
      <sz val="9"/>
      <color rgb="FFFF0000"/>
      <name val="宋体"/>
      <family val="3"/>
      <charset val="134"/>
    </font>
    <font>
      <sz val="11"/>
      <color theme="1"/>
      <name val="宋体"/>
      <family val="3"/>
      <charset val="134"/>
    </font>
    <font>
      <u/>
      <sz val="11"/>
      <color theme="1"/>
      <name val="宋体"/>
      <family val="3"/>
      <charset val="134"/>
    </font>
    <font>
      <sz val="9"/>
      <color theme="1"/>
      <name val="Arial"/>
      <family val="2"/>
    </font>
    <font>
      <sz val="11"/>
      <name val="SimSun"/>
      <charset val="134"/>
    </font>
    <font>
      <sz val="10"/>
      <color indexed="10"/>
      <name val="宋体"/>
      <family val="3"/>
      <charset val="134"/>
    </font>
    <font>
      <sz val="10"/>
      <color rgb="FFFF0000"/>
      <name val="宋体"/>
      <family val="3"/>
      <charset val="134"/>
      <scheme val="minor"/>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1">
    <xf numFmtId="0" fontId="0" fillId="0" borderId="0"/>
    <xf numFmtId="0" fontId="6" fillId="0" borderId="0"/>
    <xf numFmtId="0" fontId="6" fillId="0" borderId="0"/>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28" fillId="0" borderId="0" applyNumberFormat="0" applyFill="0" applyBorder="0" applyAlignment="0" applyProtection="0"/>
    <xf numFmtId="0" fontId="6" fillId="0" borderId="0"/>
    <xf numFmtId="0" fontId="6" fillId="0" borderId="0"/>
  </cellStyleXfs>
  <cellXfs count="188">
    <xf numFmtId="0" fontId="0" fillId="0" borderId="0" xfId="0"/>
    <xf numFmtId="0" fontId="8" fillId="0" borderId="0" xfId="0" applyFont="1" applyAlignment="1">
      <alignment horizontal="left"/>
    </xf>
    <xf numFmtId="0" fontId="7" fillId="0" borderId="1" xfId="0" applyFont="1" applyBorder="1" applyAlignment="1">
      <alignment vertical="center"/>
    </xf>
    <xf numFmtId="0" fontId="7" fillId="0" borderId="3" xfId="0" applyFont="1" applyFill="1" applyBorder="1" applyAlignment="1">
      <alignment vertical="center"/>
    </xf>
    <xf numFmtId="0" fontId="7" fillId="0" borderId="4" xfId="0" applyFont="1" applyFill="1" applyBorder="1" applyAlignment="1">
      <alignment vertical="center"/>
    </xf>
    <xf numFmtId="0" fontId="9" fillId="0" borderId="3" xfId="0" applyFont="1" applyFill="1" applyBorder="1" applyAlignment="1">
      <alignment vertical="center"/>
    </xf>
    <xf numFmtId="0" fontId="7" fillId="0" borderId="1" xfId="0" applyFont="1" applyFill="1" applyBorder="1" applyAlignment="1">
      <alignment vertical="center" wrapText="1"/>
    </xf>
    <xf numFmtId="0" fontId="7" fillId="0" borderId="1" xfId="0" applyFont="1" applyFill="1" applyBorder="1" applyAlignment="1">
      <alignment vertical="center"/>
    </xf>
    <xf numFmtId="0" fontId="7" fillId="2" borderId="1" xfId="0" applyFont="1" applyFill="1" applyBorder="1" applyAlignment="1">
      <alignment vertical="center"/>
    </xf>
    <xf numFmtId="0" fontId="0" fillId="0" borderId="1" xfId="0" applyBorder="1" applyAlignment="1">
      <alignment vertical="center"/>
    </xf>
    <xf numFmtId="0" fontId="10" fillId="0" borderId="1" xfId="0" applyFont="1" applyBorder="1" applyAlignment="1">
      <alignment vertical="center"/>
    </xf>
    <xf numFmtId="0" fontId="10" fillId="0" borderId="1" xfId="0" applyFont="1" applyBorder="1" applyAlignment="1">
      <alignment vertical="center" wrapText="1"/>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0" fillId="0" borderId="0" xfId="0" applyAlignment="1">
      <alignment wrapText="1"/>
    </xf>
    <xf numFmtId="0" fontId="7" fillId="2" borderId="1" xfId="0" applyFont="1" applyFill="1" applyBorder="1" applyAlignment="1">
      <alignment vertical="center" wrapText="1"/>
    </xf>
    <xf numFmtId="0" fontId="7" fillId="0" borderId="1" xfId="0" applyFont="1" applyBorder="1" applyAlignment="1">
      <alignment vertical="center" wrapText="1"/>
    </xf>
    <xf numFmtId="0" fontId="0" fillId="0" borderId="0" xfId="0" applyAlignment="1">
      <alignment vertical="center"/>
    </xf>
    <xf numFmtId="0" fontId="0" fillId="0" borderId="1" xfId="0" applyBorder="1"/>
    <xf numFmtId="0" fontId="10" fillId="0" borderId="1" xfId="0" applyFont="1" applyBorder="1" applyAlignment="1">
      <alignment horizontal="center" vertical="center"/>
    </xf>
    <xf numFmtId="0" fontId="10" fillId="0" borderId="0" xfId="0" applyFont="1"/>
    <xf numFmtId="0" fontId="10" fillId="0" borderId="1" xfId="0" applyFont="1" applyBorder="1"/>
    <xf numFmtId="0" fontId="10" fillId="0" borderId="1" xfId="0" applyFont="1" applyBorder="1" applyAlignment="1">
      <alignment wrapText="1"/>
    </xf>
    <xf numFmtId="0" fontId="11" fillId="0" borderId="1" xfId="0" applyFont="1" applyBorder="1" applyAlignment="1">
      <alignment horizontal="left"/>
    </xf>
    <xf numFmtId="0" fontId="8" fillId="0" borderId="1" xfId="0" applyFont="1" applyBorder="1" applyAlignment="1">
      <alignment horizontal="left" vertical="center"/>
    </xf>
    <xf numFmtId="0" fontId="10" fillId="0" borderId="1" xfId="0" applyFont="1" applyBorder="1" applyAlignment="1">
      <alignment horizontal="left" vertical="center"/>
    </xf>
    <xf numFmtId="0" fontId="10" fillId="3" borderId="1" xfId="0" applyFont="1" applyFill="1" applyBorder="1" applyAlignment="1">
      <alignment vertical="center" wrapText="1"/>
    </xf>
    <xf numFmtId="0" fontId="10" fillId="0" borderId="1" xfId="0" applyFont="1" applyBorder="1" applyAlignment="1">
      <alignment vertical="top" wrapText="1"/>
    </xf>
    <xf numFmtId="0" fontId="0" fillId="0" borderId="1" xfId="0" applyBorder="1" applyAlignment="1">
      <alignment vertical="top" wrapText="1"/>
    </xf>
    <xf numFmtId="0" fontId="10" fillId="0" borderId="1" xfId="0" applyFont="1" applyBorder="1" applyAlignment="1">
      <alignment horizontal="left" vertical="top" wrapText="1"/>
    </xf>
    <xf numFmtId="0" fontId="10" fillId="0" borderId="1" xfId="0" applyFont="1" applyBorder="1" applyAlignment="1">
      <alignment vertical="top"/>
    </xf>
    <xf numFmtId="0" fontId="9" fillId="0" borderId="1" xfId="0" applyFont="1" applyFill="1" applyBorder="1" applyAlignment="1">
      <alignment vertical="center" wrapText="1"/>
    </xf>
    <xf numFmtId="0" fontId="8" fillId="0" borderId="1" xfId="0" applyFont="1" applyBorder="1" applyAlignment="1">
      <alignment horizontal="left"/>
    </xf>
    <xf numFmtId="0" fontId="6" fillId="0" borderId="0" xfId="0" applyFont="1"/>
    <xf numFmtId="0" fontId="24" fillId="0" borderId="1" xfId="0" applyFont="1" applyFill="1" applyBorder="1" applyAlignment="1">
      <alignment vertical="top"/>
    </xf>
    <xf numFmtId="0" fontId="25" fillId="0" borderId="1" xfId="0" applyFont="1" applyFill="1" applyBorder="1" applyAlignment="1">
      <alignment vertical="top"/>
    </xf>
    <xf numFmtId="0" fontId="6"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10" fillId="0" borderId="1" xfId="0" applyFont="1" applyFill="1" applyBorder="1" applyAlignment="1">
      <alignment horizontal="left" vertical="center" wrapText="1"/>
    </xf>
    <xf numFmtId="0" fontId="0" fillId="0" borderId="1" xfId="0" applyFill="1" applyBorder="1" applyAlignment="1">
      <alignment vertical="center"/>
    </xf>
    <xf numFmtId="0" fontId="0" fillId="0" borderId="1" xfId="0" applyBorder="1" applyAlignment="1">
      <alignment horizontal="left" vertical="center"/>
    </xf>
    <xf numFmtId="0" fontId="8" fillId="0" borderId="1" xfId="0" applyFont="1" applyBorder="1" applyAlignment="1">
      <alignment horizontal="left" vertical="center" wrapText="1"/>
    </xf>
    <xf numFmtId="0" fontId="10" fillId="0" borderId="1" xfId="0" applyFont="1" applyFill="1" applyBorder="1" applyAlignment="1">
      <alignment vertical="center"/>
    </xf>
    <xf numFmtId="0" fontId="0" fillId="0" borderId="0" xfId="0" applyBorder="1" applyAlignment="1">
      <alignment vertical="center"/>
    </xf>
    <xf numFmtId="0" fontId="10" fillId="0" borderId="0" xfId="0" applyFont="1" applyBorder="1" applyAlignment="1">
      <alignment vertical="center"/>
    </xf>
    <xf numFmtId="0" fontId="29" fillId="0" borderId="1" xfId="8" applyFont="1" applyBorder="1" applyAlignment="1">
      <alignment vertical="center" wrapText="1"/>
    </xf>
    <xf numFmtId="57" fontId="11" fillId="0" borderId="1" xfId="0" applyNumberFormat="1" applyFont="1" applyFill="1" applyBorder="1" applyAlignment="1">
      <alignment horizontal="left" vertical="center" wrapText="1"/>
    </xf>
    <xf numFmtId="0" fontId="11"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0" borderId="1" xfId="0" applyFont="1" applyFill="1" applyBorder="1"/>
    <xf numFmtId="0" fontId="6" fillId="0" borderId="1" xfId="9" applyFill="1" applyBorder="1" applyAlignment="1">
      <alignment vertical="center"/>
    </xf>
    <xf numFmtId="0" fontId="8" fillId="0" borderId="1" xfId="9" applyFont="1" applyFill="1" applyBorder="1" applyAlignment="1">
      <alignment horizontal="left" vertical="center"/>
    </xf>
    <xf numFmtId="0" fontId="0" fillId="0" borderId="1" xfId="0" applyFont="1" applyFill="1" applyBorder="1" applyAlignment="1"/>
    <xf numFmtId="0" fontId="30" fillId="0" borderId="1" xfId="0" applyFont="1" applyFill="1" applyBorder="1" applyAlignment="1"/>
    <xf numFmtId="0" fontId="31" fillId="0" borderId="1" xfId="0" applyFont="1" applyFill="1" applyBorder="1" applyAlignment="1"/>
    <xf numFmtId="0" fontId="6" fillId="0" borderId="1" xfId="9" applyFont="1" applyFill="1" applyBorder="1" applyAlignment="1">
      <alignment vertical="center"/>
    </xf>
    <xf numFmtId="0" fontId="6" fillId="0" borderId="1" xfId="0" applyFont="1" applyFill="1" applyBorder="1" applyAlignment="1">
      <alignment horizontal="left" vertical="center"/>
    </xf>
    <xf numFmtId="0" fontId="10" fillId="0" borderId="1" xfId="0" applyFont="1" applyFill="1" applyBorder="1" applyAlignment="1">
      <alignment horizontal="left" vertical="center"/>
    </xf>
    <xf numFmtId="0" fontId="17" fillId="0" borderId="0" xfId="0" applyFont="1" applyAlignment="1">
      <alignment horizontal="left" vertical="center"/>
    </xf>
    <xf numFmtId="0" fontId="13" fillId="0" borderId="5" xfId="0" applyFont="1" applyBorder="1" applyAlignment="1">
      <alignment horizontal="left" vertical="center"/>
    </xf>
    <xf numFmtId="0" fontId="15" fillId="0" borderId="5" xfId="0" applyFont="1" applyBorder="1" applyAlignment="1">
      <alignment horizontal="left" vertical="center"/>
    </xf>
    <xf numFmtId="0" fontId="0" fillId="0" borderId="1" xfId="0" applyFill="1" applyBorder="1" applyAlignment="1">
      <alignment horizontal="left" vertical="center"/>
    </xf>
    <xf numFmtId="0" fontId="0" fillId="0" borderId="9" xfId="0" applyFont="1" applyFill="1" applyBorder="1" applyAlignment="1">
      <alignment horizontal="left" vertical="center"/>
    </xf>
    <xf numFmtId="0" fontId="30" fillId="0" borderId="9" xfId="0" applyFont="1" applyFill="1" applyBorder="1" applyAlignment="1"/>
    <xf numFmtId="0" fontId="33" fillId="0" borderId="1" xfId="0" applyFont="1" applyBorder="1" applyAlignment="1">
      <alignment wrapText="1"/>
    </xf>
    <xf numFmtId="0" fontId="33" fillId="0" borderId="1" xfId="0" applyFont="1" applyBorder="1"/>
    <xf numFmtId="0" fontId="16" fillId="0" borderId="5" xfId="0" applyFont="1" applyBorder="1" applyAlignment="1">
      <alignment horizontal="left" vertical="center"/>
    </xf>
    <xf numFmtId="0" fontId="16" fillId="0" borderId="5" xfId="0" applyFont="1" applyBorder="1" applyAlignment="1">
      <alignment horizontal="left" vertical="center" wrapText="1"/>
    </xf>
    <xf numFmtId="0" fontId="6" fillId="0" borderId="9" xfId="0" applyFont="1" applyFill="1" applyBorder="1" applyAlignment="1">
      <alignment horizontal="left" vertical="center"/>
    </xf>
    <xf numFmtId="0" fontId="6" fillId="0" borderId="9" xfId="0" applyFont="1" applyFill="1" applyBorder="1" applyAlignment="1">
      <alignment horizontal="left" vertical="center" wrapText="1"/>
    </xf>
    <xf numFmtId="49" fontId="0" fillId="0" borderId="0" xfId="0" applyNumberFormat="1"/>
    <xf numFmtId="49" fontId="6" fillId="0" borderId="0" xfId="0" applyNumberFormat="1" applyFont="1"/>
    <xf numFmtId="0" fontId="6" fillId="0" borderId="1" xfId="0" applyFont="1" applyBorder="1" applyAlignment="1">
      <alignment horizontal="left" vertical="center"/>
    </xf>
    <xf numFmtId="0" fontId="30" fillId="0" borderId="9" xfId="0" applyFont="1" applyBorder="1"/>
    <xf numFmtId="0" fontId="34" fillId="0" borderId="1" xfId="0" applyFont="1" applyBorder="1" applyAlignment="1">
      <alignment horizontal="left" vertical="center"/>
    </xf>
    <xf numFmtId="0" fontId="10" fillId="0" borderId="10" xfId="0" applyFont="1" applyBorder="1" applyAlignment="1">
      <alignment horizontal="left" vertical="center"/>
    </xf>
    <xf numFmtId="0" fontId="6" fillId="0" borderId="10" xfId="0" applyFont="1" applyFill="1" applyBorder="1" applyAlignment="1">
      <alignment horizontal="left" vertical="center"/>
    </xf>
    <xf numFmtId="0" fontId="10" fillId="0" borderId="10" xfId="0" applyFont="1" applyFill="1" applyBorder="1" applyAlignment="1">
      <alignment horizontal="left" vertical="center"/>
    </xf>
    <xf numFmtId="0" fontId="0" fillId="0" borderId="10" xfId="0" applyFill="1" applyBorder="1" applyAlignment="1">
      <alignment horizontal="left" vertical="center"/>
    </xf>
    <xf numFmtId="0" fontId="0" fillId="0" borderId="10" xfId="0" applyFont="1" applyFill="1" applyBorder="1" applyAlignment="1">
      <alignment horizontal="left" vertical="center"/>
    </xf>
    <xf numFmtId="0" fontId="6" fillId="0" borderId="10" xfId="0" applyFont="1" applyBorder="1" applyAlignment="1">
      <alignment horizontal="left" vertical="center"/>
    </xf>
    <xf numFmtId="0" fontId="6" fillId="0" borderId="2" xfId="0" applyFont="1" applyBorder="1" applyAlignment="1">
      <alignment horizontal="left" vertical="center"/>
    </xf>
    <xf numFmtId="0" fontId="13" fillId="0" borderId="1" xfId="0" applyFont="1" applyBorder="1"/>
    <xf numFmtId="0" fontId="6" fillId="0" borderId="1" xfId="0" applyFont="1" applyBorder="1" applyAlignment="1">
      <alignment horizontal="left" vertical="center" wrapText="1"/>
    </xf>
    <xf numFmtId="0" fontId="30" fillId="0" borderId="1" xfId="0" applyFont="1" applyBorder="1"/>
    <xf numFmtId="0" fontId="37" fillId="0" borderId="1" xfId="0" applyFont="1" applyFill="1" applyBorder="1" applyAlignment="1">
      <alignment vertical="top"/>
    </xf>
    <xf numFmtId="0" fontId="43" fillId="0" borderId="1" xfId="0" applyFont="1" applyFill="1" applyBorder="1" applyAlignment="1">
      <alignment vertical="top"/>
    </xf>
    <xf numFmtId="0" fontId="44" fillId="0" borderId="1" xfId="0" applyFont="1" applyFill="1" applyBorder="1" applyAlignment="1">
      <alignment vertical="top"/>
    </xf>
    <xf numFmtId="0" fontId="45" fillId="0" borderId="1" xfId="0" applyFont="1" applyBorder="1" applyAlignment="1">
      <alignment horizontal="left" vertical="center"/>
    </xf>
    <xf numFmtId="0" fontId="45" fillId="0" borderId="1" xfId="0" applyFont="1" applyBorder="1" applyAlignment="1">
      <alignment horizontal="left" vertical="center" wrapText="1"/>
    </xf>
    <xf numFmtId="0" fontId="34"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46" fillId="0" borderId="1" xfId="8" applyFont="1" applyFill="1" applyBorder="1" applyAlignment="1">
      <alignment horizontal="left" vertical="center" wrapText="1"/>
    </xf>
    <xf numFmtId="0" fontId="0" fillId="4" borderId="0" xfId="0" applyFill="1"/>
    <xf numFmtId="0" fontId="34" fillId="0" borderId="0" xfId="0" applyFont="1" applyAlignment="1">
      <alignment vertical="center" wrapText="1"/>
    </xf>
    <xf numFmtId="0" fontId="10" fillId="0" borderId="0" xfId="0" applyFont="1" applyAlignment="1">
      <alignment vertical="center"/>
    </xf>
    <xf numFmtId="0" fontId="0" fillId="0" borderId="1" xfId="0" applyBorder="1" applyAlignment="1">
      <alignment vertic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13" fillId="3" borderId="1" xfId="0" applyFont="1" applyFill="1" applyBorder="1" applyAlignment="1">
      <alignment vertical="center" wrapText="1"/>
    </xf>
    <xf numFmtId="0" fontId="13" fillId="3" borderId="1" xfId="0" applyFont="1" applyFill="1" applyBorder="1" applyAlignment="1">
      <alignment vertical="center"/>
    </xf>
    <xf numFmtId="0" fontId="0" fillId="3" borderId="1" xfId="0" applyFill="1" applyBorder="1" applyAlignment="1">
      <alignment vertical="center" wrapText="1"/>
    </xf>
    <xf numFmtId="0" fontId="8" fillId="3" borderId="1" xfId="0" applyFont="1" applyFill="1" applyBorder="1" applyAlignment="1">
      <alignment horizontal="left" vertical="center"/>
    </xf>
    <xf numFmtId="0" fontId="0" fillId="3" borderId="1" xfId="0" applyFill="1" applyBorder="1"/>
    <xf numFmtId="0" fontId="6" fillId="3" borderId="1" xfId="0" applyFont="1" applyFill="1" applyBorder="1" applyAlignment="1">
      <alignment horizontal="left" vertical="center" wrapText="1"/>
    </xf>
    <xf numFmtId="0" fontId="6" fillId="0" borderId="5" xfId="0" applyFont="1" applyBorder="1" applyAlignment="1">
      <alignment horizontal="left" vertical="center"/>
    </xf>
    <xf numFmtId="0" fontId="6" fillId="0" borderId="9" xfId="0" applyFont="1" applyBorder="1" applyAlignment="1">
      <alignment horizontal="left" vertical="center"/>
    </xf>
    <xf numFmtId="0" fontId="13" fillId="0" borderId="1" xfId="0" applyFont="1" applyBorder="1" applyAlignment="1">
      <alignment vertical="center"/>
    </xf>
    <xf numFmtId="0" fontId="16" fillId="0" borderId="1" xfId="0" applyFont="1" applyBorder="1" applyAlignment="1">
      <alignment vertical="center"/>
    </xf>
    <xf numFmtId="0" fontId="34" fillId="0" borderId="9" xfId="0" applyFont="1" applyBorder="1" applyAlignment="1">
      <alignment horizontal="left" vertical="center"/>
    </xf>
    <xf numFmtId="0" fontId="6" fillId="0" borderId="1" xfId="0" applyFont="1" applyFill="1" applyBorder="1"/>
    <xf numFmtId="0" fontId="45" fillId="0" borderId="1" xfId="0" applyFont="1" applyBorder="1" applyAlignment="1">
      <alignment vertical="center"/>
    </xf>
    <xf numFmtId="0" fontId="0" fillId="3" borderId="10" xfId="0" applyFill="1" applyBorder="1" applyAlignment="1">
      <alignment horizontal="left" vertical="center" wrapText="1"/>
    </xf>
    <xf numFmtId="0" fontId="15" fillId="0" borderId="10" xfId="0" applyFont="1" applyBorder="1" applyAlignment="1">
      <alignment horizontal="left" vertical="center"/>
    </xf>
    <xf numFmtId="0" fontId="6" fillId="0" borderId="6" xfId="0" applyFont="1" applyBorder="1" applyAlignment="1">
      <alignment horizontal="left" vertical="center"/>
    </xf>
    <xf numFmtId="0" fontId="6" fillId="0" borderId="11" xfId="0" applyFont="1" applyBorder="1" applyAlignment="1">
      <alignment horizontal="left" vertical="center"/>
    </xf>
    <xf numFmtId="0" fontId="17" fillId="0" borderId="10" xfId="0" applyFont="1" applyBorder="1" applyAlignment="1">
      <alignment horizontal="left" vertical="center"/>
    </xf>
    <xf numFmtId="0" fontId="6" fillId="0" borderId="0" xfId="0" applyFont="1" applyBorder="1" applyAlignment="1">
      <alignment horizontal="left" vertical="center"/>
    </xf>
    <xf numFmtId="0" fontId="45" fillId="0" borderId="10" xfId="0" applyFont="1" applyBorder="1" applyAlignment="1">
      <alignment horizontal="left" vertical="center"/>
    </xf>
    <xf numFmtId="0" fontId="13" fillId="0" borderId="10" xfId="0" applyFont="1" applyBorder="1" applyAlignment="1">
      <alignment horizontal="left" vertical="center"/>
    </xf>
    <xf numFmtId="0" fontId="17" fillId="0" borderId="1" xfId="0" applyFont="1" applyBorder="1" applyAlignment="1">
      <alignment vertical="center"/>
    </xf>
    <xf numFmtId="0" fontId="6" fillId="0" borderId="7" xfId="0" applyFont="1" applyBorder="1" applyAlignment="1">
      <alignment horizontal="left" vertical="center"/>
    </xf>
    <xf numFmtId="0" fontId="0" fillId="3" borderId="2" xfId="0" applyFill="1" applyBorder="1" applyAlignment="1">
      <alignment vertical="center"/>
    </xf>
    <xf numFmtId="0" fontId="6" fillId="0" borderId="12" xfId="0" applyFont="1" applyBorder="1" applyAlignment="1">
      <alignment horizontal="left" vertical="center"/>
    </xf>
    <xf numFmtId="0" fontId="10" fillId="0" borderId="1" xfId="0" applyFont="1" applyFill="1" applyBorder="1" applyAlignment="1">
      <alignment vertical="center" wrapText="1"/>
    </xf>
    <xf numFmtId="0" fontId="18" fillId="0" borderId="1" xfId="0" applyFont="1" applyBorder="1" applyAlignment="1">
      <alignment vertical="center"/>
    </xf>
    <xf numFmtId="0" fontId="13" fillId="3" borderId="9" xfId="0" applyFont="1" applyFill="1" applyBorder="1" applyAlignment="1">
      <alignment vertical="center"/>
    </xf>
    <xf numFmtId="0" fontId="19" fillId="0" borderId="1" xfId="0" applyFont="1" applyBorder="1" applyAlignment="1">
      <alignment vertical="center"/>
    </xf>
    <xf numFmtId="0" fontId="17" fillId="0" borderId="1" xfId="0" applyFont="1" applyBorder="1" applyAlignment="1">
      <alignment vertical="center" wrapText="1"/>
    </xf>
    <xf numFmtId="0" fontId="6" fillId="0" borderId="9" xfId="0" applyFont="1" applyBorder="1" applyAlignment="1">
      <alignment horizontal="left" vertical="center" wrapText="1"/>
    </xf>
    <xf numFmtId="0" fontId="20" fillId="0" borderId="1" xfId="0" applyFont="1" applyBorder="1" applyAlignment="1">
      <alignment horizontal="left"/>
    </xf>
    <xf numFmtId="0" fontId="20" fillId="0" borderId="1" xfId="0" applyFont="1" applyBorder="1" applyAlignment="1">
      <alignment vertical="center"/>
    </xf>
    <xf numFmtId="0" fontId="22" fillId="0" borderId="1" xfId="0" applyFont="1" applyBorder="1" applyAlignment="1">
      <alignment horizontal="left"/>
    </xf>
    <xf numFmtId="0" fontId="32" fillId="0" borderId="1" xfId="0" applyFont="1" applyFill="1" applyBorder="1" applyAlignment="1"/>
    <xf numFmtId="0" fontId="34" fillId="0" borderId="9" xfId="0" applyFont="1" applyBorder="1" applyAlignment="1">
      <alignment horizontal="left" vertical="center" wrapText="1"/>
    </xf>
    <xf numFmtId="0" fontId="6" fillId="0" borderId="8" xfId="0" applyFont="1" applyBorder="1" applyAlignment="1">
      <alignment horizontal="left" vertical="center"/>
    </xf>
    <xf numFmtId="0" fontId="6" fillId="3" borderId="10" xfId="0" applyFont="1" applyFill="1" applyBorder="1" applyAlignment="1">
      <alignment horizontal="left" vertical="center" wrapText="1"/>
    </xf>
    <xf numFmtId="0" fontId="16" fillId="0" borderId="10" xfId="0" applyFont="1" applyBorder="1" applyAlignment="1">
      <alignment horizontal="left" vertical="center"/>
    </xf>
    <xf numFmtId="0" fontId="6" fillId="0" borderId="10" xfId="0" applyFont="1" applyFill="1" applyBorder="1" applyAlignment="1">
      <alignment horizontal="left" vertical="center" wrapText="1"/>
    </xf>
    <xf numFmtId="0" fontId="10" fillId="0" borderId="2" xfId="0" applyFont="1" applyBorder="1" applyAlignment="1">
      <alignment vertical="center"/>
    </xf>
    <xf numFmtId="0" fontId="13" fillId="0" borderId="2" xfId="0" applyFont="1" applyBorder="1"/>
    <xf numFmtId="0" fontId="13" fillId="0" borderId="2" xfId="0" applyFont="1" applyBorder="1" applyAlignment="1">
      <alignment vertical="center"/>
    </xf>
    <xf numFmtId="0" fontId="10" fillId="0" borderId="2" xfId="0" applyFont="1" applyBorder="1" applyAlignment="1">
      <alignment vertical="center" wrapText="1"/>
    </xf>
    <xf numFmtId="0" fontId="0" fillId="0" borderId="2" xfId="0" applyFont="1" applyFill="1" applyBorder="1" applyAlignment="1"/>
    <xf numFmtId="0" fontId="45" fillId="0" borderId="2"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34" fillId="3" borderId="1" xfId="0" applyFont="1" applyFill="1" applyBorder="1" applyAlignment="1">
      <alignment horizontal="left" vertical="center"/>
    </xf>
    <xf numFmtId="0" fontId="6" fillId="3" borderId="1"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wrapText="1"/>
    </xf>
    <xf numFmtId="0" fontId="47" fillId="0" borderId="1" xfId="0" applyFont="1" applyBorder="1" applyAlignment="1">
      <alignment vertical="top" wrapText="1"/>
    </xf>
    <xf numFmtId="0" fontId="6" fillId="0" borderId="1" xfId="9" applyBorder="1" applyAlignment="1">
      <alignment wrapText="1"/>
    </xf>
    <xf numFmtId="0" fontId="6" fillId="0" borderId="1" xfId="9" applyBorder="1" applyAlignment="1">
      <alignment vertical="center" wrapText="1"/>
    </xf>
    <xf numFmtId="0" fontId="10" fillId="0" borderId="1" xfId="9" applyFont="1" applyBorder="1" applyAlignment="1">
      <alignment vertical="center" wrapText="1"/>
    </xf>
    <xf numFmtId="0" fontId="10" fillId="0" borderId="1" xfId="9" applyFont="1" applyBorder="1"/>
    <xf numFmtId="0" fontId="48" fillId="0" borderId="1" xfId="1" applyFont="1" applyBorder="1" applyAlignment="1">
      <alignment horizontal="left" vertical="center" wrapText="1"/>
    </xf>
    <xf numFmtId="0" fontId="45" fillId="3" borderId="1" xfId="0" applyFont="1" applyFill="1" applyBorder="1" applyAlignment="1">
      <alignment horizontal="left" vertical="center"/>
    </xf>
    <xf numFmtId="0" fontId="34" fillId="0" borderId="1" xfId="0" applyFont="1" applyBorder="1" applyAlignment="1">
      <alignment vertical="center" wrapText="1"/>
    </xf>
    <xf numFmtId="0" fontId="34" fillId="0" borderId="2" xfId="0" applyFont="1" applyBorder="1" applyAlignment="1">
      <alignment vertical="center"/>
    </xf>
    <xf numFmtId="0" fontId="34" fillId="0" borderId="1" xfId="0" applyFont="1" applyBorder="1" applyAlignment="1">
      <alignment vertical="center"/>
    </xf>
    <xf numFmtId="0" fontId="34" fillId="0" borderId="3" xfId="0" applyFont="1" applyBorder="1" applyAlignment="1">
      <alignment vertical="center"/>
    </xf>
    <xf numFmtId="0" fontId="34" fillId="0" borderId="3" xfId="0" applyFont="1" applyBorder="1" applyAlignment="1">
      <alignment vertical="center" wrapText="1"/>
    </xf>
    <xf numFmtId="0" fontId="50" fillId="0" borderId="1" xfId="0" applyFont="1" applyBorder="1" applyAlignment="1">
      <alignment horizontal="left" vertical="center" wrapText="1"/>
    </xf>
    <xf numFmtId="0" fontId="34" fillId="0" borderId="1" xfId="0" applyFont="1" applyBorder="1"/>
    <xf numFmtId="0" fontId="34" fillId="0" borderId="1" xfId="0" applyFont="1" applyBorder="1" applyAlignment="1">
      <alignment wrapText="1"/>
    </xf>
    <xf numFmtId="0" fontId="50" fillId="0" borderId="1" xfId="0" applyFont="1" applyBorder="1" applyAlignment="1">
      <alignment horizontal="left"/>
    </xf>
    <xf numFmtId="0" fontId="50" fillId="0" borderId="1" xfId="0" applyFont="1" applyBorder="1" applyAlignment="1">
      <alignment horizontal="left" vertical="center"/>
    </xf>
    <xf numFmtId="0" fontId="34" fillId="0" borderId="1" xfId="0" applyFont="1" applyBorder="1" applyAlignment="1">
      <alignment horizontal="left" vertical="center" wrapText="1"/>
    </xf>
    <xf numFmtId="0" fontId="34" fillId="0" borderId="1" xfId="0" applyFont="1" applyBorder="1" applyAlignment="1">
      <alignment horizontal="center" vertical="center"/>
    </xf>
    <xf numFmtId="0" fontId="50" fillId="0" borderId="1" xfId="0" applyFont="1" applyBorder="1" applyAlignment="1">
      <alignment horizontal="center" vertical="center"/>
    </xf>
    <xf numFmtId="0" fontId="34"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34" fillId="0" borderId="1" xfId="0" applyFont="1" applyBorder="1" applyAlignment="1">
      <alignment vertical="top" wrapText="1"/>
    </xf>
    <xf numFmtId="0" fontId="6" fillId="0" borderId="1" xfId="0" applyFont="1" applyBorder="1"/>
    <xf numFmtId="0" fontId="6" fillId="0" borderId="1" xfId="0" applyFont="1" applyFill="1" applyBorder="1" applyAlignment="1">
      <alignment vertical="center"/>
    </xf>
    <xf numFmtId="0" fontId="6" fillId="0" borderId="2" xfId="0" applyFont="1" applyBorder="1" applyAlignment="1">
      <alignment vertical="center"/>
    </xf>
    <xf numFmtId="0" fontId="6" fillId="0" borderId="1" xfId="0" applyFont="1" applyBorder="1" applyAlignment="1">
      <alignment vertical="center"/>
    </xf>
    <xf numFmtId="0" fontId="0" fillId="0" borderId="9" xfId="0" applyBorder="1" applyAlignment="1">
      <alignment horizontal="center" vertical="center" wrapText="1"/>
    </xf>
    <xf numFmtId="0" fontId="6" fillId="0" borderId="9" xfId="0" applyFont="1" applyBorder="1"/>
    <xf numFmtId="0" fontId="0" fillId="0" borderId="9" xfId="0" applyBorder="1"/>
    <xf numFmtId="0" fontId="8" fillId="0" borderId="9" xfId="0" applyFont="1" applyBorder="1" applyAlignment="1">
      <alignment horizontal="left"/>
    </xf>
    <xf numFmtId="0" fontId="6" fillId="4" borderId="1" xfId="0" applyFont="1" applyFill="1" applyBorder="1"/>
    <xf numFmtId="0" fontId="8" fillId="0" borderId="0" xfId="0" applyFont="1" applyBorder="1" applyAlignment="1">
      <alignment horizontal="left"/>
    </xf>
    <xf numFmtId="0" fontId="34" fillId="0" borderId="0" xfId="0" applyFont="1" applyBorder="1" applyAlignment="1">
      <alignment horizontal="center" vertical="center" wrapText="1"/>
    </xf>
    <xf numFmtId="0" fontId="50" fillId="0" borderId="0" xfId="0" applyFont="1" applyBorder="1" applyAlignment="1">
      <alignment horizontal="center" vertical="center"/>
    </xf>
  </cellXfs>
  <cellStyles count="11">
    <cellStyle name="常规" xfId="0" builtinId="0"/>
    <cellStyle name="常规 2" xfId="1" xr:uid="{00000000-0005-0000-0000-000001000000}"/>
    <cellStyle name="常规 2 2" xfId="2" xr:uid="{00000000-0005-0000-0000-000002000000}"/>
    <cellStyle name="常规 2 2 2" xfId="9" xr:uid="{00000000-0005-0000-0000-000003000000}"/>
    <cellStyle name="常规 3" xfId="3" xr:uid="{00000000-0005-0000-0000-000004000000}"/>
    <cellStyle name="常规 3 2" xfId="4" xr:uid="{00000000-0005-0000-0000-000005000000}"/>
    <cellStyle name="常规 4" xfId="5" xr:uid="{00000000-0005-0000-0000-000006000000}"/>
    <cellStyle name="常规 5" xfId="6" xr:uid="{00000000-0005-0000-0000-000007000000}"/>
    <cellStyle name="常规 6" xfId="7" xr:uid="{00000000-0005-0000-0000-000008000000}"/>
    <cellStyle name="常规 7" xfId="10" xr:uid="{00000000-0005-0000-0000-000009000000}"/>
    <cellStyle name="超链接" xfId="8"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1</xdr:row>
      <xdr:rowOff>0</xdr:rowOff>
    </xdr:from>
    <xdr:to>
      <xdr:col>21</xdr:col>
      <xdr:colOff>6350</xdr:colOff>
      <xdr:row>1</xdr:row>
      <xdr:rowOff>0</xdr:rowOff>
    </xdr:to>
    <xdr:pic>
      <xdr:nvPicPr>
        <xdr:cNvPr id="2" name="图片 1" descr="https://133.40.14.71/media/stylesheet/nsfocus_2012/images/blank.gif">
          <a:extLst>
            <a:ext uri="{FF2B5EF4-FFF2-40B4-BE49-F238E27FC236}">
              <a16:creationId xmlns:a16="http://schemas.microsoft.com/office/drawing/2014/main" id="{701589CA-A09B-43CB-9EC3-C5248E2F6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3" name="图片 2" descr="https://133.40.14.71/media/stylesheet/nsfocus_2012/images/blank.gif">
          <a:extLst>
            <a:ext uri="{FF2B5EF4-FFF2-40B4-BE49-F238E27FC236}">
              <a16:creationId xmlns:a16="http://schemas.microsoft.com/office/drawing/2014/main" id="{3E351844-5A56-4028-AEDF-6F14284C0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4" name="图片 3" descr="https://133.40.14.71/media/stylesheet/nsfocus_2012/images/blank.gif">
          <a:extLst>
            <a:ext uri="{FF2B5EF4-FFF2-40B4-BE49-F238E27FC236}">
              <a16:creationId xmlns:a16="http://schemas.microsoft.com/office/drawing/2014/main" id="{29511DD9-8052-4741-B8ED-54B959F75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5" name="图片 4" descr="https://133.40.14.71/media/stylesheet/nsfocus_2012/images/blank.gif">
          <a:extLst>
            <a:ext uri="{FF2B5EF4-FFF2-40B4-BE49-F238E27FC236}">
              <a16:creationId xmlns:a16="http://schemas.microsoft.com/office/drawing/2014/main" id="{405B718C-F133-413C-978D-CA92065DE3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6" name="图片 5" descr="https://133.40.14.71/media/stylesheet/nsfocus_2012/images/blank.gif">
          <a:extLst>
            <a:ext uri="{FF2B5EF4-FFF2-40B4-BE49-F238E27FC236}">
              <a16:creationId xmlns:a16="http://schemas.microsoft.com/office/drawing/2014/main" id="{7931FE72-4583-4D7C-BC5A-9337B7A763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7" name="图片 6" descr="https://133.40.14.71/media/stylesheet/nsfocus_2012/images/blank.gif">
          <a:extLst>
            <a:ext uri="{FF2B5EF4-FFF2-40B4-BE49-F238E27FC236}">
              <a16:creationId xmlns:a16="http://schemas.microsoft.com/office/drawing/2014/main" id="{1F352C73-DBEC-49BF-AADD-8E177AF2A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8" name="图片 7" descr="https://133.40.14.71/media/stylesheet/nsfocus_2012/images/blank.gif">
          <a:extLst>
            <a:ext uri="{FF2B5EF4-FFF2-40B4-BE49-F238E27FC236}">
              <a16:creationId xmlns:a16="http://schemas.microsoft.com/office/drawing/2014/main" id="{343E68FA-9B8F-45C4-8EF5-FA41D2D44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9" name="图片 8" descr="https://133.40.14.71/media/stylesheet/nsfocus_2012/images/blank.gif">
          <a:extLst>
            <a:ext uri="{FF2B5EF4-FFF2-40B4-BE49-F238E27FC236}">
              <a16:creationId xmlns:a16="http://schemas.microsoft.com/office/drawing/2014/main" id="{CCE44DE6-1180-403D-8EF4-0DB561144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0" name="图片 9" descr="https://133.40.14.71/media/stylesheet/nsfocus_2012/images/blank.gif">
          <a:extLst>
            <a:ext uri="{FF2B5EF4-FFF2-40B4-BE49-F238E27FC236}">
              <a16:creationId xmlns:a16="http://schemas.microsoft.com/office/drawing/2014/main" id="{2CA10E2F-04EC-45E6-AB44-F8A3C3CD0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1" name="图片 10" descr="https://133.40.14.71/media/stylesheet/nsfocus_2012/images/blank.gif">
          <a:extLst>
            <a:ext uri="{FF2B5EF4-FFF2-40B4-BE49-F238E27FC236}">
              <a16:creationId xmlns:a16="http://schemas.microsoft.com/office/drawing/2014/main" id="{4F8F24E1-4835-4292-9F1D-4D9583BB7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2" name="图片 11" descr="https://133.40.14.71/media/stylesheet/nsfocus_2012/images/blank.gif">
          <a:extLst>
            <a:ext uri="{FF2B5EF4-FFF2-40B4-BE49-F238E27FC236}">
              <a16:creationId xmlns:a16="http://schemas.microsoft.com/office/drawing/2014/main" id="{263D94BA-31E6-48BC-8FE6-0091B8ADA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3" name="图片 12" descr="https://133.40.14.71/media/stylesheet/nsfocus_2012/images/blank.gif">
          <a:extLst>
            <a:ext uri="{FF2B5EF4-FFF2-40B4-BE49-F238E27FC236}">
              <a16:creationId xmlns:a16="http://schemas.microsoft.com/office/drawing/2014/main" id="{349B7A15-C765-4B8B-B368-6DBEF7451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4" name="图片 13" descr="https://133.40.14.71/media/stylesheet/nsfocus_2012/images/blank.gif">
          <a:extLst>
            <a:ext uri="{FF2B5EF4-FFF2-40B4-BE49-F238E27FC236}">
              <a16:creationId xmlns:a16="http://schemas.microsoft.com/office/drawing/2014/main" id="{C598CBD0-0853-49DD-BA90-1FB90E7D8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5" name="图片 14" descr="https://133.40.14.71/media/stylesheet/nsfocus_2012/images/blank.gif">
          <a:extLst>
            <a:ext uri="{FF2B5EF4-FFF2-40B4-BE49-F238E27FC236}">
              <a16:creationId xmlns:a16="http://schemas.microsoft.com/office/drawing/2014/main" id="{8C347557-099B-4E6E-8242-4432C53C9D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6" name="图片 15" descr="https://133.40.14.71/media/stylesheet/nsfocus_2012/images/blank.gif">
          <a:extLst>
            <a:ext uri="{FF2B5EF4-FFF2-40B4-BE49-F238E27FC236}">
              <a16:creationId xmlns:a16="http://schemas.microsoft.com/office/drawing/2014/main" id="{E6098768-7023-443A-9BC7-086FDB19F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7" name="图片 16" descr="https://133.40.14.71/media/stylesheet/nsfocus_2012/images/blank.gif">
          <a:extLst>
            <a:ext uri="{FF2B5EF4-FFF2-40B4-BE49-F238E27FC236}">
              <a16:creationId xmlns:a16="http://schemas.microsoft.com/office/drawing/2014/main" id="{2AC6A116-B2E8-40B2-9E98-C0E5400B2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8" name="图片 17" descr="https://133.40.14.71/media/stylesheet/nsfocus_2012/images/blank.gif">
          <a:extLst>
            <a:ext uri="{FF2B5EF4-FFF2-40B4-BE49-F238E27FC236}">
              <a16:creationId xmlns:a16="http://schemas.microsoft.com/office/drawing/2014/main" id="{40119CA6-58E1-43A1-A7D4-6A01C90150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19" name="图片 18" descr="https://133.40.14.71/media/stylesheet/nsfocus_2012/images/blank.gif">
          <a:extLst>
            <a:ext uri="{FF2B5EF4-FFF2-40B4-BE49-F238E27FC236}">
              <a16:creationId xmlns:a16="http://schemas.microsoft.com/office/drawing/2014/main" id="{726AE93B-56EC-4658-88E8-8350473511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20" name="图片 19" descr="https://133.40.14.71/media/stylesheet/nsfocus_2012/images/blank.gif">
          <a:extLst>
            <a:ext uri="{FF2B5EF4-FFF2-40B4-BE49-F238E27FC236}">
              <a16:creationId xmlns:a16="http://schemas.microsoft.com/office/drawing/2014/main" id="{2992DA23-DF5B-4CF0-8AA5-29893827F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21" name="图片 20" descr="https://133.40.14.71/media/stylesheet/nsfocus_2012/images/blank.gif">
          <a:extLst>
            <a:ext uri="{FF2B5EF4-FFF2-40B4-BE49-F238E27FC236}">
              <a16:creationId xmlns:a16="http://schemas.microsoft.com/office/drawing/2014/main" id="{4420A7A2-13B8-47F5-898D-B9A1E3FC3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22" name="图片 21" descr="https://133.40.14.71/media/stylesheet/nsfocus_2012/images/blank.gif">
          <a:extLst>
            <a:ext uri="{FF2B5EF4-FFF2-40B4-BE49-F238E27FC236}">
              <a16:creationId xmlns:a16="http://schemas.microsoft.com/office/drawing/2014/main" id="{78F8249A-BC35-44D8-8934-9171EA39F4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23" name="图片 22" descr="https://133.40.14.71/media/stylesheet/nsfocus_2012/images/blank.gif">
          <a:extLst>
            <a:ext uri="{FF2B5EF4-FFF2-40B4-BE49-F238E27FC236}">
              <a16:creationId xmlns:a16="http://schemas.microsoft.com/office/drawing/2014/main" id="{4D78EC15-6EB1-4CC3-B559-85C1EB62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24" name="图片 23" descr="https://133.40.14.71/media/stylesheet/nsfocus_2012/images/blank.gif">
          <a:extLst>
            <a:ext uri="{FF2B5EF4-FFF2-40B4-BE49-F238E27FC236}">
              <a16:creationId xmlns:a16="http://schemas.microsoft.com/office/drawing/2014/main" id="{E4B358C9-B8C2-4CFC-BFF6-B0CBC6F80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0</xdr:rowOff>
    </xdr:from>
    <xdr:to>
      <xdr:col>21</xdr:col>
      <xdr:colOff>6350</xdr:colOff>
      <xdr:row>1</xdr:row>
      <xdr:rowOff>0</xdr:rowOff>
    </xdr:to>
    <xdr:pic>
      <xdr:nvPicPr>
        <xdr:cNvPr id="25" name="图片 24" descr="https://133.40.14.71/media/stylesheet/nsfocus_2012/images/blank.gif">
          <a:extLst>
            <a:ext uri="{FF2B5EF4-FFF2-40B4-BE49-F238E27FC236}">
              <a16:creationId xmlns:a16="http://schemas.microsoft.com/office/drawing/2014/main" id="{34A78684-C915-490B-9F5F-B99CB8DD6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197050" y="234124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demandforcast.paas.sc.ctc.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L313"/>
  <sheetViews>
    <sheetView topLeftCell="H1" zoomScale="70" zoomScaleNormal="70" workbookViewId="0">
      <pane ySplit="1" topLeftCell="A296" activePane="bottomLeft" state="frozen"/>
      <selection pane="bottomLeft" activeCell="J312" sqref="J312"/>
    </sheetView>
  </sheetViews>
  <sheetFormatPr defaultRowHeight="14"/>
  <cols>
    <col min="2" max="2" width="8.81640625" customWidth="1"/>
    <col min="9" max="9" width="10.08984375" bestFit="1" customWidth="1"/>
    <col min="23" max="24" width="8.81640625" style="1"/>
    <col min="26" max="28" width="8.81640625" style="1"/>
  </cols>
  <sheetData>
    <row r="1" spans="1:38" s="14" customFormat="1" ht="70">
      <c r="A1" s="15" t="s">
        <v>0</v>
      </c>
      <c r="B1" s="15" t="s">
        <v>14</v>
      </c>
      <c r="C1" s="15" t="s">
        <v>33</v>
      </c>
      <c r="D1" s="6" t="s">
        <v>19</v>
      </c>
      <c r="E1" s="6" t="s">
        <v>20</v>
      </c>
      <c r="F1" s="15" t="s">
        <v>29</v>
      </c>
      <c r="G1" s="6" t="s">
        <v>77</v>
      </c>
      <c r="H1" s="16" t="s">
        <v>3</v>
      </c>
      <c r="I1" s="16" t="s">
        <v>78</v>
      </c>
      <c r="J1" s="16" t="s">
        <v>103</v>
      </c>
      <c r="K1" s="16" t="s">
        <v>79</v>
      </c>
      <c r="L1" s="6" t="s">
        <v>12</v>
      </c>
      <c r="M1" s="6" t="s">
        <v>37</v>
      </c>
      <c r="N1" s="6" t="s">
        <v>4</v>
      </c>
      <c r="O1" s="6" t="s">
        <v>10</v>
      </c>
      <c r="P1" s="6" t="s">
        <v>38</v>
      </c>
      <c r="Q1" s="6" t="s">
        <v>104</v>
      </c>
      <c r="R1" s="6" t="s">
        <v>25</v>
      </c>
      <c r="S1" s="6" t="s">
        <v>30</v>
      </c>
      <c r="T1" s="6" t="s">
        <v>31</v>
      </c>
      <c r="U1" s="6" t="s">
        <v>31</v>
      </c>
      <c r="V1" s="6" t="s">
        <v>26</v>
      </c>
      <c r="W1" s="16" t="s">
        <v>5</v>
      </c>
      <c r="X1" s="16" t="s">
        <v>6</v>
      </c>
      <c r="Y1" s="16" t="s">
        <v>7</v>
      </c>
      <c r="Z1" s="16" t="s">
        <v>15</v>
      </c>
      <c r="AA1" s="16" t="s">
        <v>13</v>
      </c>
      <c r="AB1" s="16" t="s">
        <v>16</v>
      </c>
      <c r="AC1" s="16" t="s">
        <v>21</v>
      </c>
      <c r="AD1" s="16" t="s">
        <v>36</v>
      </c>
      <c r="AE1" s="16" t="s">
        <v>2</v>
      </c>
      <c r="AF1" s="16" t="s">
        <v>11</v>
      </c>
      <c r="AG1" s="6" t="s">
        <v>22</v>
      </c>
      <c r="AH1" s="6" t="s">
        <v>23</v>
      </c>
      <c r="AI1" s="6" t="s">
        <v>24</v>
      </c>
      <c r="AJ1" s="6" t="s">
        <v>32</v>
      </c>
      <c r="AK1" s="6" t="s">
        <v>34</v>
      </c>
      <c r="AL1" s="31" t="s">
        <v>35</v>
      </c>
    </row>
    <row r="2" spans="1:38">
      <c r="A2" s="18"/>
      <c r="B2" s="18" t="str">
        <f>IF(ISNA(VLOOKUP('系统摸查模板 (填报)'!B2,'省份（集团部门、专业公司）维表'!A:A,1,FALSE)),"否","是")</f>
        <v>是</v>
      </c>
      <c r="C2" s="18" t="str">
        <f>IF(ISNUMBER(FIND('系统摸查模板 (填报)'!C2,"集团部门,省公司,集团专业公司,省管专业分公司,地市公司")),"是","否")</f>
        <v>是</v>
      </c>
      <c r="D2" s="18" t="str">
        <f>IF(ISNA(VLOOKUP('系统摸查模板 (填报)'!D2,系统名称维表!A:A,1,0)),"否","是")</f>
        <v>是</v>
      </c>
      <c r="E2" s="18"/>
      <c r="F2" s="18"/>
      <c r="G2" s="18"/>
      <c r="H2" s="18"/>
      <c r="I2" s="18" t="str">
        <f>IF(ISNA(VLOOKUP('系统摸查模板 (填报)'!I2,系统分类维表!A:A,1,0)),"否","是")</f>
        <v>是</v>
      </c>
      <c r="J2" s="18" t="str">
        <f>IF(ISNA(VLOOKUP('系统摸查模板 (填报)'!J2,部门维表!A:A,1,0)),"否","是")</f>
        <v>是</v>
      </c>
      <c r="K2" s="18" t="str">
        <f>IF(ISNA(VLOOKUP('系统摸查模板 (填报)'!K2,部门维表!A:A,1,0)),"否","是")</f>
        <v>是</v>
      </c>
      <c r="L2" s="18"/>
      <c r="M2" s="18"/>
      <c r="N2" s="18"/>
      <c r="O2" s="18"/>
      <c r="P2" s="18"/>
      <c r="Q2" s="18" t="str">
        <f>IF(ISNA(VLOOKUP('系统摸查模板 (填报)'!Q2,承建厂商维表!A:A,1,0)),"否","是")</f>
        <v>否</v>
      </c>
      <c r="R2" s="18" t="str">
        <f>IF(ISNA(VLOOKUP('系统摸查模板 (填报)'!R2,部门维表!A:A,1,0)),"否","是")</f>
        <v>是</v>
      </c>
      <c r="S2" s="18" t="str">
        <f>IF(ISNA(VLOOKUP('系统摸查模板 (填报)'!S2,部门维表!A:A,1,0)),"否","是")</f>
        <v>是</v>
      </c>
      <c r="T2" s="18"/>
      <c r="U2" s="18"/>
      <c r="V2" s="18"/>
      <c r="W2" s="32" t="str">
        <f>IF(ISNUMBER(FIND('系统摸查模板 (填报)'!W2,"系统分为数据+功能型系统、纯数据型系统、纯功能型系统")),"是","否")</f>
        <v>是</v>
      </c>
      <c r="X2" s="32" t="str">
        <f>IF(ISNUMBER(FIND('系统摸查模板 (填报)'!X2,"数据库类型数据、文件类型数据、文件类型数据+数据库类型数据")),"是","否")</f>
        <v>是</v>
      </c>
      <c r="Y2" s="18"/>
      <c r="Z2" s="32"/>
      <c r="AA2" s="32"/>
      <c r="AB2" s="32"/>
      <c r="AC2" s="18"/>
      <c r="AD2" s="18"/>
      <c r="AE2" s="18"/>
      <c r="AF2" s="18"/>
      <c r="AG2" s="18"/>
      <c r="AH2" s="18"/>
      <c r="AI2" s="18" t="str">
        <f>IF(ISNUMBER(FIND('系统摸查模板 (填报)'!AI2,"是、否")),"是","否")</f>
        <v>是</v>
      </c>
      <c r="AJ2" s="18"/>
      <c r="AK2" s="18" t="str">
        <f>IF(ISNUMBER(FIND('系统摸查模板 (填报)'!AK2,"是、否")),"是","否")</f>
        <v>是</v>
      </c>
      <c r="AL2" s="18"/>
    </row>
    <row r="3" spans="1:38">
      <c r="A3" s="18"/>
      <c r="B3" s="18" t="str">
        <f>IF(ISNA(VLOOKUP('系统摸查模板 (填报)'!B3,'省份（集团部门、专业公司）维表'!A:A,1,FALSE)),"否","是")</f>
        <v>是</v>
      </c>
      <c r="C3" s="18" t="str">
        <f>IF(ISNUMBER(FIND('系统摸查模板 (填报)'!C3,"集团部门,省公司,集团专业公司,省管专业分公司,地市公司")),"是","否")</f>
        <v>是</v>
      </c>
      <c r="D3" s="18" t="str">
        <f>IF(ISNA(VLOOKUP('系统摸查模板 (填报)'!D3,系统名称维表!A:A,1,0)),"否","是")</f>
        <v>是</v>
      </c>
      <c r="E3" s="18"/>
      <c r="F3" s="18"/>
      <c r="G3" s="18"/>
      <c r="H3" s="18"/>
      <c r="I3" s="18" t="str">
        <f>IF(ISNA(VLOOKUP('系统摸查模板 (填报)'!I3,系统分类维表!A:A,1,0)),"否","是")</f>
        <v>是</v>
      </c>
      <c r="J3" s="18" t="str">
        <f>IF(ISNA(VLOOKUP('系统摸查模板 (填报)'!J3,部门维表!A:A,1,0)),"否","是")</f>
        <v>是</v>
      </c>
      <c r="K3" s="18" t="str">
        <f>IF(ISNA(VLOOKUP('系统摸查模板 (填报)'!K3,部门维表!A:A,1,0)),"否","是")</f>
        <v>是</v>
      </c>
      <c r="L3" s="18"/>
      <c r="M3" s="18"/>
      <c r="N3" s="18"/>
      <c r="O3" s="18"/>
      <c r="P3" s="18"/>
      <c r="Q3" s="18" t="str">
        <f>IF(ISNA(VLOOKUP('系统摸查模板 (填报)'!Q3,承建厂商维表!A:A,1,0)),"否","是")</f>
        <v>否</v>
      </c>
      <c r="R3" s="18" t="str">
        <f>IF(ISNA(VLOOKUP('系统摸查模板 (填报)'!R3,部门维表!A:A,1,0)),"否","是")</f>
        <v>是</v>
      </c>
      <c r="S3" s="18" t="str">
        <f>IF(ISNA(VLOOKUP('系统摸查模板 (填报)'!S3,部门维表!A:A,1,0)),"否","是")</f>
        <v>是</v>
      </c>
      <c r="T3" s="18"/>
      <c r="U3" s="18"/>
      <c r="V3" s="18"/>
      <c r="W3" s="32" t="str">
        <f>IF(ISNUMBER(FIND('系统摸查模板 (填报)'!W3,"系统分为数据+功能型系统、纯数据型系统、纯功能型系统")),"是","否")</f>
        <v>是</v>
      </c>
      <c r="X3" s="32" t="str">
        <f>IF(ISNUMBER(FIND('系统摸查模板 (填报)'!X3,"数据库类型数据、文件类型数据、文件类型数据+数据库类型数据")),"是","否")</f>
        <v>是</v>
      </c>
      <c r="Y3" s="18"/>
      <c r="Z3" s="32"/>
      <c r="AA3" s="32"/>
      <c r="AB3" s="32"/>
      <c r="AC3" s="18"/>
      <c r="AD3" s="18"/>
      <c r="AE3" s="18"/>
      <c r="AF3" s="18"/>
      <c r="AG3" s="18"/>
      <c r="AH3" s="18"/>
      <c r="AI3" s="18" t="str">
        <f>IF(ISNUMBER(FIND('系统摸查模板 (填报)'!AI3,"是、否")),"是","否")</f>
        <v>是</v>
      </c>
      <c r="AJ3" s="18"/>
      <c r="AK3" s="18" t="str">
        <f>IF(ISNUMBER(FIND('系统摸查模板 (填报)'!AK3,"是、否")),"是","否")</f>
        <v>是</v>
      </c>
      <c r="AL3" s="18"/>
    </row>
    <row r="4" spans="1:38">
      <c r="A4" s="18"/>
      <c r="B4" s="18" t="str">
        <f>IF(ISNA(VLOOKUP('系统摸查模板 (填报)'!B4,'省份（集团部门、专业公司）维表'!A:A,1,FALSE)),"否","是")</f>
        <v>是</v>
      </c>
      <c r="C4" s="18" t="str">
        <f>IF(ISNUMBER(FIND('系统摸查模板 (填报)'!C4,"集团部门,省公司,集团专业公司,省管专业分公司,地市公司")),"是","否")</f>
        <v>是</v>
      </c>
      <c r="D4" s="18" t="str">
        <f>IF(ISNA(VLOOKUP('系统摸查模板 (填报)'!D4,系统名称维表!A:A,1,0)),"否","是")</f>
        <v>是</v>
      </c>
      <c r="E4" s="18"/>
      <c r="F4" s="18"/>
      <c r="G4" s="18"/>
      <c r="H4" s="18"/>
      <c r="I4" s="18" t="str">
        <f>IF(ISNA(VLOOKUP('系统摸查模板 (填报)'!I4,系统分类维表!A:A,1,0)),"否","是")</f>
        <v>是</v>
      </c>
      <c r="J4" s="18" t="str">
        <f>IF(ISNA(VLOOKUP('系统摸查模板 (填报)'!J4,部门维表!A:A,1,0)),"否","是")</f>
        <v>是</v>
      </c>
      <c r="K4" s="18" t="str">
        <f>IF(ISNA(VLOOKUP('系统摸查模板 (填报)'!K4,部门维表!A:A,1,0)),"否","是")</f>
        <v>是</v>
      </c>
      <c r="L4" s="18"/>
      <c r="M4" s="18"/>
      <c r="N4" s="18"/>
      <c r="O4" s="18"/>
      <c r="P4" s="18"/>
      <c r="Q4" s="18" t="str">
        <f>IF(ISNA(VLOOKUP('系统摸查模板 (填报)'!Q4,承建厂商维表!A:A,1,0)),"否","是")</f>
        <v>否</v>
      </c>
      <c r="R4" s="18" t="str">
        <f>IF(ISNA(VLOOKUP('系统摸查模板 (填报)'!R4,部门维表!A:A,1,0)),"否","是")</f>
        <v>是</v>
      </c>
      <c r="S4" s="18" t="str">
        <f>IF(ISNA(VLOOKUP('系统摸查模板 (填报)'!S4,部门维表!A:A,1,0)),"否","是")</f>
        <v>是</v>
      </c>
      <c r="T4" s="18"/>
      <c r="U4" s="18"/>
      <c r="V4" s="18"/>
      <c r="W4" s="32" t="str">
        <f>IF(ISNUMBER(FIND('系统摸查模板 (填报)'!W4,"系统分为数据+功能型系统、纯数据型系统、纯功能型系统")),"是","否")</f>
        <v>是</v>
      </c>
      <c r="X4" s="32" t="str">
        <f>IF(ISNUMBER(FIND('系统摸查模板 (填报)'!X4,"数据库类型数据、文件类型数据、文件类型数据+数据库类型数据")),"是","否")</f>
        <v>是</v>
      </c>
      <c r="Y4" s="18"/>
      <c r="Z4" s="32"/>
      <c r="AA4" s="32"/>
      <c r="AB4" s="32"/>
      <c r="AC4" s="18"/>
      <c r="AD4" s="18"/>
      <c r="AE4" s="18"/>
      <c r="AF4" s="18"/>
      <c r="AG4" s="18"/>
      <c r="AH4" s="18"/>
      <c r="AI4" s="18" t="str">
        <f>IF(ISNUMBER(FIND('系统摸查模板 (填报)'!AI4,"是、否")),"是","否")</f>
        <v>是</v>
      </c>
      <c r="AJ4" s="18"/>
      <c r="AK4" s="18" t="str">
        <f>IF(ISNUMBER(FIND('系统摸查模板 (填报)'!AK4,"是、否")),"是","否")</f>
        <v>是</v>
      </c>
      <c r="AL4" s="18"/>
    </row>
    <row r="5" spans="1:38">
      <c r="A5" s="18"/>
      <c r="B5" s="18" t="str">
        <f>IF(ISNA(VLOOKUP('系统摸查模板 (填报)'!B5,'省份（集团部门、专业公司）维表'!A:A,1,FALSE)),"否","是")</f>
        <v>是</v>
      </c>
      <c r="C5" s="18" t="str">
        <f>IF(ISNUMBER(FIND('系统摸查模板 (填报)'!C5,"集团部门,省公司,集团专业公司,省管专业分公司,地市公司")),"是","否")</f>
        <v>是</v>
      </c>
      <c r="D5" s="18" t="str">
        <f>IF(ISNA(VLOOKUP('系统摸查模板 (填报)'!D5,系统名称维表!A:A,1,0)),"否","是")</f>
        <v>是</v>
      </c>
      <c r="E5" s="18"/>
      <c r="F5" s="18"/>
      <c r="G5" s="18"/>
      <c r="H5" s="18"/>
      <c r="I5" s="18" t="str">
        <f>IF(ISNA(VLOOKUP('系统摸查模板 (填报)'!I5,系统分类维表!A:A,1,0)),"否","是")</f>
        <v>是</v>
      </c>
      <c r="J5" s="18" t="str">
        <f>IF(ISNA(VLOOKUP('系统摸查模板 (填报)'!J5,部门维表!A:A,1,0)),"否","是")</f>
        <v>是</v>
      </c>
      <c r="K5" s="18" t="str">
        <f>IF(ISNA(VLOOKUP('系统摸查模板 (填报)'!K5,部门维表!A:A,1,0)),"否","是")</f>
        <v>是</v>
      </c>
      <c r="L5" s="18"/>
      <c r="M5" s="18"/>
      <c r="N5" s="18"/>
      <c r="O5" s="18"/>
      <c r="P5" s="18"/>
      <c r="Q5" s="18" t="str">
        <f>IF(ISNA(VLOOKUP('系统摸查模板 (填报)'!Q5,承建厂商维表!A:A,1,0)),"否","是")</f>
        <v>否</v>
      </c>
      <c r="R5" s="18" t="str">
        <f>IF(ISNA(VLOOKUP('系统摸查模板 (填报)'!R5,部门维表!A:A,1,0)),"否","是")</f>
        <v>是</v>
      </c>
      <c r="S5" s="18" t="str">
        <f>IF(ISNA(VLOOKUP('系统摸查模板 (填报)'!S5,部门维表!A:A,1,0)),"否","是")</f>
        <v>是</v>
      </c>
      <c r="T5" s="18"/>
      <c r="U5" s="18"/>
      <c r="V5" s="18"/>
      <c r="W5" s="32" t="str">
        <f>IF(ISNUMBER(FIND('系统摸查模板 (填报)'!W5,"系统分为数据+功能型系统、纯数据型系统、纯功能型系统")),"是","否")</f>
        <v>是</v>
      </c>
      <c r="X5" s="32" t="str">
        <f>IF(ISNUMBER(FIND('系统摸查模板 (填报)'!X5,"数据库类型数据、文件类型数据、文件类型数据+数据库类型数据")),"是","否")</f>
        <v>是</v>
      </c>
      <c r="Y5" s="18"/>
      <c r="Z5" s="32"/>
      <c r="AA5" s="32"/>
      <c r="AB5" s="32"/>
      <c r="AC5" s="18"/>
      <c r="AD5" s="18"/>
      <c r="AE5" s="18"/>
      <c r="AF5" s="18"/>
      <c r="AG5" s="18"/>
      <c r="AH5" s="18"/>
      <c r="AI5" s="18" t="str">
        <f>IF(ISNUMBER(FIND('系统摸查模板 (填报)'!AI5,"是、否")),"是","否")</f>
        <v>是</v>
      </c>
      <c r="AJ5" s="18"/>
      <c r="AK5" s="18" t="str">
        <f>IF(ISNUMBER(FIND('系统摸查模板 (填报)'!AK5,"是、否")),"是","否")</f>
        <v>是</v>
      </c>
      <c r="AL5" s="18"/>
    </row>
    <row r="6" spans="1:38">
      <c r="A6" s="18"/>
      <c r="B6" s="18" t="str">
        <f>IF(ISNA(VLOOKUP('系统摸查模板 (填报)'!B6,'省份（集团部门、专业公司）维表'!A:A,1,FALSE)),"否","是")</f>
        <v>是</v>
      </c>
      <c r="C6" s="18" t="str">
        <f>IF(ISNUMBER(FIND('系统摸查模板 (填报)'!C6,"集团部门,省公司,集团专业公司,省管专业分公司,地市公司")),"是","否")</f>
        <v>是</v>
      </c>
      <c r="D6" s="18" t="str">
        <f>IF(ISNA(VLOOKUP('系统摸查模板 (填报)'!D6,系统名称维表!A:A,1,0)),"否","是")</f>
        <v>是</v>
      </c>
      <c r="E6" s="18"/>
      <c r="F6" s="18"/>
      <c r="G6" s="18"/>
      <c r="H6" s="18"/>
      <c r="I6" s="18" t="str">
        <f>IF(ISNA(VLOOKUP('系统摸查模板 (填报)'!I6,系统分类维表!A:A,1,0)),"否","是")</f>
        <v>是</v>
      </c>
      <c r="J6" s="18" t="str">
        <f>IF(ISNA(VLOOKUP('系统摸查模板 (填报)'!J6,部门维表!A:A,1,0)),"否","是")</f>
        <v>是</v>
      </c>
      <c r="K6" s="18" t="str">
        <f>IF(ISNA(VLOOKUP('系统摸查模板 (填报)'!K6,部门维表!A:A,1,0)),"否","是")</f>
        <v>是</v>
      </c>
      <c r="L6" s="18"/>
      <c r="M6" s="18"/>
      <c r="N6" s="18"/>
      <c r="O6" s="18"/>
      <c r="P6" s="18"/>
      <c r="Q6" s="18" t="str">
        <f>IF(ISNA(VLOOKUP('系统摸查模板 (填报)'!Q6,承建厂商维表!A:A,1,0)),"否","是")</f>
        <v>否</v>
      </c>
      <c r="R6" s="18" t="str">
        <f>IF(ISNA(VLOOKUP('系统摸查模板 (填报)'!R6,部门维表!A:A,1,0)),"否","是")</f>
        <v>是</v>
      </c>
      <c r="S6" s="18" t="str">
        <f>IF(ISNA(VLOOKUP('系统摸查模板 (填报)'!S6,部门维表!A:A,1,0)),"否","是")</f>
        <v>是</v>
      </c>
      <c r="T6" s="18"/>
      <c r="U6" s="18"/>
      <c r="V6" s="18"/>
      <c r="W6" s="32" t="str">
        <f>IF(ISNUMBER(FIND('系统摸查模板 (填报)'!W6,"系统分为数据+功能型系统、纯数据型系统、纯功能型系统")),"是","否")</f>
        <v>是</v>
      </c>
      <c r="X6" s="32" t="str">
        <f>IF(ISNUMBER(FIND('系统摸查模板 (填报)'!X6,"数据库类型数据、文件类型数据、文件类型数据+数据库类型数据")),"是","否")</f>
        <v>是</v>
      </c>
      <c r="Y6" s="18"/>
      <c r="Z6" s="32"/>
      <c r="AA6" s="32"/>
      <c r="AB6" s="32"/>
      <c r="AC6" s="18"/>
      <c r="AD6" s="18"/>
      <c r="AE6" s="18"/>
      <c r="AF6" s="18"/>
      <c r="AG6" s="18"/>
      <c r="AH6" s="18"/>
      <c r="AI6" s="18" t="str">
        <f>IF(ISNUMBER(FIND('系统摸查模板 (填报)'!AI6,"是、否")),"是","否")</f>
        <v>是</v>
      </c>
      <c r="AJ6" s="18"/>
      <c r="AK6" s="18" t="str">
        <f>IF(ISNUMBER(FIND('系统摸查模板 (填报)'!AK6,"是、否")),"是","否")</f>
        <v>是</v>
      </c>
      <c r="AL6" s="18"/>
    </row>
    <row r="7" spans="1:38">
      <c r="A7" s="18"/>
      <c r="B7" s="18" t="str">
        <f>IF(ISNA(VLOOKUP('系统摸查模板 (填报)'!B7,'省份（集团部门、专业公司）维表'!A:A,1,FALSE)),"否","是")</f>
        <v>是</v>
      </c>
      <c r="C7" s="18" t="str">
        <f>IF(ISNUMBER(FIND('系统摸查模板 (填报)'!C7,"集团部门,省公司,集团专业公司,省管专业分公司,地市公司")),"是","否")</f>
        <v>是</v>
      </c>
      <c r="D7" s="18" t="str">
        <f>IF(ISNA(VLOOKUP('系统摸查模板 (填报)'!D7,系统名称维表!A:A,1,0)),"否","是")</f>
        <v>是</v>
      </c>
      <c r="E7" s="18"/>
      <c r="F7" s="18"/>
      <c r="G7" s="18"/>
      <c r="H7" s="18"/>
      <c r="I7" s="18" t="str">
        <f>IF(ISNA(VLOOKUP('系统摸查模板 (填报)'!I7,系统分类维表!A:A,1,0)),"否","是")</f>
        <v>是</v>
      </c>
      <c r="J7" s="18" t="str">
        <f>IF(ISNA(VLOOKUP('系统摸查模板 (填报)'!J7,部门维表!A:A,1,0)),"否","是")</f>
        <v>是</v>
      </c>
      <c r="K7" s="18" t="str">
        <f>IF(ISNA(VLOOKUP('系统摸查模板 (填报)'!K7,部门维表!A:A,1,0)),"否","是")</f>
        <v>是</v>
      </c>
      <c r="L7" s="18"/>
      <c r="M7" s="18"/>
      <c r="N7" s="18"/>
      <c r="O7" s="18"/>
      <c r="P7" s="18"/>
      <c r="Q7" s="18" t="str">
        <f>IF(ISNA(VLOOKUP('系统摸查模板 (填报)'!Q7,承建厂商维表!A:A,1,0)),"否","是")</f>
        <v>否</v>
      </c>
      <c r="R7" s="18" t="str">
        <f>IF(ISNA(VLOOKUP('系统摸查模板 (填报)'!R7,部门维表!A:A,1,0)),"否","是")</f>
        <v>是</v>
      </c>
      <c r="S7" s="18" t="str">
        <f>IF(ISNA(VLOOKUP('系统摸查模板 (填报)'!S7,部门维表!A:A,1,0)),"否","是")</f>
        <v>是</v>
      </c>
      <c r="T7" s="18"/>
      <c r="U7" s="18"/>
      <c r="V7" s="18"/>
      <c r="W7" s="32" t="str">
        <f>IF(ISNUMBER(FIND('系统摸查模板 (填报)'!W7,"系统分为数据+功能型系统、纯数据型系统、纯功能型系统")),"是","否")</f>
        <v>是</v>
      </c>
      <c r="X7" s="32" t="str">
        <f>IF(ISNUMBER(FIND('系统摸查模板 (填报)'!X7,"数据库类型数据、文件类型数据、文件类型数据+数据库类型数据")),"是","否")</f>
        <v>是</v>
      </c>
      <c r="Y7" s="18"/>
      <c r="Z7" s="32"/>
      <c r="AA7" s="32"/>
      <c r="AB7" s="32"/>
      <c r="AC7" s="18"/>
      <c r="AD7" s="18"/>
      <c r="AE7" s="18"/>
      <c r="AF7" s="18"/>
      <c r="AG7" s="18"/>
      <c r="AH7" s="18"/>
      <c r="AI7" s="18" t="str">
        <f>IF(ISNUMBER(FIND('系统摸查模板 (填报)'!AI7,"是、否")),"是","否")</f>
        <v>是</v>
      </c>
      <c r="AJ7" s="18"/>
      <c r="AK7" s="18" t="str">
        <f>IF(ISNUMBER(FIND('系统摸查模板 (填报)'!AK7,"是、否")),"是","否")</f>
        <v>是</v>
      </c>
      <c r="AL7" s="18"/>
    </row>
    <row r="8" spans="1:38">
      <c r="A8" s="18"/>
      <c r="B8" s="18" t="str">
        <f>IF(ISNA(VLOOKUP('系统摸查模板 (填报)'!B8,'省份（集团部门、专业公司）维表'!A:A,1,FALSE)),"否","是")</f>
        <v>是</v>
      </c>
      <c r="C8" s="18" t="str">
        <f>IF(ISNUMBER(FIND('系统摸查模板 (填报)'!C8,"集团部门,省公司,集团专业公司,省管专业分公司,地市公司")),"是","否")</f>
        <v>是</v>
      </c>
      <c r="D8" s="18" t="str">
        <f>IF(ISNA(VLOOKUP('系统摸查模板 (填报)'!D8,系统名称维表!A:A,1,0)),"否","是")</f>
        <v>是</v>
      </c>
      <c r="E8" s="18"/>
      <c r="F8" s="18"/>
      <c r="G8" s="18"/>
      <c r="H8" s="18"/>
      <c r="I8" s="18" t="str">
        <f>IF(ISNA(VLOOKUP('系统摸查模板 (填报)'!I8,系统分类维表!A:A,1,0)),"否","是")</f>
        <v>是</v>
      </c>
      <c r="J8" s="18" t="str">
        <f>IF(ISNA(VLOOKUP('系统摸查模板 (填报)'!J8,部门维表!A:A,1,0)),"否","是")</f>
        <v>是</v>
      </c>
      <c r="K8" s="18" t="str">
        <f>IF(ISNA(VLOOKUP('系统摸查模板 (填报)'!K8,部门维表!A:A,1,0)),"否","是")</f>
        <v>是</v>
      </c>
      <c r="L8" s="18"/>
      <c r="M8" s="18"/>
      <c r="N8" s="18"/>
      <c r="O8" s="18"/>
      <c r="P8" s="18"/>
      <c r="Q8" s="18" t="str">
        <f>IF(ISNA(VLOOKUP('系统摸查模板 (填报)'!Q8,承建厂商维表!A:A,1,0)),"否","是")</f>
        <v>否</v>
      </c>
      <c r="R8" s="18" t="str">
        <f>IF(ISNA(VLOOKUP('系统摸查模板 (填报)'!R8,部门维表!A:A,1,0)),"否","是")</f>
        <v>是</v>
      </c>
      <c r="S8" s="18" t="str">
        <f>IF(ISNA(VLOOKUP('系统摸查模板 (填报)'!S8,部门维表!A:A,1,0)),"否","是")</f>
        <v>是</v>
      </c>
      <c r="T8" s="18"/>
      <c r="U8" s="18"/>
      <c r="V8" s="18"/>
      <c r="W8" s="32" t="str">
        <f>IF(ISNUMBER(FIND('系统摸查模板 (填报)'!W8,"系统分为数据+功能型系统、纯数据型系统、纯功能型系统")),"是","否")</f>
        <v>是</v>
      </c>
      <c r="X8" s="32" t="str">
        <f>IF(ISNUMBER(FIND('系统摸查模板 (填报)'!X8,"数据库类型数据、文件类型数据、文件类型数据+数据库类型数据")),"是","否")</f>
        <v>是</v>
      </c>
      <c r="Y8" s="18"/>
      <c r="Z8" s="32"/>
      <c r="AA8" s="32"/>
      <c r="AB8" s="32"/>
      <c r="AC8" s="18"/>
      <c r="AD8" s="18"/>
      <c r="AE8" s="18"/>
      <c r="AF8" s="18"/>
      <c r="AG8" s="18"/>
      <c r="AH8" s="18"/>
      <c r="AI8" s="18" t="str">
        <f>IF(ISNUMBER(FIND('系统摸查模板 (填报)'!AI8,"是、否")),"是","否")</f>
        <v>是</v>
      </c>
      <c r="AJ8" s="18"/>
      <c r="AK8" s="18" t="str">
        <f>IF(ISNUMBER(FIND('系统摸查模板 (填报)'!AK8,"是、否")),"是","否")</f>
        <v>是</v>
      </c>
      <c r="AL8" s="18"/>
    </row>
    <row r="9" spans="1:38">
      <c r="A9" s="18"/>
      <c r="B9" s="18" t="str">
        <f>IF(ISNA(VLOOKUP('系统摸查模板 (填报)'!B9,'省份（集团部门、专业公司）维表'!A:A,1,FALSE)),"否","是")</f>
        <v>是</v>
      </c>
      <c r="C9" s="18" t="str">
        <f>IF(ISNUMBER(FIND('系统摸查模板 (填报)'!C9,"集团部门,省公司,集团专业公司,省管专业分公司,地市公司")),"是","否")</f>
        <v>是</v>
      </c>
      <c r="D9" s="18" t="str">
        <f>IF(ISNA(VLOOKUP('系统摸查模板 (填报)'!D9,系统名称维表!A:A,1,0)),"否","是")</f>
        <v>是</v>
      </c>
      <c r="E9" s="18"/>
      <c r="F9" s="18"/>
      <c r="G9" s="18"/>
      <c r="H9" s="18"/>
      <c r="I9" s="18" t="str">
        <f>IF(ISNA(VLOOKUP('系统摸查模板 (填报)'!I9,系统分类维表!A:A,1,0)),"否","是")</f>
        <v>是</v>
      </c>
      <c r="J9" s="18" t="str">
        <f>IF(ISNA(VLOOKUP('系统摸查模板 (填报)'!J9,部门维表!A:A,1,0)),"否","是")</f>
        <v>是</v>
      </c>
      <c r="K9" s="18" t="str">
        <f>IF(ISNA(VLOOKUP('系统摸查模板 (填报)'!K9,部门维表!A:A,1,0)),"否","是")</f>
        <v>是</v>
      </c>
      <c r="L9" s="18"/>
      <c r="M9" s="18"/>
      <c r="N9" s="18"/>
      <c r="O9" s="18"/>
      <c r="P9" s="18"/>
      <c r="Q9" s="18" t="str">
        <f>IF(ISNA(VLOOKUP('系统摸查模板 (填报)'!Q9,承建厂商维表!A:A,1,0)),"否","是")</f>
        <v>否</v>
      </c>
      <c r="R9" s="18" t="str">
        <f>IF(ISNA(VLOOKUP('系统摸查模板 (填报)'!R9,部门维表!A:A,1,0)),"否","是")</f>
        <v>是</v>
      </c>
      <c r="S9" s="18" t="str">
        <f>IF(ISNA(VLOOKUP('系统摸查模板 (填报)'!S9,部门维表!A:A,1,0)),"否","是")</f>
        <v>是</v>
      </c>
      <c r="T9" s="18"/>
      <c r="U9" s="18"/>
      <c r="V9" s="18"/>
      <c r="W9" s="32" t="str">
        <f>IF(ISNUMBER(FIND('系统摸查模板 (填报)'!W9,"系统分为数据+功能型系统、纯数据型系统、纯功能型系统")),"是","否")</f>
        <v>是</v>
      </c>
      <c r="X9" s="32" t="str">
        <f>IF(ISNUMBER(FIND('系统摸查模板 (填报)'!X9,"数据库类型数据、文件类型数据、文件类型数据+数据库类型数据")),"是","否")</f>
        <v>是</v>
      </c>
      <c r="Y9" s="18"/>
      <c r="Z9" s="32"/>
      <c r="AA9" s="32"/>
      <c r="AB9" s="32"/>
      <c r="AC9" s="18"/>
      <c r="AD9" s="18"/>
      <c r="AE9" s="18"/>
      <c r="AF9" s="18"/>
      <c r="AG9" s="18"/>
      <c r="AH9" s="18"/>
      <c r="AI9" s="18" t="str">
        <f>IF(ISNUMBER(FIND('系统摸查模板 (填报)'!AI9,"是、否")),"是","否")</f>
        <v>是</v>
      </c>
      <c r="AJ9" s="18"/>
      <c r="AK9" s="18" t="str">
        <f>IF(ISNUMBER(FIND('系统摸查模板 (填报)'!AK9,"是、否")),"是","否")</f>
        <v>是</v>
      </c>
      <c r="AL9" s="18"/>
    </row>
    <row r="10" spans="1:38">
      <c r="A10" s="18"/>
      <c r="B10" s="18" t="str">
        <f>IF(ISNA(VLOOKUP('系统摸查模板 (填报)'!B10,'省份（集团部门、专业公司）维表'!A:A,1,FALSE)),"否","是")</f>
        <v>是</v>
      </c>
      <c r="C10" s="18" t="str">
        <f>IF(ISNUMBER(FIND('系统摸查模板 (填报)'!C10,"集团部门,省公司,集团专业公司,省管专业分公司,地市公司")),"是","否")</f>
        <v>是</v>
      </c>
      <c r="D10" s="18" t="str">
        <f>IF(ISNA(VLOOKUP('系统摸查模板 (填报)'!D10,系统名称维表!A:A,1,0)),"否","是")</f>
        <v>是</v>
      </c>
      <c r="E10" s="18"/>
      <c r="F10" s="18"/>
      <c r="G10" s="18"/>
      <c r="H10" s="18"/>
      <c r="I10" s="18" t="str">
        <f>IF(ISNA(VLOOKUP('系统摸查模板 (填报)'!I10,系统分类维表!A:A,1,0)),"否","是")</f>
        <v>是</v>
      </c>
      <c r="J10" s="18" t="str">
        <f>IF(ISNA(VLOOKUP('系统摸查模板 (填报)'!J10,部门维表!A:A,1,0)),"否","是")</f>
        <v>是</v>
      </c>
      <c r="K10" s="18" t="str">
        <f>IF(ISNA(VLOOKUP('系统摸查模板 (填报)'!K10,部门维表!A:A,1,0)),"否","是")</f>
        <v>是</v>
      </c>
      <c r="L10" s="18"/>
      <c r="M10" s="18"/>
      <c r="N10" s="18"/>
      <c r="O10" s="18"/>
      <c r="P10" s="18"/>
      <c r="Q10" s="18" t="str">
        <f>IF(ISNA(VLOOKUP('系统摸查模板 (填报)'!Q10,承建厂商维表!A:A,1,0)),"否","是")</f>
        <v>否</v>
      </c>
      <c r="R10" s="18" t="str">
        <f>IF(ISNA(VLOOKUP('系统摸查模板 (填报)'!R10,部门维表!A:A,1,0)),"否","是")</f>
        <v>是</v>
      </c>
      <c r="S10" s="18" t="str">
        <f>IF(ISNA(VLOOKUP('系统摸查模板 (填报)'!S10,部门维表!A:A,1,0)),"否","是")</f>
        <v>是</v>
      </c>
      <c r="T10" s="18"/>
      <c r="U10" s="18"/>
      <c r="V10" s="18"/>
      <c r="W10" s="32" t="str">
        <f>IF(ISNUMBER(FIND('系统摸查模板 (填报)'!W10,"系统分为数据+功能型系统、纯数据型系统、纯功能型系统")),"是","否")</f>
        <v>是</v>
      </c>
      <c r="X10" s="32" t="str">
        <f>IF(ISNUMBER(FIND('系统摸查模板 (填报)'!X10,"数据库类型数据、文件类型数据、文件类型数据+数据库类型数据")),"是","否")</f>
        <v>是</v>
      </c>
      <c r="Y10" s="18"/>
      <c r="Z10" s="32"/>
      <c r="AA10" s="32"/>
      <c r="AB10" s="32"/>
      <c r="AC10" s="18"/>
      <c r="AD10" s="18"/>
      <c r="AE10" s="18"/>
      <c r="AF10" s="18"/>
      <c r="AG10" s="18"/>
      <c r="AH10" s="18"/>
      <c r="AI10" s="18" t="str">
        <f>IF(ISNUMBER(FIND('系统摸查模板 (填报)'!AI10,"是、否")),"是","否")</f>
        <v>是</v>
      </c>
      <c r="AJ10" s="18"/>
      <c r="AK10" s="18" t="str">
        <f>IF(ISNUMBER(FIND('系统摸查模板 (填报)'!AK10,"是、否")),"是","否")</f>
        <v>是</v>
      </c>
      <c r="AL10" s="18"/>
    </row>
    <row r="11" spans="1:38">
      <c r="A11" s="18"/>
      <c r="B11" s="18" t="str">
        <f>IF(ISNA(VLOOKUP('系统摸查模板 (填报)'!B11,'省份（集团部门、专业公司）维表'!A:A,1,FALSE)),"否","是")</f>
        <v>是</v>
      </c>
      <c r="C11" s="18" t="str">
        <f>IF(ISNUMBER(FIND('系统摸查模板 (填报)'!C11,"集团部门,省公司,集团专业公司,省管专业分公司,地市公司")),"是","否")</f>
        <v>是</v>
      </c>
      <c r="D11" s="18" t="str">
        <f>IF(ISNA(VLOOKUP('系统摸查模板 (填报)'!D11,系统名称维表!A:A,1,0)),"否","是")</f>
        <v>是</v>
      </c>
      <c r="E11" s="18"/>
      <c r="F11" s="18"/>
      <c r="G11" s="18"/>
      <c r="H11" s="18"/>
      <c r="I11" s="18" t="str">
        <f>IF(ISNA(VLOOKUP('系统摸查模板 (填报)'!I11,系统分类维表!A:A,1,0)),"否","是")</f>
        <v>是</v>
      </c>
      <c r="J11" s="18" t="str">
        <f>IF(ISNA(VLOOKUP('系统摸查模板 (填报)'!J11,部门维表!A:A,1,0)),"否","是")</f>
        <v>是</v>
      </c>
      <c r="K11" s="18" t="str">
        <f>IF(ISNA(VLOOKUP('系统摸查模板 (填报)'!K11,部门维表!A:A,1,0)),"否","是")</f>
        <v>是</v>
      </c>
      <c r="L11" s="18"/>
      <c r="M11" s="18"/>
      <c r="N11" s="18"/>
      <c r="O11" s="18"/>
      <c r="P11" s="18"/>
      <c r="Q11" s="18" t="str">
        <f>IF(ISNA(VLOOKUP('系统摸查模板 (填报)'!Q11,承建厂商维表!A:A,1,0)),"否","是")</f>
        <v>否</v>
      </c>
      <c r="R11" s="18" t="str">
        <f>IF(ISNA(VLOOKUP('系统摸查模板 (填报)'!R11,部门维表!A:A,1,0)),"否","是")</f>
        <v>是</v>
      </c>
      <c r="S11" s="18" t="str">
        <f>IF(ISNA(VLOOKUP('系统摸查模板 (填报)'!S11,部门维表!A:A,1,0)),"否","是")</f>
        <v>是</v>
      </c>
      <c r="T11" s="18"/>
      <c r="U11" s="18"/>
      <c r="V11" s="18"/>
      <c r="W11" s="32" t="str">
        <f>IF(ISNUMBER(FIND('系统摸查模板 (填报)'!W11,"系统分为数据+功能型系统、纯数据型系统、纯功能型系统")),"是","否")</f>
        <v>是</v>
      </c>
      <c r="X11" s="32" t="str">
        <f>IF(ISNUMBER(FIND('系统摸查模板 (填报)'!X11,"数据库类型数据、文件类型数据、文件类型数据+数据库类型数据")),"是","否")</f>
        <v>是</v>
      </c>
      <c r="Y11" s="18"/>
      <c r="Z11" s="32"/>
      <c r="AA11" s="32"/>
      <c r="AB11" s="32"/>
      <c r="AC11" s="18"/>
      <c r="AD11" s="18"/>
      <c r="AE11" s="18"/>
      <c r="AF11" s="18"/>
      <c r="AG11" s="18"/>
      <c r="AH11" s="18"/>
      <c r="AI11" s="18" t="str">
        <f>IF(ISNUMBER(FIND('系统摸查模板 (填报)'!AI11,"是、否")),"是","否")</f>
        <v>是</v>
      </c>
      <c r="AJ11" s="18"/>
      <c r="AK11" s="18" t="str">
        <f>IF(ISNUMBER(FIND('系统摸查模板 (填报)'!AK11,"是、否")),"是","否")</f>
        <v>是</v>
      </c>
      <c r="AL11" s="18"/>
    </row>
    <row r="12" spans="1:38">
      <c r="A12" s="18"/>
      <c r="B12" s="18" t="str">
        <f>IF(ISNA(VLOOKUP('系统摸查模板 (填报)'!B12,'省份（集团部门、专业公司）维表'!A:A,1,FALSE)),"否","是")</f>
        <v>是</v>
      </c>
      <c r="C12" s="18" t="str">
        <f>IF(ISNUMBER(FIND('系统摸查模板 (填报)'!C12,"集团部门,省公司,集团专业公司,省管专业分公司,地市公司")),"是","否")</f>
        <v>是</v>
      </c>
      <c r="D12" s="18" t="str">
        <f>IF(ISNA(VLOOKUP('系统摸查模板 (填报)'!D12,系统名称维表!A:A,1,0)),"否","是")</f>
        <v>是</v>
      </c>
      <c r="E12" s="18"/>
      <c r="F12" s="18"/>
      <c r="G12" s="18"/>
      <c r="H12" s="18"/>
      <c r="I12" s="18" t="str">
        <f>IF(ISNA(VLOOKUP('系统摸查模板 (填报)'!I12,系统分类维表!A:A,1,0)),"否","是")</f>
        <v>是</v>
      </c>
      <c r="J12" s="18" t="str">
        <f>IF(ISNA(VLOOKUP('系统摸查模板 (填报)'!J12,部门维表!A:A,1,0)),"否","是")</f>
        <v>是</v>
      </c>
      <c r="K12" s="18" t="str">
        <f>IF(ISNA(VLOOKUP('系统摸查模板 (填报)'!K12,部门维表!A:A,1,0)),"否","是")</f>
        <v>是</v>
      </c>
      <c r="L12" s="18"/>
      <c r="M12" s="18"/>
      <c r="N12" s="18"/>
      <c r="O12" s="18"/>
      <c r="P12" s="18"/>
      <c r="Q12" s="18" t="str">
        <f>IF(ISNA(VLOOKUP('系统摸查模板 (填报)'!Q12,承建厂商维表!A:A,1,0)),"否","是")</f>
        <v>是</v>
      </c>
      <c r="R12" s="18" t="str">
        <f>IF(ISNA(VLOOKUP('系统摸查模板 (填报)'!R12,部门维表!A:A,1,0)),"否","是")</f>
        <v>是</v>
      </c>
      <c r="S12" s="18" t="str">
        <f>IF(ISNA(VLOOKUP('系统摸查模板 (填报)'!S12,部门维表!A:A,1,0)),"否","是")</f>
        <v>是</v>
      </c>
      <c r="T12" s="18"/>
      <c r="U12" s="18"/>
      <c r="V12" s="18"/>
      <c r="W12" s="32" t="str">
        <f>IF(ISNUMBER(FIND('系统摸查模板 (填报)'!W12,"系统分为数据+功能型系统、纯数据型系统、纯功能型系统")),"是","否")</f>
        <v>是</v>
      </c>
      <c r="X12" s="32" t="str">
        <f>IF(ISNUMBER(FIND('系统摸查模板 (填报)'!X12,"数据库类型数据、文件类型数据、文件类型数据+数据库类型数据")),"是","否")</f>
        <v>是</v>
      </c>
      <c r="Y12" s="18"/>
      <c r="Z12" s="32"/>
      <c r="AA12" s="32"/>
      <c r="AB12" s="32"/>
      <c r="AC12" s="18"/>
      <c r="AD12" s="18"/>
      <c r="AE12" s="18"/>
      <c r="AF12" s="18"/>
      <c r="AG12" s="18"/>
      <c r="AH12" s="18"/>
      <c r="AI12" s="18" t="str">
        <f>IF(ISNUMBER(FIND('系统摸查模板 (填报)'!AI12,"是、否")),"是","否")</f>
        <v>是</v>
      </c>
      <c r="AJ12" s="18"/>
      <c r="AK12" s="18" t="str">
        <f>IF(ISNUMBER(FIND('系统摸查模板 (填报)'!AK12,"是、否")),"是","否")</f>
        <v>是</v>
      </c>
      <c r="AL12" s="18"/>
    </row>
    <row r="13" spans="1:38">
      <c r="A13" s="18"/>
      <c r="B13" s="18" t="str">
        <f>IF(ISNA(VLOOKUP('系统摸查模板 (填报)'!B13,'省份（集团部门、专业公司）维表'!A:A,1,FALSE)),"否","是")</f>
        <v>是</v>
      </c>
      <c r="C13" s="18" t="str">
        <f>IF(ISNUMBER(FIND('系统摸查模板 (填报)'!C13,"集团部门,省公司,集团专业公司,省管专业分公司,地市公司")),"是","否")</f>
        <v>是</v>
      </c>
      <c r="D13" s="18" t="str">
        <f>IF(ISNA(VLOOKUP('系统摸查模板 (填报)'!D13,系统名称维表!A:A,1,0)),"否","是")</f>
        <v>是</v>
      </c>
      <c r="E13" s="18"/>
      <c r="F13" s="18"/>
      <c r="G13" s="18"/>
      <c r="H13" s="18"/>
      <c r="I13" s="18" t="str">
        <f>IF(ISNA(VLOOKUP('系统摸查模板 (填报)'!I13,系统分类维表!A:A,1,0)),"否","是")</f>
        <v>是</v>
      </c>
      <c r="J13" s="18" t="str">
        <f>IF(ISNA(VLOOKUP('系统摸查模板 (填报)'!J13,部门维表!A:A,1,0)),"否","是")</f>
        <v>是</v>
      </c>
      <c r="K13" s="18" t="str">
        <f>IF(ISNA(VLOOKUP('系统摸查模板 (填报)'!K13,部门维表!A:A,1,0)),"否","是")</f>
        <v>是</v>
      </c>
      <c r="L13" s="18"/>
      <c r="M13" s="18"/>
      <c r="N13" s="18"/>
      <c r="O13" s="18"/>
      <c r="P13" s="18"/>
      <c r="Q13" s="18" t="str">
        <f>IF(ISNA(VLOOKUP('系统摸查模板 (填报)'!Q13,承建厂商维表!A:A,1,0)),"否","是")</f>
        <v>否</v>
      </c>
      <c r="R13" s="18" t="str">
        <f>IF(ISNA(VLOOKUP('系统摸查模板 (填报)'!R13,部门维表!A:A,1,0)),"否","是")</f>
        <v>是</v>
      </c>
      <c r="S13" s="18" t="str">
        <f>IF(ISNA(VLOOKUP('系统摸查模板 (填报)'!S13,部门维表!A:A,1,0)),"否","是")</f>
        <v>是</v>
      </c>
      <c r="T13" s="18"/>
      <c r="U13" s="18"/>
      <c r="V13" s="18"/>
      <c r="W13" s="32" t="str">
        <f>IF(ISNUMBER(FIND('系统摸查模板 (填报)'!W13,"系统分为数据+功能型系统、纯数据型系统、纯功能型系统")),"是","否")</f>
        <v>是</v>
      </c>
      <c r="X13" s="32" t="str">
        <f>IF(ISNUMBER(FIND('系统摸查模板 (填报)'!X13,"数据库类型数据、文件类型数据、文件类型数据+数据库类型数据")),"是","否")</f>
        <v>是</v>
      </c>
      <c r="Y13" s="18"/>
      <c r="Z13" s="32"/>
      <c r="AA13" s="32"/>
      <c r="AB13" s="32"/>
      <c r="AC13" s="18"/>
      <c r="AD13" s="18"/>
      <c r="AE13" s="18"/>
      <c r="AF13" s="18"/>
      <c r="AG13" s="18"/>
      <c r="AH13" s="18"/>
      <c r="AI13" s="18" t="str">
        <f>IF(ISNUMBER(FIND('系统摸查模板 (填报)'!AI13,"是、否")),"是","否")</f>
        <v>是</v>
      </c>
      <c r="AJ13" s="18"/>
      <c r="AK13" s="18" t="str">
        <f>IF(ISNUMBER(FIND('系统摸查模板 (填报)'!AK13,"是、否")),"是","否")</f>
        <v>是</v>
      </c>
      <c r="AL13" s="18"/>
    </row>
    <row r="14" spans="1:38">
      <c r="A14" s="18"/>
      <c r="B14" s="18" t="str">
        <f>IF(ISNA(VLOOKUP('系统摸查模板 (填报)'!B14,'省份（集团部门、专业公司）维表'!A:A,1,FALSE)),"否","是")</f>
        <v>是</v>
      </c>
      <c r="C14" s="18" t="str">
        <f>IF(ISNUMBER(FIND('系统摸查模板 (填报)'!C14,"集团部门,省公司,集团专业公司,省管专业分公司,地市公司")),"是","否")</f>
        <v>是</v>
      </c>
      <c r="D14" s="18" t="str">
        <f>IF(ISNA(VLOOKUP('系统摸查模板 (填报)'!D14,系统名称维表!A:A,1,0)),"否","是")</f>
        <v>是</v>
      </c>
      <c r="E14" s="18"/>
      <c r="F14" s="18"/>
      <c r="G14" s="18"/>
      <c r="H14" s="18"/>
      <c r="I14" s="18" t="str">
        <f>IF(ISNA(VLOOKUP('系统摸查模板 (填报)'!I14,系统分类维表!A:A,1,0)),"否","是")</f>
        <v>是</v>
      </c>
      <c r="J14" s="18" t="str">
        <f>IF(ISNA(VLOOKUP('系统摸查模板 (填报)'!J14,部门维表!A:A,1,0)),"否","是")</f>
        <v>是</v>
      </c>
      <c r="K14" s="18" t="str">
        <f>IF(ISNA(VLOOKUP('系统摸查模板 (填报)'!K14,部门维表!A:A,1,0)),"否","是")</f>
        <v>是</v>
      </c>
      <c r="L14" s="18"/>
      <c r="M14" s="18"/>
      <c r="N14" s="18"/>
      <c r="O14" s="18"/>
      <c r="P14" s="18"/>
      <c r="Q14" s="18" t="str">
        <f>IF(ISNA(VLOOKUP('系统摸查模板 (填报)'!Q14,承建厂商维表!A:A,1,0)),"否","是")</f>
        <v>否</v>
      </c>
      <c r="R14" s="18" t="str">
        <f>IF(ISNA(VLOOKUP('系统摸查模板 (填报)'!R14,部门维表!A:A,1,0)),"否","是")</f>
        <v>是</v>
      </c>
      <c r="S14" s="18" t="str">
        <f>IF(ISNA(VLOOKUP('系统摸查模板 (填报)'!S14,部门维表!A:A,1,0)),"否","是")</f>
        <v>是</v>
      </c>
      <c r="T14" s="18"/>
      <c r="U14" s="18"/>
      <c r="V14" s="18"/>
      <c r="W14" s="32" t="str">
        <f>IF(ISNUMBER(FIND('系统摸查模板 (填报)'!W14,"系统分为数据+功能型系统、纯数据型系统、纯功能型系统")),"是","否")</f>
        <v>是</v>
      </c>
      <c r="X14" s="32" t="str">
        <f>IF(ISNUMBER(FIND('系统摸查模板 (填报)'!X14,"数据库类型数据、文件类型数据、文件类型数据+数据库类型数据")),"是","否")</f>
        <v>是</v>
      </c>
      <c r="Y14" s="18"/>
      <c r="Z14" s="32"/>
      <c r="AA14" s="32"/>
      <c r="AB14" s="32"/>
      <c r="AC14" s="18"/>
      <c r="AD14" s="18"/>
      <c r="AE14" s="18"/>
      <c r="AF14" s="18"/>
      <c r="AG14" s="18"/>
      <c r="AH14" s="18"/>
      <c r="AI14" s="18" t="str">
        <f>IF(ISNUMBER(FIND('系统摸查模板 (填报)'!AI14,"是、否")),"是","否")</f>
        <v>是</v>
      </c>
      <c r="AJ14" s="18"/>
      <c r="AK14" s="18" t="str">
        <f>IF(ISNUMBER(FIND('系统摸查模板 (填报)'!AK14,"是、否")),"是","否")</f>
        <v>是</v>
      </c>
      <c r="AL14" s="18"/>
    </row>
    <row r="15" spans="1:38">
      <c r="A15" s="18"/>
      <c r="B15" s="18" t="str">
        <f>IF(ISNA(VLOOKUP('系统摸查模板 (填报)'!B15,'省份（集团部门、专业公司）维表'!A:A,1,FALSE)),"否","是")</f>
        <v>是</v>
      </c>
      <c r="C15" s="18" t="str">
        <f>IF(ISNUMBER(FIND('系统摸查模板 (填报)'!C15,"集团部门,省公司,集团专业公司,省管专业分公司,地市公司")),"是","否")</f>
        <v>是</v>
      </c>
      <c r="D15" s="18" t="str">
        <f>IF(ISNA(VLOOKUP('系统摸查模板 (填报)'!D15,系统名称维表!A:A,1,0)),"否","是")</f>
        <v>是</v>
      </c>
      <c r="E15" s="18"/>
      <c r="F15" s="18"/>
      <c r="G15" s="18"/>
      <c r="H15" s="18"/>
      <c r="I15" s="18" t="str">
        <f>IF(ISNA(VLOOKUP('系统摸查模板 (填报)'!I15,系统分类维表!A:A,1,0)),"否","是")</f>
        <v>是</v>
      </c>
      <c r="J15" s="18" t="str">
        <f>IF(ISNA(VLOOKUP('系统摸查模板 (填报)'!J15,部门维表!A:A,1,0)),"否","是")</f>
        <v>是</v>
      </c>
      <c r="K15" s="18" t="str">
        <f>IF(ISNA(VLOOKUP('系统摸查模板 (填报)'!K15,部门维表!A:A,1,0)),"否","是")</f>
        <v>是</v>
      </c>
      <c r="L15" s="18"/>
      <c r="M15" s="18"/>
      <c r="N15" s="18"/>
      <c r="O15" s="18"/>
      <c r="P15" s="18"/>
      <c r="Q15" s="18" t="str">
        <f>IF(ISNA(VLOOKUP('系统摸查模板 (填报)'!Q15,承建厂商维表!A:A,1,0)),"否","是")</f>
        <v>否</v>
      </c>
      <c r="R15" s="18" t="str">
        <f>IF(ISNA(VLOOKUP('系统摸查模板 (填报)'!R15,部门维表!A:A,1,0)),"否","是")</f>
        <v>是</v>
      </c>
      <c r="S15" s="18" t="str">
        <f>IF(ISNA(VLOOKUP('系统摸查模板 (填报)'!S15,部门维表!A:A,1,0)),"否","是")</f>
        <v>是</v>
      </c>
      <c r="T15" s="18"/>
      <c r="U15" s="18"/>
      <c r="V15" s="18"/>
      <c r="W15" s="32" t="str">
        <f>IF(ISNUMBER(FIND('系统摸查模板 (填报)'!W15,"系统分为数据+功能型系统、纯数据型系统、纯功能型系统")),"是","否")</f>
        <v>是</v>
      </c>
      <c r="X15" s="32" t="str">
        <f>IF(ISNUMBER(FIND('系统摸查模板 (填报)'!X15,"数据库类型数据、文件类型数据、文件类型数据+数据库类型数据")),"是","否")</f>
        <v>是</v>
      </c>
      <c r="Y15" s="18"/>
      <c r="Z15" s="32"/>
      <c r="AA15" s="32"/>
      <c r="AB15" s="32"/>
      <c r="AC15" s="18"/>
      <c r="AD15" s="18"/>
      <c r="AE15" s="18"/>
      <c r="AF15" s="18"/>
      <c r="AG15" s="18"/>
      <c r="AH15" s="18"/>
      <c r="AI15" s="18" t="str">
        <f>IF(ISNUMBER(FIND('系统摸查模板 (填报)'!AI15,"是、否")),"是","否")</f>
        <v>是</v>
      </c>
      <c r="AJ15" s="18"/>
      <c r="AK15" s="18" t="str">
        <f>IF(ISNUMBER(FIND('系统摸查模板 (填报)'!AK15,"是、否")),"是","否")</f>
        <v>是</v>
      </c>
      <c r="AL15" s="18"/>
    </row>
    <row r="16" spans="1:38">
      <c r="A16" s="18"/>
      <c r="B16" s="18" t="str">
        <f>IF(ISNA(VLOOKUP('系统摸查模板 (填报)'!B16,'省份（集团部门、专业公司）维表'!A:A,1,FALSE)),"否","是")</f>
        <v>是</v>
      </c>
      <c r="C16" s="18" t="str">
        <f>IF(ISNUMBER(FIND('系统摸查模板 (填报)'!C16,"集团部门,省公司,集团专业公司,省管专业分公司,地市公司")),"是","否")</f>
        <v>是</v>
      </c>
      <c r="D16" s="18" t="str">
        <f>IF(ISNA(VLOOKUP('系统摸查模板 (填报)'!D16,系统名称维表!A:A,1,0)),"否","是")</f>
        <v>是</v>
      </c>
      <c r="E16" s="18"/>
      <c r="F16" s="18"/>
      <c r="G16" s="18"/>
      <c r="H16" s="18"/>
      <c r="I16" s="18" t="str">
        <f>IF(ISNA(VLOOKUP('系统摸查模板 (填报)'!I16,系统分类维表!A:A,1,0)),"否","是")</f>
        <v>是</v>
      </c>
      <c r="J16" s="18" t="str">
        <f>IF(ISNA(VLOOKUP('系统摸查模板 (填报)'!J16,部门维表!A:A,1,0)),"否","是")</f>
        <v>是</v>
      </c>
      <c r="K16" s="18" t="str">
        <f>IF(ISNA(VLOOKUP('系统摸查模板 (填报)'!K16,部门维表!A:A,1,0)),"否","是")</f>
        <v>是</v>
      </c>
      <c r="L16" s="18"/>
      <c r="M16" s="18"/>
      <c r="N16" s="18"/>
      <c r="O16" s="18"/>
      <c r="P16" s="18"/>
      <c r="Q16" s="18" t="str">
        <f>IF(ISNA(VLOOKUP('系统摸查模板 (填报)'!Q16,承建厂商维表!A:A,1,0)),"否","是")</f>
        <v>否</v>
      </c>
      <c r="R16" s="18" t="str">
        <f>IF(ISNA(VLOOKUP('系统摸查模板 (填报)'!R16,部门维表!A:A,1,0)),"否","是")</f>
        <v>是</v>
      </c>
      <c r="S16" s="18" t="str">
        <f>IF(ISNA(VLOOKUP('系统摸查模板 (填报)'!S16,部门维表!A:A,1,0)),"否","是")</f>
        <v>是</v>
      </c>
      <c r="T16" s="18"/>
      <c r="U16" s="18"/>
      <c r="V16" s="18"/>
      <c r="W16" s="32" t="str">
        <f>IF(ISNUMBER(FIND('系统摸查模板 (填报)'!W16,"系统分为数据+功能型系统、纯数据型系统、纯功能型系统")),"是","否")</f>
        <v>是</v>
      </c>
      <c r="X16" s="32" t="str">
        <f>IF(ISNUMBER(FIND('系统摸查模板 (填报)'!X16,"数据库类型数据、文件类型数据、文件类型数据+数据库类型数据")),"是","否")</f>
        <v>是</v>
      </c>
      <c r="Y16" s="18"/>
      <c r="Z16" s="32"/>
      <c r="AA16" s="32"/>
      <c r="AB16" s="32"/>
      <c r="AC16" s="18"/>
      <c r="AD16" s="18"/>
      <c r="AE16" s="18"/>
      <c r="AF16" s="18"/>
      <c r="AG16" s="18"/>
      <c r="AH16" s="18"/>
      <c r="AI16" s="18" t="str">
        <f>IF(ISNUMBER(FIND('系统摸查模板 (填报)'!AI16,"是、否")),"是","否")</f>
        <v>是</v>
      </c>
      <c r="AJ16" s="18"/>
      <c r="AK16" s="18" t="str">
        <f>IF(ISNUMBER(FIND('系统摸查模板 (填报)'!AK16,"是、否")),"是","否")</f>
        <v>是</v>
      </c>
      <c r="AL16" s="18"/>
    </row>
    <row r="17" spans="1:38">
      <c r="A17" s="18"/>
      <c r="B17" s="18" t="str">
        <f>IF(ISNA(VLOOKUP('系统摸查模板 (填报)'!B17,'省份（集团部门、专业公司）维表'!A:A,1,FALSE)),"否","是")</f>
        <v>是</v>
      </c>
      <c r="C17" s="18" t="str">
        <f>IF(ISNUMBER(FIND('系统摸查模板 (填报)'!C17,"集团部门,省公司,集团专业公司,省管专业分公司,地市公司")),"是","否")</f>
        <v>是</v>
      </c>
      <c r="D17" s="18" t="str">
        <f>IF(ISNA(VLOOKUP('系统摸查模板 (填报)'!D17,系统名称维表!A:A,1,0)),"否","是")</f>
        <v>是</v>
      </c>
      <c r="E17" s="18"/>
      <c r="F17" s="18"/>
      <c r="G17" s="18"/>
      <c r="H17" s="18"/>
      <c r="I17" s="18" t="str">
        <f>IF(ISNA(VLOOKUP('系统摸查模板 (填报)'!I17,系统分类维表!A:A,1,0)),"否","是")</f>
        <v>是</v>
      </c>
      <c r="J17" s="18" t="str">
        <f>IF(ISNA(VLOOKUP('系统摸查模板 (填报)'!J17,部门维表!A:A,1,0)),"否","是")</f>
        <v>是</v>
      </c>
      <c r="K17" s="18" t="str">
        <f>IF(ISNA(VLOOKUP('系统摸查模板 (填报)'!K17,部门维表!A:A,1,0)),"否","是")</f>
        <v>是</v>
      </c>
      <c r="L17" s="18"/>
      <c r="M17" s="18"/>
      <c r="N17" s="18"/>
      <c r="O17" s="18"/>
      <c r="P17" s="18"/>
      <c r="Q17" s="18" t="str">
        <f>IF(ISNA(VLOOKUP('系统摸查模板 (填报)'!Q17,承建厂商维表!A:A,1,0)),"否","是")</f>
        <v>否</v>
      </c>
      <c r="R17" s="18" t="str">
        <f>IF(ISNA(VLOOKUP('系统摸查模板 (填报)'!R17,部门维表!A:A,1,0)),"否","是")</f>
        <v>否</v>
      </c>
      <c r="S17" s="18" t="str">
        <f>IF(ISNA(VLOOKUP('系统摸查模板 (填报)'!S17,部门维表!A:A,1,0)),"否","是")</f>
        <v>是</v>
      </c>
      <c r="T17" s="18"/>
      <c r="U17" s="18"/>
      <c r="V17" s="18"/>
      <c r="W17" s="32" t="str">
        <f>IF(ISNUMBER(FIND('系统摸查模板 (填报)'!W17,"系统分为数据+功能型系统、纯数据型系统、纯功能型系统")),"是","否")</f>
        <v>是</v>
      </c>
      <c r="X17" s="32" t="str">
        <f>IF(ISNUMBER(FIND('系统摸查模板 (填报)'!X17,"数据库类型数据、文件类型数据、文件类型数据+数据库类型数据")),"是","否")</f>
        <v>是</v>
      </c>
      <c r="Y17" s="18"/>
      <c r="Z17" s="32"/>
      <c r="AA17" s="32"/>
      <c r="AB17" s="32"/>
      <c r="AC17" s="18"/>
      <c r="AD17" s="18"/>
      <c r="AE17" s="18"/>
      <c r="AF17" s="18"/>
      <c r="AG17" s="18"/>
      <c r="AH17" s="18"/>
      <c r="AI17" s="18" t="str">
        <f>IF(ISNUMBER(FIND('系统摸查模板 (填报)'!AI17,"是、否")),"是","否")</f>
        <v>是</v>
      </c>
      <c r="AJ17" s="18"/>
      <c r="AK17" s="18" t="str">
        <f>IF(ISNUMBER(FIND('系统摸查模板 (填报)'!AK17,"是、否")),"是","否")</f>
        <v>是</v>
      </c>
      <c r="AL17" s="18"/>
    </row>
    <row r="18" spans="1:38">
      <c r="A18" s="18"/>
      <c r="B18" s="18" t="str">
        <f>IF(ISNA(VLOOKUP('系统摸查模板 (填报)'!B18,'省份（集团部门、专业公司）维表'!A:A,1,FALSE)),"否","是")</f>
        <v>是</v>
      </c>
      <c r="C18" s="18" t="str">
        <f>IF(ISNUMBER(FIND('系统摸查模板 (填报)'!C18,"集团部门,省公司,集团专业公司,省管专业分公司,地市公司")),"是","否")</f>
        <v>是</v>
      </c>
      <c r="D18" s="18" t="str">
        <f>IF(ISNA(VLOOKUP('系统摸查模板 (填报)'!D18,系统名称维表!A:A,1,0)),"否","是")</f>
        <v>是</v>
      </c>
      <c r="E18" s="18"/>
      <c r="F18" s="18"/>
      <c r="G18" s="18"/>
      <c r="H18" s="18"/>
      <c r="I18" s="18" t="str">
        <f>IF(ISNA(VLOOKUP('系统摸查模板 (填报)'!I18,系统分类维表!A:A,1,0)),"否","是")</f>
        <v>是</v>
      </c>
      <c r="J18" s="18" t="str">
        <f>IF(ISNA(VLOOKUP('系统摸查模板 (填报)'!J18,部门维表!A:A,1,0)),"否","是")</f>
        <v>是</v>
      </c>
      <c r="K18" s="18" t="str">
        <f>IF(ISNA(VLOOKUP('系统摸查模板 (填报)'!K18,部门维表!A:A,1,0)),"否","是")</f>
        <v>是</v>
      </c>
      <c r="L18" s="18"/>
      <c r="M18" s="18"/>
      <c r="N18" s="18"/>
      <c r="O18" s="18"/>
      <c r="P18" s="18"/>
      <c r="Q18" s="18" t="str">
        <f>IF(ISNA(VLOOKUP('系统摸查模板 (填报)'!Q18,承建厂商维表!A:A,1,0)),"否","是")</f>
        <v>否</v>
      </c>
      <c r="R18" s="18" t="str">
        <f>IF(ISNA(VLOOKUP('系统摸查模板 (填报)'!R18,部门维表!A:A,1,0)),"否","是")</f>
        <v>是</v>
      </c>
      <c r="S18" s="18" t="str">
        <f>IF(ISNA(VLOOKUP('系统摸查模板 (填报)'!S18,部门维表!A:A,1,0)),"否","是")</f>
        <v>是</v>
      </c>
      <c r="T18" s="18"/>
      <c r="U18" s="18"/>
      <c r="V18" s="18"/>
      <c r="W18" s="32" t="str">
        <f>IF(ISNUMBER(FIND('系统摸查模板 (填报)'!W18,"系统分为数据+功能型系统、纯数据型系统、纯功能型系统")),"是","否")</f>
        <v>是</v>
      </c>
      <c r="X18" s="32" t="str">
        <f>IF(ISNUMBER(FIND('系统摸查模板 (填报)'!X18,"数据库类型数据、文件类型数据、文件类型数据+数据库类型数据")),"是","否")</f>
        <v>是</v>
      </c>
      <c r="Y18" s="18"/>
      <c r="Z18" s="32"/>
      <c r="AA18" s="32"/>
      <c r="AB18" s="32"/>
      <c r="AC18" s="18"/>
      <c r="AD18" s="18"/>
      <c r="AE18" s="18"/>
      <c r="AF18" s="18"/>
      <c r="AG18" s="18"/>
      <c r="AH18" s="18"/>
      <c r="AI18" s="18" t="str">
        <f>IF(ISNUMBER(FIND('系统摸查模板 (填报)'!AI18,"是、否")),"是","否")</f>
        <v>是</v>
      </c>
      <c r="AJ18" s="18"/>
      <c r="AK18" s="18" t="str">
        <f>IF(ISNUMBER(FIND('系统摸查模板 (填报)'!AK18,"是、否")),"是","否")</f>
        <v>是</v>
      </c>
      <c r="AL18" s="18"/>
    </row>
    <row r="19" spans="1:38">
      <c r="A19" s="18"/>
      <c r="B19" s="18" t="str">
        <f>IF(ISNA(VLOOKUP('系统摸查模板 (填报)'!B19,'省份（集团部门、专业公司）维表'!A:A,1,FALSE)),"否","是")</f>
        <v>是</v>
      </c>
      <c r="C19" s="18" t="str">
        <f>IF(ISNUMBER(FIND('系统摸查模板 (填报)'!C19,"集团部门,省公司,集团专业公司,省管专业分公司,地市公司")),"是","否")</f>
        <v>是</v>
      </c>
      <c r="D19" s="18" t="str">
        <f>IF(ISNA(VLOOKUP('系统摸查模板 (填报)'!D19,系统名称维表!A:A,1,0)),"否","是")</f>
        <v>是</v>
      </c>
      <c r="E19" s="18"/>
      <c r="F19" s="18"/>
      <c r="G19" s="18"/>
      <c r="H19" s="18"/>
      <c r="I19" s="18" t="str">
        <f>IF(ISNA(VLOOKUP('系统摸查模板 (填报)'!I19,系统分类维表!A:A,1,0)),"否","是")</f>
        <v>是</v>
      </c>
      <c r="J19" s="18" t="str">
        <f>IF(ISNA(VLOOKUP('系统摸查模板 (填报)'!J19,部门维表!A:A,1,0)),"否","是")</f>
        <v>是</v>
      </c>
      <c r="K19" s="18" t="str">
        <f>IF(ISNA(VLOOKUP('系统摸查模板 (填报)'!K19,部门维表!A:A,1,0)),"否","是")</f>
        <v>是</v>
      </c>
      <c r="L19" s="18"/>
      <c r="M19" s="18"/>
      <c r="N19" s="18"/>
      <c r="O19" s="18"/>
      <c r="P19" s="18"/>
      <c r="Q19" s="18" t="str">
        <f>IF(ISNA(VLOOKUP('系统摸查模板 (填报)'!Q19,承建厂商维表!A:A,1,0)),"否","是")</f>
        <v>否</v>
      </c>
      <c r="R19" s="18" t="str">
        <f>IF(ISNA(VLOOKUP('系统摸查模板 (填报)'!R19,部门维表!A:A,1,0)),"否","是")</f>
        <v>否</v>
      </c>
      <c r="S19" s="18" t="str">
        <f>IF(ISNA(VLOOKUP('系统摸查模板 (填报)'!S19,部门维表!A:A,1,0)),"否","是")</f>
        <v>是</v>
      </c>
      <c r="T19" s="18"/>
      <c r="U19" s="18"/>
      <c r="V19" s="18"/>
      <c r="W19" s="32" t="str">
        <f>IF(ISNUMBER(FIND('系统摸查模板 (填报)'!W19,"系统分为数据+功能型系统、纯数据型系统、纯功能型系统")),"是","否")</f>
        <v>是</v>
      </c>
      <c r="X19" s="32" t="str">
        <f>IF(ISNUMBER(FIND('系统摸查模板 (填报)'!X19,"数据库类型数据、文件类型数据、文件类型数据+数据库类型数据")),"是","否")</f>
        <v>是</v>
      </c>
      <c r="Y19" s="18"/>
      <c r="Z19" s="32"/>
      <c r="AA19" s="32"/>
      <c r="AB19" s="32"/>
      <c r="AC19" s="18"/>
      <c r="AD19" s="18"/>
      <c r="AE19" s="18"/>
      <c r="AF19" s="18"/>
      <c r="AG19" s="18"/>
      <c r="AH19" s="18"/>
      <c r="AI19" s="18" t="str">
        <f>IF(ISNUMBER(FIND('系统摸查模板 (填报)'!AI19,"是、否")),"是","否")</f>
        <v>是</v>
      </c>
      <c r="AJ19" s="18"/>
      <c r="AK19" s="18" t="str">
        <f>IF(ISNUMBER(FIND('系统摸查模板 (填报)'!AK19,"是、否")),"是","否")</f>
        <v>是</v>
      </c>
      <c r="AL19" s="18"/>
    </row>
    <row r="20" spans="1:38">
      <c r="A20" s="18"/>
      <c r="B20" s="18" t="str">
        <f>IF(ISNA(VLOOKUP('系统摸查模板 (填报)'!B20,'省份（集团部门、专业公司）维表'!A:A,1,FALSE)),"否","是")</f>
        <v>是</v>
      </c>
      <c r="C20" s="18" t="str">
        <f>IF(ISNUMBER(FIND('系统摸查模板 (填报)'!C20,"集团部门,省公司,集团专业公司,省管专业分公司,地市公司")),"是","否")</f>
        <v>是</v>
      </c>
      <c r="D20" s="18" t="str">
        <f>IF(ISNA(VLOOKUP('系统摸查模板 (填报)'!D20,系统名称维表!A:A,1,0)),"否","是")</f>
        <v>是</v>
      </c>
      <c r="E20" s="18"/>
      <c r="F20" s="18"/>
      <c r="G20" s="18"/>
      <c r="H20" s="18"/>
      <c r="I20" s="18" t="str">
        <f>IF(ISNA(VLOOKUP('系统摸查模板 (填报)'!I20,系统分类维表!A:A,1,0)),"否","是")</f>
        <v>是</v>
      </c>
      <c r="J20" s="18" t="str">
        <f>IF(ISNA(VLOOKUP('系统摸查模板 (填报)'!J20,部门维表!A:A,1,0)),"否","是")</f>
        <v>是</v>
      </c>
      <c r="K20" s="18" t="str">
        <f>IF(ISNA(VLOOKUP('系统摸查模板 (填报)'!K20,部门维表!A:A,1,0)),"否","是")</f>
        <v>是</v>
      </c>
      <c r="L20" s="18"/>
      <c r="M20" s="18"/>
      <c r="N20" s="18"/>
      <c r="O20" s="18"/>
      <c r="P20" s="18"/>
      <c r="Q20" s="18" t="str">
        <f>IF(ISNA(VLOOKUP('系统摸查模板 (填报)'!Q20,承建厂商维表!A:A,1,0)),"否","是")</f>
        <v>否</v>
      </c>
      <c r="R20" s="18" t="str">
        <f>IF(ISNA(VLOOKUP('系统摸查模板 (填报)'!R20,部门维表!A:A,1,0)),"否","是")</f>
        <v>是</v>
      </c>
      <c r="S20" s="18" t="str">
        <f>IF(ISNA(VLOOKUP('系统摸查模板 (填报)'!S20,部门维表!A:A,1,0)),"否","是")</f>
        <v>是</v>
      </c>
      <c r="T20" s="18"/>
      <c r="U20" s="18"/>
      <c r="V20" s="18"/>
      <c r="W20" s="32" t="str">
        <f>IF(ISNUMBER(FIND('系统摸查模板 (填报)'!W20,"系统分为数据+功能型系统、纯数据型系统、纯功能型系统")),"是","否")</f>
        <v>是</v>
      </c>
      <c r="X20" s="32" t="str">
        <f>IF(ISNUMBER(FIND('系统摸查模板 (填报)'!X20,"数据库类型数据、文件类型数据、文件类型数据+数据库类型数据")),"是","否")</f>
        <v>是</v>
      </c>
      <c r="Y20" s="18"/>
      <c r="Z20" s="32"/>
      <c r="AA20" s="32"/>
      <c r="AB20" s="32"/>
      <c r="AC20" s="18"/>
      <c r="AD20" s="18"/>
      <c r="AE20" s="18"/>
      <c r="AF20" s="18"/>
      <c r="AG20" s="18"/>
      <c r="AH20" s="18"/>
      <c r="AI20" s="18" t="str">
        <f>IF(ISNUMBER(FIND('系统摸查模板 (填报)'!AI20,"是、否")),"是","否")</f>
        <v>是</v>
      </c>
      <c r="AJ20" s="18"/>
      <c r="AK20" s="18" t="str">
        <f>IF(ISNUMBER(FIND('系统摸查模板 (填报)'!AK20,"是、否")),"是","否")</f>
        <v>是</v>
      </c>
      <c r="AL20" s="18"/>
    </row>
    <row r="21" spans="1:38">
      <c r="A21" s="18"/>
      <c r="B21" s="18" t="str">
        <f>IF(ISNA(VLOOKUP('系统摸查模板 (填报)'!B21,'省份（集团部门、专业公司）维表'!A:A,1,FALSE)),"否","是")</f>
        <v>是</v>
      </c>
      <c r="C21" s="18" t="str">
        <f>IF(ISNUMBER(FIND('系统摸查模板 (填报)'!C21,"集团部门,省公司,集团专业公司,省管专业分公司,地市公司")),"是","否")</f>
        <v>是</v>
      </c>
      <c r="D21" s="18" t="str">
        <f>IF(ISNA(VLOOKUP('系统摸查模板 (填报)'!D21,系统名称维表!A:A,1,0)),"否","是")</f>
        <v>是</v>
      </c>
      <c r="E21" s="18"/>
      <c r="F21" s="18"/>
      <c r="G21" s="18"/>
      <c r="H21" s="18"/>
      <c r="I21" s="18" t="str">
        <f>IF(ISNA(VLOOKUP('系统摸查模板 (填报)'!I21,系统分类维表!A:A,1,0)),"否","是")</f>
        <v>是</v>
      </c>
      <c r="J21" s="18" t="str">
        <f>IF(ISNA(VLOOKUP('系统摸查模板 (填报)'!J21,部门维表!A:A,1,0)),"否","是")</f>
        <v>是</v>
      </c>
      <c r="K21" s="18" t="str">
        <f>IF(ISNA(VLOOKUP('系统摸查模板 (填报)'!K21,部门维表!A:A,1,0)),"否","是")</f>
        <v>是</v>
      </c>
      <c r="L21" s="18"/>
      <c r="M21" s="18"/>
      <c r="N21" s="18"/>
      <c r="O21" s="18"/>
      <c r="P21" s="18"/>
      <c r="Q21" s="18" t="str">
        <f>IF(ISNA(VLOOKUP('系统摸查模板 (填报)'!Q21,承建厂商维表!A:A,1,0)),"否","是")</f>
        <v>否</v>
      </c>
      <c r="R21" s="18" t="str">
        <f>IF(ISNA(VLOOKUP('系统摸查模板 (填报)'!R21,部门维表!A:A,1,0)),"否","是")</f>
        <v>否</v>
      </c>
      <c r="S21" s="18" t="str">
        <f>IF(ISNA(VLOOKUP('系统摸查模板 (填报)'!S21,部门维表!A:A,1,0)),"否","是")</f>
        <v>是</v>
      </c>
      <c r="T21" s="18"/>
      <c r="U21" s="18"/>
      <c r="V21" s="18"/>
      <c r="W21" s="32" t="str">
        <f>IF(ISNUMBER(FIND('系统摸查模板 (填报)'!W21,"系统分为数据+功能型系统、纯数据型系统、纯功能型系统")),"是","否")</f>
        <v>是</v>
      </c>
      <c r="X21" s="32" t="str">
        <f>IF(ISNUMBER(FIND('系统摸查模板 (填报)'!X21,"数据库类型数据、文件类型数据、文件类型数据+数据库类型数据")),"是","否")</f>
        <v>是</v>
      </c>
      <c r="Y21" s="18"/>
      <c r="Z21" s="32"/>
      <c r="AA21" s="32"/>
      <c r="AB21" s="32"/>
      <c r="AC21" s="18"/>
      <c r="AD21" s="18"/>
      <c r="AE21" s="18"/>
      <c r="AF21" s="18"/>
      <c r="AG21" s="18"/>
      <c r="AH21" s="18"/>
      <c r="AI21" s="18" t="str">
        <f>IF(ISNUMBER(FIND('系统摸查模板 (填报)'!AI21,"是、否")),"是","否")</f>
        <v>是</v>
      </c>
      <c r="AJ21" s="18"/>
      <c r="AK21" s="18" t="str">
        <f>IF(ISNUMBER(FIND('系统摸查模板 (填报)'!AK21,"是、否")),"是","否")</f>
        <v>是</v>
      </c>
      <c r="AL21" s="18"/>
    </row>
    <row r="22" spans="1:38">
      <c r="A22" s="18"/>
      <c r="B22" s="18" t="str">
        <f>IF(ISNA(VLOOKUP('系统摸查模板 (填报)'!B22,'省份（集团部门、专业公司）维表'!A:A,1,FALSE)),"否","是")</f>
        <v>是</v>
      </c>
      <c r="C22" s="18" t="str">
        <f>IF(ISNUMBER(FIND('系统摸查模板 (填报)'!C22,"集团部门,省公司,集团专业公司,省管专业分公司,地市公司")),"是","否")</f>
        <v>是</v>
      </c>
      <c r="D22" s="18" t="str">
        <f>IF(ISNA(VLOOKUP('系统摸查模板 (填报)'!D22,系统名称维表!A:A,1,0)),"否","是")</f>
        <v>是</v>
      </c>
      <c r="E22" s="18"/>
      <c r="F22" s="18"/>
      <c r="G22" s="18"/>
      <c r="H22" s="18"/>
      <c r="I22" s="18" t="str">
        <f>IF(ISNA(VLOOKUP('系统摸查模板 (填报)'!I22,系统分类维表!A:A,1,0)),"否","是")</f>
        <v>是</v>
      </c>
      <c r="J22" s="18" t="str">
        <f>IF(ISNA(VLOOKUP('系统摸查模板 (填报)'!J22,部门维表!A:A,1,0)),"否","是")</f>
        <v>是</v>
      </c>
      <c r="K22" s="18" t="str">
        <f>IF(ISNA(VLOOKUP('系统摸查模板 (填报)'!K22,部门维表!A:A,1,0)),"否","是")</f>
        <v>是</v>
      </c>
      <c r="L22" s="18"/>
      <c r="M22" s="18"/>
      <c r="N22" s="18"/>
      <c r="O22" s="18"/>
      <c r="P22" s="18"/>
      <c r="Q22" s="18" t="str">
        <f>IF(ISNA(VLOOKUP('系统摸查模板 (填报)'!Q22,承建厂商维表!A:A,1,0)),"否","是")</f>
        <v>否</v>
      </c>
      <c r="R22" s="18" t="str">
        <f>IF(ISNA(VLOOKUP('系统摸查模板 (填报)'!R22,部门维表!A:A,1,0)),"否","是")</f>
        <v>否</v>
      </c>
      <c r="S22" s="18" t="str">
        <f>IF(ISNA(VLOOKUP('系统摸查模板 (填报)'!S22,部门维表!A:A,1,0)),"否","是")</f>
        <v>是</v>
      </c>
      <c r="T22" s="18"/>
      <c r="U22" s="18"/>
      <c r="V22" s="18"/>
      <c r="W22" s="32" t="str">
        <f>IF(ISNUMBER(FIND('系统摸查模板 (填报)'!W22,"系统分为数据+功能型系统、纯数据型系统、纯功能型系统")),"是","否")</f>
        <v>是</v>
      </c>
      <c r="X22" s="32" t="str">
        <f>IF(ISNUMBER(FIND('系统摸查模板 (填报)'!X22,"数据库类型数据、文件类型数据、文件类型数据+数据库类型数据")),"是","否")</f>
        <v>是</v>
      </c>
      <c r="Y22" s="18"/>
      <c r="Z22" s="32"/>
      <c r="AA22" s="32"/>
      <c r="AB22" s="32"/>
      <c r="AC22" s="18"/>
      <c r="AD22" s="18"/>
      <c r="AE22" s="18"/>
      <c r="AF22" s="18"/>
      <c r="AG22" s="18"/>
      <c r="AH22" s="18"/>
      <c r="AI22" s="18" t="str">
        <f>IF(ISNUMBER(FIND('系统摸查模板 (填报)'!AI22,"是、否")),"是","否")</f>
        <v>是</v>
      </c>
      <c r="AJ22" s="18"/>
      <c r="AK22" s="18" t="str">
        <f>IF(ISNUMBER(FIND('系统摸查模板 (填报)'!AK22,"是、否")),"是","否")</f>
        <v>是</v>
      </c>
      <c r="AL22" s="18"/>
    </row>
    <row r="23" spans="1:38">
      <c r="A23" s="18"/>
      <c r="B23" s="18" t="str">
        <f>IF(ISNA(VLOOKUP('系统摸查模板 (填报)'!B23,'省份（集团部门、专业公司）维表'!A:A,1,FALSE)),"否","是")</f>
        <v>是</v>
      </c>
      <c r="C23" s="18" t="str">
        <f>IF(ISNUMBER(FIND('系统摸查模板 (填报)'!C23,"集团部门,省公司,集团专业公司,省管专业分公司,地市公司")),"是","否")</f>
        <v>是</v>
      </c>
      <c r="D23" s="18" t="str">
        <f>IF(ISNA(VLOOKUP('系统摸查模板 (填报)'!D23,系统名称维表!A:A,1,0)),"否","是")</f>
        <v>是</v>
      </c>
      <c r="E23" s="18"/>
      <c r="F23" s="18"/>
      <c r="G23" s="18"/>
      <c r="H23" s="18"/>
      <c r="I23" s="18" t="str">
        <f>IF(ISNA(VLOOKUP('系统摸查模板 (填报)'!I23,系统分类维表!A:A,1,0)),"否","是")</f>
        <v>是</v>
      </c>
      <c r="J23" s="18" t="str">
        <f>IF(ISNA(VLOOKUP('系统摸查模板 (填报)'!J23,部门维表!A:A,1,0)),"否","是")</f>
        <v>是</v>
      </c>
      <c r="K23" s="18" t="str">
        <f>IF(ISNA(VLOOKUP('系统摸查模板 (填报)'!K23,部门维表!A:A,1,0)),"否","是")</f>
        <v>是</v>
      </c>
      <c r="L23" s="18"/>
      <c r="M23" s="18"/>
      <c r="N23" s="18"/>
      <c r="O23" s="18"/>
      <c r="P23" s="18"/>
      <c r="Q23" s="18" t="str">
        <f>IF(ISNA(VLOOKUP('系统摸查模板 (填报)'!Q23,承建厂商维表!A:A,1,0)),"否","是")</f>
        <v>否</v>
      </c>
      <c r="R23" s="18" t="str">
        <f>IF(ISNA(VLOOKUP('系统摸查模板 (填报)'!R23,部门维表!A:A,1,0)),"否","是")</f>
        <v>是</v>
      </c>
      <c r="S23" s="18" t="str">
        <f>IF(ISNA(VLOOKUP('系统摸查模板 (填报)'!S23,部门维表!A:A,1,0)),"否","是")</f>
        <v>是</v>
      </c>
      <c r="T23" s="18"/>
      <c r="U23" s="18"/>
      <c r="V23" s="18"/>
      <c r="W23" s="32" t="str">
        <f>IF(ISNUMBER(FIND('系统摸查模板 (填报)'!W23,"系统分为数据+功能型系统、纯数据型系统、纯功能型系统")),"是","否")</f>
        <v>是</v>
      </c>
      <c r="X23" s="32" t="str">
        <f>IF(ISNUMBER(FIND('系统摸查模板 (填报)'!X23,"数据库类型数据、文件类型数据、文件类型数据+数据库类型数据")),"是","否")</f>
        <v>是</v>
      </c>
      <c r="Y23" s="18"/>
      <c r="Z23" s="32"/>
      <c r="AA23" s="32"/>
      <c r="AB23" s="32"/>
      <c r="AC23" s="18"/>
      <c r="AD23" s="18"/>
      <c r="AE23" s="18"/>
      <c r="AF23" s="18"/>
      <c r="AG23" s="18"/>
      <c r="AH23" s="18"/>
      <c r="AI23" s="18" t="str">
        <f>IF(ISNUMBER(FIND('系统摸查模板 (填报)'!AI23,"是、否")),"是","否")</f>
        <v>是</v>
      </c>
      <c r="AJ23" s="18"/>
      <c r="AK23" s="18" t="str">
        <f>IF(ISNUMBER(FIND('系统摸查模板 (填报)'!AK23,"是、否")),"是","否")</f>
        <v>是</v>
      </c>
      <c r="AL23" s="18"/>
    </row>
    <row r="24" spans="1:38">
      <c r="A24" s="18"/>
      <c r="B24" s="18" t="str">
        <f>IF(ISNA(VLOOKUP('系统摸查模板 (填报)'!B24,'省份（集团部门、专业公司）维表'!A:A,1,FALSE)),"否","是")</f>
        <v>是</v>
      </c>
      <c r="C24" s="18" t="str">
        <f>IF(ISNUMBER(FIND('系统摸查模板 (填报)'!C24,"集团部门,省公司,集团专业公司,省管专业分公司,地市公司")),"是","否")</f>
        <v>是</v>
      </c>
      <c r="D24" s="18" t="str">
        <f>IF(ISNA(VLOOKUP('系统摸查模板 (填报)'!D24,系统名称维表!A:A,1,0)),"否","是")</f>
        <v>是</v>
      </c>
      <c r="E24" s="18"/>
      <c r="F24" s="18"/>
      <c r="G24" s="18"/>
      <c r="H24" s="18"/>
      <c r="I24" s="18" t="str">
        <f>IF(ISNA(VLOOKUP('系统摸查模板 (填报)'!I24,系统分类维表!A:A,1,0)),"否","是")</f>
        <v>是</v>
      </c>
      <c r="J24" s="18" t="str">
        <f>IF(ISNA(VLOOKUP('系统摸查模板 (填报)'!J24,部门维表!A:A,1,0)),"否","是")</f>
        <v>是</v>
      </c>
      <c r="K24" s="18" t="str">
        <f>IF(ISNA(VLOOKUP('系统摸查模板 (填报)'!K24,部门维表!A:A,1,0)),"否","是")</f>
        <v>是</v>
      </c>
      <c r="L24" s="18"/>
      <c r="M24" s="18"/>
      <c r="N24" s="18"/>
      <c r="O24" s="18"/>
      <c r="P24" s="18"/>
      <c r="Q24" s="18" t="str">
        <f>IF(ISNA(VLOOKUP('系统摸查模板 (填报)'!Q24,承建厂商维表!A:A,1,0)),"否","是")</f>
        <v>否</v>
      </c>
      <c r="R24" s="18" t="str">
        <f>IF(ISNA(VLOOKUP('系统摸查模板 (填报)'!R24,部门维表!A:A,1,0)),"否","是")</f>
        <v>否</v>
      </c>
      <c r="S24" s="18" t="str">
        <f>IF(ISNA(VLOOKUP('系统摸查模板 (填报)'!S24,部门维表!A:A,1,0)),"否","是")</f>
        <v>是</v>
      </c>
      <c r="T24" s="18"/>
      <c r="U24" s="18"/>
      <c r="V24" s="18"/>
      <c r="W24" s="32" t="str">
        <f>IF(ISNUMBER(FIND('系统摸查模板 (填报)'!W24,"系统分为数据+功能型系统、纯数据型系统、纯功能型系统")),"是","否")</f>
        <v>是</v>
      </c>
      <c r="X24" s="32" t="str">
        <f>IF(ISNUMBER(FIND('系统摸查模板 (填报)'!X24,"数据库类型数据、文件类型数据、文件类型数据+数据库类型数据")),"是","否")</f>
        <v>是</v>
      </c>
      <c r="Y24" s="18"/>
      <c r="Z24" s="32"/>
      <c r="AA24" s="32"/>
      <c r="AB24" s="32"/>
      <c r="AC24" s="18"/>
      <c r="AD24" s="18"/>
      <c r="AE24" s="18"/>
      <c r="AF24" s="18"/>
      <c r="AG24" s="18"/>
      <c r="AH24" s="18"/>
      <c r="AI24" s="18" t="str">
        <f>IF(ISNUMBER(FIND('系统摸查模板 (填报)'!AI24,"是、否")),"是","否")</f>
        <v>是</v>
      </c>
      <c r="AJ24" s="18"/>
      <c r="AK24" s="18" t="str">
        <f>IF(ISNUMBER(FIND('系统摸查模板 (填报)'!AK24,"是、否")),"是","否")</f>
        <v>是</v>
      </c>
      <c r="AL24" s="18"/>
    </row>
    <row r="25" spans="1:38">
      <c r="A25" s="18"/>
      <c r="B25" s="18" t="str">
        <f>IF(ISNA(VLOOKUP('系统摸查模板 (填报)'!B25,'省份（集团部门、专业公司）维表'!A:A,1,FALSE)),"否","是")</f>
        <v>是</v>
      </c>
      <c r="C25" s="18" t="str">
        <f>IF(ISNUMBER(FIND('系统摸查模板 (填报)'!C25,"集团部门,省公司,集团专业公司,省管专业分公司,地市公司")),"是","否")</f>
        <v>是</v>
      </c>
      <c r="D25" s="18" t="str">
        <f>IF(ISNA(VLOOKUP('系统摸查模板 (填报)'!D25,系统名称维表!A:A,1,0)),"否","是")</f>
        <v>是</v>
      </c>
      <c r="E25" s="18"/>
      <c r="F25" s="18"/>
      <c r="G25" s="18"/>
      <c r="H25" s="18"/>
      <c r="I25" s="18" t="str">
        <f>IF(ISNA(VLOOKUP('系统摸查模板 (填报)'!I25,系统分类维表!A:A,1,0)),"否","是")</f>
        <v>是</v>
      </c>
      <c r="J25" s="18" t="str">
        <f>IF(ISNA(VLOOKUP('系统摸查模板 (填报)'!J25,部门维表!A:A,1,0)),"否","是")</f>
        <v>是</v>
      </c>
      <c r="K25" s="18" t="str">
        <f>IF(ISNA(VLOOKUP('系统摸查模板 (填报)'!K25,部门维表!A:A,1,0)),"否","是")</f>
        <v>是</v>
      </c>
      <c r="L25" s="18"/>
      <c r="M25" s="18"/>
      <c r="N25" s="18"/>
      <c r="O25" s="18"/>
      <c r="P25" s="18"/>
      <c r="Q25" s="18" t="str">
        <f>IF(ISNA(VLOOKUP('系统摸查模板 (填报)'!Q25,承建厂商维表!A:A,1,0)),"否","是")</f>
        <v>否</v>
      </c>
      <c r="R25" s="18" t="str">
        <f>IF(ISNA(VLOOKUP('系统摸查模板 (填报)'!R25,部门维表!A:A,1,0)),"否","是")</f>
        <v>是</v>
      </c>
      <c r="S25" s="18" t="str">
        <f>IF(ISNA(VLOOKUP('系统摸查模板 (填报)'!S25,部门维表!A:A,1,0)),"否","是")</f>
        <v>是</v>
      </c>
      <c r="T25" s="18"/>
      <c r="U25" s="18"/>
      <c r="V25" s="18"/>
      <c r="W25" s="32" t="str">
        <f>IF(ISNUMBER(FIND('系统摸查模板 (填报)'!W25,"系统分为数据+功能型系统、纯数据型系统、纯功能型系统")),"是","否")</f>
        <v>是</v>
      </c>
      <c r="X25" s="32" t="str">
        <f>IF(ISNUMBER(FIND('系统摸查模板 (填报)'!X25,"数据库类型数据、文件类型数据、文件类型数据+数据库类型数据")),"是","否")</f>
        <v>是</v>
      </c>
      <c r="Y25" s="18"/>
      <c r="Z25" s="32"/>
      <c r="AA25" s="32"/>
      <c r="AB25" s="32"/>
      <c r="AC25" s="18"/>
      <c r="AD25" s="18"/>
      <c r="AE25" s="18"/>
      <c r="AF25" s="18"/>
      <c r="AG25" s="18"/>
      <c r="AH25" s="18"/>
      <c r="AI25" s="18" t="str">
        <f>IF(ISNUMBER(FIND('系统摸查模板 (填报)'!AI25,"是、否")),"是","否")</f>
        <v>是</v>
      </c>
      <c r="AJ25" s="18"/>
      <c r="AK25" s="18" t="str">
        <f>IF(ISNUMBER(FIND('系统摸查模板 (填报)'!AK25,"是、否")),"是","否")</f>
        <v>是</v>
      </c>
      <c r="AL25" s="18"/>
    </row>
    <row r="26" spans="1:38">
      <c r="A26" s="18"/>
      <c r="B26" s="18" t="str">
        <f>IF(ISNA(VLOOKUP('系统摸查模板 (填报)'!B26,'省份（集团部门、专业公司）维表'!A:A,1,FALSE)),"否","是")</f>
        <v>是</v>
      </c>
      <c r="C26" s="18" t="str">
        <f>IF(ISNUMBER(FIND('系统摸查模板 (填报)'!C26,"集团部门,省公司,集团专业公司,省管专业分公司,地市公司")),"是","否")</f>
        <v>是</v>
      </c>
      <c r="D26" s="18" t="str">
        <f>IF(ISNA(VLOOKUP('系统摸查模板 (填报)'!D26,系统名称维表!A:A,1,0)),"否","是")</f>
        <v>是</v>
      </c>
      <c r="E26" s="18"/>
      <c r="F26" s="18"/>
      <c r="G26" s="18"/>
      <c r="H26" s="18"/>
      <c r="I26" s="18" t="str">
        <f>IF(ISNA(VLOOKUP('系统摸查模板 (填报)'!I26,系统分类维表!A:A,1,0)),"否","是")</f>
        <v>是</v>
      </c>
      <c r="J26" s="18" t="str">
        <f>IF(ISNA(VLOOKUP('系统摸查模板 (填报)'!J26,部门维表!A:A,1,0)),"否","是")</f>
        <v>是</v>
      </c>
      <c r="K26" s="18" t="str">
        <f>IF(ISNA(VLOOKUP('系统摸查模板 (填报)'!K26,部门维表!A:A,1,0)),"否","是")</f>
        <v>是</v>
      </c>
      <c r="L26" s="18"/>
      <c r="M26" s="18"/>
      <c r="N26" s="18"/>
      <c r="O26" s="18"/>
      <c r="P26" s="18"/>
      <c r="Q26" s="18" t="str">
        <f>IF(ISNA(VLOOKUP('系统摸查模板 (填报)'!Q26,承建厂商维表!A:A,1,0)),"否","是")</f>
        <v>否</v>
      </c>
      <c r="R26" s="18" t="str">
        <f>IF(ISNA(VLOOKUP('系统摸查模板 (填报)'!R26,部门维表!A:A,1,0)),"否","是")</f>
        <v>是</v>
      </c>
      <c r="S26" s="18" t="str">
        <f>IF(ISNA(VLOOKUP('系统摸查模板 (填报)'!S26,部门维表!A:A,1,0)),"否","是")</f>
        <v>是</v>
      </c>
      <c r="T26" s="18"/>
      <c r="U26" s="18"/>
      <c r="V26" s="18"/>
      <c r="W26" s="32" t="str">
        <f>IF(ISNUMBER(FIND('系统摸查模板 (填报)'!W26,"系统分为数据+功能型系统、纯数据型系统、纯功能型系统")),"是","否")</f>
        <v>是</v>
      </c>
      <c r="X26" s="32" t="str">
        <f>IF(ISNUMBER(FIND('系统摸查模板 (填报)'!X26,"数据库类型数据、文件类型数据、文件类型数据+数据库类型数据")),"是","否")</f>
        <v>是</v>
      </c>
      <c r="Y26" s="18"/>
      <c r="Z26" s="32"/>
      <c r="AA26" s="32"/>
      <c r="AB26" s="32"/>
      <c r="AC26" s="18"/>
      <c r="AD26" s="18"/>
      <c r="AE26" s="18"/>
      <c r="AF26" s="18"/>
      <c r="AG26" s="18"/>
      <c r="AH26" s="18"/>
      <c r="AI26" s="18" t="str">
        <f>IF(ISNUMBER(FIND('系统摸查模板 (填报)'!AI26,"是、否")),"是","否")</f>
        <v>是</v>
      </c>
      <c r="AJ26" s="18"/>
      <c r="AK26" s="18" t="str">
        <f>IF(ISNUMBER(FIND('系统摸查模板 (填报)'!AK26,"是、否")),"是","否")</f>
        <v>是</v>
      </c>
      <c r="AL26" s="18"/>
    </row>
    <row r="27" spans="1:38">
      <c r="A27" s="18"/>
      <c r="B27" s="18" t="str">
        <f>IF(ISNA(VLOOKUP('系统摸查模板 (填报)'!B27,'省份（集团部门、专业公司）维表'!A:A,1,FALSE)),"否","是")</f>
        <v>是</v>
      </c>
      <c r="C27" s="18" t="str">
        <f>IF(ISNUMBER(FIND('系统摸查模板 (填报)'!C27,"集团部门,省公司,集团专业公司,省管专业分公司,地市公司")),"是","否")</f>
        <v>是</v>
      </c>
      <c r="D27" s="18" t="str">
        <f>IF(ISNA(VLOOKUP('系统摸查模板 (填报)'!D27,系统名称维表!A:A,1,0)),"否","是")</f>
        <v>是</v>
      </c>
      <c r="E27" s="18"/>
      <c r="F27" s="18"/>
      <c r="G27" s="18"/>
      <c r="H27" s="18"/>
      <c r="I27" s="18" t="str">
        <f>IF(ISNA(VLOOKUP('系统摸查模板 (填报)'!I27,系统分类维表!A:A,1,0)),"否","是")</f>
        <v>是</v>
      </c>
      <c r="J27" s="18" t="str">
        <f>IF(ISNA(VLOOKUP('系统摸查模板 (填报)'!J27,部门维表!A:A,1,0)),"否","是")</f>
        <v>是</v>
      </c>
      <c r="K27" s="18" t="str">
        <f>IF(ISNA(VLOOKUP('系统摸查模板 (填报)'!K27,部门维表!A:A,1,0)),"否","是")</f>
        <v>是</v>
      </c>
      <c r="L27" s="18"/>
      <c r="M27" s="18"/>
      <c r="N27" s="18"/>
      <c r="O27" s="18"/>
      <c r="P27" s="18"/>
      <c r="Q27" s="18" t="str">
        <f>IF(ISNA(VLOOKUP('系统摸查模板 (填报)'!Q27,承建厂商维表!A:A,1,0)),"否","是")</f>
        <v>否</v>
      </c>
      <c r="R27" s="18" t="str">
        <f>IF(ISNA(VLOOKUP('系统摸查模板 (填报)'!R27,部门维表!A:A,1,0)),"否","是")</f>
        <v>否</v>
      </c>
      <c r="S27" s="18" t="str">
        <f>IF(ISNA(VLOOKUP('系统摸查模板 (填报)'!S27,部门维表!A:A,1,0)),"否","是")</f>
        <v>是</v>
      </c>
      <c r="T27" s="18"/>
      <c r="U27" s="18"/>
      <c r="V27" s="18"/>
      <c r="W27" s="32" t="str">
        <f>IF(ISNUMBER(FIND('系统摸查模板 (填报)'!W27,"系统分为数据+功能型系统、纯数据型系统、纯功能型系统")),"是","否")</f>
        <v>是</v>
      </c>
      <c r="X27" s="32" t="str">
        <f>IF(ISNUMBER(FIND('系统摸查模板 (填报)'!X27,"数据库类型数据、文件类型数据、文件类型数据+数据库类型数据")),"是","否")</f>
        <v>是</v>
      </c>
      <c r="Y27" s="18"/>
      <c r="Z27" s="32"/>
      <c r="AA27" s="32"/>
      <c r="AB27" s="32"/>
      <c r="AC27" s="18"/>
      <c r="AD27" s="18"/>
      <c r="AE27" s="18"/>
      <c r="AF27" s="18"/>
      <c r="AG27" s="18"/>
      <c r="AH27" s="18"/>
      <c r="AI27" s="18" t="str">
        <f>IF(ISNUMBER(FIND('系统摸查模板 (填报)'!AI27,"是、否")),"是","否")</f>
        <v>是</v>
      </c>
      <c r="AJ27" s="18"/>
      <c r="AK27" s="18" t="str">
        <f>IF(ISNUMBER(FIND('系统摸查模板 (填报)'!AK27,"是、否")),"是","否")</f>
        <v>是</v>
      </c>
      <c r="AL27" s="18"/>
    </row>
    <row r="28" spans="1:38">
      <c r="A28" s="18"/>
      <c r="B28" s="18" t="str">
        <f>IF(ISNA(VLOOKUP('系统摸查模板 (填报)'!B28,'省份（集团部门、专业公司）维表'!A:A,1,FALSE)),"否","是")</f>
        <v>是</v>
      </c>
      <c r="C28" s="18" t="str">
        <f>IF(ISNUMBER(FIND('系统摸查模板 (填报)'!C28,"集团部门,省公司,集团专业公司,省管专业分公司,地市公司")),"是","否")</f>
        <v>是</v>
      </c>
      <c r="D28" s="18" t="str">
        <f>IF(ISNA(VLOOKUP('系统摸查模板 (填报)'!D28,系统名称维表!A:A,1,0)),"否","是")</f>
        <v>是</v>
      </c>
      <c r="E28" s="18"/>
      <c r="F28" s="18"/>
      <c r="G28" s="18"/>
      <c r="H28" s="18"/>
      <c r="I28" s="18" t="str">
        <f>IF(ISNA(VLOOKUP('系统摸查模板 (填报)'!I28,系统分类维表!A:A,1,0)),"否","是")</f>
        <v>是</v>
      </c>
      <c r="J28" s="18" t="str">
        <f>IF(ISNA(VLOOKUP('系统摸查模板 (填报)'!J28,部门维表!A:A,1,0)),"否","是")</f>
        <v>是</v>
      </c>
      <c r="K28" s="18" t="str">
        <f>IF(ISNA(VLOOKUP('系统摸查模板 (填报)'!K28,部门维表!A:A,1,0)),"否","是")</f>
        <v>是</v>
      </c>
      <c r="L28" s="18"/>
      <c r="M28" s="18"/>
      <c r="N28" s="18"/>
      <c r="O28" s="18"/>
      <c r="P28" s="18"/>
      <c r="Q28" s="18" t="str">
        <f>IF(ISNA(VLOOKUP('系统摸查模板 (填报)'!Q28,承建厂商维表!A:A,1,0)),"否","是")</f>
        <v>否</v>
      </c>
      <c r="R28" s="18" t="str">
        <f>IF(ISNA(VLOOKUP('系统摸查模板 (填报)'!R28,部门维表!A:A,1,0)),"否","是")</f>
        <v>是</v>
      </c>
      <c r="S28" s="18" t="str">
        <f>IF(ISNA(VLOOKUP('系统摸查模板 (填报)'!S28,部门维表!A:A,1,0)),"否","是")</f>
        <v>是</v>
      </c>
      <c r="T28" s="18"/>
      <c r="U28" s="18"/>
      <c r="V28" s="18"/>
      <c r="W28" s="32" t="str">
        <f>IF(ISNUMBER(FIND('系统摸查模板 (填报)'!W28,"系统分为数据+功能型系统、纯数据型系统、纯功能型系统")),"是","否")</f>
        <v>是</v>
      </c>
      <c r="X28" s="32" t="str">
        <f>IF(ISNUMBER(FIND('系统摸查模板 (填报)'!X28,"数据库类型数据、文件类型数据、文件类型数据+数据库类型数据")),"是","否")</f>
        <v>是</v>
      </c>
      <c r="Y28" s="18"/>
      <c r="Z28" s="32"/>
      <c r="AA28" s="32"/>
      <c r="AB28" s="32"/>
      <c r="AC28" s="18"/>
      <c r="AD28" s="18"/>
      <c r="AE28" s="18"/>
      <c r="AF28" s="18"/>
      <c r="AG28" s="18"/>
      <c r="AH28" s="18"/>
      <c r="AI28" s="18" t="str">
        <f>IF(ISNUMBER(FIND('系统摸查模板 (填报)'!AI28,"是、否")),"是","否")</f>
        <v>是</v>
      </c>
      <c r="AJ28" s="18"/>
      <c r="AK28" s="18" t="str">
        <f>IF(ISNUMBER(FIND('系统摸查模板 (填报)'!AK28,"是、否")),"是","否")</f>
        <v>是</v>
      </c>
      <c r="AL28" s="18"/>
    </row>
    <row r="29" spans="1:38">
      <c r="A29" s="18"/>
      <c r="B29" s="18" t="str">
        <f>IF(ISNA(VLOOKUP('系统摸查模板 (填报)'!B29,'省份（集团部门、专业公司）维表'!A:A,1,FALSE)),"否","是")</f>
        <v>是</v>
      </c>
      <c r="C29" s="18" t="str">
        <f>IF(ISNUMBER(FIND('系统摸查模板 (填报)'!C29,"集团部门,省公司,集团专业公司,省管专业分公司,地市公司")),"是","否")</f>
        <v>是</v>
      </c>
      <c r="D29" s="18" t="str">
        <f>IF(ISNA(VLOOKUP('系统摸查模板 (填报)'!D29,系统名称维表!A:A,1,0)),"否","是")</f>
        <v>是</v>
      </c>
      <c r="E29" s="18"/>
      <c r="F29" s="18"/>
      <c r="G29" s="18"/>
      <c r="H29" s="18"/>
      <c r="I29" s="18" t="str">
        <f>IF(ISNA(VLOOKUP('系统摸查模板 (填报)'!I29,系统分类维表!A:A,1,0)),"否","是")</f>
        <v>是</v>
      </c>
      <c r="J29" s="18" t="str">
        <f>IF(ISNA(VLOOKUP('系统摸查模板 (填报)'!J29,部门维表!A:A,1,0)),"否","是")</f>
        <v>是</v>
      </c>
      <c r="K29" s="18" t="str">
        <f>IF(ISNA(VLOOKUP('系统摸查模板 (填报)'!K29,部门维表!A:A,1,0)),"否","是")</f>
        <v>是</v>
      </c>
      <c r="L29" s="18"/>
      <c r="M29" s="18"/>
      <c r="N29" s="18"/>
      <c r="O29" s="18"/>
      <c r="P29" s="18"/>
      <c r="Q29" s="18" t="str">
        <f>IF(ISNA(VLOOKUP('系统摸查模板 (填报)'!Q29,承建厂商维表!A:A,1,0)),"否","是")</f>
        <v>否</v>
      </c>
      <c r="R29" s="18" t="str">
        <f>IF(ISNA(VLOOKUP('系统摸查模板 (填报)'!R29,部门维表!A:A,1,0)),"否","是")</f>
        <v>否</v>
      </c>
      <c r="S29" s="18" t="str">
        <f>IF(ISNA(VLOOKUP('系统摸查模板 (填报)'!S29,部门维表!A:A,1,0)),"否","是")</f>
        <v>是</v>
      </c>
      <c r="T29" s="18"/>
      <c r="U29" s="18"/>
      <c r="V29" s="18"/>
      <c r="W29" s="32" t="str">
        <f>IF(ISNUMBER(FIND('系统摸查模板 (填报)'!W29,"系统分为数据+功能型系统、纯数据型系统、纯功能型系统")),"是","否")</f>
        <v>是</v>
      </c>
      <c r="X29" s="32" t="str">
        <f>IF(ISNUMBER(FIND('系统摸查模板 (填报)'!X29,"数据库类型数据、文件类型数据、文件类型数据+数据库类型数据")),"是","否")</f>
        <v>是</v>
      </c>
      <c r="Y29" s="18"/>
      <c r="Z29" s="32"/>
      <c r="AA29" s="32"/>
      <c r="AB29" s="32"/>
      <c r="AC29" s="18"/>
      <c r="AD29" s="18"/>
      <c r="AE29" s="18"/>
      <c r="AF29" s="18"/>
      <c r="AG29" s="18"/>
      <c r="AH29" s="18"/>
      <c r="AI29" s="18" t="str">
        <f>IF(ISNUMBER(FIND('系统摸查模板 (填报)'!AI29,"是、否")),"是","否")</f>
        <v>是</v>
      </c>
      <c r="AJ29" s="18"/>
      <c r="AK29" s="18" t="str">
        <f>IF(ISNUMBER(FIND('系统摸查模板 (填报)'!AK29,"是、否")),"是","否")</f>
        <v>是</v>
      </c>
      <c r="AL29" s="18"/>
    </row>
    <row r="30" spans="1:38">
      <c r="A30" s="18"/>
      <c r="B30" s="18" t="str">
        <f>IF(ISNA(VLOOKUP('系统摸查模板 (填报)'!B30,'省份（集团部门、专业公司）维表'!A:A,1,FALSE)),"否","是")</f>
        <v>是</v>
      </c>
      <c r="C30" s="18" t="str">
        <f>IF(ISNUMBER(FIND('系统摸查模板 (填报)'!C30,"集团部门,省公司,集团专业公司,省管专业分公司,地市公司")),"是","否")</f>
        <v>是</v>
      </c>
      <c r="D30" s="18" t="str">
        <f>IF(ISNA(VLOOKUP('系统摸查模板 (填报)'!D30,系统名称维表!A:A,1,0)),"否","是")</f>
        <v>是</v>
      </c>
      <c r="E30" s="18"/>
      <c r="F30" s="18"/>
      <c r="G30" s="18"/>
      <c r="H30" s="18"/>
      <c r="I30" s="18" t="str">
        <f>IF(ISNA(VLOOKUP('系统摸查模板 (填报)'!I30,系统分类维表!A:A,1,0)),"否","是")</f>
        <v>是</v>
      </c>
      <c r="J30" s="18" t="str">
        <f>IF(ISNA(VLOOKUP('系统摸查模板 (填报)'!J30,部门维表!A:A,1,0)),"否","是")</f>
        <v>是</v>
      </c>
      <c r="K30" s="18" t="str">
        <f>IF(ISNA(VLOOKUP('系统摸查模板 (填报)'!K30,部门维表!A:A,1,0)),"否","是")</f>
        <v>是</v>
      </c>
      <c r="L30" s="18"/>
      <c r="M30" s="18"/>
      <c r="N30" s="18"/>
      <c r="O30" s="18"/>
      <c r="P30" s="18"/>
      <c r="Q30" s="18" t="str">
        <f>IF(ISNA(VLOOKUP('系统摸查模板 (填报)'!Q30,承建厂商维表!A:A,1,0)),"否","是")</f>
        <v>否</v>
      </c>
      <c r="R30" s="18" t="str">
        <f>IF(ISNA(VLOOKUP('系统摸查模板 (填报)'!R30,部门维表!A:A,1,0)),"否","是")</f>
        <v>是</v>
      </c>
      <c r="S30" s="18" t="str">
        <f>IF(ISNA(VLOOKUP('系统摸查模板 (填报)'!S30,部门维表!A:A,1,0)),"否","是")</f>
        <v>是</v>
      </c>
      <c r="T30" s="18"/>
      <c r="U30" s="18"/>
      <c r="V30" s="18"/>
      <c r="W30" s="32" t="str">
        <f>IF(ISNUMBER(FIND('系统摸查模板 (填报)'!W30,"系统分为数据+功能型系统、纯数据型系统、纯功能型系统")),"是","否")</f>
        <v>是</v>
      </c>
      <c r="X30" s="32" t="str">
        <f>IF(ISNUMBER(FIND('系统摸查模板 (填报)'!X30,"数据库类型数据、文件类型数据、文件类型数据+数据库类型数据")),"是","否")</f>
        <v>是</v>
      </c>
      <c r="Y30" s="18"/>
      <c r="Z30" s="32"/>
      <c r="AA30" s="32"/>
      <c r="AB30" s="32"/>
      <c r="AC30" s="18"/>
      <c r="AD30" s="18"/>
      <c r="AE30" s="18"/>
      <c r="AF30" s="18"/>
      <c r="AG30" s="18"/>
      <c r="AH30" s="18"/>
      <c r="AI30" s="18" t="str">
        <f>IF(ISNUMBER(FIND('系统摸查模板 (填报)'!AI30,"是、否")),"是","否")</f>
        <v>是</v>
      </c>
      <c r="AJ30" s="18"/>
      <c r="AK30" s="18" t="str">
        <f>IF(ISNUMBER(FIND('系统摸查模板 (填报)'!AK30,"是、否")),"是","否")</f>
        <v>是</v>
      </c>
      <c r="AL30" s="18"/>
    </row>
    <row r="31" spans="1:38">
      <c r="A31" s="18"/>
      <c r="B31" s="18" t="str">
        <f>IF(ISNA(VLOOKUP('系统摸查模板 (填报)'!B31,'省份（集团部门、专业公司）维表'!A:A,1,FALSE)),"否","是")</f>
        <v>是</v>
      </c>
      <c r="C31" s="18" t="str">
        <f>IF(ISNUMBER(FIND('系统摸查模板 (填报)'!C31,"集团部门,省公司,集团专业公司,省管专业分公司,地市公司")),"是","否")</f>
        <v>是</v>
      </c>
      <c r="D31" s="18" t="str">
        <f>IF(ISNA(VLOOKUP('系统摸查模板 (填报)'!D31,系统名称维表!A:A,1,0)),"否","是")</f>
        <v>是</v>
      </c>
      <c r="E31" s="18"/>
      <c r="F31" s="18"/>
      <c r="G31" s="18"/>
      <c r="H31" s="18"/>
      <c r="I31" s="18" t="str">
        <f>IF(ISNA(VLOOKUP('系统摸查模板 (填报)'!I31,系统分类维表!A:A,1,0)),"否","是")</f>
        <v>是</v>
      </c>
      <c r="J31" s="18" t="str">
        <f>IF(ISNA(VLOOKUP('系统摸查模板 (填报)'!J31,部门维表!A:A,1,0)),"否","是")</f>
        <v>是</v>
      </c>
      <c r="K31" s="18" t="str">
        <f>IF(ISNA(VLOOKUP('系统摸查模板 (填报)'!K31,部门维表!A:A,1,0)),"否","是")</f>
        <v>是</v>
      </c>
      <c r="L31" s="18"/>
      <c r="M31" s="18"/>
      <c r="N31" s="18"/>
      <c r="O31" s="18"/>
      <c r="P31" s="18"/>
      <c r="Q31" s="18" t="str">
        <f>IF(ISNA(VLOOKUP('系统摸查模板 (填报)'!Q31,承建厂商维表!A:A,1,0)),"否","是")</f>
        <v>否</v>
      </c>
      <c r="R31" s="18" t="str">
        <f>IF(ISNA(VLOOKUP('系统摸查模板 (填报)'!R31,部门维表!A:A,1,0)),"否","是")</f>
        <v>否</v>
      </c>
      <c r="S31" s="18" t="str">
        <f>IF(ISNA(VLOOKUP('系统摸查模板 (填报)'!S31,部门维表!A:A,1,0)),"否","是")</f>
        <v>是</v>
      </c>
      <c r="T31" s="18"/>
      <c r="U31" s="18"/>
      <c r="V31" s="18"/>
      <c r="W31" s="32" t="str">
        <f>IF(ISNUMBER(FIND('系统摸查模板 (填报)'!W31,"系统分为数据+功能型系统、纯数据型系统、纯功能型系统")),"是","否")</f>
        <v>是</v>
      </c>
      <c r="X31" s="32" t="str">
        <f>IF(ISNUMBER(FIND('系统摸查模板 (填报)'!X31,"数据库类型数据、文件类型数据、文件类型数据+数据库类型数据")),"是","否")</f>
        <v>是</v>
      </c>
      <c r="Y31" s="18"/>
      <c r="Z31" s="32"/>
      <c r="AA31" s="32"/>
      <c r="AB31" s="32"/>
      <c r="AC31" s="18"/>
      <c r="AD31" s="18"/>
      <c r="AE31" s="18"/>
      <c r="AF31" s="18"/>
      <c r="AG31" s="18"/>
      <c r="AH31" s="18"/>
      <c r="AI31" s="18" t="str">
        <f>IF(ISNUMBER(FIND('系统摸查模板 (填报)'!AI31,"是、否")),"是","否")</f>
        <v>是</v>
      </c>
      <c r="AJ31" s="18"/>
      <c r="AK31" s="18" t="str">
        <f>IF(ISNUMBER(FIND('系统摸查模板 (填报)'!AK31,"是、否")),"是","否")</f>
        <v>是</v>
      </c>
      <c r="AL31" s="18"/>
    </row>
    <row r="32" spans="1:38">
      <c r="A32" s="18"/>
      <c r="B32" s="18" t="str">
        <f>IF(ISNA(VLOOKUP('系统摸查模板 (填报)'!B32,'省份（集团部门、专业公司）维表'!A:A,1,FALSE)),"否","是")</f>
        <v>是</v>
      </c>
      <c r="C32" s="18" t="str">
        <f>IF(ISNUMBER(FIND('系统摸查模板 (填报)'!C32,"集团部门,省公司,集团专业公司,省管专业分公司,地市公司")),"是","否")</f>
        <v>是</v>
      </c>
      <c r="D32" s="18" t="str">
        <f>IF(ISNA(VLOOKUP('系统摸查模板 (填报)'!D32,系统名称维表!A:A,1,0)),"否","是")</f>
        <v>是</v>
      </c>
      <c r="E32" s="18"/>
      <c r="F32" s="18"/>
      <c r="G32" s="18"/>
      <c r="H32" s="18"/>
      <c r="I32" s="18" t="str">
        <f>IF(ISNA(VLOOKUP('系统摸查模板 (填报)'!I32,系统分类维表!A:A,1,0)),"否","是")</f>
        <v>是</v>
      </c>
      <c r="J32" s="18" t="str">
        <f>IF(ISNA(VLOOKUP('系统摸查模板 (填报)'!J32,部门维表!A:A,1,0)),"否","是")</f>
        <v>是</v>
      </c>
      <c r="K32" s="18" t="str">
        <f>IF(ISNA(VLOOKUP('系统摸查模板 (填报)'!K32,部门维表!A:A,1,0)),"否","是")</f>
        <v>是</v>
      </c>
      <c r="L32" s="18"/>
      <c r="M32" s="18"/>
      <c r="N32" s="18"/>
      <c r="O32" s="18"/>
      <c r="P32" s="18"/>
      <c r="Q32" s="18" t="str">
        <f>IF(ISNA(VLOOKUP('系统摸查模板 (填报)'!Q32,承建厂商维表!A:A,1,0)),"否","是")</f>
        <v>否</v>
      </c>
      <c r="R32" s="18" t="str">
        <f>IF(ISNA(VLOOKUP('系统摸查模板 (填报)'!R32,部门维表!A:A,1,0)),"否","是")</f>
        <v>是</v>
      </c>
      <c r="S32" s="18" t="str">
        <f>IF(ISNA(VLOOKUP('系统摸查模板 (填报)'!S32,部门维表!A:A,1,0)),"否","是")</f>
        <v>是</v>
      </c>
      <c r="T32" s="18"/>
      <c r="U32" s="18"/>
      <c r="V32" s="18"/>
      <c r="W32" s="32" t="str">
        <f>IF(ISNUMBER(FIND('系统摸查模板 (填报)'!W32,"系统分为数据+功能型系统、纯数据型系统、纯功能型系统")),"是","否")</f>
        <v>是</v>
      </c>
      <c r="X32" s="32" t="str">
        <f>IF(ISNUMBER(FIND('系统摸查模板 (填报)'!X32,"数据库类型数据、文件类型数据、文件类型数据+数据库类型数据")),"是","否")</f>
        <v>是</v>
      </c>
      <c r="Y32" s="18"/>
      <c r="Z32" s="32"/>
      <c r="AA32" s="32"/>
      <c r="AB32" s="32"/>
      <c r="AC32" s="18"/>
      <c r="AD32" s="18"/>
      <c r="AE32" s="18"/>
      <c r="AF32" s="18"/>
      <c r="AG32" s="18"/>
      <c r="AH32" s="18"/>
      <c r="AI32" s="18" t="str">
        <f>IF(ISNUMBER(FIND('系统摸查模板 (填报)'!AI32,"是、否")),"是","否")</f>
        <v>是</v>
      </c>
      <c r="AJ32" s="18"/>
      <c r="AK32" s="18" t="str">
        <f>IF(ISNUMBER(FIND('系统摸查模板 (填报)'!AK32,"是、否")),"是","否")</f>
        <v>是</v>
      </c>
      <c r="AL32" s="18"/>
    </row>
    <row r="33" spans="1:38">
      <c r="A33" s="18"/>
      <c r="B33" s="18" t="str">
        <f>IF(ISNA(VLOOKUP('系统摸查模板 (填报)'!B33,'省份（集团部门、专业公司）维表'!A:A,1,FALSE)),"否","是")</f>
        <v>是</v>
      </c>
      <c r="C33" s="18" t="str">
        <f>IF(ISNUMBER(FIND('系统摸查模板 (填报)'!C33,"集团部门,省公司,集团专业公司,省管专业分公司,地市公司")),"是","否")</f>
        <v>是</v>
      </c>
      <c r="D33" s="18" t="str">
        <f>IF(ISNA(VLOOKUP('系统摸查模板 (填报)'!D33,系统名称维表!A:A,1,0)),"否","是")</f>
        <v>是</v>
      </c>
      <c r="E33" s="18"/>
      <c r="F33" s="18"/>
      <c r="G33" s="18"/>
      <c r="H33" s="18"/>
      <c r="I33" s="18" t="str">
        <f>IF(ISNA(VLOOKUP('系统摸查模板 (填报)'!I33,系统分类维表!A:A,1,0)),"否","是")</f>
        <v>是</v>
      </c>
      <c r="J33" s="18" t="str">
        <f>IF(ISNA(VLOOKUP('系统摸查模板 (填报)'!J33,部门维表!A:A,1,0)),"否","是")</f>
        <v>是</v>
      </c>
      <c r="K33" s="18" t="str">
        <f>IF(ISNA(VLOOKUP('系统摸查模板 (填报)'!K33,部门维表!A:A,1,0)),"否","是")</f>
        <v>是</v>
      </c>
      <c r="L33" s="18"/>
      <c r="M33" s="18"/>
      <c r="N33" s="18"/>
      <c r="O33" s="18"/>
      <c r="P33" s="18"/>
      <c r="Q33" s="18" t="str">
        <f>IF(ISNA(VLOOKUP('系统摸查模板 (填报)'!Q33,承建厂商维表!A:A,1,0)),"否","是")</f>
        <v>否</v>
      </c>
      <c r="R33" s="18" t="str">
        <f>IF(ISNA(VLOOKUP('系统摸查模板 (填报)'!R33,部门维表!A:A,1,0)),"否","是")</f>
        <v>是</v>
      </c>
      <c r="S33" s="18" t="str">
        <f>IF(ISNA(VLOOKUP('系统摸查模板 (填报)'!S33,部门维表!A:A,1,0)),"否","是")</f>
        <v>是</v>
      </c>
      <c r="T33" s="18"/>
      <c r="U33" s="18"/>
      <c r="V33" s="18"/>
      <c r="W33" s="32" t="str">
        <f>IF(ISNUMBER(FIND('系统摸查模板 (填报)'!W33,"系统分为数据+功能型系统、纯数据型系统、纯功能型系统")),"是","否")</f>
        <v>是</v>
      </c>
      <c r="X33" s="32" t="str">
        <f>IF(ISNUMBER(FIND('系统摸查模板 (填报)'!X33,"数据库类型数据、文件类型数据、文件类型数据+数据库类型数据")),"是","否")</f>
        <v>是</v>
      </c>
      <c r="Y33" s="18"/>
      <c r="Z33" s="32"/>
      <c r="AA33" s="32"/>
      <c r="AB33" s="32"/>
      <c r="AC33" s="18"/>
      <c r="AD33" s="18"/>
      <c r="AE33" s="18"/>
      <c r="AF33" s="18"/>
      <c r="AG33" s="18"/>
      <c r="AH33" s="18"/>
      <c r="AI33" s="18" t="str">
        <f>IF(ISNUMBER(FIND('系统摸查模板 (填报)'!AI33,"是、否")),"是","否")</f>
        <v>是</v>
      </c>
      <c r="AJ33" s="18"/>
      <c r="AK33" s="18" t="str">
        <f>IF(ISNUMBER(FIND('系统摸查模板 (填报)'!AK33,"是、否")),"是","否")</f>
        <v>是</v>
      </c>
      <c r="AL33" s="18"/>
    </row>
    <row r="34" spans="1:38">
      <c r="A34" s="18"/>
      <c r="B34" s="18" t="str">
        <f>IF(ISNA(VLOOKUP('系统摸查模板 (填报)'!B34,'省份（集团部门、专业公司）维表'!A:A,1,FALSE)),"否","是")</f>
        <v>是</v>
      </c>
      <c r="C34" s="18" t="str">
        <f>IF(ISNUMBER(FIND('系统摸查模板 (填报)'!C34,"集团部门,省公司,集团专业公司,省管专业分公司,地市公司")),"是","否")</f>
        <v>是</v>
      </c>
      <c r="D34" s="18" t="str">
        <f>IF(ISNA(VLOOKUP('系统摸查模板 (填报)'!D34,系统名称维表!A:A,1,0)),"否","是")</f>
        <v>是</v>
      </c>
      <c r="E34" s="18"/>
      <c r="F34" s="18"/>
      <c r="G34" s="18"/>
      <c r="H34" s="18"/>
      <c r="I34" s="18" t="str">
        <f>IF(ISNA(VLOOKUP('系统摸查模板 (填报)'!I34,系统分类维表!A:A,1,0)),"否","是")</f>
        <v>是</v>
      </c>
      <c r="J34" s="18" t="str">
        <f>IF(ISNA(VLOOKUP('系统摸查模板 (填报)'!J34,部门维表!A:A,1,0)),"否","是")</f>
        <v>是</v>
      </c>
      <c r="K34" s="18" t="str">
        <f>IF(ISNA(VLOOKUP('系统摸查模板 (填报)'!K34,部门维表!A:A,1,0)),"否","是")</f>
        <v>是</v>
      </c>
      <c r="L34" s="18"/>
      <c r="M34" s="18"/>
      <c r="N34" s="18"/>
      <c r="O34" s="18"/>
      <c r="P34" s="18"/>
      <c r="Q34" s="18" t="str">
        <f>IF(ISNA(VLOOKUP('系统摸查模板 (填报)'!Q34,承建厂商维表!A:A,1,0)),"否","是")</f>
        <v>否</v>
      </c>
      <c r="R34" s="18" t="str">
        <f>IF(ISNA(VLOOKUP('系统摸查模板 (填报)'!R34,部门维表!A:A,1,0)),"否","是")</f>
        <v>否</v>
      </c>
      <c r="S34" s="18" t="str">
        <f>IF(ISNA(VLOOKUP('系统摸查模板 (填报)'!S34,部门维表!A:A,1,0)),"否","是")</f>
        <v>是</v>
      </c>
      <c r="T34" s="18"/>
      <c r="U34" s="18"/>
      <c r="V34" s="18"/>
      <c r="W34" s="32" t="str">
        <f>IF(ISNUMBER(FIND('系统摸查模板 (填报)'!W34,"系统分为数据+功能型系统、纯数据型系统、纯功能型系统")),"是","否")</f>
        <v>是</v>
      </c>
      <c r="X34" s="32" t="str">
        <f>IF(ISNUMBER(FIND('系统摸查模板 (填报)'!X34,"数据库类型数据、文件类型数据、文件类型数据+数据库类型数据")),"是","否")</f>
        <v>是</v>
      </c>
      <c r="Y34" s="18"/>
      <c r="Z34" s="32"/>
      <c r="AA34" s="32"/>
      <c r="AB34" s="32"/>
      <c r="AC34" s="18"/>
      <c r="AD34" s="18"/>
      <c r="AE34" s="18"/>
      <c r="AF34" s="18"/>
      <c r="AG34" s="18"/>
      <c r="AH34" s="18"/>
      <c r="AI34" s="18" t="str">
        <f>IF(ISNUMBER(FIND('系统摸查模板 (填报)'!AI34,"是、否")),"是","否")</f>
        <v>是</v>
      </c>
      <c r="AJ34" s="18"/>
      <c r="AK34" s="18" t="str">
        <f>IF(ISNUMBER(FIND('系统摸查模板 (填报)'!AK34,"是、否")),"是","否")</f>
        <v>是</v>
      </c>
      <c r="AL34" s="18"/>
    </row>
    <row r="35" spans="1:38">
      <c r="A35" s="18"/>
      <c r="B35" s="18" t="str">
        <f>IF(ISNA(VLOOKUP('系统摸查模板 (填报)'!B35,'省份（集团部门、专业公司）维表'!A:A,1,FALSE)),"否","是")</f>
        <v>是</v>
      </c>
      <c r="C35" s="18" t="str">
        <f>IF(ISNUMBER(FIND('系统摸查模板 (填报)'!C35,"集团部门,省公司,集团专业公司,省管专业分公司,地市公司")),"是","否")</f>
        <v>是</v>
      </c>
      <c r="D35" s="18" t="str">
        <f>IF(ISNA(VLOOKUP('系统摸查模板 (填报)'!D35,系统名称维表!A:A,1,0)),"否","是")</f>
        <v>是</v>
      </c>
      <c r="E35" s="18"/>
      <c r="F35" s="18"/>
      <c r="G35" s="18"/>
      <c r="H35" s="18"/>
      <c r="I35" s="18" t="str">
        <f>IF(ISNA(VLOOKUP('系统摸查模板 (填报)'!I35,系统分类维表!A:A,1,0)),"否","是")</f>
        <v>是</v>
      </c>
      <c r="J35" s="18" t="str">
        <f>IF(ISNA(VLOOKUP('系统摸查模板 (填报)'!J35,部门维表!A:A,1,0)),"否","是")</f>
        <v>是</v>
      </c>
      <c r="K35" s="18" t="str">
        <f>IF(ISNA(VLOOKUP('系统摸查模板 (填报)'!K35,部门维表!A:A,1,0)),"否","是")</f>
        <v>是</v>
      </c>
      <c r="L35" s="18"/>
      <c r="M35" s="18"/>
      <c r="N35" s="18"/>
      <c r="O35" s="18"/>
      <c r="P35" s="18"/>
      <c r="Q35" s="18" t="str">
        <f>IF(ISNA(VLOOKUP('系统摸查模板 (填报)'!Q35,承建厂商维表!A:A,1,0)),"否","是")</f>
        <v>否</v>
      </c>
      <c r="R35" s="18" t="str">
        <f>IF(ISNA(VLOOKUP('系统摸查模板 (填报)'!R35,部门维表!A:A,1,0)),"否","是")</f>
        <v>否</v>
      </c>
      <c r="S35" s="18" t="str">
        <f>IF(ISNA(VLOOKUP('系统摸查模板 (填报)'!S35,部门维表!A:A,1,0)),"否","是")</f>
        <v>是</v>
      </c>
      <c r="T35" s="18"/>
      <c r="U35" s="18"/>
      <c r="V35" s="18"/>
      <c r="W35" s="32" t="str">
        <f>IF(ISNUMBER(FIND('系统摸查模板 (填报)'!W35,"系统分为数据+功能型系统、纯数据型系统、纯功能型系统")),"是","否")</f>
        <v>是</v>
      </c>
      <c r="X35" s="32" t="str">
        <f>IF(ISNUMBER(FIND('系统摸查模板 (填报)'!X35,"数据库类型数据、文件类型数据、文件类型数据+数据库类型数据")),"是","否")</f>
        <v>是</v>
      </c>
      <c r="Y35" s="18"/>
      <c r="Z35" s="32"/>
      <c r="AA35" s="32"/>
      <c r="AB35" s="32"/>
      <c r="AC35" s="18"/>
      <c r="AD35" s="18"/>
      <c r="AE35" s="18"/>
      <c r="AF35" s="18"/>
      <c r="AG35" s="18"/>
      <c r="AH35" s="18"/>
      <c r="AI35" s="18" t="str">
        <f>IF(ISNUMBER(FIND('系统摸查模板 (填报)'!AI35,"是、否")),"是","否")</f>
        <v>是</v>
      </c>
      <c r="AJ35" s="18"/>
      <c r="AK35" s="18" t="str">
        <f>IF(ISNUMBER(FIND('系统摸查模板 (填报)'!AK35,"是、否")),"是","否")</f>
        <v>是</v>
      </c>
      <c r="AL35" s="18"/>
    </row>
    <row r="36" spans="1:38">
      <c r="A36" s="18"/>
      <c r="B36" s="18" t="str">
        <f>IF(ISNA(VLOOKUP('系统摸查模板 (填报)'!B36,'省份（集团部门、专业公司）维表'!A:A,1,FALSE)),"否","是")</f>
        <v>是</v>
      </c>
      <c r="C36" s="18" t="str">
        <f>IF(ISNUMBER(FIND('系统摸查模板 (填报)'!C36,"集团部门,省公司,集团专业公司,省管专业分公司,地市公司")),"是","否")</f>
        <v>是</v>
      </c>
      <c r="D36" s="18" t="str">
        <f>IF(ISNA(VLOOKUP('系统摸查模板 (填报)'!D36,系统名称维表!A:A,1,0)),"否","是")</f>
        <v>是</v>
      </c>
      <c r="E36" s="18"/>
      <c r="F36" s="18"/>
      <c r="G36" s="18"/>
      <c r="H36" s="18"/>
      <c r="I36" s="18" t="str">
        <f>IF(ISNA(VLOOKUP('系统摸查模板 (填报)'!I36,系统分类维表!A:A,1,0)),"否","是")</f>
        <v>是</v>
      </c>
      <c r="J36" s="18" t="str">
        <f>IF(ISNA(VLOOKUP('系统摸查模板 (填报)'!J36,部门维表!A:A,1,0)),"否","是")</f>
        <v>是</v>
      </c>
      <c r="K36" s="18" t="str">
        <f>IF(ISNA(VLOOKUP('系统摸查模板 (填报)'!K36,部门维表!A:A,1,0)),"否","是")</f>
        <v>是</v>
      </c>
      <c r="L36" s="18"/>
      <c r="M36" s="18"/>
      <c r="N36" s="18"/>
      <c r="O36" s="18"/>
      <c r="P36" s="18"/>
      <c r="Q36" s="18" t="str">
        <f>IF(ISNA(VLOOKUP('系统摸查模板 (填报)'!Q36,承建厂商维表!A:A,1,0)),"否","是")</f>
        <v>否</v>
      </c>
      <c r="R36" s="18" t="str">
        <f>IF(ISNA(VLOOKUP('系统摸查模板 (填报)'!R36,部门维表!A:A,1,0)),"否","是")</f>
        <v>否</v>
      </c>
      <c r="S36" s="18" t="str">
        <f>IF(ISNA(VLOOKUP('系统摸查模板 (填报)'!S36,部门维表!A:A,1,0)),"否","是")</f>
        <v>是</v>
      </c>
      <c r="T36" s="18"/>
      <c r="U36" s="18"/>
      <c r="V36" s="18"/>
      <c r="W36" s="32" t="str">
        <f>IF(ISNUMBER(FIND('系统摸查模板 (填报)'!W36,"系统分为数据+功能型系统、纯数据型系统、纯功能型系统")),"是","否")</f>
        <v>是</v>
      </c>
      <c r="X36" s="32" t="str">
        <f>IF(ISNUMBER(FIND('系统摸查模板 (填报)'!X36,"数据库类型数据、文件类型数据、文件类型数据+数据库类型数据")),"是","否")</f>
        <v>是</v>
      </c>
      <c r="Y36" s="18"/>
      <c r="Z36" s="32"/>
      <c r="AA36" s="32"/>
      <c r="AB36" s="32"/>
      <c r="AC36" s="18"/>
      <c r="AD36" s="18"/>
      <c r="AE36" s="18"/>
      <c r="AF36" s="18"/>
      <c r="AG36" s="18"/>
      <c r="AH36" s="18"/>
      <c r="AI36" s="18" t="str">
        <f>IF(ISNUMBER(FIND('系统摸查模板 (填报)'!AI36,"是、否")),"是","否")</f>
        <v>是</v>
      </c>
      <c r="AJ36" s="18"/>
      <c r="AK36" s="18" t="str">
        <f>IF(ISNUMBER(FIND('系统摸查模板 (填报)'!AK36,"是、否")),"是","否")</f>
        <v>是</v>
      </c>
      <c r="AL36" s="18"/>
    </row>
    <row r="37" spans="1:38">
      <c r="A37" s="18"/>
      <c r="B37" s="18" t="str">
        <f>IF(ISNA(VLOOKUP('系统摸查模板 (填报)'!B37,'省份（集团部门、专业公司）维表'!A:A,1,FALSE)),"否","是")</f>
        <v>是</v>
      </c>
      <c r="C37" s="18" t="str">
        <f>IF(ISNUMBER(FIND('系统摸查模板 (填报)'!C37,"集团部门,省公司,集团专业公司,省管专业分公司,地市公司")),"是","否")</f>
        <v>是</v>
      </c>
      <c r="D37" s="18" t="str">
        <f>IF(ISNA(VLOOKUP('系统摸查模板 (填报)'!D37,系统名称维表!A:A,1,0)),"否","是")</f>
        <v>是</v>
      </c>
      <c r="E37" s="18"/>
      <c r="F37" s="18"/>
      <c r="G37" s="18"/>
      <c r="H37" s="18"/>
      <c r="I37" s="18" t="str">
        <f>IF(ISNA(VLOOKUP('系统摸查模板 (填报)'!I37,系统分类维表!A:A,1,0)),"否","是")</f>
        <v>是</v>
      </c>
      <c r="J37" s="18" t="str">
        <f>IF(ISNA(VLOOKUP('系统摸查模板 (填报)'!J37,部门维表!A:A,1,0)),"否","是")</f>
        <v>是</v>
      </c>
      <c r="K37" s="18" t="str">
        <f>IF(ISNA(VLOOKUP('系统摸查模板 (填报)'!K37,部门维表!A:A,1,0)),"否","是")</f>
        <v>是</v>
      </c>
      <c r="L37" s="18"/>
      <c r="M37" s="18"/>
      <c r="N37" s="18"/>
      <c r="O37" s="18"/>
      <c r="P37" s="18"/>
      <c r="Q37" s="18" t="str">
        <f>IF(ISNA(VLOOKUP('系统摸查模板 (填报)'!Q37,承建厂商维表!A:A,1,0)),"否","是")</f>
        <v>否</v>
      </c>
      <c r="R37" s="18" t="str">
        <f>IF(ISNA(VLOOKUP('系统摸查模板 (填报)'!R37,部门维表!A:A,1,0)),"否","是")</f>
        <v>否</v>
      </c>
      <c r="S37" s="18" t="str">
        <f>IF(ISNA(VLOOKUP('系统摸查模板 (填报)'!S37,部门维表!A:A,1,0)),"否","是")</f>
        <v>是</v>
      </c>
      <c r="T37" s="18"/>
      <c r="U37" s="18"/>
      <c r="V37" s="18"/>
      <c r="W37" s="32" t="str">
        <f>IF(ISNUMBER(FIND('系统摸查模板 (填报)'!W37,"系统分为数据+功能型系统、纯数据型系统、纯功能型系统")),"是","否")</f>
        <v>是</v>
      </c>
      <c r="X37" s="32" t="str">
        <f>IF(ISNUMBER(FIND('系统摸查模板 (填报)'!X37,"数据库类型数据、文件类型数据、文件类型数据+数据库类型数据")),"是","否")</f>
        <v>是</v>
      </c>
      <c r="Y37" s="18"/>
      <c r="Z37" s="32"/>
      <c r="AA37" s="32"/>
      <c r="AB37" s="32"/>
      <c r="AC37" s="18"/>
      <c r="AD37" s="18"/>
      <c r="AE37" s="18"/>
      <c r="AF37" s="18"/>
      <c r="AG37" s="18"/>
      <c r="AH37" s="18"/>
      <c r="AI37" s="18" t="str">
        <f>IF(ISNUMBER(FIND('系统摸查模板 (填报)'!AI37,"是、否")),"是","否")</f>
        <v>是</v>
      </c>
      <c r="AJ37" s="18"/>
      <c r="AK37" s="18" t="str">
        <f>IF(ISNUMBER(FIND('系统摸查模板 (填报)'!AK37,"是、否")),"是","否")</f>
        <v>是</v>
      </c>
      <c r="AL37" s="18"/>
    </row>
    <row r="38" spans="1:38">
      <c r="A38" s="18"/>
      <c r="B38" s="18" t="str">
        <f>IF(ISNA(VLOOKUP('系统摸查模板 (填报)'!B38,'省份（集团部门、专业公司）维表'!A:A,1,FALSE)),"否","是")</f>
        <v>是</v>
      </c>
      <c r="C38" s="18" t="str">
        <f>IF(ISNUMBER(FIND('系统摸查模板 (填报)'!C38,"集团部门,省公司,集团专业公司,省管专业分公司,地市公司")),"是","否")</f>
        <v>是</v>
      </c>
      <c r="D38" s="18" t="str">
        <f>IF(ISNA(VLOOKUP('系统摸查模板 (填报)'!D38,系统名称维表!A:A,1,0)),"否","是")</f>
        <v>是</v>
      </c>
      <c r="E38" s="18"/>
      <c r="F38" s="18"/>
      <c r="G38" s="18"/>
      <c r="H38" s="18"/>
      <c r="I38" s="18" t="str">
        <f>IF(ISNA(VLOOKUP('系统摸查模板 (填报)'!I38,系统分类维表!A:A,1,0)),"否","是")</f>
        <v>是</v>
      </c>
      <c r="J38" s="18" t="str">
        <f>IF(ISNA(VLOOKUP('系统摸查模板 (填报)'!J38,部门维表!A:A,1,0)),"否","是")</f>
        <v>是</v>
      </c>
      <c r="K38" s="18" t="str">
        <f>IF(ISNA(VLOOKUP('系统摸查模板 (填报)'!K38,部门维表!A:A,1,0)),"否","是")</f>
        <v>是</v>
      </c>
      <c r="L38" s="18"/>
      <c r="M38" s="18"/>
      <c r="N38" s="18"/>
      <c r="O38" s="18"/>
      <c r="P38" s="18"/>
      <c r="Q38" s="18" t="str">
        <f>IF(ISNA(VLOOKUP('系统摸查模板 (填报)'!Q38,承建厂商维表!A:A,1,0)),"否","是")</f>
        <v>否</v>
      </c>
      <c r="R38" s="18" t="str">
        <f>IF(ISNA(VLOOKUP('系统摸查模板 (填报)'!R38,部门维表!A:A,1,0)),"否","是")</f>
        <v>是</v>
      </c>
      <c r="S38" s="18" t="str">
        <f>IF(ISNA(VLOOKUP('系统摸查模板 (填报)'!S38,部门维表!A:A,1,0)),"否","是")</f>
        <v>是</v>
      </c>
      <c r="T38" s="18"/>
      <c r="U38" s="18"/>
      <c r="V38" s="18"/>
      <c r="W38" s="32" t="str">
        <f>IF(ISNUMBER(FIND('系统摸查模板 (填报)'!W38,"系统分为数据+功能型系统、纯数据型系统、纯功能型系统")),"是","否")</f>
        <v>是</v>
      </c>
      <c r="X38" s="32" t="str">
        <f>IF(ISNUMBER(FIND('系统摸查模板 (填报)'!X38,"数据库类型数据、文件类型数据、文件类型数据+数据库类型数据")),"是","否")</f>
        <v>是</v>
      </c>
      <c r="Y38" s="18"/>
      <c r="Z38" s="32"/>
      <c r="AA38" s="32"/>
      <c r="AB38" s="32"/>
      <c r="AC38" s="18"/>
      <c r="AD38" s="18"/>
      <c r="AE38" s="18"/>
      <c r="AF38" s="18"/>
      <c r="AG38" s="18"/>
      <c r="AH38" s="18"/>
      <c r="AI38" s="18" t="str">
        <f>IF(ISNUMBER(FIND('系统摸查模板 (填报)'!AI38,"是、否")),"是","否")</f>
        <v>是</v>
      </c>
      <c r="AJ38" s="18"/>
      <c r="AK38" s="18" t="str">
        <f>IF(ISNUMBER(FIND('系统摸查模板 (填报)'!AK38,"是、否")),"是","否")</f>
        <v>是</v>
      </c>
      <c r="AL38" s="18"/>
    </row>
    <row r="39" spans="1:38">
      <c r="A39" s="18"/>
      <c r="B39" s="18" t="str">
        <f>IF(ISNA(VLOOKUP('系统摸查模板 (填报)'!B39,'省份（集团部门、专业公司）维表'!A:A,1,FALSE)),"否","是")</f>
        <v>是</v>
      </c>
      <c r="C39" s="18" t="str">
        <f>IF(ISNUMBER(FIND('系统摸查模板 (填报)'!C39,"集团部门,省公司,集团专业公司,省管专业分公司,地市公司")),"是","否")</f>
        <v>是</v>
      </c>
      <c r="D39" s="18" t="str">
        <f>IF(ISNA(VLOOKUP('系统摸查模板 (填报)'!D39,系统名称维表!A:A,1,0)),"否","是")</f>
        <v>是</v>
      </c>
      <c r="E39" s="18"/>
      <c r="F39" s="18"/>
      <c r="G39" s="18"/>
      <c r="H39" s="18"/>
      <c r="I39" s="18" t="str">
        <f>IF(ISNA(VLOOKUP('系统摸查模板 (填报)'!I39,系统分类维表!A:A,1,0)),"否","是")</f>
        <v>是</v>
      </c>
      <c r="J39" s="18" t="str">
        <f>IF(ISNA(VLOOKUP('系统摸查模板 (填报)'!J39,部门维表!A:A,1,0)),"否","是")</f>
        <v>是</v>
      </c>
      <c r="K39" s="18" t="str">
        <f>IF(ISNA(VLOOKUP('系统摸查模板 (填报)'!K39,部门维表!A:A,1,0)),"否","是")</f>
        <v>是</v>
      </c>
      <c r="L39" s="18"/>
      <c r="M39" s="18"/>
      <c r="N39" s="18"/>
      <c r="O39" s="18"/>
      <c r="P39" s="18"/>
      <c r="Q39" s="18" t="str">
        <f>IF(ISNA(VLOOKUP('系统摸查模板 (填报)'!Q39,承建厂商维表!A:A,1,0)),"否","是")</f>
        <v>否</v>
      </c>
      <c r="R39" s="18" t="str">
        <f>IF(ISNA(VLOOKUP('系统摸查模板 (填报)'!R39,部门维表!A:A,1,0)),"否","是")</f>
        <v>是</v>
      </c>
      <c r="S39" s="18" t="str">
        <f>IF(ISNA(VLOOKUP('系统摸查模板 (填报)'!S39,部门维表!A:A,1,0)),"否","是")</f>
        <v>是</v>
      </c>
      <c r="T39" s="18"/>
      <c r="U39" s="18"/>
      <c r="V39" s="18"/>
      <c r="W39" s="32" t="str">
        <f>IF(ISNUMBER(FIND('系统摸查模板 (填报)'!W39,"系统分为数据+功能型系统、纯数据型系统、纯功能型系统")),"是","否")</f>
        <v>是</v>
      </c>
      <c r="X39" s="32" t="str">
        <f>IF(ISNUMBER(FIND('系统摸查模板 (填报)'!X39,"数据库类型数据、文件类型数据、文件类型数据+数据库类型数据")),"是","否")</f>
        <v>是</v>
      </c>
      <c r="Y39" s="18"/>
      <c r="Z39" s="32"/>
      <c r="AA39" s="32"/>
      <c r="AB39" s="32"/>
      <c r="AC39" s="18"/>
      <c r="AD39" s="18"/>
      <c r="AE39" s="18"/>
      <c r="AF39" s="18"/>
      <c r="AG39" s="18"/>
      <c r="AH39" s="18"/>
      <c r="AI39" s="18" t="str">
        <f>IF(ISNUMBER(FIND('系统摸查模板 (填报)'!AI39,"是、否")),"是","否")</f>
        <v>是</v>
      </c>
      <c r="AJ39" s="18"/>
      <c r="AK39" s="18" t="str">
        <f>IF(ISNUMBER(FIND('系统摸查模板 (填报)'!AK39,"是、否")),"是","否")</f>
        <v>是</v>
      </c>
      <c r="AL39" s="18"/>
    </row>
    <row r="40" spans="1:38">
      <c r="A40" s="18"/>
      <c r="B40" s="18" t="str">
        <f>IF(ISNA(VLOOKUP('系统摸查模板 (填报)'!B40,'省份（集团部门、专业公司）维表'!A:A,1,FALSE)),"否","是")</f>
        <v>是</v>
      </c>
      <c r="C40" s="18" t="str">
        <f>IF(ISNUMBER(FIND('系统摸查模板 (填报)'!C40,"集团部门,省公司,集团专业公司,省管专业分公司,地市公司")),"是","否")</f>
        <v>是</v>
      </c>
      <c r="D40" s="18" t="str">
        <f>IF(ISNA(VLOOKUP('系统摸查模板 (填报)'!D40,系统名称维表!A:A,1,0)),"否","是")</f>
        <v>是</v>
      </c>
      <c r="E40" s="18"/>
      <c r="F40" s="18"/>
      <c r="G40" s="18"/>
      <c r="H40" s="18"/>
      <c r="I40" s="18" t="str">
        <f>IF(ISNA(VLOOKUP('系统摸查模板 (填报)'!I40,系统分类维表!A:A,1,0)),"否","是")</f>
        <v>是</v>
      </c>
      <c r="J40" s="18" t="str">
        <f>IF(ISNA(VLOOKUP('系统摸查模板 (填报)'!J40,部门维表!A:A,1,0)),"否","是")</f>
        <v>是</v>
      </c>
      <c r="K40" s="18" t="str">
        <f>IF(ISNA(VLOOKUP('系统摸查模板 (填报)'!K40,部门维表!A:A,1,0)),"否","是")</f>
        <v>是</v>
      </c>
      <c r="L40" s="18"/>
      <c r="M40" s="18"/>
      <c r="N40" s="18"/>
      <c r="O40" s="18"/>
      <c r="P40" s="18"/>
      <c r="Q40" s="18" t="str">
        <f>IF(ISNA(VLOOKUP('系统摸查模板 (填报)'!Q40,承建厂商维表!A:A,1,0)),"否","是")</f>
        <v>否</v>
      </c>
      <c r="R40" s="18" t="str">
        <f>IF(ISNA(VLOOKUP('系统摸查模板 (填报)'!R40,部门维表!A:A,1,0)),"否","是")</f>
        <v>否</v>
      </c>
      <c r="S40" s="18" t="str">
        <f>IF(ISNA(VLOOKUP('系统摸查模板 (填报)'!S40,部门维表!A:A,1,0)),"否","是")</f>
        <v>是</v>
      </c>
      <c r="T40" s="18"/>
      <c r="U40" s="18"/>
      <c r="V40" s="18"/>
      <c r="W40" s="32" t="str">
        <f>IF(ISNUMBER(FIND('系统摸查模板 (填报)'!W40,"系统分为数据+功能型系统、纯数据型系统、纯功能型系统")),"是","否")</f>
        <v>是</v>
      </c>
      <c r="X40" s="32" t="str">
        <f>IF(ISNUMBER(FIND('系统摸查模板 (填报)'!X40,"数据库类型数据、文件类型数据、文件类型数据+数据库类型数据")),"是","否")</f>
        <v>是</v>
      </c>
      <c r="Y40" s="18"/>
      <c r="Z40" s="32"/>
      <c r="AA40" s="32"/>
      <c r="AB40" s="32"/>
      <c r="AC40" s="18"/>
      <c r="AD40" s="18"/>
      <c r="AE40" s="18"/>
      <c r="AF40" s="18"/>
      <c r="AG40" s="18"/>
      <c r="AH40" s="18"/>
      <c r="AI40" s="18" t="str">
        <f>IF(ISNUMBER(FIND('系统摸查模板 (填报)'!AI40,"是、否")),"是","否")</f>
        <v>是</v>
      </c>
      <c r="AJ40" s="18"/>
      <c r="AK40" s="18" t="str">
        <f>IF(ISNUMBER(FIND('系统摸查模板 (填报)'!AK40,"是、否")),"是","否")</f>
        <v>是</v>
      </c>
      <c r="AL40" s="18"/>
    </row>
    <row r="41" spans="1:38">
      <c r="A41" s="18"/>
      <c r="B41" s="18" t="str">
        <f>IF(ISNA(VLOOKUP('系统摸查模板 (填报)'!B41,'省份（集团部门、专业公司）维表'!A:A,1,FALSE)),"否","是")</f>
        <v>是</v>
      </c>
      <c r="C41" s="18" t="str">
        <f>IF(ISNUMBER(FIND('系统摸查模板 (填报)'!C41,"集团部门,省公司,集团专业公司,省管专业分公司,地市公司")),"是","否")</f>
        <v>是</v>
      </c>
      <c r="D41" s="18" t="str">
        <f>IF(ISNA(VLOOKUP('系统摸查模板 (填报)'!D41,系统名称维表!A:A,1,0)),"否","是")</f>
        <v>是</v>
      </c>
      <c r="E41" s="18"/>
      <c r="F41" s="18"/>
      <c r="G41" s="18"/>
      <c r="H41" s="18"/>
      <c r="I41" s="18" t="str">
        <f>IF(ISNA(VLOOKUP('系统摸查模板 (填报)'!I41,系统分类维表!A:A,1,0)),"否","是")</f>
        <v>是</v>
      </c>
      <c r="J41" s="18" t="str">
        <f>IF(ISNA(VLOOKUP('系统摸查模板 (填报)'!J41,部门维表!A:A,1,0)),"否","是")</f>
        <v>是</v>
      </c>
      <c r="K41" s="18" t="str">
        <f>IF(ISNA(VLOOKUP('系统摸查模板 (填报)'!K41,部门维表!A:A,1,0)),"否","是")</f>
        <v>是</v>
      </c>
      <c r="L41" s="18"/>
      <c r="M41" s="18"/>
      <c r="N41" s="18"/>
      <c r="O41" s="18"/>
      <c r="P41" s="18"/>
      <c r="Q41" s="18" t="str">
        <f>IF(ISNA(VLOOKUP('系统摸查模板 (填报)'!Q41,承建厂商维表!A:A,1,0)),"否","是")</f>
        <v>否</v>
      </c>
      <c r="R41" s="18" t="str">
        <f>IF(ISNA(VLOOKUP('系统摸查模板 (填报)'!R41,部门维表!A:A,1,0)),"否","是")</f>
        <v>是</v>
      </c>
      <c r="S41" s="18" t="str">
        <f>IF(ISNA(VLOOKUP('系统摸查模板 (填报)'!S41,部门维表!A:A,1,0)),"否","是")</f>
        <v>是</v>
      </c>
      <c r="T41" s="18"/>
      <c r="U41" s="18"/>
      <c r="V41" s="18"/>
      <c r="W41" s="32" t="str">
        <f>IF(ISNUMBER(FIND('系统摸查模板 (填报)'!W41,"系统分为数据+功能型系统、纯数据型系统、纯功能型系统")),"是","否")</f>
        <v>是</v>
      </c>
      <c r="X41" s="32" t="str">
        <f>IF(ISNUMBER(FIND('系统摸查模板 (填报)'!X41,"数据库类型数据、文件类型数据、文件类型数据+数据库类型数据")),"是","否")</f>
        <v>是</v>
      </c>
      <c r="Y41" s="18"/>
      <c r="Z41" s="32"/>
      <c r="AA41" s="32"/>
      <c r="AB41" s="32"/>
      <c r="AC41" s="18"/>
      <c r="AD41" s="18"/>
      <c r="AE41" s="18"/>
      <c r="AF41" s="18"/>
      <c r="AG41" s="18"/>
      <c r="AH41" s="18"/>
      <c r="AI41" s="18" t="str">
        <f>IF(ISNUMBER(FIND('系统摸查模板 (填报)'!AI41,"是、否")),"是","否")</f>
        <v>是</v>
      </c>
      <c r="AJ41" s="18"/>
      <c r="AK41" s="18" t="str">
        <f>IF(ISNUMBER(FIND('系统摸查模板 (填报)'!AK41,"是、否")),"是","否")</f>
        <v>是</v>
      </c>
      <c r="AL41" s="18"/>
    </row>
    <row r="42" spans="1:38">
      <c r="A42" s="18"/>
      <c r="B42" s="18" t="str">
        <f>IF(ISNA(VLOOKUP('系统摸查模板 (填报)'!B42,'省份（集团部门、专业公司）维表'!A:A,1,FALSE)),"否","是")</f>
        <v>是</v>
      </c>
      <c r="C42" s="18" t="str">
        <f>IF(ISNUMBER(FIND('系统摸查模板 (填报)'!C42,"集团部门,省公司,集团专业公司,省管专业分公司,地市公司")),"是","否")</f>
        <v>是</v>
      </c>
      <c r="D42" s="18" t="str">
        <f>IF(ISNA(VLOOKUP('系统摸查模板 (填报)'!D42,系统名称维表!A:A,1,0)),"否","是")</f>
        <v>是</v>
      </c>
      <c r="E42" s="18"/>
      <c r="F42" s="18"/>
      <c r="G42" s="18"/>
      <c r="H42" s="18"/>
      <c r="I42" s="18" t="str">
        <f>IF(ISNA(VLOOKUP('系统摸查模板 (填报)'!I42,系统分类维表!A:A,1,0)),"否","是")</f>
        <v>是</v>
      </c>
      <c r="J42" s="18" t="str">
        <f>IF(ISNA(VLOOKUP('系统摸查模板 (填报)'!J42,部门维表!A:A,1,0)),"否","是")</f>
        <v>是</v>
      </c>
      <c r="K42" s="18" t="str">
        <f>IF(ISNA(VLOOKUP('系统摸查模板 (填报)'!K42,部门维表!A:A,1,0)),"否","是")</f>
        <v>是</v>
      </c>
      <c r="L42" s="18"/>
      <c r="M42" s="18"/>
      <c r="N42" s="18"/>
      <c r="O42" s="18"/>
      <c r="P42" s="18"/>
      <c r="Q42" s="18" t="str">
        <f>IF(ISNA(VLOOKUP('系统摸查模板 (填报)'!Q42,承建厂商维表!A:A,1,0)),"否","是")</f>
        <v>否</v>
      </c>
      <c r="R42" s="18" t="str">
        <f>IF(ISNA(VLOOKUP('系统摸查模板 (填报)'!R42,部门维表!A:A,1,0)),"否","是")</f>
        <v>是</v>
      </c>
      <c r="S42" s="18" t="str">
        <f>IF(ISNA(VLOOKUP('系统摸查模板 (填报)'!S42,部门维表!A:A,1,0)),"否","是")</f>
        <v>是</v>
      </c>
      <c r="T42" s="18"/>
      <c r="U42" s="18"/>
      <c r="V42" s="18"/>
      <c r="W42" s="32" t="str">
        <f>IF(ISNUMBER(FIND('系统摸查模板 (填报)'!W42,"系统分为数据+功能型系统、纯数据型系统、纯功能型系统")),"是","否")</f>
        <v>是</v>
      </c>
      <c r="X42" s="32" t="str">
        <f>IF(ISNUMBER(FIND('系统摸查模板 (填报)'!X42,"数据库类型数据、文件类型数据、文件类型数据+数据库类型数据")),"是","否")</f>
        <v>是</v>
      </c>
      <c r="Y42" s="18"/>
      <c r="Z42" s="32"/>
      <c r="AA42" s="32"/>
      <c r="AB42" s="32"/>
      <c r="AC42" s="18"/>
      <c r="AD42" s="18"/>
      <c r="AE42" s="18"/>
      <c r="AF42" s="18"/>
      <c r="AG42" s="18"/>
      <c r="AH42" s="18"/>
      <c r="AI42" s="18" t="str">
        <f>IF(ISNUMBER(FIND('系统摸查模板 (填报)'!AI42,"是、否")),"是","否")</f>
        <v>是</v>
      </c>
      <c r="AJ42" s="18"/>
      <c r="AK42" s="18" t="str">
        <f>IF(ISNUMBER(FIND('系统摸查模板 (填报)'!AK42,"是、否")),"是","否")</f>
        <v>是</v>
      </c>
      <c r="AL42" s="18"/>
    </row>
    <row r="43" spans="1:38">
      <c r="A43" s="18"/>
      <c r="B43" s="18" t="str">
        <f>IF(ISNA(VLOOKUP('系统摸查模板 (填报)'!B43,'省份（集团部门、专业公司）维表'!A:A,1,FALSE)),"否","是")</f>
        <v>是</v>
      </c>
      <c r="C43" s="18" t="str">
        <f>IF(ISNUMBER(FIND('系统摸查模板 (填报)'!C43,"集团部门,省公司,集团专业公司,省管专业分公司,地市公司")),"是","否")</f>
        <v>是</v>
      </c>
      <c r="D43" s="18" t="str">
        <f>IF(ISNA(VLOOKUP('系统摸查模板 (填报)'!D43,系统名称维表!A:A,1,0)),"否","是")</f>
        <v>是</v>
      </c>
      <c r="E43" s="18"/>
      <c r="F43" s="18"/>
      <c r="G43" s="18"/>
      <c r="H43" s="18"/>
      <c r="I43" s="18" t="str">
        <f>IF(ISNA(VLOOKUP('系统摸查模板 (填报)'!I43,系统分类维表!A:A,1,0)),"否","是")</f>
        <v>是</v>
      </c>
      <c r="J43" s="18" t="str">
        <f>IF(ISNA(VLOOKUP('系统摸查模板 (填报)'!J43,部门维表!A:A,1,0)),"否","是")</f>
        <v>是</v>
      </c>
      <c r="K43" s="18" t="str">
        <f>IF(ISNA(VLOOKUP('系统摸查模板 (填报)'!K43,部门维表!A:A,1,0)),"否","是")</f>
        <v>是</v>
      </c>
      <c r="L43" s="18"/>
      <c r="M43" s="18"/>
      <c r="N43" s="18"/>
      <c r="O43" s="18"/>
      <c r="P43" s="18"/>
      <c r="Q43" s="18" t="str">
        <f>IF(ISNA(VLOOKUP('系统摸查模板 (填报)'!Q43,承建厂商维表!A:A,1,0)),"否","是")</f>
        <v>否</v>
      </c>
      <c r="R43" s="18" t="str">
        <f>IF(ISNA(VLOOKUP('系统摸查模板 (填报)'!R43,部门维表!A:A,1,0)),"否","是")</f>
        <v>是</v>
      </c>
      <c r="S43" s="18" t="str">
        <f>IF(ISNA(VLOOKUP('系统摸查模板 (填报)'!S43,部门维表!A:A,1,0)),"否","是")</f>
        <v>是</v>
      </c>
      <c r="T43" s="18"/>
      <c r="U43" s="18"/>
      <c r="V43" s="18"/>
      <c r="W43" s="32" t="str">
        <f>IF(ISNUMBER(FIND('系统摸查模板 (填报)'!W43,"系统分为数据+功能型系统、纯数据型系统、纯功能型系统")),"是","否")</f>
        <v>是</v>
      </c>
      <c r="X43" s="32" t="str">
        <f>IF(ISNUMBER(FIND('系统摸查模板 (填报)'!X43,"数据库类型数据、文件类型数据、文件类型数据+数据库类型数据")),"是","否")</f>
        <v>是</v>
      </c>
      <c r="Y43" s="18"/>
      <c r="Z43" s="32"/>
      <c r="AA43" s="32"/>
      <c r="AB43" s="32"/>
      <c r="AC43" s="18"/>
      <c r="AD43" s="18"/>
      <c r="AE43" s="18"/>
      <c r="AF43" s="18"/>
      <c r="AG43" s="18"/>
      <c r="AH43" s="18"/>
      <c r="AI43" s="18" t="str">
        <f>IF(ISNUMBER(FIND('系统摸查模板 (填报)'!AI43,"是、否")),"是","否")</f>
        <v>是</v>
      </c>
      <c r="AJ43" s="18"/>
      <c r="AK43" s="18" t="str">
        <f>IF(ISNUMBER(FIND('系统摸查模板 (填报)'!AK43,"是、否")),"是","否")</f>
        <v>是</v>
      </c>
      <c r="AL43" s="18"/>
    </row>
    <row r="44" spans="1:38">
      <c r="A44" s="18"/>
      <c r="B44" s="18" t="str">
        <f>IF(ISNA(VLOOKUP('系统摸查模板 (填报)'!B44,'省份（集团部门、专业公司）维表'!A:A,1,FALSE)),"否","是")</f>
        <v>是</v>
      </c>
      <c r="C44" s="18" t="str">
        <f>IF(ISNUMBER(FIND('系统摸查模板 (填报)'!C44,"集团部门,省公司,集团专业公司,省管专业分公司,地市公司")),"是","否")</f>
        <v>是</v>
      </c>
      <c r="D44" s="18" t="str">
        <f>IF(ISNA(VLOOKUP('系统摸查模板 (填报)'!D44,系统名称维表!A:A,1,0)),"否","是")</f>
        <v>是</v>
      </c>
      <c r="E44" s="18"/>
      <c r="F44" s="18"/>
      <c r="G44" s="18"/>
      <c r="H44" s="18"/>
      <c r="I44" s="18" t="str">
        <f>IF(ISNA(VLOOKUP('系统摸查模板 (填报)'!I44,系统分类维表!A:A,1,0)),"否","是")</f>
        <v>是</v>
      </c>
      <c r="J44" s="18" t="str">
        <f>IF(ISNA(VLOOKUP('系统摸查模板 (填报)'!J44,部门维表!A:A,1,0)),"否","是")</f>
        <v>是</v>
      </c>
      <c r="K44" s="18" t="str">
        <f>IF(ISNA(VLOOKUP('系统摸查模板 (填报)'!K44,部门维表!A:A,1,0)),"否","是")</f>
        <v>是</v>
      </c>
      <c r="L44" s="18"/>
      <c r="M44" s="18"/>
      <c r="N44" s="18"/>
      <c r="O44" s="18"/>
      <c r="P44" s="18"/>
      <c r="Q44" s="18" t="str">
        <f>IF(ISNA(VLOOKUP('系统摸查模板 (填报)'!Q44,承建厂商维表!A:A,1,0)),"否","是")</f>
        <v>否</v>
      </c>
      <c r="R44" s="18" t="str">
        <f>IF(ISNA(VLOOKUP('系统摸查模板 (填报)'!R44,部门维表!A:A,1,0)),"否","是")</f>
        <v>是</v>
      </c>
      <c r="S44" s="18" t="str">
        <f>IF(ISNA(VLOOKUP('系统摸查模板 (填报)'!S44,部门维表!A:A,1,0)),"否","是")</f>
        <v>是</v>
      </c>
      <c r="T44" s="18"/>
      <c r="U44" s="18"/>
      <c r="V44" s="18"/>
      <c r="W44" s="32" t="str">
        <f>IF(ISNUMBER(FIND('系统摸查模板 (填报)'!W44,"系统分为数据+功能型系统、纯数据型系统、纯功能型系统")),"是","否")</f>
        <v>是</v>
      </c>
      <c r="X44" s="32" t="str">
        <f>IF(ISNUMBER(FIND('系统摸查模板 (填报)'!X44,"数据库类型数据、文件类型数据、文件类型数据+数据库类型数据")),"是","否")</f>
        <v>是</v>
      </c>
      <c r="Y44" s="18"/>
      <c r="Z44" s="32"/>
      <c r="AA44" s="32"/>
      <c r="AB44" s="32"/>
      <c r="AC44" s="18"/>
      <c r="AD44" s="18"/>
      <c r="AE44" s="18"/>
      <c r="AF44" s="18"/>
      <c r="AG44" s="18"/>
      <c r="AH44" s="18"/>
      <c r="AI44" s="18" t="str">
        <f>IF(ISNUMBER(FIND('系统摸查模板 (填报)'!AI44,"是、否")),"是","否")</f>
        <v>是</v>
      </c>
      <c r="AJ44" s="18"/>
      <c r="AK44" s="18" t="str">
        <f>IF(ISNUMBER(FIND('系统摸查模板 (填报)'!AK44,"是、否")),"是","否")</f>
        <v>是</v>
      </c>
      <c r="AL44" s="18"/>
    </row>
    <row r="45" spans="1:38">
      <c r="A45" s="18"/>
      <c r="B45" s="18" t="str">
        <f>IF(ISNA(VLOOKUP('系统摸查模板 (填报)'!B45,'省份（集团部门、专业公司）维表'!A:A,1,FALSE)),"否","是")</f>
        <v>是</v>
      </c>
      <c r="C45" s="18" t="str">
        <f>IF(ISNUMBER(FIND('系统摸查模板 (填报)'!C45,"集团部门,省公司,集团专业公司,省管专业分公司,地市公司")),"是","否")</f>
        <v>是</v>
      </c>
      <c r="D45" s="18" t="str">
        <f>IF(ISNA(VLOOKUP('系统摸查模板 (填报)'!D45,系统名称维表!A:A,1,0)),"否","是")</f>
        <v>是</v>
      </c>
      <c r="E45" s="18"/>
      <c r="F45" s="18"/>
      <c r="G45" s="18"/>
      <c r="H45" s="18"/>
      <c r="I45" s="18" t="str">
        <f>IF(ISNA(VLOOKUP('系统摸查模板 (填报)'!I45,系统分类维表!A:A,1,0)),"否","是")</f>
        <v>是</v>
      </c>
      <c r="J45" s="18" t="str">
        <f>IF(ISNA(VLOOKUP('系统摸查模板 (填报)'!J45,部门维表!A:A,1,0)),"否","是")</f>
        <v>是</v>
      </c>
      <c r="K45" s="18" t="str">
        <f>IF(ISNA(VLOOKUP('系统摸查模板 (填报)'!K45,部门维表!A:A,1,0)),"否","是")</f>
        <v>是</v>
      </c>
      <c r="L45" s="18"/>
      <c r="M45" s="18"/>
      <c r="N45" s="18"/>
      <c r="O45" s="18"/>
      <c r="P45" s="18"/>
      <c r="Q45" s="18" t="str">
        <f>IF(ISNA(VLOOKUP('系统摸查模板 (填报)'!Q45,承建厂商维表!A:A,1,0)),"否","是")</f>
        <v>否</v>
      </c>
      <c r="R45" s="18" t="str">
        <f>IF(ISNA(VLOOKUP('系统摸查模板 (填报)'!R45,部门维表!A:A,1,0)),"否","是")</f>
        <v>是</v>
      </c>
      <c r="S45" s="18" t="str">
        <f>IF(ISNA(VLOOKUP('系统摸查模板 (填报)'!S45,部门维表!A:A,1,0)),"否","是")</f>
        <v>是</v>
      </c>
      <c r="T45" s="18"/>
      <c r="U45" s="18"/>
      <c r="V45" s="18"/>
      <c r="W45" s="32" t="str">
        <f>IF(ISNUMBER(FIND('系统摸查模板 (填报)'!W45,"系统分为数据+功能型系统、纯数据型系统、纯功能型系统")),"是","否")</f>
        <v>是</v>
      </c>
      <c r="X45" s="32" t="str">
        <f>IF(ISNUMBER(FIND('系统摸查模板 (填报)'!X45,"数据库类型数据、文件类型数据、文件类型数据+数据库类型数据")),"是","否")</f>
        <v>是</v>
      </c>
      <c r="Y45" s="18"/>
      <c r="Z45" s="32"/>
      <c r="AA45" s="32"/>
      <c r="AB45" s="32"/>
      <c r="AC45" s="18"/>
      <c r="AD45" s="18"/>
      <c r="AE45" s="18"/>
      <c r="AF45" s="18"/>
      <c r="AG45" s="18"/>
      <c r="AH45" s="18"/>
      <c r="AI45" s="18" t="str">
        <f>IF(ISNUMBER(FIND('系统摸查模板 (填报)'!AI45,"是、否")),"是","否")</f>
        <v>是</v>
      </c>
      <c r="AJ45" s="18"/>
      <c r="AK45" s="18" t="str">
        <f>IF(ISNUMBER(FIND('系统摸查模板 (填报)'!AK45,"是、否")),"是","否")</f>
        <v>是</v>
      </c>
      <c r="AL45" s="18"/>
    </row>
    <row r="46" spans="1:38">
      <c r="A46" s="18"/>
      <c r="B46" s="18" t="str">
        <f>IF(ISNA(VLOOKUP('系统摸查模板 (填报)'!B46,'省份（集团部门、专业公司）维表'!A:A,1,FALSE)),"否","是")</f>
        <v>是</v>
      </c>
      <c r="C46" s="18" t="str">
        <f>IF(ISNUMBER(FIND('系统摸查模板 (填报)'!C46,"集团部门,省公司,集团专业公司,省管专业分公司,地市公司")),"是","否")</f>
        <v>是</v>
      </c>
      <c r="D46" s="18" t="str">
        <f>IF(ISNA(VLOOKUP('系统摸查模板 (填报)'!D46,系统名称维表!A:A,1,0)),"否","是")</f>
        <v>是</v>
      </c>
      <c r="E46" s="18"/>
      <c r="F46" s="18"/>
      <c r="G46" s="18"/>
      <c r="H46" s="18"/>
      <c r="I46" s="18" t="str">
        <f>IF(ISNA(VLOOKUP('系统摸查模板 (填报)'!I46,系统分类维表!A:A,1,0)),"否","是")</f>
        <v>是</v>
      </c>
      <c r="J46" s="18" t="str">
        <f>IF(ISNA(VLOOKUP('系统摸查模板 (填报)'!J46,部门维表!A:A,1,0)),"否","是")</f>
        <v>是</v>
      </c>
      <c r="K46" s="18" t="str">
        <f>IF(ISNA(VLOOKUP('系统摸查模板 (填报)'!K46,部门维表!A:A,1,0)),"否","是")</f>
        <v>是</v>
      </c>
      <c r="L46" s="18"/>
      <c r="M46" s="18"/>
      <c r="N46" s="18"/>
      <c r="O46" s="18"/>
      <c r="P46" s="18"/>
      <c r="Q46" s="18" t="str">
        <f>IF(ISNA(VLOOKUP('系统摸查模板 (填报)'!Q46,承建厂商维表!A:A,1,0)),"否","是")</f>
        <v>否</v>
      </c>
      <c r="R46" s="18" t="str">
        <f>IF(ISNA(VLOOKUP('系统摸查模板 (填报)'!R46,部门维表!A:A,1,0)),"否","是")</f>
        <v>是</v>
      </c>
      <c r="S46" s="18" t="str">
        <f>IF(ISNA(VLOOKUP('系统摸查模板 (填报)'!S46,部门维表!A:A,1,0)),"否","是")</f>
        <v>是</v>
      </c>
      <c r="T46" s="18"/>
      <c r="U46" s="18"/>
      <c r="V46" s="18"/>
      <c r="W46" s="32" t="str">
        <f>IF(ISNUMBER(FIND('系统摸查模板 (填报)'!W46,"系统分为数据+功能型系统、纯数据型系统、纯功能型系统")),"是","否")</f>
        <v>是</v>
      </c>
      <c r="X46" s="32" t="str">
        <f>IF(ISNUMBER(FIND('系统摸查模板 (填报)'!X46,"数据库类型数据、文件类型数据、文件类型数据+数据库类型数据")),"是","否")</f>
        <v>是</v>
      </c>
      <c r="Y46" s="18"/>
      <c r="Z46" s="32"/>
      <c r="AA46" s="32"/>
      <c r="AB46" s="32"/>
      <c r="AC46" s="18"/>
      <c r="AD46" s="18"/>
      <c r="AE46" s="18"/>
      <c r="AF46" s="18"/>
      <c r="AG46" s="18"/>
      <c r="AH46" s="18"/>
      <c r="AI46" s="18" t="str">
        <f>IF(ISNUMBER(FIND('系统摸查模板 (填报)'!AI46,"是、否")),"是","否")</f>
        <v>是</v>
      </c>
      <c r="AJ46" s="18"/>
      <c r="AK46" s="18" t="str">
        <f>IF(ISNUMBER(FIND('系统摸查模板 (填报)'!AK46,"是、否")),"是","否")</f>
        <v>是</v>
      </c>
      <c r="AL46" s="18"/>
    </row>
    <row r="47" spans="1:38">
      <c r="A47" s="18"/>
      <c r="B47" s="18" t="str">
        <f>IF(ISNA(VLOOKUP('系统摸查模板 (填报)'!B47,'省份（集团部门、专业公司）维表'!A:A,1,FALSE)),"否","是")</f>
        <v>是</v>
      </c>
      <c r="C47" s="18" t="str">
        <f>IF(ISNUMBER(FIND('系统摸查模板 (填报)'!C47,"集团部门,省公司,集团专业公司,省管专业分公司,地市公司")),"是","否")</f>
        <v>是</v>
      </c>
      <c r="D47" s="18" t="str">
        <f>IF(ISNA(VLOOKUP('系统摸查模板 (填报)'!D47,系统名称维表!A:A,1,0)),"否","是")</f>
        <v>是</v>
      </c>
      <c r="E47" s="18"/>
      <c r="F47" s="18"/>
      <c r="G47" s="18"/>
      <c r="H47" s="18"/>
      <c r="I47" s="18" t="str">
        <f>IF(ISNA(VLOOKUP('系统摸查模板 (填报)'!I47,系统分类维表!A:A,1,0)),"否","是")</f>
        <v>是</v>
      </c>
      <c r="J47" s="18" t="str">
        <f>IF(ISNA(VLOOKUP('系统摸查模板 (填报)'!J47,部门维表!A:A,1,0)),"否","是")</f>
        <v>是</v>
      </c>
      <c r="K47" s="18" t="str">
        <f>IF(ISNA(VLOOKUP('系统摸查模板 (填报)'!K47,部门维表!A:A,1,0)),"否","是")</f>
        <v>是</v>
      </c>
      <c r="L47" s="18"/>
      <c r="M47" s="18"/>
      <c r="N47" s="18"/>
      <c r="O47" s="18"/>
      <c r="P47" s="18"/>
      <c r="Q47" s="18" t="str">
        <f>IF(ISNA(VLOOKUP('系统摸查模板 (填报)'!Q47,承建厂商维表!A:A,1,0)),"否","是")</f>
        <v>否</v>
      </c>
      <c r="R47" s="18" t="str">
        <f>IF(ISNA(VLOOKUP('系统摸查模板 (填报)'!R47,部门维表!A:A,1,0)),"否","是")</f>
        <v>是</v>
      </c>
      <c r="S47" s="18" t="str">
        <f>IF(ISNA(VLOOKUP('系统摸查模板 (填报)'!S47,部门维表!A:A,1,0)),"否","是")</f>
        <v>是</v>
      </c>
      <c r="T47" s="18"/>
      <c r="U47" s="18"/>
      <c r="V47" s="18"/>
      <c r="W47" s="32" t="str">
        <f>IF(ISNUMBER(FIND('系统摸查模板 (填报)'!W47,"系统分为数据+功能型系统、纯数据型系统、纯功能型系统")),"是","否")</f>
        <v>是</v>
      </c>
      <c r="X47" s="32" t="str">
        <f>IF(ISNUMBER(FIND('系统摸查模板 (填报)'!X47,"数据库类型数据、文件类型数据、文件类型数据+数据库类型数据")),"是","否")</f>
        <v>是</v>
      </c>
      <c r="Y47" s="18"/>
      <c r="Z47" s="32"/>
      <c r="AA47" s="32"/>
      <c r="AB47" s="32"/>
      <c r="AC47" s="18"/>
      <c r="AD47" s="18"/>
      <c r="AE47" s="18"/>
      <c r="AF47" s="18"/>
      <c r="AG47" s="18"/>
      <c r="AH47" s="18"/>
      <c r="AI47" s="18" t="str">
        <f>IF(ISNUMBER(FIND('系统摸查模板 (填报)'!AI47,"是、否")),"是","否")</f>
        <v>是</v>
      </c>
      <c r="AJ47" s="18"/>
      <c r="AK47" s="18" t="str">
        <f>IF(ISNUMBER(FIND('系统摸查模板 (填报)'!AK47,"是、否")),"是","否")</f>
        <v>是</v>
      </c>
      <c r="AL47" s="18"/>
    </row>
    <row r="48" spans="1:38">
      <c r="A48" s="18"/>
      <c r="B48" s="18" t="str">
        <f>IF(ISNA(VLOOKUP('系统摸查模板 (填报)'!B48,'省份（集团部门、专业公司）维表'!A:A,1,FALSE)),"否","是")</f>
        <v>是</v>
      </c>
      <c r="C48" s="18" t="str">
        <f>IF(ISNUMBER(FIND('系统摸查模板 (填报)'!C48,"集团部门,省公司,集团专业公司,省管专业分公司,地市公司")),"是","否")</f>
        <v>是</v>
      </c>
      <c r="D48" s="18" t="str">
        <f>IF(ISNA(VLOOKUP('系统摸查模板 (填报)'!D48,系统名称维表!A:A,1,0)),"否","是")</f>
        <v>是</v>
      </c>
      <c r="E48" s="18"/>
      <c r="F48" s="18"/>
      <c r="G48" s="18"/>
      <c r="H48" s="18"/>
      <c r="I48" s="18" t="str">
        <f>IF(ISNA(VLOOKUP('系统摸查模板 (填报)'!I48,系统分类维表!A:A,1,0)),"否","是")</f>
        <v>是</v>
      </c>
      <c r="J48" s="18" t="str">
        <f>IF(ISNA(VLOOKUP('系统摸查模板 (填报)'!J48,部门维表!A:A,1,0)),"否","是")</f>
        <v>是</v>
      </c>
      <c r="K48" s="18" t="str">
        <f>IF(ISNA(VLOOKUP('系统摸查模板 (填报)'!K48,部门维表!A:A,1,0)),"否","是")</f>
        <v>是</v>
      </c>
      <c r="L48" s="18"/>
      <c r="M48" s="18"/>
      <c r="N48" s="18"/>
      <c r="O48" s="18"/>
      <c r="P48" s="18"/>
      <c r="Q48" s="18" t="str">
        <f>IF(ISNA(VLOOKUP('系统摸查模板 (填报)'!Q48,承建厂商维表!A:A,1,0)),"否","是")</f>
        <v>否</v>
      </c>
      <c r="R48" s="18" t="str">
        <f>IF(ISNA(VLOOKUP('系统摸查模板 (填报)'!R48,部门维表!A:A,1,0)),"否","是")</f>
        <v>是</v>
      </c>
      <c r="S48" s="18" t="str">
        <f>IF(ISNA(VLOOKUP('系统摸查模板 (填报)'!S48,部门维表!A:A,1,0)),"否","是")</f>
        <v>是</v>
      </c>
      <c r="T48" s="18"/>
      <c r="U48" s="18"/>
      <c r="V48" s="18"/>
      <c r="W48" s="32" t="str">
        <f>IF(ISNUMBER(FIND('系统摸查模板 (填报)'!W48,"系统分为数据+功能型系统、纯数据型系统、纯功能型系统")),"是","否")</f>
        <v>是</v>
      </c>
      <c r="X48" s="32" t="str">
        <f>IF(ISNUMBER(FIND('系统摸查模板 (填报)'!X48,"数据库类型数据、文件类型数据、文件类型数据+数据库类型数据")),"是","否")</f>
        <v>是</v>
      </c>
      <c r="Y48" s="18"/>
      <c r="Z48" s="32"/>
      <c r="AA48" s="32"/>
      <c r="AB48" s="32"/>
      <c r="AC48" s="18"/>
      <c r="AD48" s="18"/>
      <c r="AE48" s="18"/>
      <c r="AF48" s="18"/>
      <c r="AG48" s="18"/>
      <c r="AH48" s="18"/>
      <c r="AI48" s="18" t="str">
        <f>IF(ISNUMBER(FIND('系统摸查模板 (填报)'!AI48,"是、否")),"是","否")</f>
        <v>是</v>
      </c>
      <c r="AJ48" s="18"/>
      <c r="AK48" s="18" t="str">
        <f>IF(ISNUMBER(FIND('系统摸查模板 (填报)'!AK48,"是、否")),"是","否")</f>
        <v>是</v>
      </c>
      <c r="AL48" s="18"/>
    </row>
    <row r="49" spans="1:38">
      <c r="A49" s="18"/>
      <c r="B49" s="18" t="str">
        <f>IF(ISNA(VLOOKUP('系统摸查模板 (填报)'!B49,'省份（集团部门、专业公司）维表'!A:A,1,FALSE)),"否","是")</f>
        <v>是</v>
      </c>
      <c r="C49" s="18" t="str">
        <f>IF(ISNUMBER(FIND('系统摸查模板 (填报)'!C49,"集团部门,省公司,集团专业公司,省管专业分公司,地市公司")),"是","否")</f>
        <v>是</v>
      </c>
      <c r="D49" s="18" t="str">
        <f>IF(ISNA(VLOOKUP('系统摸查模板 (填报)'!D49,系统名称维表!A:A,1,0)),"否","是")</f>
        <v>是</v>
      </c>
      <c r="E49" s="18"/>
      <c r="F49" s="18"/>
      <c r="G49" s="18"/>
      <c r="H49" s="18"/>
      <c r="I49" s="18" t="str">
        <f>IF(ISNA(VLOOKUP('系统摸查模板 (填报)'!I49,系统分类维表!A:A,1,0)),"否","是")</f>
        <v>是</v>
      </c>
      <c r="J49" s="18" t="str">
        <f>IF(ISNA(VLOOKUP('系统摸查模板 (填报)'!J49,部门维表!A:A,1,0)),"否","是")</f>
        <v>是</v>
      </c>
      <c r="K49" s="18" t="str">
        <f>IF(ISNA(VLOOKUP('系统摸查模板 (填报)'!K49,部门维表!A:A,1,0)),"否","是")</f>
        <v>是</v>
      </c>
      <c r="L49" s="18"/>
      <c r="M49" s="18"/>
      <c r="N49" s="18"/>
      <c r="O49" s="18"/>
      <c r="P49" s="18"/>
      <c r="Q49" s="18" t="str">
        <f>IF(ISNA(VLOOKUP('系统摸查模板 (填报)'!Q49,承建厂商维表!A:A,1,0)),"否","是")</f>
        <v>否</v>
      </c>
      <c r="R49" s="18" t="str">
        <f>IF(ISNA(VLOOKUP('系统摸查模板 (填报)'!R49,部门维表!A:A,1,0)),"否","是")</f>
        <v>否</v>
      </c>
      <c r="S49" s="18" t="str">
        <f>IF(ISNA(VLOOKUP('系统摸查模板 (填报)'!S49,部门维表!A:A,1,0)),"否","是")</f>
        <v>是</v>
      </c>
      <c r="T49" s="18"/>
      <c r="U49" s="18"/>
      <c r="V49" s="18"/>
      <c r="W49" s="32" t="str">
        <f>IF(ISNUMBER(FIND('系统摸查模板 (填报)'!W49,"系统分为数据+功能型系统、纯数据型系统、纯功能型系统")),"是","否")</f>
        <v>是</v>
      </c>
      <c r="X49" s="32" t="str">
        <f>IF(ISNUMBER(FIND('系统摸查模板 (填报)'!X49,"数据库类型数据、文件类型数据、文件类型数据+数据库类型数据")),"是","否")</f>
        <v>是</v>
      </c>
      <c r="Y49" s="18"/>
      <c r="Z49" s="32"/>
      <c r="AA49" s="32"/>
      <c r="AB49" s="32"/>
      <c r="AC49" s="18"/>
      <c r="AD49" s="18"/>
      <c r="AE49" s="18"/>
      <c r="AF49" s="18"/>
      <c r="AG49" s="18"/>
      <c r="AH49" s="18"/>
      <c r="AI49" s="18" t="str">
        <f>IF(ISNUMBER(FIND('系统摸查模板 (填报)'!AI49,"是、否")),"是","否")</f>
        <v>是</v>
      </c>
      <c r="AJ49" s="18"/>
      <c r="AK49" s="18" t="str">
        <f>IF(ISNUMBER(FIND('系统摸查模板 (填报)'!AK49,"是、否")),"是","否")</f>
        <v>是</v>
      </c>
      <c r="AL49" s="18"/>
    </row>
    <row r="50" spans="1:38">
      <c r="A50" s="18"/>
      <c r="B50" s="18" t="str">
        <f>IF(ISNA(VLOOKUP('系统摸查模板 (填报)'!B50,'省份（集团部门、专业公司）维表'!A:A,1,FALSE)),"否","是")</f>
        <v>是</v>
      </c>
      <c r="C50" s="18" t="str">
        <f>IF(ISNUMBER(FIND('系统摸查模板 (填报)'!C50,"集团部门,省公司,集团专业公司,省管专业分公司,地市公司")),"是","否")</f>
        <v>是</v>
      </c>
      <c r="D50" s="18" t="str">
        <f>IF(ISNA(VLOOKUP('系统摸查模板 (填报)'!D50,系统名称维表!A:A,1,0)),"否","是")</f>
        <v>是</v>
      </c>
      <c r="E50" s="18"/>
      <c r="F50" s="18"/>
      <c r="G50" s="18"/>
      <c r="H50" s="18"/>
      <c r="I50" s="18" t="str">
        <f>IF(ISNA(VLOOKUP('系统摸查模板 (填报)'!I50,系统分类维表!A:A,1,0)),"否","是")</f>
        <v>是</v>
      </c>
      <c r="J50" s="18" t="str">
        <f>IF(ISNA(VLOOKUP('系统摸查模板 (填报)'!J50,部门维表!A:A,1,0)),"否","是")</f>
        <v>是</v>
      </c>
      <c r="K50" s="18" t="str">
        <f>IF(ISNA(VLOOKUP('系统摸查模板 (填报)'!K50,部门维表!A:A,1,0)),"否","是")</f>
        <v>是</v>
      </c>
      <c r="L50" s="18"/>
      <c r="M50" s="18"/>
      <c r="N50" s="18"/>
      <c r="O50" s="18"/>
      <c r="P50" s="18"/>
      <c r="Q50" s="18" t="str">
        <f>IF(ISNA(VLOOKUP('系统摸查模板 (填报)'!Q50,承建厂商维表!A:A,1,0)),"否","是")</f>
        <v>否</v>
      </c>
      <c r="R50" s="18" t="str">
        <f>IF(ISNA(VLOOKUP('系统摸查模板 (填报)'!R50,部门维表!A:A,1,0)),"否","是")</f>
        <v>是</v>
      </c>
      <c r="S50" s="18" t="str">
        <f>IF(ISNA(VLOOKUP('系统摸查模板 (填报)'!S50,部门维表!A:A,1,0)),"否","是")</f>
        <v>是</v>
      </c>
      <c r="T50" s="18"/>
      <c r="U50" s="18"/>
      <c r="V50" s="18"/>
      <c r="W50" s="32" t="str">
        <f>IF(ISNUMBER(FIND('系统摸查模板 (填报)'!W50,"系统分为数据+功能型系统、纯数据型系统、纯功能型系统")),"是","否")</f>
        <v>是</v>
      </c>
      <c r="X50" s="32" t="str">
        <f>IF(ISNUMBER(FIND('系统摸查模板 (填报)'!X50,"数据库类型数据、文件类型数据、文件类型数据+数据库类型数据")),"是","否")</f>
        <v>是</v>
      </c>
      <c r="Y50" s="18"/>
      <c r="Z50" s="32"/>
      <c r="AA50" s="32"/>
      <c r="AB50" s="32"/>
      <c r="AC50" s="18"/>
      <c r="AD50" s="18"/>
      <c r="AE50" s="18"/>
      <c r="AF50" s="18"/>
      <c r="AG50" s="18"/>
      <c r="AH50" s="18"/>
      <c r="AI50" s="18" t="str">
        <f>IF(ISNUMBER(FIND('系统摸查模板 (填报)'!AI50,"是、否")),"是","否")</f>
        <v>是</v>
      </c>
      <c r="AJ50" s="18"/>
      <c r="AK50" s="18" t="str">
        <f>IF(ISNUMBER(FIND('系统摸查模板 (填报)'!AK50,"是、否")),"是","否")</f>
        <v>是</v>
      </c>
      <c r="AL50" s="18"/>
    </row>
    <row r="51" spans="1:38">
      <c r="A51" s="18"/>
      <c r="B51" s="18" t="str">
        <f>IF(ISNA(VLOOKUP('系统摸查模板 (填报)'!B51,'省份（集团部门、专业公司）维表'!A:A,1,FALSE)),"否","是")</f>
        <v>是</v>
      </c>
      <c r="C51" s="18" t="str">
        <f>IF(ISNUMBER(FIND('系统摸查模板 (填报)'!C51,"集团部门,省公司,集团专业公司,省管专业分公司,地市公司")),"是","否")</f>
        <v>是</v>
      </c>
      <c r="D51" s="18" t="str">
        <f>IF(ISNA(VLOOKUP('系统摸查模板 (填报)'!D51,系统名称维表!A:A,1,0)),"否","是")</f>
        <v>是</v>
      </c>
      <c r="E51" s="18"/>
      <c r="F51" s="18"/>
      <c r="G51" s="18"/>
      <c r="H51" s="18"/>
      <c r="I51" s="18" t="str">
        <f>IF(ISNA(VLOOKUP('系统摸查模板 (填报)'!I51,系统分类维表!A:A,1,0)),"否","是")</f>
        <v>是</v>
      </c>
      <c r="J51" s="18" t="str">
        <f>IF(ISNA(VLOOKUP('系统摸查模板 (填报)'!J51,部门维表!A:A,1,0)),"否","是")</f>
        <v>是</v>
      </c>
      <c r="K51" s="18" t="str">
        <f>IF(ISNA(VLOOKUP('系统摸查模板 (填报)'!K51,部门维表!A:A,1,0)),"否","是")</f>
        <v>是</v>
      </c>
      <c r="L51" s="18"/>
      <c r="M51" s="18"/>
      <c r="N51" s="18"/>
      <c r="O51" s="18"/>
      <c r="P51" s="18"/>
      <c r="Q51" s="18" t="str">
        <f>IF(ISNA(VLOOKUP('系统摸查模板 (填报)'!Q51,承建厂商维表!A:A,1,0)),"否","是")</f>
        <v>否</v>
      </c>
      <c r="R51" s="18" t="str">
        <f>IF(ISNA(VLOOKUP('系统摸查模板 (填报)'!R51,部门维表!A:A,1,0)),"否","是")</f>
        <v>是</v>
      </c>
      <c r="S51" s="18" t="str">
        <f>IF(ISNA(VLOOKUP('系统摸查模板 (填报)'!S51,部门维表!A:A,1,0)),"否","是")</f>
        <v>是</v>
      </c>
      <c r="T51" s="18"/>
      <c r="U51" s="18"/>
      <c r="V51" s="18"/>
      <c r="W51" s="32" t="str">
        <f>IF(ISNUMBER(FIND('系统摸查模板 (填报)'!W51,"系统分为数据+功能型系统、纯数据型系统、纯功能型系统")),"是","否")</f>
        <v>是</v>
      </c>
      <c r="X51" s="32" t="str">
        <f>IF(ISNUMBER(FIND('系统摸查模板 (填报)'!X51,"数据库类型数据、文件类型数据、文件类型数据+数据库类型数据")),"是","否")</f>
        <v>是</v>
      </c>
      <c r="Y51" s="18"/>
      <c r="Z51" s="32"/>
      <c r="AA51" s="32"/>
      <c r="AB51" s="32"/>
      <c r="AC51" s="18"/>
      <c r="AD51" s="18"/>
      <c r="AE51" s="18"/>
      <c r="AF51" s="18"/>
      <c r="AG51" s="18"/>
      <c r="AH51" s="18"/>
      <c r="AI51" s="18" t="str">
        <f>IF(ISNUMBER(FIND('系统摸查模板 (填报)'!AI51,"是、否")),"是","否")</f>
        <v>是</v>
      </c>
      <c r="AJ51" s="18"/>
      <c r="AK51" s="18" t="str">
        <f>IF(ISNUMBER(FIND('系统摸查模板 (填报)'!AK51,"是、否")),"是","否")</f>
        <v>是</v>
      </c>
      <c r="AL51" s="18"/>
    </row>
    <row r="52" spans="1:38">
      <c r="A52" s="18"/>
      <c r="B52" s="18" t="str">
        <f>IF(ISNA(VLOOKUP('系统摸查模板 (填报)'!B52,'省份（集团部门、专业公司）维表'!A:A,1,FALSE)),"否","是")</f>
        <v>是</v>
      </c>
      <c r="C52" s="18" t="str">
        <f>IF(ISNUMBER(FIND('系统摸查模板 (填报)'!C52,"集团部门,省公司,集团专业公司,省管专业分公司,地市公司")),"是","否")</f>
        <v>是</v>
      </c>
      <c r="D52" s="18" t="str">
        <f>IF(ISNA(VLOOKUP('系统摸查模板 (填报)'!D52,系统名称维表!A:A,1,0)),"否","是")</f>
        <v>是</v>
      </c>
      <c r="E52" s="18"/>
      <c r="F52" s="18"/>
      <c r="G52" s="18"/>
      <c r="H52" s="18"/>
      <c r="I52" s="18" t="str">
        <f>IF(ISNA(VLOOKUP('系统摸查模板 (填报)'!I52,系统分类维表!A:A,1,0)),"否","是")</f>
        <v>是</v>
      </c>
      <c r="J52" s="18" t="str">
        <f>IF(ISNA(VLOOKUP('系统摸查模板 (填报)'!J52,部门维表!A:A,1,0)),"否","是")</f>
        <v>是</v>
      </c>
      <c r="K52" s="18" t="str">
        <f>IF(ISNA(VLOOKUP('系统摸查模板 (填报)'!K52,部门维表!A:A,1,0)),"否","是")</f>
        <v>是</v>
      </c>
      <c r="L52" s="18"/>
      <c r="M52" s="18"/>
      <c r="N52" s="18"/>
      <c r="O52" s="18"/>
      <c r="P52" s="18"/>
      <c r="Q52" s="18" t="str">
        <f>IF(ISNA(VLOOKUP('系统摸查模板 (填报)'!Q52,承建厂商维表!A:A,1,0)),"否","是")</f>
        <v>否</v>
      </c>
      <c r="R52" s="18" t="str">
        <f>IF(ISNA(VLOOKUP('系统摸查模板 (填报)'!R52,部门维表!A:A,1,0)),"否","是")</f>
        <v>是</v>
      </c>
      <c r="S52" s="18" t="str">
        <f>IF(ISNA(VLOOKUP('系统摸查模板 (填报)'!S52,部门维表!A:A,1,0)),"否","是")</f>
        <v>是</v>
      </c>
      <c r="T52" s="18"/>
      <c r="U52" s="18"/>
      <c r="V52" s="18"/>
      <c r="W52" s="32" t="str">
        <f>IF(ISNUMBER(FIND('系统摸查模板 (填报)'!W52,"系统分为数据+功能型系统、纯数据型系统、纯功能型系统")),"是","否")</f>
        <v>是</v>
      </c>
      <c r="X52" s="32" t="str">
        <f>IF(ISNUMBER(FIND('系统摸查模板 (填报)'!X52,"数据库类型数据、文件类型数据、文件类型数据+数据库类型数据")),"是","否")</f>
        <v>是</v>
      </c>
      <c r="Y52" s="18"/>
      <c r="Z52" s="32"/>
      <c r="AA52" s="32"/>
      <c r="AB52" s="32"/>
      <c r="AC52" s="18"/>
      <c r="AD52" s="18"/>
      <c r="AE52" s="18"/>
      <c r="AF52" s="18"/>
      <c r="AG52" s="18"/>
      <c r="AH52" s="18"/>
      <c r="AI52" s="18" t="str">
        <f>IF(ISNUMBER(FIND('系统摸查模板 (填报)'!AI52,"是、否")),"是","否")</f>
        <v>是</v>
      </c>
      <c r="AJ52" s="18"/>
      <c r="AK52" s="18" t="str">
        <f>IF(ISNUMBER(FIND('系统摸查模板 (填报)'!AK52,"是、否")),"是","否")</f>
        <v>是</v>
      </c>
      <c r="AL52" s="18"/>
    </row>
    <row r="53" spans="1:38">
      <c r="A53" s="18"/>
      <c r="B53" s="18" t="str">
        <f>IF(ISNA(VLOOKUP('系统摸查模板 (填报)'!B53,'省份（集团部门、专业公司）维表'!A:A,1,FALSE)),"否","是")</f>
        <v>是</v>
      </c>
      <c r="C53" s="18" t="str">
        <f>IF(ISNUMBER(FIND('系统摸查模板 (填报)'!C53,"集团部门,省公司,集团专业公司,省管专业分公司,地市公司")),"是","否")</f>
        <v>是</v>
      </c>
      <c r="D53" s="18" t="str">
        <f>IF(ISNA(VLOOKUP('系统摸查模板 (填报)'!D53,系统名称维表!A:A,1,0)),"否","是")</f>
        <v>是</v>
      </c>
      <c r="E53" s="18"/>
      <c r="F53" s="18"/>
      <c r="G53" s="18"/>
      <c r="H53" s="18"/>
      <c r="I53" s="18" t="str">
        <f>IF(ISNA(VLOOKUP('系统摸查模板 (填报)'!I53,系统分类维表!A:A,1,0)),"否","是")</f>
        <v>是</v>
      </c>
      <c r="J53" s="18" t="str">
        <f>IF(ISNA(VLOOKUP('系统摸查模板 (填报)'!J53,部门维表!A:A,1,0)),"否","是")</f>
        <v>是</v>
      </c>
      <c r="K53" s="18" t="str">
        <f>IF(ISNA(VLOOKUP('系统摸查模板 (填报)'!K53,部门维表!A:A,1,0)),"否","是")</f>
        <v>是</v>
      </c>
      <c r="L53" s="18"/>
      <c r="M53" s="18"/>
      <c r="N53" s="18"/>
      <c r="O53" s="18"/>
      <c r="P53" s="18"/>
      <c r="Q53" s="18" t="str">
        <f>IF(ISNA(VLOOKUP('系统摸查模板 (填报)'!Q53,承建厂商维表!A:A,1,0)),"否","是")</f>
        <v>否</v>
      </c>
      <c r="R53" s="18" t="str">
        <f>IF(ISNA(VLOOKUP('系统摸查模板 (填报)'!R53,部门维表!A:A,1,0)),"否","是")</f>
        <v>是</v>
      </c>
      <c r="S53" s="18" t="str">
        <f>IF(ISNA(VLOOKUP('系统摸查模板 (填报)'!S53,部门维表!A:A,1,0)),"否","是")</f>
        <v>是</v>
      </c>
      <c r="T53" s="18"/>
      <c r="U53" s="18"/>
      <c r="V53" s="18"/>
      <c r="W53" s="32" t="str">
        <f>IF(ISNUMBER(FIND('系统摸查模板 (填报)'!W53,"系统分为数据+功能型系统、纯数据型系统、纯功能型系统")),"是","否")</f>
        <v>是</v>
      </c>
      <c r="X53" s="32" t="str">
        <f>IF(ISNUMBER(FIND('系统摸查模板 (填报)'!X53,"数据库类型数据、文件类型数据、文件类型数据+数据库类型数据")),"是","否")</f>
        <v>是</v>
      </c>
      <c r="Y53" s="18"/>
      <c r="Z53" s="32"/>
      <c r="AA53" s="32"/>
      <c r="AB53" s="32"/>
      <c r="AC53" s="18"/>
      <c r="AD53" s="18"/>
      <c r="AE53" s="18"/>
      <c r="AF53" s="18"/>
      <c r="AG53" s="18"/>
      <c r="AH53" s="18"/>
      <c r="AI53" s="18" t="str">
        <f>IF(ISNUMBER(FIND('系统摸查模板 (填报)'!AI53,"是、否")),"是","否")</f>
        <v>是</v>
      </c>
      <c r="AJ53" s="18"/>
      <c r="AK53" s="18" t="str">
        <f>IF(ISNUMBER(FIND('系统摸查模板 (填报)'!AK53,"是、否")),"是","否")</f>
        <v>是</v>
      </c>
      <c r="AL53" s="18"/>
    </row>
    <row r="54" spans="1:38">
      <c r="A54" s="18"/>
      <c r="B54" s="18" t="str">
        <f>IF(ISNA(VLOOKUP('系统摸查模板 (填报)'!B54,'省份（集团部门、专业公司）维表'!A:A,1,FALSE)),"否","是")</f>
        <v>是</v>
      </c>
      <c r="C54" s="18" t="str">
        <f>IF(ISNUMBER(FIND('系统摸查模板 (填报)'!C54,"集团部门,省公司,集团专业公司,省管专业分公司,地市公司")),"是","否")</f>
        <v>是</v>
      </c>
      <c r="D54" s="18" t="str">
        <f>IF(ISNA(VLOOKUP('系统摸查模板 (填报)'!D54,系统名称维表!A:A,1,0)),"否","是")</f>
        <v>是</v>
      </c>
      <c r="E54" s="18"/>
      <c r="F54" s="18"/>
      <c r="G54" s="18"/>
      <c r="H54" s="18"/>
      <c r="I54" s="18" t="str">
        <f>IF(ISNA(VLOOKUP('系统摸查模板 (填报)'!I54,系统分类维表!A:A,1,0)),"否","是")</f>
        <v>是</v>
      </c>
      <c r="J54" s="18" t="str">
        <f>IF(ISNA(VLOOKUP('系统摸查模板 (填报)'!J54,部门维表!A:A,1,0)),"否","是")</f>
        <v>是</v>
      </c>
      <c r="K54" s="18" t="str">
        <f>IF(ISNA(VLOOKUP('系统摸查模板 (填报)'!K54,部门维表!A:A,1,0)),"否","是")</f>
        <v>是</v>
      </c>
      <c r="L54" s="18"/>
      <c r="M54" s="18"/>
      <c r="N54" s="18"/>
      <c r="O54" s="18"/>
      <c r="P54" s="18"/>
      <c r="Q54" s="18" t="str">
        <f>IF(ISNA(VLOOKUP('系统摸查模板 (填报)'!Q54,承建厂商维表!A:A,1,0)),"否","是")</f>
        <v>否</v>
      </c>
      <c r="R54" s="18" t="str">
        <f>IF(ISNA(VLOOKUP('系统摸查模板 (填报)'!R54,部门维表!A:A,1,0)),"否","是")</f>
        <v>是</v>
      </c>
      <c r="S54" s="18" t="str">
        <f>IF(ISNA(VLOOKUP('系统摸查模板 (填报)'!S54,部门维表!A:A,1,0)),"否","是")</f>
        <v>是</v>
      </c>
      <c r="T54" s="18"/>
      <c r="U54" s="18"/>
      <c r="V54" s="18"/>
      <c r="W54" s="32" t="str">
        <f>IF(ISNUMBER(FIND('系统摸查模板 (填报)'!W54,"系统分为数据+功能型系统、纯数据型系统、纯功能型系统")),"是","否")</f>
        <v>是</v>
      </c>
      <c r="X54" s="32" t="str">
        <f>IF(ISNUMBER(FIND('系统摸查模板 (填报)'!X54,"数据库类型数据、文件类型数据、文件类型数据+数据库类型数据")),"是","否")</f>
        <v>是</v>
      </c>
      <c r="Y54" s="18"/>
      <c r="Z54" s="32"/>
      <c r="AA54" s="32"/>
      <c r="AB54" s="32"/>
      <c r="AC54" s="18"/>
      <c r="AD54" s="18"/>
      <c r="AE54" s="18"/>
      <c r="AF54" s="18"/>
      <c r="AG54" s="18"/>
      <c r="AH54" s="18"/>
      <c r="AI54" s="18" t="str">
        <f>IF(ISNUMBER(FIND('系统摸查模板 (填报)'!AI54,"是、否")),"是","否")</f>
        <v>是</v>
      </c>
      <c r="AJ54" s="18"/>
      <c r="AK54" s="18" t="str">
        <f>IF(ISNUMBER(FIND('系统摸查模板 (填报)'!AK54,"是、否")),"是","否")</f>
        <v>是</v>
      </c>
      <c r="AL54" s="18"/>
    </row>
    <row r="55" spans="1:38">
      <c r="A55" s="18"/>
      <c r="B55" s="18" t="str">
        <f>IF(ISNA(VLOOKUP('系统摸查模板 (填报)'!B55,'省份（集团部门、专业公司）维表'!A:A,1,FALSE)),"否","是")</f>
        <v>是</v>
      </c>
      <c r="C55" s="18" t="str">
        <f>IF(ISNUMBER(FIND('系统摸查模板 (填报)'!C55,"集团部门,省公司,集团专业公司,省管专业分公司,地市公司")),"是","否")</f>
        <v>是</v>
      </c>
      <c r="D55" s="18" t="str">
        <f>IF(ISNA(VLOOKUP('系统摸查模板 (填报)'!D55,系统名称维表!A:A,1,0)),"否","是")</f>
        <v>是</v>
      </c>
      <c r="E55" s="18"/>
      <c r="F55" s="18"/>
      <c r="G55" s="18"/>
      <c r="H55" s="18"/>
      <c r="I55" s="18" t="str">
        <f>IF(ISNA(VLOOKUP('系统摸查模板 (填报)'!I55,系统分类维表!A:A,1,0)),"否","是")</f>
        <v>是</v>
      </c>
      <c r="J55" s="18" t="str">
        <f>IF(ISNA(VLOOKUP('系统摸查模板 (填报)'!J55,部门维表!A:A,1,0)),"否","是")</f>
        <v>是</v>
      </c>
      <c r="K55" s="18" t="str">
        <f>IF(ISNA(VLOOKUP('系统摸查模板 (填报)'!K55,部门维表!A:A,1,0)),"否","是")</f>
        <v>是</v>
      </c>
      <c r="L55" s="18"/>
      <c r="M55" s="18"/>
      <c r="N55" s="18"/>
      <c r="O55" s="18"/>
      <c r="P55" s="18"/>
      <c r="Q55" s="18" t="str">
        <f>IF(ISNA(VLOOKUP('系统摸查模板 (填报)'!Q55,承建厂商维表!A:A,1,0)),"否","是")</f>
        <v>否</v>
      </c>
      <c r="R55" s="18" t="str">
        <f>IF(ISNA(VLOOKUP('系统摸查模板 (填报)'!R55,部门维表!A:A,1,0)),"否","是")</f>
        <v>否</v>
      </c>
      <c r="S55" s="18" t="str">
        <f>IF(ISNA(VLOOKUP('系统摸查模板 (填报)'!S55,部门维表!A:A,1,0)),"否","是")</f>
        <v>是</v>
      </c>
      <c r="T55" s="18"/>
      <c r="U55" s="18"/>
      <c r="V55" s="18"/>
      <c r="W55" s="32" t="str">
        <f>IF(ISNUMBER(FIND('系统摸查模板 (填报)'!W55,"系统分为数据+功能型系统、纯数据型系统、纯功能型系统")),"是","否")</f>
        <v>是</v>
      </c>
      <c r="X55" s="32" t="str">
        <f>IF(ISNUMBER(FIND('系统摸查模板 (填报)'!X55,"数据库类型数据、文件类型数据、文件类型数据+数据库类型数据")),"是","否")</f>
        <v>是</v>
      </c>
      <c r="Y55" s="18"/>
      <c r="Z55" s="32"/>
      <c r="AA55" s="32"/>
      <c r="AB55" s="32"/>
      <c r="AC55" s="18"/>
      <c r="AD55" s="18"/>
      <c r="AE55" s="18"/>
      <c r="AF55" s="18"/>
      <c r="AG55" s="18"/>
      <c r="AH55" s="18"/>
      <c r="AI55" s="18" t="str">
        <f>IF(ISNUMBER(FIND('系统摸查模板 (填报)'!AI55,"是、否")),"是","否")</f>
        <v>是</v>
      </c>
      <c r="AJ55" s="18"/>
      <c r="AK55" s="18" t="str">
        <f>IF(ISNUMBER(FIND('系统摸查模板 (填报)'!AK55,"是、否")),"是","否")</f>
        <v>是</v>
      </c>
      <c r="AL55" s="18"/>
    </row>
    <row r="56" spans="1:38">
      <c r="A56" s="18"/>
      <c r="B56" s="18" t="str">
        <f>IF(ISNA(VLOOKUP('系统摸查模板 (填报)'!B56,'省份（集团部门、专业公司）维表'!A:A,1,FALSE)),"否","是")</f>
        <v>是</v>
      </c>
      <c r="C56" s="18" t="str">
        <f>IF(ISNUMBER(FIND('系统摸查模板 (填报)'!C56,"集团部门,省公司,集团专业公司,省管专业分公司,地市公司")),"是","否")</f>
        <v>是</v>
      </c>
      <c r="D56" s="18" t="str">
        <f>IF(ISNA(VLOOKUP('系统摸查模板 (填报)'!D56,系统名称维表!A:A,1,0)),"否","是")</f>
        <v>是</v>
      </c>
      <c r="E56" s="18"/>
      <c r="F56" s="18"/>
      <c r="G56" s="18"/>
      <c r="H56" s="18"/>
      <c r="I56" s="18" t="str">
        <f>IF(ISNA(VLOOKUP('系统摸查模板 (填报)'!I56,系统分类维表!A:A,1,0)),"否","是")</f>
        <v>是</v>
      </c>
      <c r="J56" s="18" t="str">
        <f>IF(ISNA(VLOOKUP('系统摸查模板 (填报)'!J56,部门维表!A:A,1,0)),"否","是")</f>
        <v>是</v>
      </c>
      <c r="K56" s="18" t="str">
        <f>IF(ISNA(VLOOKUP('系统摸查模板 (填报)'!K56,部门维表!A:A,1,0)),"否","是")</f>
        <v>是</v>
      </c>
      <c r="L56" s="18"/>
      <c r="M56" s="18"/>
      <c r="N56" s="18"/>
      <c r="O56" s="18"/>
      <c r="P56" s="18"/>
      <c r="Q56" s="18" t="str">
        <f>IF(ISNA(VLOOKUP('系统摸查模板 (填报)'!Q56,承建厂商维表!A:A,1,0)),"否","是")</f>
        <v>否</v>
      </c>
      <c r="R56" s="18" t="str">
        <f>IF(ISNA(VLOOKUP('系统摸查模板 (填报)'!R56,部门维表!A:A,1,0)),"否","是")</f>
        <v>是</v>
      </c>
      <c r="S56" s="18" t="str">
        <f>IF(ISNA(VLOOKUP('系统摸查模板 (填报)'!S56,部门维表!A:A,1,0)),"否","是")</f>
        <v>是</v>
      </c>
      <c r="T56" s="18"/>
      <c r="U56" s="18"/>
      <c r="V56" s="18"/>
      <c r="W56" s="32" t="str">
        <f>IF(ISNUMBER(FIND('系统摸查模板 (填报)'!W56,"系统分为数据+功能型系统、纯数据型系统、纯功能型系统")),"是","否")</f>
        <v>是</v>
      </c>
      <c r="X56" s="32" t="str">
        <f>IF(ISNUMBER(FIND('系统摸查模板 (填报)'!X56,"数据库类型数据、文件类型数据、文件类型数据+数据库类型数据")),"是","否")</f>
        <v>是</v>
      </c>
      <c r="Y56" s="18"/>
      <c r="Z56" s="32"/>
      <c r="AA56" s="32"/>
      <c r="AB56" s="32"/>
      <c r="AC56" s="18"/>
      <c r="AD56" s="18"/>
      <c r="AE56" s="18"/>
      <c r="AF56" s="18"/>
      <c r="AG56" s="18"/>
      <c r="AH56" s="18"/>
      <c r="AI56" s="18" t="str">
        <f>IF(ISNUMBER(FIND('系统摸查模板 (填报)'!AI56,"是、否")),"是","否")</f>
        <v>是</v>
      </c>
      <c r="AJ56" s="18"/>
      <c r="AK56" s="18" t="str">
        <f>IF(ISNUMBER(FIND('系统摸查模板 (填报)'!AK56,"是、否")),"是","否")</f>
        <v>是</v>
      </c>
      <c r="AL56" s="18"/>
    </row>
    <row r="57" spans="1:38">
      <c r="A57" s="18"/>
      <c r="B57" s="18" t="str">
        <f>IF(ISNA(VLOOKUP('系统摸查模板 (填报)'!B57,'省份（集团部门、专业公司）维表'!A:A,1,FALSE)),"否","是")</f>
        <v>是</v>
      </c>
      <c r="C57" s="18" t="str">
        <f>IF(ISNUMBER(FIND('系统摸查模板 (填报)'!C57,"集团部门,省公司,集团专业公司,省管专业分公司,地市公司")),"是","否")</f>
        <v>是</v>
      </c>
      <c r="D57" s="18" t="str">
        <f>IF(ISNA(VLOOKUP('系统摸查模板 (填报)'!D57,系统名称维表!A:A,1,0)),"否","是")</f>
        <v>是</v>
      </c>
      <c r="E57" s="18"/>
      <c r="F57" s="18"/>
      <c r="G57" s="18"/>
      <c r="H57" s="18"/>
      <c r="I57" s="18" t="str">
        <f>IF(ISNA(VLOOKUP('系统摸查模板 (填报)'!I57,系统分类维表!A:A,1,0)),"否","是")</f>
        <v>是</v>
      </c>
      <c r="J57" s="18" t="str">
        <f>IF(ISNA(VLOOKUP('系统摸查模板 (填报)'!J57,部门维表!A:A,1,0)),"否","是")</f>
        <v>是</v>
      </c>
      <c r="K57" s="18" t="str">
        <f>IF(ISNA(VLOOKUP('系统摸查模板 (填报)'!K57,部门维表!A:A,1,0)),"否","是")</f>
        <v>是</v>
      </c>
      <c r="L57" s="18"/>
      <c r="M57" s="18"/>
      <c r="N57" s="18"/>
      <c r="O57" s="18"/>
      <c r="P57" s="18"/>
      <c r="Q57" s="18" t="str">
        <f>IF(ISNA(VLOOKUP('系统摸查模板 (填报)'!Q57,承建厂商维表!A:A,1,0)),"否","是")</f>
        <v>否</v>
      </c>
      <c r="R57" s="18" t="str">
        <f>IF(ISNA(VLOOKUP('系统摸查模板 (填报)'!R57,部门维表!A:A,1,0)),"否","是")</f>
        <v>是</v>
      </c>
      <c r="S57" s="18" t="str">
        <f>IF(ISNA(VLOOKUP('系统摸查模板 (填报)'!S57,部门维表!A:A,1,0)),"否","是")</f>
        <v>是</v>
      </c>
      <c r="T57" s="18"/>
      <c r="U57" s="18"/>
      <c r="V57" s="18"/>
      <c r="W57" s="32" t="str">
        <f>IF(ISNUMBER(FIND('系统摸查模板 (填报)'!W57,"系统分为数据+功能型系统、纯数据型系统、纯功能型系统")),"是","否")</f>
        <v>是</v>
      </c>
      <c r="X57" s="32" t="str">
        <f>IF(ISNUMBER(FIND('系统摸查模板 (填报)'!X57,"数据库类型数据、文件类型数据、文件类型数据+数据库类型数据")),"是","否")</f>
        <v>是</v>
      </c>
      <c r="Y57" s="18"/>
      <c r="Z57" s="32"/>
      <c r="AA57" s="32"/>
      <c r="AB57" s="32"/>
      <c r="AC57" s="18"/>
      <c r="AD57" s="18"/>
      <c r="AE57" s="18"/>
      <c r="AF57" s="18"/>
      <c r="AG57" s="18"/>
      <c r="AH57" s="18"/>
      <c r="AI57" s="18" t="str">
        <f>IF(ISNUMBER(FIND('系统摸查模板 (填报)'!AI57,"是、否")),"是","否")</f>
        <v>是</v>
      </c>
      <c r="AJ57" s="18"/>
      <c r="AK57" s="18" t="str">
        <f>IF(ISNUMBER(FIND('系统摸查模板 (填报)'!AK57,"是、否")),"是","否")</f>
        <v>是</v>
      </c>
      <c r="AL57" s="18"/>
    </row>
    <row r="58" spans="1:38">
      <c r="A58" s="18"/>
      <c r="B58" s="18" t="str">
        <f>IF(ISNA(VLOOKUP('系统摸查模板 (填报)'!B58,'省份（集团部门、专业公司）维表'!A:A,1,FALSE)),"否","是")</f>
        <v>是</v>
      </c>
      <c r="C58" s="18" t="str">
        <f>IF(ISNUMBER(FIND('系统摸查模板 (填报)'!C58,"集团部门,省公司,集团专业公司,省管专业分公司,地市公司")),"是","否")</f>
        <v>是</v>
      </c>
      <c r="D58" s="18" t="str">
        <f>IF(ISNA(VLOOKUP('系统摸查模板 (填报)'!D58,系统名称维表!A:A,1,0)),"否","是")</f>
        <v>是</v>
      </c>
      <c r="E58" s="18"/>
      <c r="F58" s="18"/>
      <c r="G58" s="18"/>
      <c r="H58" s="18"/>
      <c r="I58" s="18" t="str">
        <f>IF(ISNA(VLOOKUP('系统摸查模板 (填报)'!I58,系统分类维表!A:A,1,0)),"否","是")</f>
        <v>是</v>
      </c>
      <c r="J58" s="18" t="str">
        <f>IF(ISNA(VLOOKUP('系统摸查模板 (填报)'!J58,部门维表!A:A,1,0)),"否","是")</f>
        <v>是</v>
      </c>
      <c r="K58" s="18" t="str">
        <f>IF(ISNA(VLOOKUP('系统摸查模板 (填报)'!K58,部门维表!A:A,1,0)),"否","是")</f>
        <v>是</v>
      </c>
      <c r="L58" s="18"/>
      <c r="M58" s="18"/>
      <c r="N58" s="18"/>
      <c r="O58" s="18"/>
      <c r="P58" s="18"/>
      <c r="Q58" s="18" t="str">
        <f>IF(ISNA(VLOOKUP('系统摸查模板 (填报)'!Q58,承建厂商维表!A:A,1,0)),"否","是")</f>
        <v>否</v>
      </c>
      <c r="R58" s="18" t="str">
        <f>IF(ISNA(VLOOKUP('系统摸查模板 (填报)'!R58,部门维表!A:A,1,0)),"否","是")</f>
        <v>是</v>
      </c>
      <c r="S58" s="18" t="str">
        <f>IF(ISNA(VLOOKUP('系统摸查模板 (填报)'!S58,部门维表!A:A,1,0)),"否","是")</f>
        <v>是</v>
      </c>
      <c r="T58" s="18"/>
      <c r="U58" s="18"/>
      <c r="V58" s="18"/>
      <c r="W58" s="32" t="str">
        <f>IF(ISNUMBER(FIND('系统摸查模板 (填报)'!W58,"系统分为数据+功能型系统、纯数据型系统、纯功能型系统")),"是","否")</f>
        <v>是</v>
      </c>
      <c r="X58" s="32" t="str">
        <f>IF(ISNUMBER(FIND('系统摸查模板 (填报)'!X58,"数据库类型数据、文件类型数据、文件类型数据+数据库类型数据")),"是","否")</f>
        <v>是</v>
      </c>
      <c r="Y58" s="18"/>
      <c r="Z58" s="32"/>
      <c r="AA58" s="32"/>
      <c r="AB58" s="32"/>
      <c r="AC58" s="18"/>
      <c r="AD58" s="18"/>
      <c r="AE58" s="18"/>
      <c r="AF58" s="18"/>
      <c r="AG58" s="18"/>
      <c r="AH58" s="18"/>
      <c r="AI58" s="18" t="str">
        <f>IF(ISNUMBER(FIND('系统摸查模板 (填报)'!AI58,"是、否")),"是","否")</f>
        <v>是</v>
      </c>
      <c r="AJ58" s="18"/>
      <c r="AK58" s="18" t="str">
        <f>IF(ISNUMBER(FIND('系统摸查模板 (填报)'!AK58,"是、否")),"是","否")</f>
        <v>是</v>
      </c>
      <c r="AL58" s="18"/>
    </row>
    <row r="59" spans="1:38">
      <c r="A59" s="18"/>
      <c r="B59" s="18" t="str">
        <f>IF(ISNA(VLOOKUP('系统摸查模板 (填报)'!B59,'省份（集团部门、专业公司）维表'!A:A,1,FALSE)),"否","是")</f>
        <v>是</v>
      </c>
      <c r="C59" s="18" t="str">
        <f>IF(ISNUMBER(FIND('系统摸查模板 (填报)'!C59,"集团部门,省公司,集团专业公司,省管专业分公司,地市公司")),"是","否")</f>
        <v>是</v>
      </c>
      <c r="D59" s="18" t="str">
        <f>IF(ISNA(VLOOKUP('系统摸查模板 (填报)'!D59,系统名称维表!A:A,1,0)),"否","是")</f>
        <v>是</v>
      </c>
      <c r="E59" s="18"/>
      <c r="F59" s="18"/>
      <c r="G59" s="18"/>
      <c r="H59" s="18"/>
      <c r="I59" s="18" t="str">
        <f>IF(ISNA(VLOOKUP('系统摸查模板 (填报)'!I59,系统分类维表!A:A,1,0)),"否","是")</f>
        <v>是</v>
      </c>
      <c r="J59" s="18" t="str">
        <f>IF(ISNA(VLOOKUP('系统摸查模板 (填报)'!J59,部门维表!A:A,1,0)),"否","是")</f>
        <v>是</v>
      </c>
      <c r="K59" s="18" t="str">
        <f>IF(ISNA(VLOOKUP('系统摸查模板 (填报)'!K59,部门维表!A:A,1,0)),"否","是")</f>
        <v>是</v>
      </c>
      <c r="L59" s="18"/>
      <c r="M59" s="18"/>
      <c r="N59" s="18"/>
      <c r="O59" s="18"/>
      <c r="P59" s="18"/>
      <c r="Q59" s="18" t="str">
        <f>IF(ISNA(VLOOKUP('系统摸查模板 (填报)'!Q59,承建厂商维表!A:A,1,0)),"否","是")</f>
        <v>否</v>
      </c>
      <c r="R59" s="18" t="str">
        <f>IF(ISNA(VLOOKUP('系统摸查模板 (填报)'!R59,部门维表!A:A,1,0)),"否","是")</f>
        <v>是</v>
      </c>
      <c r="S59" s="18" t="str">
        <f>IF(ISNA(VLOOKUP('系统摸查模板 (填报)'!S59,部门维表!A:A,1,0)),"否","是")</f>
        <v>是</v>
      </c>
      <c r="T59" s="18"/>
      <c r="U59" s="18"/>
      <c r="V59" s="18"/>
      <c r="W59" s="32" t="str">
        <f>IF(ISNUMBER(FIND('系统摸查模板 (填报)'!W59,"系统分为数据+功能型系统、纯数据型系统、纯功能型系统")),"是","否")</f>
        <v>是</v>
      </c>
      <c r="X59" s="32" t="str">
        <f>IF(ISNUMBER(FIND('系统摸查模板 (填报)'!X59,"数据库类型数据、文件类型数据、文件类型数据+数据库类型数据")),"是","否")</f>
        <v>是</v>
      </c>
      <c r="Y59" s="18"/>
      <c r="Z59" s="32"/>
      <c r="AA59" s="32"/>
      <c r="AB59" s="32"/>
      <c r="AC59" s="18"/>
      <c r="AD59" s="18"/>
      <c r="AE59" s="18"/>
      <c r="AF59" s="18"/>
      <c r="AG59" s="18"/>
      <c r="AH59" s="18"/>
      <c r="AI59" s="18" t="str">
        <f>IF(ISNUMBER(FIND('系统摸查模板 (填报)'!AI59,"是、否")),"是","否")</f>
        <v>是</v>
      </c>
      <c r="AJ59" s="18"/>
      <c r="AK59" s="18" t="str">
        <f>IF(ISNUMBER(FIND('系统摸查模板 (填报)'!AK59,"是、否")),"是","否")</f>
        <v>是</v>
      </c>
      <c r="AL59" s="18"/>
    </row>
    <row r="60" spans="1:38">
      <c r="A60" s="18"/>
      <c r="B60" s="18" t="str">
        <f>IF(ISNA(VLOOKUP('系统摸查模板 (填报)'!B60,'省份（集团部门、专业公司）维表'!A:A,1,FALSE)),"否","是")</f>
        <v>是</v>
      </c>
      <c r="C60" s="18" t="str">
        <f>IF(ISNUMBER(FIND('系统摸查模板 (填报)'!C60,"集团部门,省公司,集团专业公司,省管专业分公司,地市公司")),"是","否")</f>
        <v>是</v>
      </c>
      <c r="D60" s="18" t="str">
        <f>IF(ISNA(VLOOKUP('系统摸查模板 (填报)'!D60,系统名称维表!A:A,1,0)),"否","是")</f>
        <v>是</v>
      </c>
      <c r="E60" s="18"/>
      <c r="F60" s="18"/>
      <c r="G60" s="18"/>
      <c r="H60" s="18"/>
      <c r="I60" s="18" t="str">
        <f>IF(ISNA(VLOOKUP('系统摸查模板 (填报)'!I60,系统分类维表!A:A,1,0)),"否","是")</f>
        <v>是</v>
      </c>
      <c r="J60" s="18" t="str">
        <f>IF(ISNA(VLOOKUP('系统摸查模板 (填报)'!J60,部门维表!A:A,1,0)),"否","是")</f>
        <v>是</v>
      </c>
      <c r="K60" s="18" t="str">
        <f>IF(ISNA(VLOOKUP('系统摸查模板 (填报)'!K60,部门维表!A:A,1,0)),"否","是")</f>
        <v>是</v>
      </c>
      <c r="L60" s="18"/>
      <c r="M60" s="18"/>
      <c r="N60" s="18"/>
      <c r="O60" s="18"/>
      <c r="P60" s="18"/>
      <c r="Q60" s="18" t="str">
        <f>IF(ISNA(VLOOKUP('系统摸查模板 (填报)'!Q60,承建厂商维表!A:A,1,0)),"否","是")</f>
        <v>否</v>
      </c>
      <c r="R60" s="18" t="str">
        <f>IF(ISNA(VLOOKUP('系统摸查模板 (填报)'!R60,部门维表!A:A,1,0)),"否","是")</f>
        <v>是</v>
      </c>
      <c r="S60" s="18" t="str">
        <f>IF(ISNA(VLOOKUP('系统摸查模板 (填报)'!S60,部门维表!A:A,1,0)),"否","是")</f>
        <v>是</v>
      </c>
      <c r="T60" s="18"/>
      <c r="U60" s="18"/>
      <c r="V60" s="18"/>
      <c r="W60" s="32" t="str">
        <f>IF(ISNUMBER(FIND('系统摸查模板 (填报)'!W60,"系统分为数据+功能型系统、纯数据型系统、纯功能型系统")),"是","否")</f>
        <v>是</v>
      </c>
      <c r="X60" s="32" t="str">
        <f>IF(ISNUMBER(FIND('系统摸查模板 (填报)'!X60,"数据库类型数据、文件类型数据、文件类型数据+数据库类型数据")),"是","否")</f>
        <v>是</v>
      </c>
      <c r="Y60" s="18"/>
      <c r="Z60" s="32"/>
      <c r="AA60" s="32"/>
      <c r="AB60" s="32"/>
      <c r="AC60" s="18"/>
      <c r="AD60" s="18"/>
      <c r="AE60" s="18"/>
      <c r="AF60" s="18"/>
      <c r="AG60" s="18"/>
      <c r="AH60" s="18"/>
      <c r="AI60" s="18" t="str">
        <f>IF(ISNUMBER(FIND('系统摸查模板 (填报)'!AI60,"是、否")),"是","否")</f>
        <v>是</v>
      </c>
      <c r="AJ60" s="18"/>
      <c r="AK60" s="18" t="str">
        <f>IF(ISNUMBER(FIND('系统摸查模板 (填报)'!AK60,"是、否")),"是","否")</f>
        <v>是</v>
      </c>
      <c r="AL60" s="18"/>
    </row>
    <row r="61" spans="1:38">
      <c r="A61" s="18"/>
      <c r="B61" s="18" t="str">
        <f>IF(ISNA(VLOOKUP('系统摸查模板 (填报)'!B61,'省份（集团部门、专业公司）维表'!A:A,1,FALSE)),"否","是")</f>
        <v>是</v>
      </c>
      <c r="C61" s="18" t="str">
        <f>IF(ISNUMBER(FIND('系统摸查模板 (填报)'!C61,"集团部门,省公司,集团专业公司,省管专业分公司,地市公司")),"是","否")</f>
        <v>是</v>
      </c>
      <c r="D61" s="18" t="str">
        <f>IF(ISNA(VLOOKUP('系统摸查模板 (填报)'!D61,系统名称维表!A:A,1,0)),"否","是")</f>
        <v>是</v>
      </c>
      <c r="E61" s="18"/>
      <c r="F61" s="18"/>
      <c r="G61" s="18"/>
      <c r="H61" s="18"/>
      <c r="I61" s="18" t="str">
        <f>IF(ISNA(VLOOKUP('系统摸查模板 (填报)'!I61,系统分类维表!A:A,1,0)),"否","是")</f>
        <v>是</v>
      </c>
      <c r="J61" s="18" t="str">
        <f>IF(ISNA(VLOOKUP('系统摸查模板 (填报)'!J61,部门维表!A:A,1,0)),"否","是")</f>
        <v>是</v>
      </c>
      <c r="K61" s="18" t="str">
        <f>IF(ISNA(VLOOKUP('系统摸查模板 (填报)'!K61,部门维表!A:A,1,0)),"否","是")</f>
        <v>是</v>
      </c>
      <c r="L61" s="18"/>
      <c r="M61" s="18"/>
      <c r="N61" s="18"/>
      <c r="O61" s="18"/>
      <c r="P61" s="18"/>
      <c r="Q61" s="18" t="str">
        <f>IF(ISNA(VLOOKUP('系统摸查模板 (填报)'!Q61,承建厂商维表!A:A,1,0)),"否","是")</f>
        <v>否</v>
      </c>
      <c r="R61" s="18" t="str">
        <f>IF(ISNA(VLOOKUP('系统摸查模板 (填报)'!R61,部门维表!A:A,1,0)),"否","是")</f>
        <v>是</v>
      </c>
      <c r="S61" s="18" t="str">
        <f>IF(ISNA(VLOOKUP('系统摸查模板 (填报)'!S61,部门维表!A:A,1,0)),"否","是")</f>
        <v>是</v>
      </c>
      <c r="T61" s="18"/>
      <c r="U61" s="18"/>
      <c r="V61" s="18"/>
      <c r="W61" s="32" t="str">
        <f>IF(ISNUMBER(FIND('系统摸查模板 (填报)'!W61,"系统分为数据+功能型系统、纯数据型系统、纯功能型系统")),"是","否")</f>
        <v>是</v>
      </c>
      <c r="X61" s="32" t="str">
        <f>IF(ISNUMBER(FIND('系统摸查模板 (填报)'!X61,"数据库类型数据、文件类型数据、文件类型数据+数据库类型数据")),"是","否")</f>
        <v>是</v>
      </c>
      <c r="Y61" s="18"/>
      <c r="Z61" s="32"/>
      <c r="AA61" s="32"/>
      <c r="AB61" s="32"/>
      <c r="AC61" s="18"/>
      <c r="AD61" s="18"/>
      <c r="AE61" s="18"/>
      <c r="AF61" s="18"/>
      <c r="AG61" s="18"/>
      <c r="AH61" s="18"/>
      <c r="AI61" s="18" t="str">
        <f>IF(ISNUMBER(FIND('系统摸查模板 (填报)'!AI61,"是、否")),"是","否")</f>
        <v>是</v>
      </c>
      <c r="AJ61" s="18"/>
      <c r="AK61" s="18" t="str">
        <f>IF(ISNUMBER(FIND('系统摸查模板 (填报)'!AK61,"是、否")),"是","否")</f>
        <v>是</v>
      </c>
      <c r="AL61" s="18"/>
    </row>
    <row r="62" spans="1:38">
      <c r="A62" s="18"/>
      <c r="B62" s="18" t="str">
        <f>IF(ISNA(VLOOKUP('系统摸查模板 (填报)'!B62,'省份（集团部门、专业公司）维表'!A:A,1,FALSE)),"否","是")</f>
        <v>是</v>
      </c>
      <c r="C62" s="18" t="str">
        <f>IF(ISNUMBER(FIND('系统摸查模板 (填报)'!C62,"集团部门,省公司,集团专业公司,省管专业分公司,地市公司")),"是","否")</f>
        <v>是</v>
      </c>
      <c r="D62" s="18" t="str">
        <f>IF(ISNA(VLOOKUP('系统摸查模板 (填报)'!D62,系统名称维表!A:A,1,0)),"否","是")</f>
        <v>是</v>
      </c>
      <c r="E62" s="18"/>
      <c r="F62" s="18"/>
      <c r="G62" s="18"/>
      <c r="H62" s="18"/>
      <c r="I62" s="18" t="str">
        <f>IF(ISNA(VLOOKUP('系统摸查模板 (填报)'!I62,系统分类维表!A:A,1,0)),"否","是")</f>
        <v>是</v>
      </c>
      <c r="J62" s="18" t="str">
        <f>IF(ISNA(VLOOKUP('系统摸查模板 (填报)'!J62,部门维表!A:A,1,0)),"否","是")</f>
        <v>是</v>
      </c>
      <c r="K62" s="18" t="str">
        <f>IF(ISNA(VLOOKUP('系统摸查模板 (填报)'!K62,部门维表!A:A,1,0)),"否","是")</f>
        <v>是</v>
      </c>
      <c r="L62" s="18"/>
      <c r="M62" s="18"/>
      <c r="N62" s="18"/>
      <c r="O62" s="18"/>
      <c r="P62" s="18"/>
      <c r="Q62" s="18" t="str">
        <f>IF(ISNA(VLOOKUP('系统摸查模板 (填报)'!Q62,承建厂商维表!A:A,1,0)),"否","是")</f>
        <v>否</v>
      </c>
      <c r="R62" s="18" t="str">
        <f>IF(ISNA(VLOOKUP('系统摸查模板 (填报)'!R62,部门维表!A:A,1,0)),"否","是")</f>
        <v>是</v>
      </c>
      <c r="S62" s="18" t="str">
        <f>IF(ISNA(VLOOKUP('系统摸查模板 (填报)'!S62,部门维表!A:A,1,0)),"否","是")</f>
        <v>是</v>
      </c>
      <c r="T62" s="18"/>
      <c r="U62" s="18"/>
      <c r="V62" s="18"/>
      <c r="W62" s="32" t="str">
        <f>IF(ISNUMBER(FIND('系统摸查模板 (填报)'!W62,"系统分为数据+功能型系统、纯数据型系统、纯功能型系统")),"是","否")</f>
        <v>是</v>
      </c>
      <c r="X62" s="32" t="str">
        <f>IF(ISNUMBER(FIND('系统摸查模板 (填报)'!X62,"数据库类型数据、文件类型数据、文件类型数据+数据库类型数据")),"是","否")</f>
        <v>是</v>
      </c>
      <c r="Y62" s="18"/>
      <c r="Z62" s="32"/>
      <c r="AA62" s="32"/>
      <c r="AB62" s="32"/>
      <c r="AC62" s="18"/>
      <c r="AD62" s="18"/>
      <c r="AE62" s="18"/>
      <c r="AF62" s="18"/>
      <c r="AG62" s="18"/>
      <c r="AH62" s="18"/>
      <c r="AI62" s="18" t="str">
        <f>IF(ISNUMBER(FIND('系统摸查模板 (填报)'!AI62,"是、否")),"是","否")</f>
        <v>是</v>
      </c>
      <c r="AJ62" s="18"/>
      <c r="AK62" s="18" t="str">
        <f>IF(ISNUMBER(FIND('系统摸查模板 (填报)'!AK62,"是、否")),"是","否")</f>
        <v>是</v>
      </c>
      <c r="AL62" s="18"/>
    </row>
    <row r="63" spans="1:38">
      <c r="A63" s="18"/>
      <c r="B63" s="18" t="str">
        <f>IF(ISNA(VLOOKUP('系统摸查模板 (填报)'!B63,'省份（集团部门、专业公司）维表'!A:A,1,FALSE)),"否","是")</f>
        <v>是</v>
      </c>
      <c r="C63" s="18" t="str">
        <f>IF(ISNUMBER(FIND('系统摸查模板 (填报)'!C63,"集团部门,省公司,集团专业公司,省管专业分公司,地市公司")),"是","否")</f>
        <v>是</v>
      </c>
      <c r="D63" s="18" t="str">
        <f>IF(ISNA(VLOOKUP('系统摸查模板 (填报)'!D63,系统名称维表!A:A,1,0)),"否","是")</f>
        <v>是</v>
      </c>
      <c r="E63" s="18"/>
      <c r="F63" s="18"/>
      <c r="G63" s="18"/>
      <c r="H63" s="18"/>
      <c r="I63" s="18" t="str">
        <f>IF(ISNA(VLOOKUP('系统摸查模板 (填报)'!I63,系统分类维表!A:A,1,0)),"否","是")</f>
        <v>是</v>
      </c>
      <c r="J63" s="18" t="str">
        <f>IF(ISNA(VLOOKUP('系统摸查模板 (填报)'!J63,部门维表!A:A,1,0)),"否","是")</f>
        <v>是</v>
      </c>
      <c r="K63" s="18" t="str">
        <f>IF(ISNA(VLOOKUP('系统摸查模板 (填报)'!K63,部门维表!A:A,1,0)),"否","是")</f>
        <v>是</v>
      </c>
      <c r="L63" s="18"/>
      <c r="M63" s="18"/>
      <c r="N63" s="18"/>
      <c r="O63" s="18"/>
      <c r="P63" s="18"/>
      <c r="Q63" s="18" t="str">
        <f>IF(ISNA(VLOOKUP('系统摸查模板 (填报)'!Q63,承建厂商维表!A:A,1,0)),"否","是")</f>
        <v>否</v>
      </c>
      <c r="R63" s="18" t="str">
        <f>IF(ISNA(VLOOKUP('系统摸查模板 (填报)'!R63,部门维表!A:A,1,0)),"否","是")</f>
        <v>是</v>
      </c>
      <c r="S63" s="18" t="str">
        <f>IF(ISNA(VLOOKUP('系统摸查模板 (填报)'!S63,部门维表!A:A,1,0)),"否","是")</f>
        <v>是</v>
      </c>
      <c r="T63" s="18"/>
      <c r="U63" s="18"/>
      <c r="V63" s="18"/>
      <c r="W63" s="32" t="str">
        <f>IF(ISNUMBER(FIND('系统摸查模板 (填报)'!W63,"系统分为数据+功能型系统、纯数据型系统、纯功能型系统")),"是","否")</f>
        <v>是</v>
      </c>
      <c r="X63" s="32" t="str">
        <f>IF(ISNUMBER(FIND('系统摸查模板 (填报)'!X63,"数据库类型数据、文件类型数据、文件类型数据+数据库类型数据")),"是","否")</f>
        <v>是</v>
      </c>
      <c r="Y63" s="18"/>
      <c r="Z63" s="32"/>
      <c r="AA63" s="32"/>
      <c r="AB63" s="32"/>
      <c r="AC63" s="18"/>
      <c r="AD63" s="18"/>
      <c r="AE63" s="18"/>
      <c r="AF63" s="18"/>
      <c r="AG63" s="18"/>
      <c r="AH63" s="18"/>
      <c r="AI63" s="18" t="str">
        <f>IF(ISNUMBER(FIND('系统摸查模板 (填报)'!AI63,"是、否")),"是","否")</f>
        <v>是</v>
      </c>
      <c r="AJ63" s="18"/>
      <c r="AK63" s="18" t="str">
        <f>IF(ISNUMBER(FIND('系统摸查模板 (填报)'!AK63,"是、否")),"是","否")</f>
        <v>是</v>
      </c>
      <c r="AL63" s="18"/>
    </row>
    <row r="64" spans="1:38">
      <c r="A64" s="18"/>
      <c r="B64" s="18" t="str">
        <f>IF(ISNA(VLOOKUP('系统摸查模板 (填报)'!B64,'省份（集团部门、专业公司）维表'!A:A,1,FALSE)),"否","是")</f>
        <v>是</v>
      </c>
      <c r="C64" s="18" t="str">
        <f>IF(ISNUMBER(FIND('系统摸查模板 (填报)'!C64,"集团部门,省公司,集团专业公司,省管专业分公司,地市公司")),"是","否")</f>
        <v>是</v>
      </c>
      <c r="D64" s="18" t="str">
        <f>IF(ISNA(VLOOKUP('系统摸查模板 (填报)'!D64,系统名称维表!A:A,1,0)),"否","是")</f>
        <v>是</v>
      </c>
      <c r="E64" s="18"/>
      <c r="F64" s="18"/>
      <c r="G64" s="18"/>
      <c r="H64" s="18"/>
      <c r="I64" s="18" t="str">
        <f>IF(ISNA(VLOOKUP('系统摸查模板 (填报)'!I64,系统分类维表!A:A,1,0)),"否","是")</f>
        <v>是</v>
      </c>
      <c r="J64" s="18" t="str">
        <f>IF(ISNA(VLOOKUP('系统摸查模板 (填报)'!J64,部门维表!A:A,1,0)),"否","是")</f>
        <v>是</v>
      </c>
      <c r="K64" s="18" t="str">
        <f>IF(ISNA(VLOOKUP('系统摸查模板 (填报)'!K64,部门维表!A:A,1,0)),"否","是")</f>
        <v>是</v>
      </c>
      <c r="L64" s="18"/>
      <c r="M64" s="18"/>
      <c r="N64" s="18"/>
      <c r="O64" s="18"/>
      <c r="P64" s="18"/>
      <c r="Q64" s="18" t="str">
        <f>IF(ISNA(VLOOKUP('系统摸查模板 (填报)'!Q64,承建厂商维表!A:A,1,0)),"否","是")</f>
        <v>否</v>
      </c>
      <c r="R64" s="18" t="str">
        <f>IF(ISNA(VLOOKUP('系统摸查模板 (填报)'!R64,部门维表!A:A,1,0)),"否","是")</f>
        <v>是</v>
      </c>
      <c r="S64" s="18" t="str">
        <f>IF(ISNA(VLOOKUP('系统摸查模板 (填报)'!S64,部门维表!A:A,1,0)),"否","是")</f>
        <v>是</v>
      </c>
      <c r="T64" s="18"/>
      <c r="U64" s="18"/>
      <c r="V64" s="18"/>
      <c r="W64" s="32" t="str">
        <f>IF(ISNUMBER(FIND('系统摸查模板 (填报)'!W64,"系统分为数据+功能型系统、纯数据型系统、纯功能型系统")),"是","否")</f>
        <v>是</v>
      </c>
      <c r="X64" s="32" t="str">
        <f>IF(ISNUMBER(FIND('系统摸查模板 (填报)'!X64,"数据库类型数据、文件类型数据、文件类型数据+数据库类型数据")),"是","否")</f>
        <v>是</v>
      </c>
      <c r="Y64" s="18"/>
      <c r="Z64" s="32"/>
      <c r="AA64" s="32"/>
      <c r="AB64" s="32"/>
      <c r="AC64" s="18"/>
      <c r="AD64" s="18"/>
      <c r="AE64" s="18"/>
      <c r="AF64" s="18"/>
      <c r="AG64" s="18"/>
      <c r="AH64" s="18"/>
      <c r="AI64" s="18" t="str">
        <f>IF(ISNUMBER(FIND('系统摸查模板 (填报)'!AI64,"是、否")),"是","否")</f>
        <v>是</v>
      </c>
      <c r="AJ64" s="18"/>
      <c r="AK64" s="18" t="str">
        <f>IF(ISNUMBER(FIND('系统摸查模板 (填报)'!AK64,"是、否")),"是","否")</f>
        <v>是</v>
      </c>
      <c r="AL64" s="18"/>
    </row>
    <row r="65" spans="1:38">
      <c r="A65" s="18"/>
      <c r="B65" s="18" t="str">
        <f>IF(ISNA(VLOOKUP('系统摸查模板 (填报)'!B65,'省份（集团部门、专业公司）维表'!A:A,1,FALSE)),"否","是")</f>
        <v>是</v>
      </c>
      <c r="C65" s="18" t="str">
        <f>IF(ISNUMBER(FIND('系统摸查模板 (填报)'!C65,"集团部门,省公司,集团专业公司,省管专业分公司,地市公司")),"是","否")</f>
        <v>是</v>
      </c>
      <c r="D65" s="18" t="str">
        <f>IF(ISNA(VLOOKUP('系统摸查模板 (填报)'!D65,系统名称维表!A:A,1,0)),"否","是")</f>
        <v>是</v>
      </c>
      <c r="E65" s="18"/>
      <c r="F65" s="18"/>
      <c r="G65" s="18"/>
      <c r="H65" s="18"/>
      <c r="I65" s="18" t="str">
        <f>IF(ISNA(VLOOKUP('系统摸查模板 (填报)'!I65,系统分类维表!A:A,1,0)),"否","是")</f>
        <v>是</v>
      </c>
      <c r="J65" s="18" t="str">
        <f>IF(ISNA(VLOOKUP('系统摸查模板 (填报)'!J65,部门维表!A:A,1,0)),"否","是")</f>
        <v>是</v>
      </c>
      <c r="K65" s="18" t="str">
        <f>IF(ISNA(VLOOKUP('系统摸查模板 (填报)'!K65,部门维表!A:A,1,0)),"否","是")</f>
        <v>是</v>
      </c>
      <c r="L65" s="18"/>
      <c r="M65" s="18"/>
      <c r="N65" s="18"/>
      <c r="O65" s="18"/>
      <c r="P65" s="18"/>
      <c r="Q65" s="18" t="str">
        <f>IF(ISNA(VLOOKUP('系统摸查模板 (填报)'!Q65,承建厂商维表!A:A,1,0)),"否","是")</f>
        <v>否</v>
      </c>
      <c r="R65" s="18" t="str">
        <f>IF(ISNA(VLOOKUP('系统摸查模板 (填报)'!R65,部门维表!A:A,1,0)),"否","是")</f>
        <v>是</v>
      </c>
      <c r="S65" s="18" t="str">
        <f>IF(ISNA(VLOOKUP('系统摸查模板 (填报)'!S65,部门维表!A:A,1,0)),"否","是")</f>
        <v>是</v>
      </c>
      <c r="T65" s="18"/>
      <c r="U65" s="18"/>
      <c r="V65" s="18"/>
      <c r="W65" s="32" t="str">
        <f>IF(ISNUMBER(FIND('系统摸查模板 (填报)'!W65,"系统分为数据+功能型系统、纯数据型系统、纯功能型系统")),"是","否")</f>
        <v>是</v>
      </c>
      <c r="X65" s="32" t="str">
        <f>IF(ISNUMBER(FIND('系统摸查模板 (填报)'!X65,"数据库类型数据、文件类型数据、文件类型数据+数据库类型数据")),"是","否")</f>
        <v>是</v>
      </c>
      <c r="Y65" s="18"/>
      <c r="Z65" s="32"/>
      <c r="AA65" s="32"/>
      <c r="AB65" s="32"/>
      <c r="AC65" s="18"/>
      <c r="AD65" s="18"/>
      <c r="AE65" s="18"/>
      <c r="AF65" s="18"/>
      <c r="AG65" s="18"/>
      <c r="AH65" s="18"/>
      <c r="AI65" s="18" t="str">
        <f>IF(ISNUMBER(FIND('系统摸查模板 (填报)'!AI65,"是、否")),"是","否")</f>
        <v>是</v>
      </c>
      <c r="AJ65" s="18"/>
      <c r="AK65" s="18" t="str">
        <f>IF(ISNUMBER(FIND('系统摸查模板 (填报)'!AK65,"是、否")),"是","否")</f>
        <v>是</v>
      </c>
      <c r="AL65" s="18"/>
    </row>
    <row r="66" spans="1:38">
      <c r="A66" s="18"/>
      <c r="B66" s="18" t="str">
        <f>IF(ISNA(VLOOKUP('系统摸查模板 (填报)'!B66,'省份（集团部门、专业公司）维表'!A:A,1,FALSE)),"否","是")</f>
        <v>是</v>
      </c>
      <c r="C66" s="18" t="str">
        <f>IF(ISNUMBER(FIND('系统摸查模板 (填报)'!C66,"集团部门,省公司,集团专业公司,省管专业分公司,地市公司")),"是","否")</f>
        <v>是</v>
      </c>
      <c r="D66" s="18" t="str">
        <f>IF(ISNA(VLOOKUP('系统摸查模板 (填报)'!D66,系统名称维表!A:A,1,0)),"否","是")</f>
        <v>是</v>
      </c>
      <c r="E66" s="18"/>
      <c r="F66" s="18"/>
      <c r="G66" s="18"/>
      <c r="H66" s="18"/>
      <c r="I66" s="18" t="str">
        <f>IF(ISNA(VLOOKUP('系统摸查模板 (填报)'!I66,系统分类维表!A:A,1,0)),"否","是")</f>
        <v>是</v>
      </c>
      <c r="J66" s="18" t="str">
        <f>IF(ISNA(VLOOKUP('系统摸查模板 (填报)'!J66,部门维表!A:A,1,0)),"否","是")</f>
        <v>是</v>
      </c>
      <c r="K66" s="18" t="str">
        <f>IF(ISNA(VLOOKUP('系统摸查模板 (填报)'!K66,部门维表!A:A,1,0)),"否","是")</f>
        <v>是</v>
      </c>
      <c r="L66" s="18"/>
      <c r="M66" s="18"/>
      <c r="N66" s="18"/>
      <c r="O66" s="18"/>
      <c r="P66" s="18"/>
      <c r="Q66" s="18" t="str">
        <f>IF(ISNA(VLOOKUP('系统摸查模板 (填报)'!Q66,承建厂商维表!A:A,1,0)),"否","是")</f>
        <v>否</v>
      </c>
      <c r="R66" s="18" t="str">
        <f>IF(ISNA(VLOOKUP('系统摸查模板 (填报)'!R66,部门维表!A:A,1,0)),"否","是")</f>
        <v>是</v>
      </c>
      <c r="S66" s="18" t="str">
        <f>IF(ISNA(VLOOKUP('系统摸查模板 (填报)'!S66,部门维表!A:A,1,0)),"否","是")</f>
        <v>是</v>
      </c>
      <c r="T66" s="18"/>
      <c r="U66" s="18"/>
      <c r="V66" s="18"/>
      <c r="W66" s="32" t="str">
        <f>IF(ISNUMBER(FIND('系统摸查模板 (填报)'!W66,"系统分为数据+功能型系统、纯数据型系统、纯功能型系统")),"是","否")</f>
        <v>是</v>
      </c>
      <c r="X66" s="32" t="str">
        <f>IF(ISNUMBER(FIND('系统摸查模板 (填报)'!X66,"数据库类型数据、文件类型数据、文件类型数据+数据库类型数据")),"是","否")</f>
        <v>是</v>
      </c>
      <c r="Y66" s="18"/>
      <c r="Z66" s="32"/>
      <c r="AA66" s="32"/>
      <c r="AB66" s="32"/>
      <c r="AC66" s="18"/>
      <c r="AD66" s="18"/>
      <c r="AE66" s="18"/>
      <c r="AF66" s="18"/>
      <c r="AG66" s="18"/>
      <c r="AH66" s="18"/>
      <c r="AI66" s="18" t="str">
        <f>IF(ISNUMBER(FIND('系统摸查模板 (填报)'!AI66,"是、否")),"是","否")</f>
        <v>是</v>
      </c>
      <c r="AJ66" s="18"/>
      <c r="AK66" s="18" t="str">
        <f>IF(ISNUMBER(FIND('系统摸查模板 (填报)'!AK66,"是、否")),"是","否")</f>
        <v>是</v>
      </c>
      <c r="AL66" s="18"/>
    </row>
    <row r="67" spans="1:38">
      <c r="A67" s="18"/>
      <c r="B67" s="18" t="str">
        <f>IF(ISNA(VLOOKUP('系统摸查模板 (填报)'!B67,'省份（集团部门、专业公司）维表'!A:A,1,FALSE)),"否","是")</f>
        <v>是</v>
      </c>
      <c r="C67" s="18" t="str">
        <f>IF(ISNUMBER(FIND('系统摸查模板 (填报)'!C67,"集团部门,省公司,集团专业公司,省管专业分公司,地市公司")),"是","否")</f>
        <v>是</v>
      </c>
      <c r="D67" s="18" t="str">
        <f>IF(ISNA(VLOOKUP('系统摸查模板 (填报)'!D67,系统名称维表!A:A,1,0)),"否","是")</f>
        <v>是</v>
      </c>
      <c r="E67" s="18"/>
      <c r="F67" s="18"/>
      <c r="G67" s="18"/>
      <c r="H67" s="18"/>
      <c r="I67" s="18" t="str">
        <f>IF(ISNA(VLOOKUP('系统摸查模板 (填报)'!I67,系统分类维表!A:A,1,0)),"否","是")</f>
        <v>是</v>
      </c>
      <c r="J67" s="18" t="str">
        <f>IF(ISNA(VLOOKUP('系统摸查模板 (填报)'!J67,部门维表!A:A,1,0)),"否","是")</f>
        <v>是</v>
      </c>
      <c r="K67" s="18" t="str">
        <f>IF(ISNA(VLOOKUP('系统摸查模板 (填报)'!K67,部门维表!A:A,1,0)),"否","是")</f>
        <v>是</v>
      </c>
      <c r="L67" s="18"/>
      <c r="M67" s="18"/>
      <c r="N67" s="18"/>
      <c r="O67" s="18"/>
      <c r="P67" s="18"/>
      <c r="Q67" s="18" t="str">
        <f>IF(ISNA(VLOOKUP('系统摸查模板 (填报)'!Q67,承建厂商维表!A:A,1,0)),"否","是")</f>
        <v>否</v>
      </c>
      <c r="R67" s="18" t="str">
        <f>IF(ISNA(VLOOKUP('系统摸查模板 (填报)'!R67,部门维表!A:A,1,0)),"否","是")</f>
        <v>是</v>
      </c>
      <c r="S67" s="18" t="str">
        <f>IF(ISNA(VLOOKUP('系统摸查模板 (填报)'!S67,部门维表!A:A,1,0)),"否","是")</f>
        <v>是</v>
      </c>
      <c r="T67" s="18"/>
      <c r="U67" s="18"/>
      <c r="V67" s="18"/>
      <c r="W67" s="32" t="str">
        <f>IF(ISNUMBER(FIND('系统摸查模板 (填报)'!W67,"系统分为数据+功能型系统、纯数据型系统、纯功能型系统")),"是","否")</f>
        <v>是</v>
      </c>
      <c r="X67" s="32" t="str">
        <f>IF(ISNUMBER(FIND('系统摸查模板 (填报)'!X67,"数据库类型数据、文件类型数据、文件类型数据+数据库类型数据")),"是","否")</f>
        <v>是</v>
      </c>
      <c r="Y67" s="18"/>
      <c r="Z67" s="32"/>
      <c r="AA67" s="32"/>
      <c r="AB67" s="32"/>
      <c r="AC67" s="18"/>
      <c r="AD67" s="18"/>
      <c r="AE67" s="18"/>
      <c r="AF67" s="18"/>
      <c r="AG67" s="18"/>
      <c r="AH67" s="18"/>
      <c r="AI67" s="18" t="str">
        <f>IF(ISNUMBER(FIND('系统摸查模板 (填报)'!AI67,"是、否")),"是","否")</f>
        <v>是</v>
      </c>
      <c r="AJ67" s="18"/>
      <c r="AK67" s="18" t="str">
        <f>IF(ISNUMBER(FIND('系统摸查模板 (填报)'!AK67,"是、否")),"是","否")</f>
        <v>是</v>
      </c>
      <c r="AL67" s="18"/>
    </row>
    <row r="68" spans="1:38">
      <c r="A68" s="18"/>
      <c r="B68" s="18" t="str">
        <f>IF(ISNA(VLOOKUP('系统摸查模板 (填报)'!B68,'省份（集团部门、专业公司）维表'!A:A,1,FALSE)),"否","是")</f>
        <v>是</v>
      </c>
      <c r="C68" s="18" t="str">
        <f>IF(ISNUMBER(FIND('系统摸查模板 (填报)'!C68,"集团部门,省公司,集团专业公司,省管专业分公司,地市公司")),"是","否")</f>
        <v>是</v>
      </c>
      <c r="D68" s="18" t="str">
        <f>IF(ISNA(VLOOKUP('系统摸查模板 (填报)'!D68,系统名称维表!A:A,1,0)),"否","是")</f>
        <v>是</v>
      </c>
      <c r="E68" s="18"/>
      <c r="F68" s="18"/>
      <c r="G68" s="18"/>
      <c r="H68" s="18"/>
      <c r="I68" s="18" t="str">
        <f>IF(ISNA(VLOOKUP('系统摸查模板 (填报)'!I68,系统分类维表!A:A,1,0)),"否","是")</f>
        <v>是</v>
      </c>
      <c r="J68" s="18" t="str">
        <f>IF(ISNA(VLOOKUP('系统摸查模板 (填报)'!J68,部门维表!A:A,1,0)),"否","是")</f>
        <v>是</v>
      </c>
      <c r="K68" s="18" t="str">
        <f>IF(ISNA(VLOOKUP('系统摸查模板 (填报)'!K68,部门维表!A:A,1,0)),"否","是")</f>
        <v>是</v>
      </c>
      <c r="L68" s="18"/>
      <c r="M68" s="18"/>
      <c r="N68" s="18"/>
      <c r="O68" s="18"/>
      <c r="P68" s="18"/>
      <c r="Q68" s="18" t="str">
        <f>IF(ISNA(VLOOKUP('系统摸查模板 (填报)'!Q68,承建厂商维表!A:A,1,0)),"否","是")</f>
        <v>否</v>
      </c>
      <c r="R68" s="18" t="str">
        <f>IF(ISNA(VLOOKUP('系统摸查模板 (填报)'!R68,部门维表!A:A,1,0)),"否","是")</f>
        <v>是</v>
      </c>
      <c r="S68" s="18" t="str">
        <f>IF(ISNA(VLOOKUP('系统摸查模板 (填报)'!S68,部门维表!A:A,1,0)),"否","是")</f>
        <v>是</v>
      </c>
      <c r="T68" s="18"/>
      <c r="U68" s="18"/>
      <c r="V68" s="18"/>
      <c r="W68" s="32" t="str">
        <f>IF(ISNUMBER(FIND('系统摸查模板 (填报)'!W68,"系统分为数据+功能型系统、纯数据型系统、纯功能型系统")),"是","否")</f>
        <v>是</v>
      </c>
      <c r="X68" s="32" t="str">
        <f>IF(ISNUMBER(FIND('系统摸查模板 (填报)'!X68,"数据库类型数据、文件类型数据、文件类型数据+数据库类型数据")),"是","否")</f>
        <v>是</v>
      </c>
      <c r="Y68" s="18"/>
      <c r="Z68" s="32"/>
      <c r="AA68" s="32"/>
      <c r="AB68" s="32"/>
      <c r="AC68" s="18"/>
      <c r="AD68" s="18"/>
      <c r="AE68" s="18"/>
      <c r="AF68" s="18"/>
      <c r="AG68" s="18"/>
      <c r="AH68" s="18"/>
      <c r="AI68" s="18" t="str">
        <f>IF(ISNUMBER(FIND('系统摸查模板 (填报)'!AI68,"是、否")),"是","否")</f>
        <v>是</v>
      </c>
      <c r="AJ68" s="18"/>
      <c r="AK68" s="18" t="str">
        <f>IF(ISNUMBER(FIND('系统摸查模板 (填报)'!AK68,"是、否")),"是","否")</f>
        <v>是</v>
      </c>
      <c r="AL68" s="18"/>
    </row>
    <row r="69" spans="1:38">
      <c r="A69" s="18"/>
      <c r="B69" s="18" t="str">
        <f>IF(ISNA(VLOOKUP('系统摸查模板 (填报)'!B69,'省份（集团部门、专业公司）维表'!A:A,1,FALSE)),"否","是")</f>
        <v>是</v>
      </c>
      <c r="C69" s="18" t="str">
        <f>IF(ISNUMBER(FIND('系统摸查模板 (填报)'!C69,"集团部门,省公司,集团专业公司,省管专业分公司,地市公司")),"是","否")</f>
        <v>是</v>
      </c>
      <c r="D69" s="18" t="str">
        <f>IF(ISNA(VLOOKUP('系统摸查模板 (填报)'!D69,系统名称维表!A:A,1,0)),"否","是")</f>
        <v>是</v>
      </c>
      <c r="E69" s="18"/>
      <c r="F69" s="18"/>
      <c r="G69" s="18"/>
      <c r="H69" s="18"/>
      <c r="I69" s="18" t="str">
        <f>IF(ISNA(VLOOKUP('系统摸查模板 (填报)'!I69,系统分类维表!A:A,1,0)),"否","是")</f>
        <v>是</v>
      </c>
      <c r="J69" s="18" t="str">
        <f>IF(ISNA(VLOOKUP('系统摸查模板 (填报)'!J69,部门维表!A:A,1,0)),"否","是")</f>
        <v>是</v>
      </c>
      <c r="K69" s="18" t="str">
        <f>IF(ISNA(VLOOKUP('系统摸查模板 (填报)'!K69,部门维表!A:A,1,0)),"否","是")</f>
        <v>是</v>
      </c>
      <c r="L69" s="18"/>
      <c r="M69" s="18"/>
      <c r="N69" s="18"/>
      <c r="O69" s="18"/>
      <c r="P69" s="18"/>
      <c r="Q69" s="18" t="str">
        <f>IF(ISNA(VLOOKUP('系统摸查模板 (填报)'!Q69,承建厂商维表!A:A,1,0)),"否","是")</f>
        <v>否</v>
      </c>
      <c r="R69" s="18" t="str">
        <f>IF(ISNA(VLOOKUP('系统摸查模板 (填报)'!R69,部门维表!A:A,1,0)),"否","是")</f>
        <v>是</v>
      </c>
      <c r="S69" s="18" t="str">
        <f>IF(ISNA(VLOOKUP('系统摸查模板 (填报)'!S69,部门维表!A:A,1,0)),"否","是")</f>
        <v>是</v>
      </c>
      <c r="T69" s="18"/>
      <c r="U69" s="18"/>
      <c r="V69" s="18"/>
      <c r="W69" s="32" t="str">
        <f>IF(ISNUMBER(FIND('系统摸查模板 (填报)'!W69,"系统分为数据+功能型系统、纯数据型系统、纯功能型系统")),"是","否")</f>
        <v>是</v>
      </c>
      <c r="X69" s="32" t="str">
        <f>IF(ISNUMBER(FIND('系统摸查模板 (填报)'!X69,"数据库类型数据、文件类型数据、文件类型数据+数据库类型数据")),"是","否")</f>
        <v>是</v>
      </c>
      <c r="Y69" s="18"/>
      <c r="Z69" s="32"/>
      <c r="AA69" s="32"/>
      <c r="AB69" s="32"/>
      <c r="AC69" s="18"/>
      <c r="AD69" s="18"/>
      <c r="AE69" s="18"/>
      <c r="AF69" s="18"/>
      <c r="AG69" s="18"/>
      <c r="AH69" s="18"/>
      <c r="AI69" s="18" t="str">
        <f>IF(ISNUMBER(FIND('系统摸查模板 (填报)'!AI69,"是、否")),"是","否")</f>
        <v>是</v>
      </c>
      <c r="AJ69" s="18"/>
      <c r="AK69" s="18" t="str">
        <f>IF(ISNUMBER(FIND('系统摸查模板 (填报)'!AK69,"是、否")),"是","否")</f>
        <v>是</v>
      </c>
      <c r="AL69" s="18"/>
    </row>
    <row r="70" spans="1:38">
      <c r="A70" s="18"/>
      <c r="B70" s="18" t="str">
        <f>IF(ISNA(VLOOKUP('系统摸查模板 (填报)'!B70,'省份（集团部门、专业公司）维表'!A:A,1,FALSE)),"否","是")</f>
        <v>是</v>
      </c>
      <c r="C70" s="18" t="str">
        <f>IF(ISNUMBER(FIND('系统摸查模板 (填报)'!C70,"集团部门,省公司,集团专业公司,省管专业分公司,地市公司")),"是","否")</f>
        <v>是</v>
      </c>
      <c r="D70" s="18" t="str">
        <f>IF(ISNA(VLOOKUP('系统摸查模板 (填报)'!D70,系统名称维表!A:A,1,0)),"否","是")</f>
        <v>是</v>
      </c>
      <c r="E70" s="18"/>
      <c r="F70" s="18"/>
      <c r="G70" s="18"/>
      <c r="H70" s="18"/>
      <c r="I70" s="18" t="str">
        <f>IF(ISNA(VLOOKUP('系统摸查模板 (填报)'!I70,系统分类维表!A:A,1,0)),"否","是")</f>
        <v>是</v>
      </c>
      <c r="J70" s="18" t="str">
        <f>IF(ISNA(VLOOKUP('系统摸查模板 (填报)'!J70,部门维表!A:A,1,0)),"否","是")</f>
        <v>是</v>
      </c>
      <c r="K70" s="18" t="str">
        <f>IF(ISNA(VLOOKUP('系统摸查模板 (填报)'!K70,部门维表!A:A,1,0)),"否","是")</f>
        <v>是</v>
      </c>
      <c r="L70" s="18"/>
      <c r="M70" s="18"/>
      <c r="N70" s="18"/>
      <c r="O70" s="18"/>
      <c r="P70" s="18"/>
      <c r="Q70" s="18" t="str">
        <f>IF(ISNA(VLOOKUP('系统摸查模板 (填报)'!Q70,承建厂商维表!A:A,1,0)),"否","是")</f>
        <v>否</v>
      </c>
      <c r="R70" s="18" t="str">
        <f>IF(ISNA(VLOOKUP('系统摸查模板 (填报)'!R70,部门维表!A:A,1,0)),"否","是")</f>
        <v>是</v>
      </c>
      <c r="S70" s="18" t="str">
        <f>IF(ISNA(VLOOKUP('系统摸查模板 (填报)'!S70,部门维表!A:A,1,0)),"否","是")</f>
        <v>是</v>
      </c>
      <c r="T70" s="18"/>
      <c r="U70" s="18"/>
      <c r="V70" s="18"/>
      <c r="W70" s="32" t="str">
        <f>IF(ISNUMBER(FIND('系统摸查模板 (填报)'!W70,"系统分为数据+功能型系统、纯数据型系统、纯功能型系统")),"是","否")</f>
        <v>是</v>
      </c>
      <c r="X70" s="32" t="str">
        <f>IF(ISNUMBER(FIND('系统摸查模板 (填报)'!X70,"数据库类型数据、文件类型数据、文件类型数据+数据库类型数据")),"是","否")</f>
        <v>是</v>
      </c>
      <c r="Y70" s="18"/>
      <c r="Z70" s="32"/>
      <c r="AA70" s="32"/>
      <c r="AB70" s="32"/>
      <c r="AC70" s="18"/>
      <c r="AD70" s="18"/>
      <c r="AE70" s="18"/>
      <c r="AF70" s="18"/>
      <c r="AG70" s="18"/>
      <c r="AH70" s="18"/>
      <c r="AI70" s="18" t="str">
        <f>IF(ISNUMBER(FIND('系统摸查模板 (填报)'!AI70,"是、否")),"是","否")</f>
        <v>是</v>
      </c>
      <c r="AJ70" s="18"/>
      <c r="AK70" s="18" t="str">
        <f>IF(ISNUMBER(FIND('系统摸查模板 (填报)'!AK70,"是、否")),"是","否")</f>
        <v>是</v>
      </c>
      <c r="AL70" s="18"/>
    </row>
    <row r="71" spans="1:38">
      <c r="A71" s="18"/>
      <c r="B71" s="18" t="str">
        <f>IF(ISNA(VLOOKUP('系统摸查模板 (填报)'!B71,'省份（集团部门、专业公司）维表'!A:A,1,FALSE)),"否","是")</f>
        <v>是</v>
      </c>
      <c r="C71" s="18" t="str">
        <f>IF(ISNUMBER(FIND('系统摸查模板 (填报)'!C71,"集团部门,省公司,集团专业公司,省管专业分公司,地市公司")),"是","否")</f>
        <v>是</v>
      </c>
      <c r="D71" s="18" t="str">
        <f>IF(ISNA(VLOOKUP('系统摸查模板 (填报)'!D71,系统名称维表!A:A,1,0)),"否","是")</f>
        <v>是</v>
      </c>
      <c r="E71" s="18"/>
      <c r="F71" s="18"/>
      <c r="G71" s="18"/>
      <c r="H71" s="18"/>
      <c r="I71" s="18" t="str">
        <f>IF(ISNA(VLOOKUP('系统摸查模板 (填报)'!I71,系统分类维表!A:A,1,0)),"否","是")</f>
        <v>是</v>
      </c>
      <c r="J71" s="18" t="str">
        <f>IF(ISNA(VLOOKUP('系统摸查模板 (填报)'!J71,部门维表!A:A,1,0)),"否","是")</f>
        <v>是</v>
      </c>
      <c r="K71" s="18" t="str">
        <f>IF(ISNA(VLOOKUP('系统摸查模板 (填报)'!K71,部门维表!A:A,1,0)),"否","是")</f>
        <v>是</v>
      </c>
      <c r="L71" s="18"/>
      <c r="M71" s="18"/>
      <c r="N71" s="18"/>
      <c r="O71" s="18"/>
      <c r="P71" s="18"/>
      <c r="Q71" s="18" t="str">
        <f>IF(ISNA(VLOOKUP('系统摸查模板 (填报)'!Q71,承建厂商维表!A:A,1,0)),"否","是")</f>
        <v>否</v>
      </c>
      <c r="R71" s="18" t="str">
        <f>IF(ISNA(VLOOKUP('系统摸查模板 (填报)'!R71,部门维表!A:A,1,0)),"否","是")</f>
        <v>是</v>
      </c>
      <c r="S71" s="18" t="str">
        <f>IF(ISNA(VLOOKUP('系统摸查模板 (填报)'!S71,部门维表!A:A,1,0)),"否","是")</f>
        <v>是</v>
      </c>
      <c r="T71" s="18"/>
      <c r="U71" s="18"/>
      <c r="V71" s="18"/>
      <c r="W71" s="32" t="str">
        <f>IF(ISNUMBER(FIND('系统摸查模板 (填报)'!W71,"系统分为数据+功能型系统、纯数据型系统、纯功能型系统")),"是","否")</f>
        <v>是</v>
      </c>
      <c r="X71" s="32" t="str">
        <f>IF(ISNUMBER(FIND('系统摸查模板 (填报)'!X71,"数据库类型数据、文件类型数据、文件类型数据+数据库类型数据")),"是","否")</f>
        <v>是</v>
      </c>
      <c r="Y71" s="18"/>
      <c r="Z71" s="32"/>
      <c r="AA71" s="32"/>
      <c r="AB71" s="32"/>
      <c r="AC71" s="18"/>
      <c r="AD71" s="18"/>
      <c r="AE71" s="18"/>
      <c r="AF71" s="18"/>
      <c r="AG71" s="18"/>
      <c r="AH71" s="18"/>
      <c r="AI71" s="18" t="str">
        <f>IF(ISNUMBER(FIND('系统摸查模板 (填报)'!AI71,"是、否")),"是","否")</f>
        <v>是</v>
      </c>
      <c r="AJ71" s="18"/>
      <c r="AK71" s="18" t="str">
        <f>IF(ISNUMBER(FIND('系统摸查模板 (填报)'!AK71,"是、否")),"是","否")</f>
        <v>是</v>
      </c>
      <c r="AL71" s="18"/>
    </row>
    <row r="72" spans="1:38">
      <c r="A72" s="18"/>
      <c r="B72" s="18" t="str">
        <f>IF(ISNA(VLOOKUP('系统摸查模板 (填报)'!B72,'省份（集团部门、专业公司）维表'!A:A,1,FALSE)),"否","是")</f>
        <v>是</v>
      </c>
      <c r="C72" s="18" t="str">
        <f>IF(ISNUMBER(FIND('系统摸查模板 (填报)'!C72,"集团部门,省公司,集团专业公司,省管专业分公司,地市公司")),"是","否")</f>
        <v>是</v>
      </c>
      <c r="D72" s="18" t="str">
        <f>IF(ISNA(VLOOKUP('系统摸查模板 (填报)'!D72,系统名称维表!A:A,1,0)),"否","是")</f>
        <v>是</v>
      </c>
      <c r="E72" s="18"/>
      <c r="F72" s="18"/>
      <c r="G72" s="18"/>
      <c r="H72" s="18"/>
      <c r="I72" s="18" t="str">
        <f>IF(ISNA(VLOOKUP('系统摸查模板 (填报)'!I72,系统分类维表!A:A,1,0)),"否","是")</f>
        <v>是</v>
      </c>
      <c r="J72" s="18" t="str">
        <f>IF(ISNA(VLOOKUP('系统摸查模板 (填报)'!J72,部门维表!A:A,1,0)),"否","是")</f>
        <v>是</v>
      </c>
      <c r="K72" s="18" t="str">
        <f>IF(ISNA(VLOOKUP('系统摸查模板 (填报)'!K72,部门维表!A:A,1,0)),"否","是")</f>
        <v>是</v>
      </c>
      <c r="L72" s="18"/>
      <c r="M72" s="18"/>
      <c r="N72" s="18"/>
      <c r="O72" s="18"/>
      <c r="P72" s="18"/>
      <c r="Q72" s="18" t="str">
        <f>IF(ISNA(VLOOKUP('系统摸查模板 (填报)'!Q72,承建厂商维表!A:A,1,0)),"否","是")</f>
        <v>否</v>
      </c>
      <c r="R72" s="18" t="str">
        <f>IF(ISNA(VLOOKUP('系统摸查模板 (填报)'!R72,部门维表!A:A,1,0)),"否","是")</f>
        <v>是</v>
      </c>
      <c r="S72" s="18" t="str">
        <f>IF(ISNA(VLOOKUP('系统摸查模板 (填报)'!S72,部门维表!A:A,1,0)),"否","是")</f>
        <v>是</v>
      </c>
      <c r="T72" s="18"/>
      <c r="U72" s="18"/>
      <c r="V72" s="18"/>
      <c r="W72" s="32" t="str">
        <f>IF(ISNUMBER(FIND('系统摸查模板 (填报)'!W72,"系统分为数据+功能型系统、纯数据型系统、纯功能型系统")),"是","否")</f>
        <v>是</v>
      </c>
      <c r="X72" s="32" t="str">
        <f>IF(ISNUMBER(FIND('系统摸查模板 (填报)'!X72,"数据库类型数据、文件类型数据、文件类型数据+数据库类型数据")),"是","否")</f>
        <v>是</v>
      </c>
      <c r="Y72" s="18"/>
      <c r="Z72" s="32"/>
      <c r="AA72" s="32"/>
      <c r="AB72" s="32"/>
      <c r="AC72" s="18"/>
      <c r="AD72" s="18"/>
      <c r="AE72" s="18"/>
      <c r="AF72" s="18"/>
      <c r="AG72" s="18"/>
      <c r="AH72" s="18"/>
      <c r="AI72" s="18" t="str">
        <f>IF(ISNUMBER(FIND('系统摸查模板 (填报)'!AI72,"是、否")),"是","否")</f>
        <v>是</v>
      </c>
      <c r="AJ72" s="18"/>
      <c r="AK72" s="18" t="str">
        <f>IF(ISNUMBER(FIND('系统摸查模板 (填报)'!AK72,"是、否")),"是","否")</f>
        <v>是</v>
      </c>
      <c r="AL72" s="18"/>
    </row>
    <row r="73" spans="1:38">
      <c r="A73" s="18"/>
      <c r="B73" s="18" t="str">
        <f>IF(ISNA(VLOOKUP('系统摸查模板 (填报)'!B73,'省份（集团部门、专业公司）维表'!A:A,1,FALSE)),"否","是")</f>
        <v>是</v>
      </c>
      <c r="C73" s="18" t="str">
        <f>IF(ISNUMBER(FIND('系统摸查模板 (填报)'!C73,"集团部门,省公司,集团专业公司,省管专业分公司,地市公司")),"是","否")</f>
        <v>是</v>
      </c>
      <c r="D73" s="18" t="str">
        <f>IF(ISNA(VLOOKUP('系统摸查模板 (填报)'!D73,系统名称维表!A:A,1,0)),"否","是")</f>
        <v>是</v>
      </c>
      <c r="E73" s="18"/>
      <c r="F73" s="18"/>
      <c r="G73" s="18"/>
      <c r="H73" s="18"/>
      <c r="I73" s="18" t="str">
        <f>IF(ISNA(VLOOKUP('系统摸查模板 (填报)'!I73,系统分类维表!A:A,1,0)),"否","是")</f>
        <v>是</v>
      </c>
      <c r="J73" s="18" t="str">
        <f>IF(ISNA(VLOOKUP('系统摸查模板 (填报)'!J73,部门维表!A:A,1,0)),"否","是")</f>
        <v>是</v>
      </c>
      <c r="K73" s="18" t="str">
        <f>IF(ISNA(VLOOKUP('系统摸查模板 (填报)'!K73,部门维表!A:A,1,0)),"否","是")</f>
        <v>是</v>
      </c>
      <c r="L73" s="18"/>
      <c r="M73" s="18"/>
      <c r="N73" s="18"/>
      <c r="O73" s="18"/>
      <c r="P73" s="18"/>
      <c r="Q73" s="18" t="str">
        <f>IF(ISNA(VLOOKUP('系统摸查模板 (填报)'!Q73,承建厂商维表!A:A,1,0)),"否","是")</f>
        <v>否</v>
      </c>
      <c r="R73" s="18" t="str">
        <f>IF(ISNA(VLOOKUP('系统摸查模板 (填报)'!R73,部门维表!A:A,1,0)),"否","是")</f>
        <v>是</v>
      </c>
      <c r="S73" s="18" t="str">
        <f>IF(ISNA(VLOOKUP('系统摸查模板 (填报)'!S73,部门维表!A:A,1,0)),"否","是")</f>
        <v>是</v>
      </c>
      <c r="T73" s="18"/>
      <c r="U73" s="18"/>
      <c r="V73" s="18"/>
      <c r="W73" s="32" t="str">
        <f>IF(ISNUMBER(FIND('系统摸查模板 (填报)'!W73,"系统分为数据+功能型系统、纯数据型系统、纯功能型系统")),"是","否")</f>
        <v>是</v>
      </c>
      <c r="X73" s="32" t="str">
        <f>IF(ISNUMBER(FIND('系统摸查模板 (填报)'!X73,"数据库类型数据、文件类型数据、文件类型数据+数据库类型数据")),"是","否")</f>
        <v>是</v>
      </c>
      <c r="Y73" s="18"/>
      <c r="Z73" s="32"/>
      <c r="AA73" s="32"/>
      <c r="AB73" s="32"/>
      <c r="AC73" s="18"/>
      <c r="AD73" s="18"/>
      <c r="AE73" s="18"/>
      <c r="AF73" s="18"/>
      <c r="AG73" s="18"/>
      <c r="AH73" s="18"/>
      <c r="AI73" s="18" t="str">
        <f>IF(ISNUMBER(FIND('系统摸查模板 (填报)'!AI73,"是、否")),"是","否")</f>
        <v>是</v>
      </c>
      <c r="AJ73" s="18"/>
      <c r="AK73" s="18" t="str">
        <f>IF(ISNUMBER(FIND('系统摸查模板 (填报)'!AK73,"是、否")),"是","否")</f>
        <v>是</v>
      </c>
      <c r="AL73" s="18"/>
    </row>
    <row r="74" spans="1:38">
      <c r="A74" s="18"/>
      <c r="B74" s="18" t="str">
        <f>IF(ISNA(VLOOKUP('系统摸查模板 (填报)'!B74,'省份（集团部门、专业公司）维表'!A:A,1,FALSE)),"否","是")</f>
        <v>是</v>
      </c>
      <c r="C74" s="18" t="str">
        <f>IF(ISNUMBER(FIND('系统摸查模板 (填报)'!C74,"集团部门,省公司,集团专业公司,省管专业分公司,地市公司")),"是","否")</f>
        <v>是</v>
      </c>
      <c r="D74" s="18" t="str">
        <f>IF(ISNA(VLOOKUP('系统摸查模板 (填报)'!D74,系统名称维表!A:A,1,0)),"否","是")</f>
        <v>是</v>
      </c>
      <c r="E74" s="18"/>
      <c r="F74" s="18"/>
      <c r="G74" s="18"/>
      <c r="H74" s="18"/>
      <c r="I74" s="18" t="str">
        <f>IF(ISNA(VLOOKUP('系统摸查模板 (填报)'!I74,系统分类维表!A:A,1,0)),"否","是")</f>
        <v>是</v>
      </c>
      <c r="J74" s="18" t="str">
        <f>IF(ISNA(VLOOKUP('系统摸查模板 (填报)'!J74,部门维表!A:A,1,0)),"否","是")</f>
        <v>是</v>
      </c>
      <c r="K74" s="18" t="str">
        <f>IF(ISNA(VLOOKUP('系统摸查模板 (填报)'!K74,部门维表!A:A,1,0)),"否","是")</f>
        <v>是</v>
      </c>
      <c r="L74" s="18"/>
      <c r="M74" s="18"/>
      <c r="N74" s="18"/>
      <c r="O74" s="18"/>
      <c r="P74" s="18"/>
      <c r="Q74" s="18" t="str">
        <f>IF(ISNA(VLOOKUP('系统摸查模板 (填报)'!Q74,承建厂商维表!A:A,1,0)),"否","是")</f>
        <v>否</v>
      </c>
      <c r="R74" s="18" t="str">
        <f>IF(ISNA(VLOOKUP('系统摸查模板 (填报)'!R74,部门维表!A:A,1,0)),"否","是")</f>
        <v>是</v>
      </c>
      <c r="S74" s="18" t="str">
        <f>IF(ISNA(VLOOKUP('系统摸查模板 (填报)'!S74,部门维表!A:A,1,0)),"否","是")</f>
        <v>是</v>
      </c>
      <c r="T74" s="18"/>
      <c r="U74" s="18"/>
      <c r="V74" s="18"/>
      <c r="W74" s="32" t="str">
        <f>IF(ISNUMBER(FIND('系统摸查模板 (填报)'!W74,"系统分为数据+功能型系统、纯数据型系统、纯功能型系统")),"是","否")</f>
        <v>是</v>
      </c>
      <c r="X74" s="32" t="str">
        <f>IF(ISNUMBER(FIND('系统摸查模板 (填报)'!X74,"数据库类型数据、文件类型数据、文件类型数据+数据库类型数据")),"是","否")</f>
        <v>是</v>
      </c>
      <c r="Y74" s="18"/>
      <c r="Z74" s="32"/>
      <c r="AA74" s="32"/>
      <c r="AB74" s="32"/>
      <c r="AC74" s="18"/>
      <c r="AD74" s="18"/>
      <c r="AE74" s="18"/>
      <c r="AF74" s="18"/>
      <c r="AG74" s="18"/>
      <c r="AH74" s="18"/>
      <c r="AI74" s="18" t="str">
        <f>IF(ISNUMBER(FIND('系统摸查模板 (填报)'!AI74,"是、否")),"是","否")</f>
        <v>是</v>
      </c>
      <c r="AJ74" s="18"/>
      <c r="AK74" s="18" t="str">
        <f>IF(ISNUMBER(FIND('系统摸查模板 (填报)'!AK74,"是、否")),"是","否")</f>
        <v>是</v>
      </c>
      <c r="AL74" s="18"/>
    </row>
    <row r="75" spans="1:38">
      <c r="A75" s="18"/>
      <c r="B75" s="18" t="str">
        <f>IF(ISNA(VLOOKUP('系统摸查模板 (填报)'!B75,'省份（集团部门、专业公司）维表'!A:A,1,FALSE)),"否","是")</f>
        <v>是</v>
      </c>
      <c r="C75" s="18" t="str">
        <f>IF(ISNUMBER(FIND('系统摸查模板 (填报)'!C75,"集团部门,省公司,集团专业公司,省管专业分公司,地市公司")),"是","否")</f>
        <v>是</v>
      </c>
      <c r="D75" s="18" t="str">
        <f>IF(ISNA(VLOOKUP('系统摸查模板 (填报)'!D75,系统名称维表!A:A,1,0)),"否","是")</f>
        <v>是</v>
      </c>
      <c r="E75" s="18"/>
      <c r="F75" s="18"/>
      <c r="G75" s="18"/>
      <c r="H75" s="18"/>
      <c r="I75" s="18" t="str">
        <f>IF(ISNA(VLOOKUP('系统摸查模板 (填报)'!I75,系统分类维表!A:A,1,0)),"否","是")</f>
        <v>是</v>
      </c>
      <c r="J75" s="18" t="str">
        <f>IF(ISNA(VLOOKUP('系统摸查模板 (填报)'!J75,部门维表!A:A,1,0)),"否","是")</f>
        <v>是</v>
      </c>
      <c r="K75" s="18" t="str">
        <f>IF(ISNA(VLOOKUP('系统摸查模板 (填报)'!K75,部门维表!A:A,1,0)),"否","是")</f>
        <v>是</v>
      </c>
      <c r="L75" s="18"/>
      <c r="M75" s="18"/>
      <c r="N75" s="18"/>
      <c r="O75" s="18"/>
      <c r="P75" s="18"/>
      <c r="Q75" s="18" t="str">
        <f>IF(ISNA(VLOOKUP('系统摸查模板 (填报)'!Q75,承建厂商维表!A:A,1,0)),"否","是")</f>
        <v>否</v>
      </c>
      <c r="R75" s="18" t="str">
        <f>IF(ISNA(VLOOKUP('系统摸查模板 (填报)'!R75,部门维表!A:A,1,0)),"否","是")</f>
        <v>是</v>
      </c>
      <c r="S75" s="18" t="str">
        <f>IF(ISNA(VLOOKUP('系统摸查模板 (填报)'!S75,部门维表!A:A,1,0)),"否","是")</f>
        <v>是</v>
      </c>
      <c r="T75" s="18"/>
      <c r="U75" s="18"/>
      <c r="V75" s="18"/>
      <c r="W75" s="32" t="str">
        <f>IF(ISNUMBER(FIND('系统摸查模板 (填报)'!W75,"系统分为数据+功能型系统、纯数据型系统、纯功能型系统")),"是","否")</f>
        <v>是</v>
      </c>
      <c r="X75" s="32" t="str">
        <f>IF(ISNUMBER(FIND('系统摸查模板 (填报)'!X75,"数据库类型数据、文件类型数据、文件类型数据+数据库类型数据")),"是","否")</f>
        <v>是</v>
      </c>
      <c r="Y75" s="18"/>
      <c r="Z75" s="32"/>
      <c r="AA75" s="32"/>
      <c r="AB75" s="32"/>
      <c r="AC75" s="18"/>
      <c r="AD75" s="18"/>
      <c r="AE75" s="18"/>
      <c r="AF75" s="18"/>
      <c r="AG75" s="18"/>
      <c r="AH75" s="18"/>
      <c r="AI75" s="18" t="str">
        <f>IF(ISNUMBER(FIND('系统摸查模板 (填报)'!AI75,"是、否")),"是","否")</f>
        <v>是</v>
      </c>
      <c r="AJ75" s="18"/>
      <c r="AK75" s="18" t="str">
        <f>IF(ISNUMBER(FIND('系统摸查模板 (填报)'!AK75,"是、否")),"是","否")</f>
        <v>是</v>
      </c>
      <c r="AL75" s="18"/>
    </row>
    <row r="76" spans="1:38">
      <c r="A76" s="18"/>
      <c r="B76" s="18" t="str">
        <f>IF(ISNA(VLOOKUP('系统摸查模板 (填报)'!B76,'省份（集团部门、专业公司）维表'!A:A,1,FALSE)),"否","是")</f>
        <v>是</v>
      </c>
      <c r="C76" s="18" t="str">
        <f>IF(ISNUMBER(FIND('系统摸查模板 (填报)'!C76,"集团部门,省公司,集团专业公司,省管专业分公司,地市公司")),"是","否")</f>
        <v>是</v>
      </c>
      <c r="D76" s="18" t="str">
        <f>IF(ISNA(VLOOKUP('系统摸查模板 (填报)'!D76,系统名称维表!A:A,1,0)),"否","是")</f>
        <v>是</v>
      </c>
      <c r="E76" s="18"/>
      <c r="F76" s="18"/>
      <c r="G76" s="18"/>
      <c r="H76" s="18"/>
      <c r="I76" s="18" t="str">
        <f>IF(ISNA(VLOOKUP('系统摸查模板 (填报)'!I76,系统分类维表!A:A,1,0)),"否","是")</f>
        <v>是</v>
      </c>
      <c r="J76" s="18" t="str">
        <f>IF(ISNA(VLOOKUP('系统摸查模板 (填报)'!J76,部门维表!A:A,1,0)),"否","是")</f>
        <v>是</v>
      </c>
      <c r="K76" s="18" t="str">
        <f>IF(ISNA(VLOOKUP('系统摸查模板 (填报)'!K76,部门维表!A:A,1,0)),"否","是")</f>
        <v>是</v>
      </c>
      <c r="L76" s="18"/>
      <c r="M76" s="18"/>
      <c r="N76" s="18"/>
      <c r="O76" s="18"/>
      <c r="P76" s="18"/>
      <c r="Q76" s="18" t="str">
        <f>IF(ISNA(VLOOKUP('系统摸查模板 (填报)'!Q76,承建厂商维表!A:A,1,0)),"否","是")</f>
        <v>否</v>
      </c>
      <c r="R76" s="18" t="str">
        <f>IF(ISNA(VLOOKUP('系统摸查模板 (填报)'!R76,部门维表!A:A,1,0)),"否","是")</f>
        <v>是</v>
      </c>
      <c r="S76" s="18" t="str">
        <f>IF(ISNA(VLOOKUP('系统摸查模板 (填报)'!S76,部门维表!A:A,1,0)),"否","是")</f>
        <v>是</v>
      </c>
      <c r="T76" s="18"/>
      <c r="U76" s="18"/>
      <c r="V76" s="18"/>
      <c r="W76" s="32" t="str">
        <f>IF(ISNUMBER(FIND('系统摸查模板 (填报)'!W76,"系统分为数据+功能型系统、纯数据型系统、纯功能型系统")),"是","否")</f>
        <v>是</v>
      </c>
      <c r="X76" s="32" t="str">
        <f>IF(ISNUMBER(FIND('系统摸查模板 (填报)'!X76,"数据库类型数据、文件类型数据、文件类型数据+数据库类型数据")),"是","否")</f>
        <v>是</v>
      </c>
      <c r="Y76" s="18"/>
      <c r="Z76" s="32"/>
      <c r="AA76" s="32"/>
      <c r="AB76" s="32"/>
      <c r="AC76" s="18"/>
      <c r="AD76" s="18"/>
      <c r="AE76" s="18"/>
      <c r="AF76" s="18"/>
      <c r="AG76" s="18"/>
      <c r="AH76" s="18"/>
      <c r="AI76" s="18" t="str">
        <f>IF(ISNUMBER(FIND('系统摸查模板 (填报)'!AI76,"是、否")),"是","否")</f>
        <v>是</v>
      </c>
      <c r="AJ76" s="18"/>
      <c r="AK76" s="18" t="str">
        <f>IF(ISNUMBER(FIND('系统摸查模板 (填报)'!AK76,"是、否")),"是","否")</f>
        <v>是</v>
      </c>
      <c r="AL76" s="18"/>
    </row>
    <row r="77" spans="1:38">
      <c r="A77" s="18"/>
      <c r="B77" s="18" t="str">
        <f>IF(ISNA(VLOOKUP('系统摸查模板 (填报)'!B77,'省份（集团部门、专业公司）维表'!A:A,1,FALSE)),"否","是")</f>
        <v>是</v>
      </c>
      <c r="C77" s="18" t="str">
        <f>IF(ISNUMBER(FIND('系统摸查模板 (填报)'!C77,"集团部门,省公司,集团专业公司,省管专业分公司,地市公司")),"是","否")</f>
        <v>是</v>
      </c>
      <c r="D77" s="18" t="str">
        <f>IF(ISNA(VLOOKUP('系统摸查模板 (填报)'!D77,系统名称维表!A:A,1,0)),"否","是")</f>
        <v>是</v>
      </c>
      <c r="E77" s="18"/>
      <c r="F77" s="18"/>
      <c r="G77" s="18"/>
      <c r="H77" s="18"/>
      <c r="I77" s="18" t="str">
        <f>IF(ISNA(VLOOKUP('系统摸查模板 (填报)'!I77,系统分类维表!A:A,1,0)),"否","是")</f>
        <v>是</v>
      </c>
      <c r="J77" s="18" t="str">
        <f>IF(ISNA(VLOOKUP('系统摸查模板 (填报)'!J77,部门维表!A:A,1,0)),"否","是")</f>
        <v>是</v>
      </c>
      <c r="K77" s="18" t="str">
        <f>IF(ISNA(VLOOKUP('系统摸查模板 (填报)'!K77,部门维表!A:A,1,0)),"否","是")</f>
        <v>是</v>
      </c>
      <c r="L77" s="18"/>
      <c r="M77" s="18"/>
      <c r="N77" s="18"/>
      <c r="O77" s="18"/>
      <c r="P77" s="18"/>
      <c r="Q77" s="18" t="str">
        <f>IF(ISNA(VLOOKUP('系统摸查模板 (填报)'!Q77,承建厂商维表!A:A,1,0)),"否","是")</f>
        <v>否</v>
      </c>
      <c r="R77" s="18" t="str">
        <f>IF(ISNA(VLOOKUP('系统摸查模板 (填报)'!R77,部门维表!A:A,1,0)),"否","是")</f>
        <v>是</v>
      </c>
      <c r="S77" s="18" t="str">
        <f>IF(ISNA(VLOOKUP('系统摸查模板 (填报)'!S77,部门维表!A:A,1,0)),"否","是")</f>
        <v>是</v>
      </c>
      <c r="T77" s="18"/>
      <c r="U77" s="18"/>
      <c r="V77" s="18"/>
      <c r="W77" s="32" t="str">
        <f>IF(ISNUMBER(FIND('系统摸查模板 (填报)'!W77,"系统分为数据+功能型系统、纯数据型系统、纯功能型系统")),"是","否")</f>
        <v>是</v>
      </c>
      <c r="X77" s="32" t="str">
        <f>IF(ISNUMBER(FIND('系统摸查模板 (填报)'!X77,"数据库类型数据、文件类型数据、文件类型数据+数据库类型数据")),"是","否")</f>
        <v>是</v>
      </c>
      <c r="Y77" s="18"/>
      <c r="Z77" s="32"/>
      <c r="AA77" s="32"/>
      <c r="AB77" s="32"/>
      <c r="AC77" s="18"/>
      <c r="AD77" s="18"/>
      <c r="AE77" s="18"/>
      <c r="AF77" s="18"/>
      <c r="AG77" s="18"/>
      <c r="AH77" s="18"/>
      <c r="AI77" s="18" t="str">
        <f>IF(ISNUMBER(FIND('系统摸查模板 (填报)'!AI77,"是、否")),"是","否")</f>
        <v>是</v>
      </c>
      <c r="AJ77" s="18"/>
      <c r="AK77" s="18" t="str">
        <f>IF(ISNUMBER(FIND('系统摸查模板 (填报)'!AK77,"是、否")),"是","否")</f>
        <v>是</v>
      </c>
      <c r="AL77" s="18"/>
    </row>
    <row r="78" spans="1:38">
      <c r="A78" s="18"/>
      <c r="B78" s="18" t="str">
        <f>IF(ISNA(VLOOKUP('系统摸查模板 (填报)'!B78,'省份（集团部门、专业公司）维表'!A:A,1,FALSE)),"否","是")</f>
        <v>是</v>
      </c>
      <c r="C78" s="18" t="str">
        <f>IF(ISNUMBER(FIND('系统摸查模板 (填报)'!C78,"集团部门,省公司,集团专业公司,省管专业分公司,地市公司")),"是","否")</f>
        <v>是</v>
      </c>
      <c r="D78" s="18" t="str">
        <f>IF(ISNA(VLOOKUP('系统摸查模板 (填报)'!D78,系统名称维表!A:A,1,0)),"否","是")</f>
        <v>是</v>
      </c>
      <c r="E78" s="18"/>
      <c r="F78" s="18"/>
      <c r="G78" s="18"/>
      <c r="H78" s="18"/>
      <c r="I78" s="18" t="str">
        <f>IF(ISNA(VLOOKUP('系统摸查模板 (填报)'!I78,系统分类维表!A:A,1,0)),"否","是")</f>
        <v>是</v>
      </c>
      <c r="J78" s="18" t="str">
        <f>IF(ISNA(VLOOKUP('系统摸查模板 (填报)'!J78,部门维表!A:A,1,0)),"否","是")</f>
        <v>是</v>
      </c>
      <c r="K78" s="18" t="str">
        <f>IF(ISNA(VLOOKUP('系统摸查模板 (填报)'!K78,部门维表!A:A,1,0)),"否","是")</f>
        <v>是</v>
      </c>
      <c r="L78" s="18"/>
      <c r="M78" s="18"/>
      <c r="N78" s="18"/>
      <c r="O78" s="18"/>
      <c r="P78" s="18"/>
      <c r="Q78" s="18" t="str">
        <f>IF(ISNA(VLOOKUP('系统摸查模板 (填报)'!Q78,承建厂商维表!A:A,1,0)),"否","是")</f>
        <v>否</v>
      </c>
      <c r="R78" s="18" t="str">
        <f>IF(ISNA(VLOOKUP('系统摸查模板 (填报)'!R78,部门维表!A:A,1,0)),"否","是")</f>
        <v>是</v>
      </c>
      <c r="S78" s="18" t="str">
        <f>IF(ISNA(VLOOKUP('系统摸查模板 (填报)'!S78,部门维表!A:A,1,0)),"否","是")</f>
        <v>是</v>
      </c>
      <c r="T78" s="18"/>
      <c r="U78" s="18"/>
      <c r="V78" s="18"/>
      <c r="W78" s="32" t="str">
        <f>IF(ISNUMBER(FIND('系统摸查模板 (填报)'!W78,"系统分为数据+功能型系统、纯数据型系统、纯功能型系统")),"是","否")</f>
        <v>是</v>
      </c>
      <c r="X78" s="32" t="str">
        <f>IF(ISNUMBER(FIND('系统摸查模板 (填报)'!X78,"数据库类型数据、文件类型数据、文件类型数据+数据库类型数据")),"是","否")</f>
        <v>是</v>
      </c>
      <c r="Y78" s="18"/>
      <c r="Z78" s="32"/>
      <c r="AA78" s="32"/>
      <c r="AB78" s="32"/>
      <c r="AC78" s="18"/>
      <c r="AD78" s="18"/>
      <c r="AE78" s="18"/>
      <c r="AF78" s="18"/>
      <c r="AG78" s="18"/>
      <c r="AH78" s="18"/>
      <c r="AI78" s="18" t="str">
        <f>IF(ISNUMBER(FIND('系统摸查模板 (填报)'!AI78,"是、否")),"是","否")</f>
        <v>是</v>
      </c>
      <c r="AJ78" s="18"/>
      <c r="AK78" s="18" t="str">
        <f>IF(ISNUMBER(FIND('系统摸查模板 (填报)'!AK78,"是、否")),"是","否")</f>
        <v>是</v>
      </c>
      <c r="AL78" s="18"/>
    </row>
    <row r="79" spans="1:38">
      <c r="A79" s="18"/>
      <c r="B79" s="18" t="str">
        <f>IF(ISNA(VLOOKUP('系统摸查模板 (填报)'!B79,'省份（集团部门、专业公司）维表'!A:A,1,FALSE)),"否","是")</f>
        <v>是</v>
      </c>
      <c r="C79" s="18" t="str">
        <f>IF(ISNUMBER(FIND('系统摸查模板 (填报)'!C79,"集团部门,省公司,集团专业公司,省管专业分公司,地市公司")),"是","否")</f>
        <v>是</v>
      </c>
      <c r="D79" s="18" t="str">
        <f>IF(ISNA(VLOOKUP('系统摸查模板 (填报)'!D79,系统名称维表!A:A,1,0)),"否","是")</f>
        <v>是</v>
      </c>
      <c r="E79" s="18"/>
      <c r="F79" s="18"/>
      <c r="G79" s="18"/>
      <c r="H79" s="18"/>
      <c r="I79" s="18" t="str">
        <f>IF(ISNA(VLOOKUP('系统摸查模板 (填报)'!I79,系统分类维表!A:A,1,0)),"否","是")</f>
        <v>是</v>
      </c>
      <c r="J79" s="18" t="str">
        <f>IF(ISNA(VLOOKUP('系统摸查模板 (填报)'!J79,部门维表!A:A,1,0)),"否","是")</f>
        <v>是</v>
      </c>
      <c r="K79" s="18" t="str">
        <f>IF(ISNA(VLOOKUP('系统摸查模板 (填报)'!K79,部门维表!A:A,1,0)),"否","是")</f>
        <v>是</v>
      </c>
      <c r="L79" s="18"/>
      <c r="M79" s="18"/>
      <c r="N79" s="18"/>
      <c r="O79" s="18"/>
      <c r="P79" s="18"/>
      <c r="Q79" s="18" t="str">
        <f>IF(ISNA(VLOOKUP('系统摸查模板 (填报)'!Q79,承建厂商维表!A:A,1,0)),"否","是")</f>
        <v>否</v>
      </c>
      <c r="R79" s="18" t="str">
        <f>IF(ISNA(VLOOKUP('系统摸查模板 (填报)'!R79,部门维表!A:A,1,0)),"否","是")</f>
        <v>是</v>
      </c>
      <c r="S79" s="18" t="str">
        <f>IF(ISNA(VLOOKUP('系统摸查模板 (填报)'!S79,部门维表!A:A,1,0)),"否","是")</f>
        <v>是</v>
      </c>
      <c r="T79" s="18"/>
      <c r="U79" s="18"/>
      <c r="V79" s="18"/>
      <c r="W79" s="32" t="str">
        <f>IF(ISNUMBER(FIND('系统摸查模板 (填报)'!W79,"系统分为数据+功能型系统、纯数据型系统、纯功能型系统")),"是","否")</f>
        <v>是</v>
      </c>
      <c r="X79" s="32" t="str">
        <f>IF(ISNUMBER(FIND('系统摸查模板 (填报)'!X79,"数据库类型数据、文件类型数据、文件类型数据+数据库类型数据")),"是","否")</f>
        <v>是</v>
      </c>
      <c r="Y79" s="18"/>
      <c r="Z79" s="32"/>
      <c r="AA79" s="32"/>
      <c r="AB79" s="32"/>
      <c r="AC79" s="18"/>
      <c r="AD79" s="18"/>
      <c r="AE79" s="18"/>
      <c r="AF79" s="18"/>
      <c r="AG79" s="18"/>
      <c r="AH79" s="18"/>
      <c r="AI79" s="18" t="str">
        <f>IF(ISNUMBER(FIND('系统摸查模板 (填报)'!AI79,"是、否")),"是","否")</f>
        <v>是</v>
      </c>
      <c r="AJ79" s="18"/>
      <c r="AK79" s="18" t="str">
        <f>IF(ISNUMBER(FIND('系统摸查模板 (填报)'!AK79,"是、否")),"是","否")</f>
        <v>是</v>
      </c>
      <c r="AL79" s="18"/>
    </row>
    <row r="80" spans="1:38">
      <c r="A80" s="18"/>
      <c r="B80" s="18" t="str">
        <f>IF(ISNA(VLOOKUP('系统摸查模板 (填报)'!B80,'省份（集团部门、专业公司）维表'!A:A,1,FALSE)),"否","是")</f>
        <v>是</v>
      </c>
      <c r="C80" s="18" t="str">
        <f>IF(ISNUMBER(FIND('系统摸查模板 (填报)'!C80,"集团部门,省公司,集团专业公司,省管专业分公司,地市公司")),"是","否")</f>
        <v>是</v>
      </c>
      <c r="D80" s="18" t="str">
        <f>IF(ISNA(VLOOKUP('系统摸查模板 (填报)'!D80,系统名称维表!A:A,1,0)),"否","是")</f>
        <v>是</v>
      </c>
      <c r="E80" s="18"/>
      <c r="F80" s="18"/>
      <c r="G80" s="18"/>
      <c r="H80" s="18"/>
      <c r="I80" s="18" t="str">
        <f>IF(ISNA(VLOOKUP('系统摸查模板 (填报)'!I80,系统分类维表!A:A,1,0)),"否","是")</f>
        <v>是</v>
      </c>
      <c r="J80" s="18" t="str">
        <f>IF(ISNA(VLOOKUP('系统摸查模板 (填报)'!J80,部门维表!A:A,1,0)),"否","是")</f>
        <v>是</v>
      </c>
      <c r="K80" s="18" t="str">
        <f>IF(ISNA(VLOOKUP('系统摸查模板 (填报)'!K80,部门维表!A:A,1,0)),"否","是")</f>
        <v>是</v>
      </c>
      <c r="L80" s="18"/>
      <c r="M80" s="18"/>
      <c r="N80" s="18"/>
      <c r="O80" s="18"/>
      <c r="P80" s="18"/>
      <c r="Q80" s="18" t="str">
        <f>IF(ISNA(VLOOKUP('系统摸查模板 (填报)'!Q80,承建厂商维表!A:A,1,0)),"否","是")</f>
        <v>否</v>
      </c>
      <c r="R80" s="18" t="str">
        <f>IF(ISNA(VLOOKUP('系统摸查模板 (填报)'!R80,部门维表!A:A,1,0)),"否","是")</f>
        <v>是</v>
      </c>
      <c r="S80" s="18" t="str">
        <f>IF(ISNA(VLOOKUP('系统摸查模板 (填报)'!S80,部门维表!A:A,1,0)),"否","是")</f>
        <v>是</v>
      </c>
      <c r="T80" s="18"/>
      <c r="U80" s="18"/>
      <c r="V80" s="18"/>
      <c r="W80" s="32" t="str">
        <f>IF(ISNUMBER(FIND('系统摸查模板 (填报)'!W80,"系统分为数据+功能型系统、纯数据型系统、纯功能型系统")),"是","否")</f>
        <v>是</v>
      </c>
      <c r="X80" s="32" t="str">
        <f>IF(ISNUMBER(FIND('系统摸查模板 (填报)'!X80,"数据库类型数据、文件类型数据、文件类型数据+数据库类型数据")),"是","否")</f>
        <v>是</v>
      </c>
      <c r="Y80" s="18"/>
      <c r="Z80" s="32"/>
      <c r="AA80" s="32"/>
      <c r="AB80" s="32"/>
      <c r="AC80" s="18"/>
      <c r="AD80" s="18"/>
      <c r="AE80" s="18"/>
      <c r="AF80" s="18"/>
      <c r="AG80" s="18"/>
      <c r="AH80" s="18"/>
      <c r="AI80" s="18" t="str">
        <f>IF(ISNUMBER(FIND('系统摸查模板 (填报)'!AI80,"是、否")),"是","否")</f>
        <v>是</v>
      </c>
      <c r="AJ80" s="18"/>
      <c r="AK80" s="18" t="str">
        <f>IF(ISNUMBER(FIND('系统摸查模板 (填报)'!AK80,"是、否")),"是","否")</f>
        <v>是</v>
      </c>
      <c r="AL80" s="18"/>
    </row>
    <row r="81" spans="1:38">
      <c r="A81" s="18"/>
      <c r="B81" s="18" t="str">
        <f>IF(ISNA(VLOOKUP('系统摸查模板 (填报)'!B81,'省份（集团部门、专业公司）维表'!A:A,1,FALSE)),"否","是")</f>
        <v>是</v>
      </c>
      <c r="C81" s="18" t="str">
        <f>IF(ISNUMBER(FIND('系统摸查模板 (填报)'!C81,"集团部门,省公司,集团专业公司,省管专业分公司,地市公司")),"是","否")</f>
        <v>是</v>
      </c>
      <c r="D81" s="18" t="str">
        <f>IF(ISNA(VLOOKUP('系统摸查模板 (填报)'!D81,系统名称维表!A:A,1,0)),"否","是")</f>
        <v>是</v>
      </c>
      <c r="E81" s="18"/>
      <c r="F81" s="18"/>
      <c r="G81" s="18"/>
      <c r="H81" s="18"/>
      <c r="I81" s="18" t="str">
        <f>IF(ISNA(VLOOKUP('系统摸查模板 (填报)'!I81,系统分类维表!A:A,1,0)),"否","是")</f>
        <v>是</v>
      </c>
      <c r="J81" s="18" t="str">
        <f>IF(ISNA(VLOOKUP('系统摸查模板 (填报)'!J81,部门维表!A:A,1,0)),"否","是")</f>
        <v>是</v>
      </c>
      <c r="K81" s="18" t="str">
        <f>IF(ISNA(VLOOKUP('系统摸查模板 (填报)'!K81,部门维表!A:A,1,0)),"否","是")</f>
        <v>是</v>
      </c>
      <c r="L81" s="18"/>
      <c r="M81" s="18"/>
      <c r="N81" s="18"/>
      <c r="O81" s="18"/>
      <c r="P81" s="18"/>
      <c r="Q81" s="18" t="str">
        <f>IF(ISNA(VLOOKUP('系统摸查模板 (填报)'!Q81,承建厂商维表!A:A,1,0)),"否","是")</f>
        <v>否</v>
      </c>
      <c r="R81" s="18" t="str">
        <f>IF(ISNA(VLOOKUP('系统摸查模板 (填报)'!R81,部门维表!A:A,1,0)),"否","是")</f>
        <v>是</v>
      </c>
      <c r="S81" s="18" t="str">
        <f>IF(ISNA(VLOOKUP('系统摸查模板 (填报)'!S81,部门维表!A:A,1,0)),"否","是")</f>
        <v>是</v>
      </c>
      <c r="T81" s="18"/>
      <c r="U81" s="18"/>
      <c r="V81" s="18"/>
      <c r="W81" s="32" t="str">
        <f>IF(ISNUMBER(FIND('系统摸查模板 (填报)'!W81,"系统分为数据+功能型系统、纯数据型系统、纯功能型系统")),"是","否")</f>
        <v>是</v>
      </c>
      <c r="X81" s="32" t="str">
        <f>IF(ISNUMBER(FIND('系统摸查模板 (填报)'!X81,"数据库类型数据、文件类型数据、文件类型数据+数据库类型数据")),"是","否")</f>
        <v>是</v>
      </c>
      <c r="Y81" s="18"/>
      <c r="Z81" s="32"/>
      <c r="AA81" s="32"/>
      <c r="AB81" s="32"/>
      <c r="AC81" s="18"/>
      <c r="AD81" s="18"/>
      <c r="AE81" s="18"/>
      <c r="AF81" s="18"/>
      <c r="AG81" s="18"/>
      <c r="AH81" s="18"/>
      <c r="AI81" s="18" t="str">
        <f>IF(ISNUMBER(FIND('系统摸查模板 (填报)'!AI81,"是、否")),"是","否")</f>
        <v>是</v>
      </c>
      <c r="AJ81" s="18"/>
      <c r="AK81" s="18" t="str">
        <f>IF(ISNUMBER(FIND('系统摸查模板 (填报)'!AK81,"是、否")),"是","否")</f>
        <v>是</v>
      </c>
      <c r="AL81" s="18"/>
    </row>
    <row r="82" spans="1:38">
      <c r="A82" s="18"/>
      <c r="B82" s="18" t="str">
        <f>IF(ISNA(VLOOKUP('系统摸查模板 (填报)'!B82,'省份（集团部门、专业公司）维表'!A:A,1,FALSE)),"否","是")</f>
        <v>是</v>
      </c>
      <c r="C82" s="18" t="str">
        <f>IF(ISNUMBER(FIND('系统摸查模板 (填报)'!C82,"集团部门,省公司,集团专业公司,省管专业分公司,地市公司")),"是","否")</f>
        <v>是</v>
      </c>
      <c r="D82" s="18" t="str">
        <f>IF(ISNA(VLOOKUP('系统摸查模板 (填报)'!D82,系统名称维表!A:A,1,0)),"否","是")</f>
        <v>是</v>
      </c>
      <c r="E82" s="18"/>
      <c r="F82" s="18"/>
      <c r="G82" s="18"/>
      <c r="H82" s="18"/>
      <c r="I82" s="18" t="str">
        <f>IF(ISNA(VLOOKUP('系统摸查模板 (填报)'!I82,系统分类维表!A:A,1,0)),"否","是")</f>
        <v>是</v>
      </c>
      <c r="J82" s="18" t="str">
        <f>IF(ISNA(VLOOKUP('系统摸查模板 (填报)'!J82,部门维表!A:A,1,0)),"否","是")</f>
        <v>是</v>
      </c>
      <c r="K82" s="18" t="str">
        <f>IF(ISNA(VLOOKUP('系统摸查模板 (填报)'!K82,部门维表!A:A,1,0)),"否","是")</f>
        <v>是</v>
      </c>
      <c r="L82" s="18"/>
      <c r="M82" s="18"/>
      <c r="N82" s="18"/>
      <c r="O82" s="18"/>
      <c r="P82" s="18"/>
      <c r="Q82" s="18" t="str">
        <f>IF(ISNA(VLOOKUP('系统摸查模板 (填报)'!Q82,承建厂商维表!A:A,1,0)),"否","是")</f>
        <v>否</v>
      </c>
      <c r="R82" s="18" t="str">
        <f>IF(ISNA(VLOOKUP('系统摸查模板 (填报)'!R82,部门维表!A:A,1,0)),"否","是")</f>
        <v>否</v>
      </c>
      <c r="S82" s="18" t="str">
        <f>IF(ISNA(VLOOKUP('系统摸查模板 (填报)'!S82,部门维表!A:A,1,0)),"否","是")</f>
        <v>是</v>
      </c>
      <c r="T82" s="18"/>
      <c r="U82" s="18"/>
      <c r="V82" s="18"/>
      <c r="W82" s="32" t="str">
        <f>IF(ISNUMBER(FIND('系统摸查模板 (填报)'!W82,"系统分为数据+功能型系统、纯数据型系统、纯功能型系统")),"是","否")</f>
        <v>是</v>
      </c>
      <c r="X82" s="32" t="str">
        <f>IF(ISNUMBER(FIND('系统摸查模板 (填报)'!X82,"数据库类型数据、文件类型数据、文件类型数据+数据库类型数据")),"是","否")</f>
        <v>是</v>
      </c>
      <c r="Y82" s="18"/>
      <c r="Z82" s="32"/>
      <c r="AA82" s="32"/>
      <c r="AB82" s="32"/>
      <c r="AC82" s="18"/>
      <c r="AD82" s="18"/>
      <c r="AE82" s="18"/>
      <c r="AF82" s="18"/>
      <c r="AG82" s="18"/>
      <c r="AH82" s="18"/>
      <c r="AI82" s="18" t="str">
        <f>IF(ISNUMBER(FIND('系统摸查模板 (填报)'!AI82,"是、否")),"是","否")</f>
        <v>是</v>
      </c>
      <c r="AJ82" s="18"/>
      <c r="AK82" s="18" t="str">
        <f>IF(ISNUMBER(FIND('系统摸查模板 (填报)'!AK82,"是、否")),"是","否")</f>
        <v>是</v>
      </c>
      <c r="AL82" s="18"/>
    </row>
    <row r="83" spans="1:38">
      <c r="A83" s="18"/>
      <c r="B83" s="18" t="str">
        <f>IF(ISNA(VLOOKUP('系统摸查模板 (填报)'!B83,'省份（集团部门、专业公司）维表'!A:A,1,FALSE)),"否","是")</f>
        <v>是</v>
      </c>
      <c r="C83" s="18" t="str">
        <f>IF(ISNUMBER(FIND('系统摸查模板 (填报)'!C83,"集团部门,省公司,集团专业公司,省管专业分公司,地市公司")),"是","否")</f>
        <v>是</v>
      </c>
      <c r="D83" s="18" t="str">
        <f>IF(ISNA(VLOOKUP('系统摸查模板 (填报)'!D83,系统名称维表!A:A,1,0)),"否","是")</f>
        <v>是</v>
      </c>
      <c r="E83" s="18"/>
      <c r="F83" s="18"/>
      <c r="G83" s="18"/>
      <c r="H83" s="18"/>
      <c r="I83" s="18" t="str">
        <f>IF(ISNA(VLOOKUP('系统摸查模板 (填报)'!I83,系统分类维表!A:A,1,0)),"否","是")</f>
        <v>是</v>
      </c>
      <c r="J83" s="18" t="str">
        <f>IF(ISNA(VLOOKUP('系统摸查模板 (填报)'!J83,部门维表!A:A,1,0)),"否","是")</f>
        <v>是</v>
      </c>
      <c r="K83" s="18" t="str">
        <f>IF(ISNA(VLOOKUP('系统摸查模板 (填报)'!K83,部门维表!A:A,1,0)),"否","是")</f>
        <v>是</v>
      </c>
      <c r="L83" s="18"/>
      <c r="M83" s="18"/>
      <c r="N83" s="18"/>
      <c r="O83" s="18"/>
      <c r="P83" s="18"/>
      <c r="Q83" s="18" t="str">
        <f>IF(ISNA(VLOOKUP('系统摸查模板 (填报)'!Q83,承建厂商维表!A:A,1,0)),"否","是")</f>
        <v>否</v>
      </c>
      <c r="R83" s="18" t="str">
        <f>IF(ISNA(VLOOKUP('系统摸查模板 (填报)'!R83,部门维表!A:A,1,0)),"否","是")</f>
        <v>是</v>
      </c>
      <c r="S83" s="18" t="str">
        <f>IF(ISNA(VLOOKUP('系统摸查模板 (填报)'!S83,部门维表!A:A,1,0)),"否","是")</f>
        <v>是</v>
      </c>
      <c r="T83" s="18"/>
      <c r="U83" s="18"/>
      <c r="V83" s="18"/>
      <c r="W83" s="32" t="str">
        <f>IF(ISNUMBER(FIND('系统摸查模板 (填报)'!W83,"系统分为数据+功能型系统、纯数据型系统、纯功能型系统")),"是","否")</f>
        <v>是</v>
      </c>
      <c r="X83" s="32" t="str">
        <f>IF(ISNUMBER(FIND('系统摸查模板 (填报)'!X83,"数据库类型数据、文件类型数据、文件类型数据+数据库类型数据")),"是","否")</f>
        <v>是</v>
      </c>
      <c r="Y83" s="18"/>
      <c r="Z83" s="32"/>
      <c r="AA83" s="32"/>
      <c r="AB83" s="32"/>
      <c r="AC83" s="18"/>
      <c r="AD83" s="18"/>
      <c r="AE83" s="18"/>
      <c r="AF83" s="18"/>
      <c r="AG83" s="18"/>
      <c r="AH83" s="18"/>
      <c r="AI83" s="18" t="str">
        <f>IF(ISNUMBER(FIND('系统摸查模板 (填报)'!AI83,"是、否")),"是","否")</f>
        <v>是</v>
      </c>
      <c r="AJ83" s="18"/>
      <c r="AK83" s="18" t="str">
        <f>IF(ISNUMBER(FIND('系统摸查模板 (填报)'!AK83,"是、否")),"是","否")</f>
        <v>是</v>
      </c>
      <c r="AL83" s="18"/>
    </row>
    <row r="84" spans="1:38">
      <c r="A84" s="18"/>
      <c r="B84" s="18" t="str">
        <f>IF(ISNA(VLOOKUP('系统摸查模板 (填报)'!B84,'省份（集团部门、专业公司）维表'!A:A,1,FALSE)),"否","是")</f>
        <v>是</v>
      </c>
      <c r="C84" s="18" t="str">
        <f>IF(ISNUMBER(FIND('系统摸查模板 (填报)'!C84,"集团部门,省公司,集团专业公司,省管专业分公司,地市公司")),"是","否")</f>
        <v>是</v>
      </c>
      <c r="D84" s="18" t="str">
        <f>IF(ISNA(VLOOKUP('系统摸查模板 (填报)'!D84,系统名称维表!A:A,1,0)),"否","是")</f>
        <v>是</v>
      </c>
      <c r="E84" s="18"/>
      <c r="F84" s="18"/>
      <c r="G84" s="18"/>
      <c r="H84" s="18"/>
      <c r="I84" s="18" t="str">
        <f>IF(ISNA(VLOOKUP('系统摸查模板 (填报)'!I84,系统分类维表!A:A,1,0)),"否","是")</f>
        <v>是</v>
      </c>
      <c r="J84" s="18" t="str">
        <f>IF(ISNA(VLOOKUP('系统摸查模板 (填报)'!J84,部门维表!A:A,1,0)),"否","是")</f>
        <v>是</v>
      </c>
      <c r="K84" s="18" t="str">
        <f>IF(ISNA(VLOOKUP('系统摸查模板 (填报)'!K84,部门维表!A:A,1,0)),"否","是")</f>
        <v>是</v>
      </c>
      <c r="L84" s="18"/>
      <c r="M84" s="18"/>
      <c r="N84" s="18"/>
      <c r="O84" s="18"/>
      <c r="P84" s="18"/>
      <c r="Q84" s="18" t="str">
        <f>IF(ISNA(VLOOKUP('系统摸查模板 (填报)'!Q84,承建厂商维表!A:A,1,0)),"否","是")</f>
        <v>否</v>
      </c>
      <c r="R84" s="18" t="str">
        <f>IF(ISNA(VLOOKUP('系统摸查模板 (填报)'!R84,部门维表!A:A,1,0)),"否","是")</f>
        <v>是</v>
      </c>
      <c r="S84" s="18" t="str">
        <f>IF(ISNA(VLOOKUP('系统摸查模板 (填报)'!S84,部门维表!A:A,1,0)),"否","是")</f>
        <v>是</v>
      </c>
      <c r="T84" s="18"/>
      <c r="U84" s="18"/>
      <c r="V84" s="18"/>
      <c r="W84" s="32" t="str">
        <f>IF(ISNUMBER(FIND('系统摸查模板 (填报)'!W84,"系统分为数据+功能型系统、纯数据型系统、纯功能型系统")),"是","否")</f>
        <v>是</v>
      </c>
      <c r="X84" s="32" t="str">
        <f>IF(ISNUMBER(FIND('系统摸查模板 (填报)'!X84,"数据库类型数据、文件类型数据、文件类型数据+数据库类型数据")),"是","否")</f>
        <v>是</v>
      </c>
      <c r="Y84" s="18"/>
      <c r="Z84" s="32"/>
      <c r="AA84" s="32"/>
      <c r="AB84" s="32"/>
      <c r="AC84" s="18"/>
      <c r="AD84" s="18"/>
      <c r="AE84" s="18"/>
      <c r="AF84" s="18"/>
      <c r="AG84" s="18"/>
      <c r="AH84" s="18"/>
      <c r="AI84" s="18" t="str">
        <f>IF(ISNUMBER(FIND('系统摸查模板 (填报)'!AI84,"是、否")),"是","否")</f>
        <v>是</v>
      </c>
      <c r="AJ84" s="18"/>
      <c r="AK84" s="18" t="str">
        <f>IF(ISNUMBER(FIND('系统摸查模板 (填报)'!AK84,"是、否")),"是","否")</f>
        <v>是</v>
      </c>
      <c r="AL84" s="18"/>
    </row>
    <row r="85" spans="1:38">
      <c r="A85" s="18"/>
      <c r="B85" s="18" t="str">
        <f>IF(ISNA(VLOOKUP('系统摸查模板 (填报)'!B85,'省份（集团部门、专业公司）维表'!A:A,1,FALSE)),"否","是")</f>
        <v>是</v>
      </c>
      <c r="C85" s="18" t="str">
        <f>IF(ISNUMBER(FIND('系统摸查模板 (填报)'!C85,"集团部门,省公司,集团专业公司,省管专业分公司,地市公司")),"是","否")</f>
        <v>是</v>
      </c>
      <c r="D85" s="18" t="str">
        <f>IF(ISNA(VLOOKUP('系统摸查模板 (填报)'!D85,系统名称维表!A:A,1,0)),"否","是")</f>
        <v>是</v>
      </c>
      <c r="E85" s="18"/>
      <c r="F85" s="18"/>
      <c r="G85" s="18"/>
      <c r="H85" s="18"/>
      <c r="I85" s="18" t="str">
        <f>IF(ISNA(VLOOKUP('系统摸查模板 (填报)'!I85,系统分类维表!A:A,1,0)),"否","是")</f>
        <v>是</v>
      </c>
      <c r="J85" s="18" t="str">
        <f>IF(ISNA(VLOOKUP('系统摸查模板 (填报)'!J85,部门维表!A:A,1,0)),"否","是")</f>
        <v>是</v>
      </c>
      <c r="K85" s="18" t="str">
        <f>IF(ISNA(VLOOKUP('系统摸查模板 (填报)'!K85,部门维表!A:A,1,0)),"否","是")</f>
        <v>是</v>
      </c>
      <c r="L85" s="18"/>
      <c r="M85" s="18"/>
      <c r="N85" s="18"/>
      <c r="O85" s="18"/>
      <c r="P85" s="18"/>
      <c r="Q85" s="18" t="str">
        <f>IF(ISNA(VLOOKUP('系统摸查模板 (填报)'!Q85,承建厂商维表!A:A,1,0)),"否","是")</f>
        <v>否</v>
      </c>
      <c r="R85" s="18" t="str">
        <f>IF(ISNA(VLOOKUP('系统摸查模板 (填报)'!R85,部门维表!A:A,1,0)),"否","是")</f>
        <v>否</v>
      </c>
      <c r="S85" s="18" t="str">
        <f>IF(ISNA(VLOOKUP('系统摸查模板 (填报)'!S85,部门维表!A:A,1,0)),"否","是")</f>
        <v>是</v>
      </c>
      <c r="T85" s="18"/>
      <c r="U85" s="18"/>
      <c r="V85" s="18"/>
      <c r="W85" s="32" t="str">
        <f>IF(ISNUMBER(FIND('系统摸查模板 (填报)'!W85,"系统分为数据+功能型系统、纯数据型系统、纯功能型系统")),"是","否")</f>
        <v>是</v>
      </c>
      <c r="X85" s="32" t="str">
        <f>IF(ISNUMBER(FIND('系统摸查模板 (填报)'!X85,"数据库类型数据、文件类型数据、文件类型数据+数据库类型数据")),"是","否")</f>
        <v>是</v>
      </c>
      <c r="Y85" s="18"/>
      <c r="Z85" s="32"/>
      <c r="AA85" s="32"/>
      <c r="AB85" s="32"/>
      <c r="AC85" s="18"/>
      <c r="AD85" s="18"/>
      <c r="AE85" s="18"/>
      <c r="AF85" s="18"/>
      <c r="AG85" s="18"/>
      <c r="AH85" s="18"/>
      <c r="AI85" s="18" t="str">
        <f>IF(ISNUMBER(FIND('系统摸查模板 (填报)'!AI85,"是、否")),"是","否")</f>
        <v>是</v>
      </c>
      <c r="AJ85" s="18"/>
      <c r="AK85" s="18" t="str">
        <f>IF(ISNUMBER(FIND('系统摸查模板 (填报)'!AK85,"是、否")),"是","否")</f>
        <v>是</v>
      </c>
      <c r="AL85" s="18"/>
    </row>
    <row r="86" spans="1:38">
      <c r="A86" s="18"/>
      <c r="B86" s="18" t="str">
        <f>IF(ISNA(VLOOKUP('系统摸查模板 (填报)'!B86,'省份（集团部门、专业公司）维表'!A:A,1,FALSE)),"否","是")</f>
        <v>是</v>
      </c>
      <c r="C86" s="18" t="str">
        <f>IF(ISNUMBER(FIND('系统摸查模板 (填报)'!C86,"集团部门,省公司,集团专业公司,省管专业分公司,地市公司")),"是","否")</f>
        <v>是</v>
      </c>
      <c r="D86" s="18" t="str">
        <f>IF(ISNA(VLOOKUP('系统摸查模板 (填报)'!D86,系统名称维表!A:A,1,0)),"否","是")</f>
        <v>是</v>
      </c>
      <c r="E86" s="18"/>
      <c r="F86" s="18"/>
      <c r="G86" s="18"/>
      <c r="H86" s="18"/>
      <c r="I86" s="18" t="str">
        <f>IF(ISNA(VLOOKUP('系统摸查模板 (填报)'!I86,系统分类维表!A:A,1,0)),"否","是")</f>
        <v>是</v>
      </c>
      <c r="J86" s="18" t="str">
        <f>IF(ISNA(VLOOKUP('系统摸查模板 (填报)'!J86,部门维表!A:A,1,0)),"否","是")</f>
        <v>是</v>
      </c>
      <c r="K86" s="18" t="str">
        <f>IF(ISNA(VLOOKUP('系统摸查模板 (填报)'!K86,部门维表!A:A,1,0)),"否","是")</f>
        <v>是</v>
      </c>
      <c r="L86" s="18"/>
      <c r="M86" s="18"/>
      <c r="N86" s="18"/>
      <c r="O86" s="18"/>
      <c r="P86" s="18"/>
      <c r="Q86" s="18" t="str">
        <f>IF(ISNA(VLOOKUP('系统摸查模板 (填报)'!Q86,承建厂商维表!A:A,1,0)),"否","是")</f>
        <v>否</v>
      </c>
      <c r="R86" s="18" t="str">
        <f>IF(ISNA(VLOOKUP('系统摸查模板 (填报)'!R86,部门维表!A:A,1,0)),"否","是")</f>
        <v>是</v>
      </c>
      <c r="S86" s="18" t="str">
        <f>IF(ISNA(VLOOKUP('系统摸查模板 (填报)'!S86,部门维表!A:A,1,0)),"否","是")</f>
        <v>是</v>
      </c>
      <c r="T86" s="18"/>
      <c r="U86" s="18"/>
      <c r="V86" s="18"/>
      <c r="W86" s="32" t="str">
        <f>IF(ISNUMBER(FIND('系统摸查模板 (填报)'!W86,"系统分为数据+功能型系统、纯数据型系统、纯功能型系统")),"是","否")</f>
        <v>是</v>
      </c>
      <c r="X86" s="32" t="str">
        <f>IF(ISNUMBER(FIND('系统摸查模板 (填报)'!X86,"数据库类型数据、文件类型数据、文件类型数据+数据库类型数据")),"是","否")</f>
        <v>是</v>
      </c>
      <c r="Y86" s="18"/>
      <c r="Z86" s="32"/>
      <c r="AA86" s="32"/>
      <c r="AB86" s="32"/>
      <c r="AC86" s="18"/>
      <c r="AD86" s="18"/>
      <c r="AE86" s="18"/>
      <c r="AF86" s="18"/>
      <c r="AG86" s="18"/>
      <c r="AH86" s="18"/>
      <c r="AI86" s="18" t="str">
        <f>IF(ISNUMBER(FIND('系统摸查模板 (填报)'!AI86,"是、否")),"是","否")</f>
        <v>是</v>
      </c>
      <c r="AJ86" s="18"/>
      <c r="AK86" s="18" t="str">
        <f>IF(ISNUMBER(FIND('系统摸查模板 (填报)'!AK86,"是、否")),"是","否")</f>
        <v>是</v>
      </c>
      <c r="AL86" s="18"/>
    </row>
    <row r="87" spans="1:38">
      <c r="A87" s="18"/>
      <c r="B87" s="18" t="str">
        <f>IF(ISNA(VLOOKUP('系统摸查模板 (填报)'!B87,'省份（集团部门、专业公司）维表'!A:A,1,FALSE)),"否","是")</f>
        <v>是</v>
      </c>
      <c r="C87" s="18" t="str">
        <f>IF(ISNUMBER(FIND('系统摸查模板 (填报)'!C87,"集团部门,省公司,集团专业公司,省管专业分公司,地市公司")),"是","否")</f>
        <v>是</v>
      </c>
      <c r="D87" s="18" t="str">
        <f>IF(ISNA(VLOOKUP('系统摸查模板 (填报)'!D87,系统名称维表!A:A,1,0)),"否","是")</f>
        <v>是</v>
      </c>
      <c r="E87" s="18"/>
      <c r="F87" s="18"/>
      <c r="G87" s="18"/>
      <c r="H87" s="18"/>
      <c r="I87" s="18" t="str">
        <f>IF(ISNA(VLOOKUP('系统摸查模板 (填报)'!I87,系统分类维表!A:A,1,0)),"否","是")</f>
        <v>是</v>
      </c>
      <c r="J87" s="18" t="str">
        <f>IF(ISNA(VLOOKUP('系统摸查模板 (填报)'!J87,部门维表!A:A,1,0)),"否","是")</f>
        <v>是</v>
      </c>
      <c r="K87" s="18" t="str">
        <f>IF(ISNA(VLOOKUP('系统摸查模板 (填报)'!K87,部门维表!A:A,1,0)),"否","是")</f>
        <v>是</v>
      </c>
      <c r="L87" s="18"/>
      <c r="M87" s="18"/>
      <c r="N87" s="18"/>
      <c r="O87" s="18"/>
      <c r="P87" s="18"/>
      <c r="Q87" s="18" t="str">
        <f>IF(ISNA(VLOOKUP('系统摸查模板 (填报)'!Q87,承建厂商维表!A:A,1,0)),"否","是")</f>
        <v>否</v>
      </c>
      <c r="R87" s="18" t="str">
        <f>IF(ISNA(VLOOKUP('系统摸查模板 (填报)'!R87,部门维表!A:A,1,0)),"否","是")</f>
        <v>是</v>
      </c>
      <c r="S87" s="18" t="str">
        <f>IF(ISNA(VLOOKUP('系统摸查模板 (填报)'!S87,部门维表!A:A,1,0)),"否","是")</f>
        <v>是</v>
      </c>
      <c r="T87" s="18"/>
      <c r="U87" s="18"/>
      <c r="V87" s="18"/>
      <c r="W87" s="32" t="str">
        <f>IF(ISNUMBER(FIND('系统摸查模板 (填报)'!W87,"系统分为数据+功能型系统、纯数据型系统、纯功能型系统")),"是","否")</f>
        <v>是</v>
      </c>
      <c r="X87" s="32" t="str">
        <f>IF(ISNUMBER(FIND('系统摸查模板 (填报)'!X87,"数据库类型数据、文件类型数据、文件类型数据+数据库类型数据")),"是","否")</f>
        <v>是</v>
      </c>
      <c r="Y87" s="18"/>
      <c r="Z87" s="32"/>
      <c r="AA87" s="32"/>
      <c r="AB87" s="32"/>
      <c r="AC87" s="18"/>
      <c r="AD87" s="18"/>
      <c r="AE87" s="18"/>
      <c r="AF87" s="18"/>
      <c r="AG87" s="18"/>
      <c r="AH87" s="18"/>
      <c r="AI87" s="18" t="str">
        <f>IF(ISNUMBER(FIND('系统摸查模板 (填报)'!AI87,"是、否")),"是","否")</f>
        <v>是</v>
      </c>
      <c r="AJ87" s="18"/>
      <c r="AK87" s="18" t="str">
        <f>IF(ISNUMBER(FIND('系统摸查模板 (填报)'!AK87,"是、否")),"是","否")</f>
        <v>是</v>
      </c>
      <c r="AL87" s="18"/>
    </row>
    <row r="88" spans="1:38">
      <c r="A88" s="18"/>
      <c r="B88" s="18" t="str">
        <f>IF(ISNA(VLOOKUP('系统摸查模板 (填报)'!B88,'省份（集团部门、专业公司）维表'!A:A,1,FALSE)),"否","是")</f>
        <v>是</v>
      </c>
      <c r="C88" s="18" t="str">
        <f>IF(ISNUMBER(FIND('系统摸查模板 (填报)'!C88,"集团部门,省公司,集团专业公司,省管专业分公司,地市公司")),"是","否")</f>
        <v>是</v>
      </c>
      <c r="D88" s="18" t="str">
        <f>IF(ISNA(VLOOKUP('系统摸查模板 (填报)'!D88,系统名称维表!A:A,1,0)),"否","是")</f>
        <v>是</v>
      </c>
      <c r="E88" s="18"/>
      <c r="F88" s="18"/>
      <c r="G88" s="18"/>
      <c r="H88" s="18"/>
      <c r="I88" s="18" t="str">
        <f>IF(ISNA(VLOOKUP('系统摸查模板 (填报)'!I88,系统分类维表!A:A,1,0)),"否","是")</f>
        <v>是</v>
      </c>
      <c r="J88" s="18" t="str">
        <f>IF(ISNA(VLOOKUP('系统摸查模板 (填报)'!J88,部门维表!A:A,1,0)),"否","是")</f>
        <v>是</v>
      </c>
      <c r="K88" s="18" t="str">
        <f>IF(ISNA(VLOOKUP('系统摸查模板 (填报)'!K88,部门维表!A:A,1,0)),"否","是")</f>
        <v>是</v>
      </c>
      <c r="L88" s="18"/>
      <c r="M88" s="18"/>
      <c r="N88" s="18"/>
      <c r="O88" s="18"/>
      <c r="P88" s="18"/>
      <c r="Q88" s="18" t="str">
        <f>IF(ISNA(VLOOKUP('系统摸查模板 (填报)'!Q88,承建厂商维表!A:A,1,0)),"否","是")</f>
        <v>否</v>
      </c>
      <c r="R88" s="18" t="str">
        <f>IF(ISNA(VLOOKUP('系统摸查模板 (填报)'!R88,部门维表!A:A,1,0)),"否","是")</f>
        <v>是</v>
      </c>
      <c r="S88" s="18" t="str">
        <f>IF(ISNA(VLOOKUP('系统摸查模板 (填报)'!S88,部门维表!A:A,1,0)),"否","是")</f>
        <v>是</v>
      </c>
      <c r="T88" s="18"/>
      <c r="U88" s="18"/>
      <c r="V88" s="18"/>
      <c r="W88" s="32" t="str">
        <f>IF(ISNUMBER(FIND('系统摸查模板 (填报)'!W88,"系统分为数据+功能型系统、纯数据型系统、纯功能型系统")),"是","否")</f>
        <v>是</v>
      </c>
      <c r="X88" s="32" t="str">
        <f>IF(ISNUMBER(FIND('系统摸查模板 (填报)'!X88,"数据库类型数据、文件类型数据、文件类型数据+数据库类型数据")),"是","否")</f>
        <v>是</v>
      </c>
      <c r="Y88" s="18"/>
      <c r="Z88" s="32"/>
      <c r="AA88" s="32"/>
      <c r="AB88" s="32"/>
      <c r="AC88" s="18"/>
      <c r="AD88" s="18"/>
      <c r="AE88" s="18"/>
      <c r="AF88" s="18"/>
      <c r="AG88" s="18"/>
      <c r="AH88" s="18"/>
      <c r="AI88" s="18" t="str">
        <f>IF(ISNUMBER(FIND('系统摸查模板 (填报)'!AI88,"是、否")),"是","否")</f>
        <v>是</v>
      </c>
      <c r="AJ88" s="18"/>
      <c r="AK88" s="18" t="str">
        <f>IF(ISNUMBER(FIND('系统摸查模板 (填报)'!AK88,"是、否")),"是","否")</f>
        <v>是</v>
      </c>
      <c r="AL88" s="18"/>
    </row>
    <row r="89" spans="1:38">
      <c r="A89" s="18"/>
      <c r="B89" s="18" t="str">
        <f>IF(ISNA(VLOOKUP('系统摸查模板 (填报)'!B89,'省份（集团部门、专业公司）维表'!A:A,1,FALSE)),"否","是")</f>
        <v>是</v>
      </c>
      <c r="C89" s="18" t="str">
        <f>IF(ISNUMBER(FIND('系统摸查模板 (填报)'!C89,"集团部门,省公司,集团专业公司,省管专业分公司,地市公司")),"是","否")</f>
        <v>是</v>
      </c>
      <c r="D89" s="18" t="str">
        <f>IF(ISNA(VLOOKUP('系统摸查模板 (填报)'!D89,系统名称维表!A:A,1,0)),"否","是")</f>
        <v>是</v>
      </c>
      <c r="E89" s="18"/>
      <c r="F89" s="18"/>
      <c r="G89" s="18"/>
      <c r="H89" s="18"/>
      <c r="I89" s="18" t="str">
        <f>IF(ISNA(VLOOKUP('系统摸查模板 (填报)'!I89,系统分类维表!A:A,1,0)),"否","是")</f>
        <v>是</v>
      </c>
      <c r="J89" s="18" t="str">
        <f>IF(ISNA(VLOOKUP('系统摸查模板 (填报)'!J89,部门维表!A:A,1,0)),"否","是")</f>
        <v>是</v>
      </c>
      <c r="K89" s="18" t="str">
        <f>IF(ISNA(VLOOKUP('系统摸查模板 (填报)'!K89,部门维表!A:A,1,0)),"否","是")</f>
        <v>是</v>
      </c>
      <c r="L89" s="18"/>
      <c r="M89" s="18"/>
      <c r="N89" s="18"/>
      <c r="O89" s="18"/>
      <c r="P89" s="18"/>
      <c r="Q89" s="18" t="str">
        <f>IF(ISNA(VLOOKUP('系统摸查模板 (填报)'!Q89,承建厂商维表!A:A,1,0)),"否","是")</f>
        <v>否</v>
      </c>
      <c r="R89" s="18" t="str">
        <f>IF(ISNA(VLOOKUP('系统摸查模板 (填报)'!R89,部门维表!A:A,1,0)),"否","是")</f>
        <v>是</v>
      </c>
      <c r="S89" s="18" t="str">
        <f>IF(ISNA(VLOOKUP('系统摸查模板 (填报)'!S89,部门维表!A:A,1,0)),"否","是")</f>
        <v>是</v>
      </c>
      <c r="T89" s="18"/>
      <c r="U89" s="18"/>
      <c r="V89" s="18"/>
      <c r="W89" s="32" t="str">
        <f>IF(ISNUMBER(FIND('系统摸查模板 (填报)'!W89,"系统分为数据+功能型系统、纯数据型系统、纯功能型系统")),"是","否")</f>
        <v>是</v>
      </c>
      <c r="X89" s="32" t="str">
        <f>IF(ISNUMBER(FIND('系统摸查模板 (填报)'!X89,"数据库类型数据、文件类型数据、文件类型数据+数据库类型数据")),"是","否")</f>
        <v>是</v>
      </c>
      <c r="Y89" s="18"/>
      <c r="Z89" s="32"/>
      <c r="AA89" s="32"/>
      <c r="AB89" s="32"/>
      <c r="AC89" s="18"/>
      <c r="AD89" s="18"/>
      <c r="AE89" s="18"/>
      <c r="AF89" s="18"/>
      <c r="AG89" s="18"/>
      <c r="AH89" s="18"/>
      <c r="AI89" s="18" t="str">
        <f>IF(ISNUMBER(FIND('系统摸查模板 (填报)'!AI89,"是、否")),"是","否")</f>
        <v>是</v>
      </c>
      <c r="AJ89" s="18"/>
      <c r="AK89" s="18" t="str">
        <f>IF(ISNUMBER(FIND('系统摸查模板 (填报)'!AK89,"是、否")),"是","否")</f>
        <v>是</v>
      </c>
      <c r="AL89" s="18"/>
    </row>
    <row r="90" spans="1:38">
      <c r="A90" s="18"/>
      <c r="B90" s="18" t="str">
        <f>IF(ISNA(VLOOKUP('系统摸查模板 (填报)'!B90,'省份（集团部门、专业公司）维表'!A:A,1,FALSE)),"否","是")</f>
        <v>是</v>
      </c>
      <c r="C90" s="18" t="str">
        <f>IF(ISNUMBER(FIND('系统摸查模板 (填报)'!C90,"集团部门,省公司,集团专业公司,省管专业分公司,地市公司")),"是","否")</f>
        <v>是</v>
      </c>
      <c r="D90" s="18" t="str">
        <f>IF(ISNA(VLOOKUP('系统摸查模板 (填报)'!D90,系统名称维表!A:A,1,0)),"否","是")</f>
        <v>是</v>
      </c>
      <c r="E90" s="18"/>
      <c r="F90" s="18"/>
      <c r="G90" s="18"/>
      <c r="H90" s="18"/>
      <c r="I90" s="18" t="str">
        <f>IF(ISNA(VLOOKUP('系统摸查模板 (填报)'!I90,系统分类维表!A:A,1,0)),"否","是")</f>
        <v>是</v>
      </c>
      <c r="J90" s="18" t="str">
        <f>IF(ISNA(VLOOKUP('系统摸查模板 (填报)'!J90,部门维表!A:A,1,0)),"否","是")</f>
        <v>是</v>
      </c>
      <c r="K90" s="18" t="str">
        <f>IF(ISNA(VLOOKUP('系统摸查模板 (填报)'!K90,部门维表!A:A,1,0)),"否","是")</f>
        <v>是</v>
      </c>
      <c r="L90" s="18"/>
      <c r="M90" s="18"/>
      <c r="N90" s="18"/>
      <c r="O90" s="18"/>
      <c r="P90" s="18"/>
      <c r="Q90" s="18" t="str">
        <f>IF(ISNA(VLOOKUP('系统摸查模板 (填报)'!Q90,承建厂商维表!A:A,1,0)),"否","是")</f>
        <v>否</v>
      </c>
      <c r="R90" s="18" t="str">
        <f>IF(ISNA(VLOOKUP('系统摸查模板 (填报)'!R90,部门维表!A:A,1,0)),"否","是")</f>
        <v>否</v>
      </c>
      <c r="S90" s="18" t="str">
        <f>IF(ISNA(VLOOKUP('系统摸查模板 (填报)'!S90,部门维表!A:A,1,0)),"否","是")</f>
        <v>是</v>
      </c>
      <c r="T90" s="18"/>
      <c r="U90" s="18"/>
      <c r="V90" s="18"/>
      <c r="W90" s="32" t="str">
        <f>IF(ISNUMBER(FIND('系统摸查模板 (填报)'!W90,"系统分为数据+功能型系统、纯数据型系统、纯功能型系统")),"是","否")</f>
        <v>是</v>
      </c>
      <c r="X90" s="32" t="str">
        <f>IF(ISNUMBER(FIND('系统摸查模板 (填报)'!X90,"数据库类型数据、文件类型数据、文件类型数据+数据库类型数据")),"是","否")</f>
        <v>是</v>
      </c>
      <c r="Y90" s="18"/>
      <c r="Z90" s="32"/>
      <c r="AA90" s="32"/>
      <c r="AB90" s="32"/>
      <c r="AC90" s="18"/>
      <c r="AD90" s="18"/>
      <c r="AE90" s="18"/>
      <c r="AF90" s="18"/>
      <c r="AG90" s="18"/>
      <c r="AH90" s="18"/>
      <c r="AI90" s="18" t="str">
        <f>IF(ISNUMBER(FIND('系统摸查模板 (填报)'!AI90,"是、否")),"是","否")</f>
        <v>是</v>
      </c>
      <c r="AJ90" s="18"/>
      <c r="AK90" s="18" t="str">
        <f>IF(ISNUMBER(FIND('系统摸查模板 (填报)'!AK90,"是、否")),"是","否")</f>
        <v>是</v>
      </c>
      <c r="AL90" s="18"/>
    </row>
    <row r="91" spans="1:38">
      <c r="A91" s="18"/>
      <c r="B91" s="18" t="str">
        <f>IF(ISNA(VLOOKUP('系统摸查模板 (填报)'!B91,'省份（集团部门、专业公司）维表'!A:A,1,FALSE)),"否","是")</f>
        <v>是</v>
      </c>
      <c r="C91" s="18" t="str">
        <f>IF(ISNUMBER(FIND('系统摸查模板 (填报)'!C91,"集团部门,省公司,集团专业公司,省管专业分公司,地市公司")),"是","否")</f>
        <v>是</v>
      </c>
      <c r="D91" s="18" t="str">
        <f>IF(ISNA(VLOOKUP('系统摸查模板 (填报)'!D91,系统名称维表!A:A,1,0)),"否","是")</f>
        <v>是</v>
      </c>
      <c r="E91" s="18"/>
      <c r="F91" s="18"/>
      <c r="G91" s="18"/>
      <c r="H91" s="18"/>
      <c r="I91" s="18" t="str">
        <f>IF(ISNA(VLOOKUP('系统摸查模板 (填报)'!I91,系统分类维表!A:A,1,0)),"否","是")</f>
        <v>是</v>
      </c>
      <c r="J91" s="18" t="str">
        <f>IF(ISNA(VLOOKUP('系统摸查模板 (填报)'!J91,部门维表!A:A,1,0)),"否","是")</f>
        <v>是</v>
      </c>
      <c r="K91" s="18" t="str">
        <f>IF(ISNA(VLOOKUP('系统摸查模板 (填报)'!K91,部门维表!A:A,1,0)),"否","是")</f>
        <v>是</v>
      </c>
      <c r="L91" s="18"/>
      <c r="M91" s="18"/>
      <c r="N91" s="18"/>
      <c r="O91" s="18"/>
      <c r="P91" s="18"/>
      <c r="Q91" s="18" t="str">
        <f>IF(ISNA(VLOOKUP('系统摸查模板 (填报)'!Q91,承建厂商维表!A:A,1,0)),"否","是")</f>
        <v>否</v>
      </c>
      <c r="R91" s="18" t="str">
        <f>IF(ISNA(VLOOKUP('系统摸查模板 (填报)'!R91,部门维表!A:A,1,0)),"否","是")</f>
        <v>否</v>
      </c>
      <c r="S91" s="18" t="str">
        <f>IF(ISNA(VLOOKUP('系统摸查模板 (填报)'!S91,部门维表!A:A,1,0)),"否","是")</f>
        <v>是</v>
      </c>
      <c r="T91" s="18"/>
      <c r="U91" s="18"/>
      <c r="V91" s="18"/>
      <c r="W91" s="32" t="str">
        <f>IF(ISNUMBER(FIND('系统摸查模板 (填报)'!W91,"系统分为数据+功能型系统、纯数据型系统、纯功能型系统")),"是","否")</f>
        <v>是</v>
      </c>
      <c r="X91" s="32" t="str">
        <f>IF(ISNUMBER(FIND('系统摸查模板 (填报)'!X91,"数据库类型数据、文件类型数据、文件类型数据+数据库类型数据")),"是","否")</f>
        <v>是</v>
      </c>
      <c r="Y91" s="18"/>
      <c r="Z91" s="32"/>
      <c r="AA91" s="32"/>
      <c r="AB91" s="32"/>
      <c r="AC91" s="18"/>
      <c r="AD91" s="18"/>
      <c r="AE91" s="18"/>
      <c r="AF91" s="18"/>
      <c r="AG91" s="18"/>
      <c r="AH91" s="18"/>
      <c r="AI91" s="18" t="str">
        <f>IF(ISNUMBER(FIND('系统摸查模板 (填报)'!AI91,"是、否")),"是","否")</f>
        <v>是</v>
      </c>
      <c r="AJ91" s="18"/>
      <c r="AK91" s="18" t="str">
        <f>IF(ISNUMBER(FIND('系统摸查模板 (填报)'!AK91,"是、否")),"是","否")</f>
        <v>是</v>
      </c>
      <c r="AL91" s="18"/>
    </row>
    <row r="92" spans="1:38">
      <c r="A92" s="18"/>
      <c r="B92" s="18" t="str">
        <f>IF(ISNA(VLOOKUP('系统摸查模板 (填报)'!B92,'省份（集团部门、专业公司）维表'!A:A,1,FALSE)),"否","是")</f>
        <v>是</v>
      </c>
      <c r="C92" s="18" t="str">
        <f>IF(ISNUMBER(FIND('系统摸查模板 (填报)'!C92,"集团部门,省公司,集团专业公司,省管专业分公司,地市公司")),"是","否")</f>
        <v>是</v>
      </c>
      <c r="D92" s="18" t="str">
        <f>IF(ISNA(VLOOKUP('系统摸查模板 (填报)'!D92,系统名称维表!A:A,1,0)),"否","是")</f>
        <v>是</v>
      </c>
      <c r="E92" s="18"/>
      <c r="F92" s="18"/>
      <c r="G92" s="18"/>
      <c r="H92" s="18"/>
      <c r="I92" s="18" t="str">
        <f>IF(ISNA(VLOOKUP('系统摸查模板 (填报)'!I92,系统分类维表!A:A,1,0)),"否","是")</f>
        <v>是</v>
      </c>
      <c r="J92" s="18" t="str">
        <f>IF(ISNA(VLOOKUP('系统摸查模板 (填报)'!J92,部门维表!A:A,1,0)),"否","是")</f>
        <v>是</v>
      </c>
      <c r="K92" s="18" t="str">
        <f>IF(ISNA(VLOOKUP('系统摸查模板 (填报)'!K92,部门维表!A:A,1,0)),"否","是")</f>
        <v>是</v>
      </c>
      <c r="L92" s="18"/>
      <c r="M92" s="18"/>
      <c r="N92" s="18"/>
      <c r="O92" s="18"/>
      <c r="P92" s="18"/>
      <c r="Q92" s="18" t="str">
        <f>IF(ISNA(VLOOKUP('系统摸查模板 (填报)'!Q92,承建厂商维表!A:A,1,0)),"否","是")</f>
        <v>否</v>
      </c>
      <c r="R92" s="18" t="str">
        <f>IF(ISNA(VLOOKUP('系统摸查模板 (填报)'!R92,部门维表!A:A,1,0)),"否","是")</f>
        <v>是</v>
      </c>
      <c r="S92" s="18" t="str">
        <f>IF(ISNA(VLOOKUP('系统摸查模板 (填报)'!S92,部门维表!A:A,1,0)),"否","是")</f>
        <v>是</v>
      </c>
      <c r="T92" s="18"/>
      <c r="U92" s="18"/>
      <c r="V92" s="18"/>
      <c r="W92" s="32" t="str">
        <f>IF(ISNUMBER(FIND('系统摸查模板 (填报)'!W92,"系统分为数据+功能型系统、纯数据型系统、纯功能型系统")),"是","否")</f>
        <v>是</v>
      </c>
      <c r="X92" s="32" t="str">
        <f>IF(ISNUMBER(FIND('系统摸查模板 (填报)'!X92,"数据库类型数据、文件类型数据、文件类型数据+数据库类型数据")),"是","否")</f>
        <v>是</v>
      </c>
      <c r="Y92" s="18"/>
      <c r="Z92" s="32"/>
      <c r="AA92" s="32"/>
      <c r="AB92" s="32"/>
      <c r="AC92" s="18"/>
      <c r="AD92" s="18"/>
      <c r="AE92" s="18"/>
      <c r="AF92" s="18"/>
      <c r="AG92" s="18"/>
      <c r="AH92" s="18"/>
      <c r="AI92" s="18" t="str">
        <f>IF(ISNUMBER(FIND('系统摸查模板 (填报)'!AI92,"是、否")),"是","否")</f>
        <v>是</v>
      </c>
      <c r="AJ92" s="18"/>
      <c r="AK92" s="18" t="str">
        <f>IF(ISNUMBER(FIND('系统摸查模板 (填报)'!AK92,"是、否")),"是","否")</f>
        <v>是</v>
      </c>
      <c r="AL92" s="18"/>
    </row>
    <row r="93" spans="1:38">
      <c r="A93" s="18"/>
      <c r="B93" s="18" t="str">
        <f>IF(ISNA(VLOOKUP('系统摸查模板 (填报)'!B93,'省份（集团部门、专业公司）维表'!A:A,1,FALSE)),"否","是")</f>
        <v>是</v>
      </c>
      <c r="C93" s="18" t="str">
        <f>IF(ISNUMBER(FIND('系统摸查模板 (填报)'!C93,"集团部门,省公司,集团专业公司,省管专业分公司,地市公司")),"是","否")</f>
        <v>是</v>
      </c>
      <c r="D93" s="18" t="str">
        <f>IF(ISNA(VLOOKUP('系统摸查模板 (填报)'!D93,系统名称维表!A:A,1,0)),"否","是")</f>
        <v>是</v>
      </c>
      <c r="E93" s="18"/>
      <c r="F93" s="18"/>
      <c r="G93" s="18"/>
      <c r="H93" s="18"/>
      <c r="I93" s="18" t="str">
        <f>IF(ISNA(VLOOKUP('系统摸查模板 (填报)'!I93,系统分类维表!A:A,1,0)),"否","是")</f>
        <v>是</v>
      </c>
      <c r="J93" s="18" t="str">
        <f>IF(ISNA(VLOOKUP('系统摸查模板 (填报)'!J93,部门维表!A:A,1,0)),"否","是")</f>
        <v>是</v>
      </c>
      <c r="K93" s="18" t="str">
        <f>IF(ISNA(VLOOKUP('系统摸查模板 (填报)'!K93,部门维表!A:A,1,0)),"否","是")</f>
        <v>是</v>
      </c>
      <c r="L93" s="18"/>
      <c r="M93" s="18"/>
      <c r="N93" s="18"/>
      <c r="O93" s="18"/>
      <c r="P93" s="18"/>
      <c r="Q93" s="18" t="str">
        <f>IF(ISNA(VLOOKUP('系统摸查模板 (填报)'!Q93,承建厂商维表!A:A,1,0)),"否","是")</f>
        <v>否</v>
      </c>
      <c r="R93" s="18" t="str">
        <f>IF(ISNA(VLOOKUP('系统摸查模板 (填报)'!R93,部门维表!A:A,1,0)),"否","是")</f>
        <v>是</v>
      </c>
      <c r="S93" s="18" t="str">
        <f>IF(ISNA(VLOOKUP('系统摸查模板 (填报)'!S93,部门维表!A:A,1,0)),"否","是")</f>
        <v>是</v>
      </c>
      <c r="T93" s="18"/>
      <c r="U93" s="18"/>
      <c r="V93" s="18"/>
      <c r="W93" s="32" t="str">
        <f>IF(ISNUMBER(FIND('系统摸查模板 (填报)'!W93,"系统分为数据+功能型系统、纯数据型系统、纯功能型系统")),"是","否")</f>
        <v>是</v>
      </c>
      <c r="X93" s="32" t="str">
        <f>IF(ISNUMBER(FIND('系统摸查模板 (填报)'!X93,"数据库类型数据、文件类型数据、文件类型数据+数据库类型数据")),"是","否")</f>
        <v>是</v>
      </c>
      <c r="Y93" s="18"/>
      <c r="Z93" s="32"/>
      <c r="AA93" s="32"/>
      <c r="AB93" s="32"/>
      <c r="AC93" s="18"/>
      <c r="AD93" s="18"/>
      <c r="AE93" s="18"/>
      <c r="AF93" s="18"/>
      <c r="AG93" s="18"/>
      <c r="AH93" s="18"/>
      <c r="AI93" s="18" t="str">
        <f>IF(ISNUMBER(FIND('系统摸查模板 (填报)'!AI93,"是、否")),"是","否")</f>
        <v>是</v>
      </c>
      <c r="AJ93" s="18"/>
      <c r="AK93" s="18" t="str">
        <f>IF(ISNUMBER(FIND('系统摸查模板 (填报)'!AK93,"是、否")),"是","否")</f>
        <v>是</v>
      </c>
      <c r="AL93" s="18"/>
    </row>
    <row r="94" spans="1:38">
      <c r="A94" s="18"/>
      <c r="B94" s="18" t="str">
        <f>IF(ISNA(VLOOKUP('系统摸查模板 (填报)'!B94,'省份（集团部门、专业公司）维表'!A:A,1,FALSE)),"否","是")</f>
        <v>是</v>
      </c>
      <c r="C94" s="18" t="str">
        <f>IF(ISNUMBER(FIND('系统摸查模板 (填报)'!C94,"集团部门,省公司,集团专业公司,省管专业分公司,地市公司")),"是","否")</f>
        <v>是</v>
      </c>
      <c r="D94" s="18" t="str">
        <f>IF(ISNA(VLOOKUP('系统摸查模板 (填报)'!D94,系统名称维表!A:A,1,0)),"否","是")</f>
        <v>是</v>
      </c>
      <c r="E94" s="18"/>
      <c r="F94" s="18"/>
      <c r="G94" s="18"/>
      <c r="H94" s="18"/>
      <c r="I94" s="18" t="str">
        <f>IF(ISNA(VLOOKUP('系统摸查模板 (填报)'!I94,系统分类维表!A:A,1,0)),"否","是")</f>
        <v>是</v>
      </c>
      <c r="J94" s="18" t="str">
        <f>IF(ISNA(VLOOKUP('系统摸查模板 (填报)'!J94,部门维表!A:A,1,0)),"否","是")</f>
        <v>是</v>
      </c>
      <c r="K94" s="18" t="str">
        <f>IF(ISNA(VLOOKUP('系统摸查模板 (填报)'!K94,部门维表!A:A,1,0)),"否","是")</f>
        <v>是</v>
      </c>
      <c r="L94" s="18"/>
      <c r="M94" s="18"/>
      <c r="N94" s="18"/>
      <c r="O94" s="18"/>
      <c r="P94" s="18"/>
      <c r="Q94" s="18" t="str">
        <f>IF(ISNA(VLOOKUP('系统摸查模板 (填报)'!Q94,承建厂商维表!A:A,1,0)),"否","是")</f>
        <v>否</v>
      </c>
      <c r="R94" s="18" t="str">
        <f>IF(ISNA(VLOOKUP('系统摸查模板 (填报)'!R94,部门维表!A:A,1,0)),"否","是")</f>
        <v>是</v>
      </c>
      <c r="S94" s="18" t="str">
        <f>IF(ISNA(VLOOKUP('系统摸查模板 (填报)'!S94,部门维表!A:A,1,0)),"否","是")</f>
        <v>是</v>
      </c>
      <c r="T94" s="18"/>
      <c r="U94" s="18"/>
      <c r="V94" s="18"/>
      <c r="W94" s="32" t="str">
        <f>IF(ISNUMBER(FIND('系统摸查模板 (填报)'!W94,"系统分为数据+功能型系统、纯数据型系统、纯功能型系统")),"是","否")</f>
        <v>是</v>
      </c>
      <c r="X94" s="32" t="str">
        <f>IF(ISNUMBER(FIND('系统摸查模板 (填报)'!X94,"数据库类型数据、文件类型数据、文件类型数据+数据库类型数据")),"是","否")</f>
        <v>是</v>
      </c>
      <c r="Y94" s="18"/>
      <c r="Z94" s="32"/>
      <c r="AA94" s="32"/>
      <c r="AB94" s="32"/>
      <c r="AC94" s="18"/>
      <c r="AD94" s="18"/>
      <c r="AE94" s="18"/>
      <c r="AF94" s="18"/>
      <c r="AG94" s="18"/>
      <c r="AH94" s="18"/>
      <c r="AI94" s="18" t="str">
        <f>IF(ISNUMBER(FIND('系统摸查模板 (填报)'!AI94,"是、否")),"是","否")</f>
        <v>是</v>
      </c>
      <c r="AJ94" s="18"/>
      <c r="AK94" s="18" t="str">
        <f>IF(ISNUMBER(FIND('系统摸查模板 (填报)'!AK94,"是、否")),"是","否")</f>
        <v>是</v>
      </c>
      <c r="AL94" s="18"/>
    </row>
    <row r="95" spans="1:38">
      <c r="A95" s="18"/>
      <c r="B95" s="18" t="str">
        <f>IF(ISNA(VLOOKUP('系统摸查模板 (填报)'!B95,'省份（集团部门、专业公司）维表'!A:A,1,FALSE)),"否","是")</f>
        <v>是</v>
      </c>
      <c r="C95" s="18" t="str">
        <f>IF(ISNUMBER(FIND('系统摸查模板 (填报)'!C95,"集团部门,省公司,集团专业公司,省管专业分公司,地市公司")),"是","否")</f>
        <v>是</v>
      </c>
      <c r="D95" s="18" t="str">
        <f>IF(ISNA(VLOOKUP('系统摸查模板 (填报)'!D95,系统名称维表!A:A,1,0)),"否","是")</f>
        <v>是</v>
      </c>
      <c r="E95" s="18"/>
      <c r="F95" s="18"/>
      <c r="G95" s="18"/>
      <c r="H95" s="18"/>
      <c r="I95" s="18" t="str">
        <f>IF(ISNA(VLOOKUP('系统摸查模板 (填报)'!I95,系统分类维表!A:A,1,0)),"否","是")</f>
        <v>是</v>
      </c>
      <c r="J95" s="18" t="str">
        <f>IF(ISNA(VLOOKUP('系统摸查模板 (填报)'!J95,部门维表!A:A,1,0)),"否","是")</f>
        <v>是</v>
      </c>
      <c r="K95" s="18" t="str">
        <f>IF(ISNA(VLOOKUP('系统摸查模板 (填报)'!K95,部门维表!A:A,1,0)),"否","是")</f>
        <v>是</v>
      </c>
      <c r="L95" s="18"/>
      <c r="M95" s="18"/>
      <c r="N95" s="18"/>
      <c r="O95" s="18"/>
      <c r="P95" s="18"/>
      <c r="Q95" s="18" t="str">
        <f>IF(ISNA(VLOOKUP('系统摸查模板 (填报)'!Q95,承建厂商维表!A:A,1,0)),"否","是")</f>
        <v>否</v>
      </c>
      <c r="R95" s="18" t="str">
        <f>IF(ISNA(VLOOKUP('系统摸查模板 (填报)'!R95,部门维表!A:A,1,0)),"否","是")</f>
        <v>是</v>
      </c>
      <c r="S95" s="18" t="str">
        <f>IF(ISNA(VLOOKUP('系统摸查模板 (填报)'!S95,部门维表!A:A,1,0)),"否","是")</f>
        <v>是</v>
      </c>
      <c r="T95" s="18"/>
      <c r="U95" s="18"/>
      <c r="V95" s="18"/>
      <c r="W95" s="32" t="str">
        <f>IF(ISNUMBER(FIND('系统摸查模板 (填报)'!W95,"系统分为数据+功能型系统、纯数据型系统、纯功能型系统")),"是","否")</f>
        <v>是</v>
      </c>
      <c r="X95" s="32" t="str">
        <f>IF(ISNUMBER(FIND('系统摸查模板 (填报)'!X95,"数据库类型数据、文件类型数据、文件类型数据+数据库类型数据")),"是","否")</f>
        <v>是</v>
      </c>
      <c r="Y95" s="18"/>
      <c r="Z95" s="32"/>
      <c r="AA95" s="32"/>
      <c r="AB95" s="32"/>
      <c r="AC95" s="18"/>
      <c r="AD95" s="18"/>
      <c r="AE95" s="18"/>
      <c r="AF95" s="18"/>
      <c r="AG95" s="18"/>
      <c r="AH95" s="18"/>
      <c r="AI95" s="18" t="str">
        <f>IF(ISNUMBER(FIND('系统摸查模板 (填报)'!AI95,"是、否")),"是","否")</f>
        <v>是</v>
      </c>
      <c r="AJ95" s="18"/>
      <c r="AK95" s="18" t="str">
        <f>IF(ISNUMBER(FIND('系统摸查模板 (填报)'!AK95,"是、否")),"是","否")</f>
        <v>是</v>
      </c>
      <c r="AL95" s="18"/>
    </row>
    <row r="96" spans="1:38">
      <c r="A96" s="18"/>
      <c r="B96" s="18" t="str">
        <f>IF(ISNA(VLOOKUP('系统摸查模板 (填报)'!B96,'省份（集团部门、专业公司）维表'!A:A,1,FALSE)),"否","是")</f>
        <v>是</v>
      </c>
      <c r="C96" s="18" t="str">
        <f>IF(ISNUMBER(FIND('系统摸查模板 (填报)'!C96,"集团部门,省公司,集团专业公司,省管专业分公司,地市公司")),"是","否")</f>
        <v>是</v>
      </c>
      <c r="D96" s="18" t="str">
        <f>IF(ISNA(VLOOKUP('系统摸查模板 (填报)'!D96,系统名称维表!A:A,1,0)),"否","是")</f>
        <v>是</v>
      </c>
      <c r="E96" s="18"/>
      <c r="F96" s="18"/>
      <c r="G96" s="18"/>
      <c r="H96" s="18"/>
      <c r="I96" s="18" t="str">
        <f>IF(ISNA(VLOOKUP('系统摸查模板 (填报)'!I96,系统分类维表!A:A,1,0)),"否","是")</f>
        <v>是</v>
      </c>
      <c r="J96" s="18" t="str">
        <f>IF(ISNA(VLOOKUP('系统摸查模板 (填报)'!J96,部门维表!A:A,1,0)),"否","是")</f>
        <v>是</v>
      </c>
      <c r="K96" s="18" t="str">
        <f>IF(ISNA(VLOOKUP('系统摸查模板 (填报)'!K96,部门维表!A:A,1,0)),"否","是")</f>
        <v>是</v>
      </c>
      <c r="L96" s="18"/>
      <c r="M96" s="18"/>
      <c r="N96" s="18"/>
      <c r="O96" s="18"/>
      <c r="P96" s="18"/>
      <c r="Q96" s="18" t="str">
        <f>IF(ISNA(VLOOKUP('系统摸查模板 (填报)'!Q96,承建厂商维表!A:A,1,0)),"否","是")</f>
        <v>否</v>
      </c>
      <c r="R96" s="18" t="str">
        <f>IF(ISNA(VLOOKUP('系统摸查模板 (填报)'!R96,部门维表!A:A,1,0)),"否","是")</f>
        <v>是</v>
      </c>
      <c r="S96" s="18" t="str">
        <f>IF(ISNA(VLOOKUP('系统摸查模板 (填报)'!S96,部门维表!A:A,1,0)),"否","是")</f>
        <v>是</v>
      </c>
      <c r="T96" s="18"/>
      <c r="U96" s="18"/>
      <c r="V96" s="18"/>
      <c r="W96" s="32" t="str">
        <f>IF(ISNUMBER(FIND('系统摸查模板 (填报)'!W96,"系统分为数据+功能型系统、纯数据型系统、纯功能型系统")),"是","否")</f>
        <v>是</v>
      </c>
      <c r="X96" s="32" t="str">
        <f>IF(ISNUMBER(FIND('系统摸查模板 (填报)'!X96,"数据库类型数据、文件类型数据、文件类型数据+数据库类型数据")),"是","否")</f>
        <v>是</v>
      </c>
      <c r="Y96" s="18"/>
      <c r="Z96" s="32"/>
      <c r="AA96" s="32"/>
      <c r="AB96" s="32"/>
      <c r="AC96" s="18"/>
      <c r="AD96" s="18"/>
      <c r="AE96" s="18"/>
      <c r="AF96" s="18"/>
      <c r="AG96" s="18"/>
      <c r="AH96" s="18"/>
      <c r="AI96" s="18" t="str">
        <f>IF(ISNUMBER(FIND('系统摸查模板 (填报)'!AI96,"是、否")),"是","否")</f>
        <v>是</v>
      </c>
      <c r="AJ96" s="18"/>
      <c r="AK96" s="18" t="str">
        <f>IF(ISNUMBER(FIND('系统摸查模板 (填报)'!AK96,"是、否")),"是","否")</f>
        <v>是</v>
      </c>
      <c r="AL96" s="18"/>
    </row>
    <row r="97" spans="1:38">
      <c r="A97" s="18"/>
      <c r="B97" s="18" t="str">
        <f>IF(ISNA(VLOOKUP('系统摸查模板 (填报)'!B97,'省份（集团部门、专业公司）维表'!A:A,1,FALSE)),"否","是")</f>
        <v>是</v>
      </c>
      <c r="C97" s="18" t="str">
        <f>IF(ISNUMBER(FIND('系统摸查模板 (填报)'!C97,"集团部门,省公司,集团专业公司,省管专业分公司,地市公司")),"是","否")</f>
        <v>是</v>
      </c>
      <c r="D97" s="18" t="str">
        <f>IF(ISNA(VLOOKUP('系统摸查模板 (填报)'!D97,系统名称维表!A:A,1,0)),"否","是")</f>
        <v>是</v>
      </c>
      <c r="E97" s="18"/>
      <c r="F97" s="18"/>
      <c r="G97" s="18"/>
      <c r="H97" s="18"/>
      <c r="I97" s="18" t="str">
        <f>IF(ISNA(VLOOKUP('系统摸查模板 (填报)'!I97,系统分类维表!A:A,1,0)),"否","是")</f>
        <v>是</v>
      </c>
      <c r="J97" s="18" t="str">
        <f>IF(ISNA(VLOOKUP('系统摸查模板 (填报)'!J97,部门维表!A:A,1,0)),"否","是")</f>
        <v>是</v>
      </c>
      <c r="K97" s="18" t="str">
        <f>IF(ISNA(VLOOKUP('系统摸查模板 (填报)'!K97,部门维表!A:A,1,0)),"否","是")</f>
        <v>是</v>
      </c>
      <c r="L97" s="18"/>
      <c r="M97" s="18"/>
      <c r="N97" s="18"/>
      <c r="O97" s="18"/>
      <c r="P97" s="18"/>
      <c r="Q97" s="18" t="str">
        <f>IF(ISNA(VLOOKUP('系统摸查模板 (填报)'!Q97,承建厂商维表!A:A,1,0)),"否","是")</f>
        <v>否</v>
      </c>
      <c r="R97" s="18" t="str">
        <f>IF(ISNA(VLOOKUP('系统摸查模板 (填报)'!R97,部门维表!A:A,1,0)),"否","是")</f>
        <v>否</v>
      </c>
      <c r="S97" s="18" t="str">
        <f>IF(ISNA(VLOOKUP('系统摸查模板 (填报)'!S97,部门维表!A:A,1,0)),"否","是")</f>
        <v>是</v>
      </c>
      <c r="T97" s="18"/>
      <c r="U97" s="18"/>
      <c r="V97" s="18"/>
      <c r="W97" s="32" t="str">
        <f>IF(ISNUMBER(FIND('系统摸查模板 (填报)'!W97,"系统分为数据+功能型系统、纯数据型系统、纯功能型系统")),"是","否")</f>
        <v>是</v>
      </c>
      <c r="X97" s="32" t="str">
        <f>IF(ISNUMBER(FIND('系统摸查模板 (填报)'!X97,"数据库类型数据、文件类型数据、文件类型数据+数据库类型数据")),"是","否")</f>
        <v>是</v>
      </c>
      <c r="Y97" s="18"/>
      <c r="Z97" s="32"/>
      <c r="AA97" s="32"/>
      <c r="AB97" s="32"/>
      <c r="AC97" s="18"/>
      <c r="AD97" s="18"/>
      <c r="AE97" s="18"/>
      <c r="AF97" s="18"/>
      <c r="AG97" s="18"/>
      <c r="AH97" s="18"/>
      <c r="AI97" s="18" t="str">
        <f>IF(ISNUMBER(FIND('系统摸查模板 (填报)'!AI97,"是、否")),"是","否")</f>
        <v>是</v>
      </c>
      <c r="AJ97" s="18"/>
      <c r="AK97" s="18" t="str">
        <f>IF(ISNUMBER(FIND('系统摸查模板 (填报)'!AK97,"是、否")),"是","否")</f>
        <v>是</v>
      </c>
      <c r="AL97" s="18"/>
    </row>
    <row r="98" spans="1:38">
      <c r="A98" s="18"/>
      <c r="B98" s="18" t="str">
        <f>IF(ISNA(VLOOKUP('系统摸查模板 (填报)'!B98,'省份（集团部门、专业公司）维表'!A:A,1,FALSE)),"否","是")</f>
        <v>是</v>
      </c>
      <c r="C98" s="18" t="str">
        <f>IF(ISNUMBER(FIND('系统摸查模板 (填报)'!C98,"集团部门,省公司,集团专业公司,省管专业分公司,地市公司")),"是","否")</f>
        <v>是</v>
      </c>
      <c r="D98" s="18" t="str">
        <f>IF(ISNA(VLOOKUP('系统摸查模板 (填报)'!D98,系统名称维表!A:A,1,0)),"否","是")</f>
        <v>是</v>
      </c>
      <c r="E98" s="18"/>
      <c r="F98" s="18"/>
      <c r="G98" s="18"/>
      <c r="H98" s="18"/>
      <c r="I98" s="18" t="str">
        <f>IF(ISNA(VLOOKUP('系统摸查模板 (填报)'!I98,系统分类维表!A:A,1,0)),"否","是")</f>
        <v>是</v>
      </c>
      <c r="J98" s="18" t="str">
        <f>IF(ISNA(VLOOKUP('系统摸查模板 (填报)'!J98,部门维表!A:A,1,0)),"否","是")</f>
        <v>是</v>
      </c>
      <c r="K98" s="18" t="str">
        <f>IF(ISNA(VLOOKUP('系统摸查模板 (填报)'!K98,部门维表!A:A,1,0)),"否","是")</f>
        <v>是</v>
      </c>
      <c r="L98" s="18"/>
      <c r="M98" s="18"/>
      <c r="N98" s="18"/>
      <c r="O98" s="18"/>
      <c r="P98" s="18"/>
      <c r="Q98" s="18" t="str">
        <f>IF(ISNA(VLOOKUP('系统摸查模板 (填报)'!Q98,承建厂商维表!A:A,1,0)),"否","是")</f>
        <v>否</v>
      </c>
      <c r="R98" s="18" t="str">
        <f>IF(ISNA(VLOOKUP('系统摸查模板 (填报)'!R98,部门维表!A:A,1,0)),"否","是")</f>
        <v>否</v>
      </c>
      <c r="S98" s="18" t="str">
        <f>IF(ISNA(VLOOKUP('系统摸查模板 (填报)'!S98,部门维表!A:A,1,0)),"否","是")</f>
        <v>是</v>
      </c>
      <c r="T98" s="18"/>
      <c r="U98" s="18"/>
      <c r="V98" s="18"/>
      <c r="W98" s="32" t="str">
        <f>IF(ISNUMBER(FIND('系统摸查模板 (填报)'!W98,"系统分为数据+功能型系统、纯数据型系统、纯功能型系统")),"是","否")</f>
        <v>是</v>
      </c>
      <c r="X98" s="32" t="str">
        <f>IF(ISNUMBER(FIND('系统摸查模板 (填报)'!X98,"数据库类型数据、文件类型数据、文件类型数据+数据库类型数据")),"是","否")</f>
        <v>是</v>
      </c>
      <c r="Y98" s="18"/>
      <c r="Z98" s="32"/>
      <c r="AA98" s="32"/>
      <c r="AB98" s="32"/>
      <c r="AC98" s="18"/>
      <c r="AD98" s="18"/>
      <c r="AE98" s="18"/>
      <c r="AF98" s="18"/>
      <c r="AG98" s="18"/>
      <c r="AH98" s="18"/>
      <c r="AI98" s="18" t="str">
        <f>IF(ISNUMBER(FIND('系统摸查模板 (填报)'!AI98,"是、否")),"是","否")</f>
        <v>是</v>
      </c>
      <c r="AJ98" s="18"/>
      <c r="AK98" s="18" t="str">
        <f>IF(ISNUMBER(FIND('系统摸查模板 (填报)'!AK98,"是、否")),"是","否")</f>
        <v>是</v>
      </c>
      <c r="AL98" s="18"/>
    </row>
    <row r="99" spans="1:38">
      <c r="A99" s="18"/>
      <c r="B99" s="18" t="str">
        <f>IF(ISNA(VLOOKUP('系统摸查模板 (填报)'!B99,'省份（集团部门、专业公司）维表'!A:A,1,FALSE)),"否","是")</f>
        <v>是</v>
      </c>
      <c r="C99" s="18" t="str">
        <f>IF(ISNUMBER(FIND('系统摸查模板 (填报)'!C99,"集团部门,省公司,集团专业公司,省管专业分公司,地市公司")),"是","否")</f>
        <v>是</v>
      </c>
      <c r="D99" s="18" t="str">
        <f>IF(ISNA(VLOOKUP('系统摸查模板 (填报)'!D99,系统名称维表!A:A,1,0)),"否","是")</f>
        <v>是</v>
      </c>
      <c r="E99" s="18"/>
      <c r="F99" s="18"/>
      <c r="G99" s="18"/>
      <c r="H99" s="18"/>
      <c r="I99" s="18" t="str">
        <f>IF(ISNA(VLOOKUP('系统摸查模板 (填报)'!I99,系统分类维表!A:A,1,0)),"否","是")</f>
        <v>是</v>
      </c>
      <c r="J99" s="18" t="str">
        <f>IF(ISNA(VLOOKUP('系统摸查模板 (填报)'!J99,部门维表!A:A,1,0)),"否","是")</f>
        <v>是</v>
      </c>
      <c r="K99" s="18" t="str">
        <f>IF(ISNA(VLOOKUP('系统摸查模板 (填报)'!K99,部门维表!A:A,1,0)),"否","是")</f>
        <v>是</v>
      </c>
      <c r="L99" s="18"/>
      <c r="M99" s="18"/>
      <c r="N99" s="18"/>
      <c r="O99" s="18"/>
      <c r="P99" s="18"/>
      <c r="Q99" s="18" t="str">
        <f>IF(ISNA(VLOOKUP('系统摸查模板 (填报)'!Q99,承建厂商维表!A:A,1,0)),"否","是")</f>
        <v>否</v>
      </c>
      <c r="R99" s="18" t="str">
        <f>IF(ISNA(VLOOKUP('系统摸查模板 (填报)'!R99,部门维表!A:A,1,0)),"否","是")</f>
        <v>否</v>
      </c>
      <c r="S99" s="18" t="str">
        <f>IF(ISNA(VLOOKUP('系统摸查模板 (填报)'!S99,部门维表!A:A,1,0)),"否","是")</f>
        <v>是</v>
      </c>
      <c r="T99" s="18"/>
      <c r="U99" s="18"/>
      <c r="V99" s="18"/>
      <c r="W99" s="32" t="str">
        <f>IF(ISNUMBER(FIND('系统摸查模板 (填报)'!W99,"系统分为数据+功能型系统、纯数据型系统、纯功能型系统")),"是","否")</f>
        <v>是</v>
      </c>
      <c r="X99" s="32" t="str">
        <f>IF(ISNUMBER(FIND('系统摸查模板 (填报)'!X99,"数据库类型数据、文件类型数据、文件类型数据+数据库类型数据")),"是","否")</f>
        <v>是</v>
      </c>
      <c r="Y99" s="18"/>
      <c r="Z99" s="32"/>
      <c r="AA99" s="32"/>
      <c r="AB99" s="32"/>
      <c r="AC99" s="18"/>
      <c r="AD99" s="18"/>
      <c r="AE99" s="18"/>
      <c r="AF99" s="18"/>
      <c r="AG99" s="18"/>
      <c r="AH99" s="18"/>
      <c r="AI99" s="18" t="str">
        <f>IF(ISNUMBER(FIND('系统摸查模板 (填报)'!AI99,"是、否")),"是","否")</f>
        <v>是</v>
      </c>
      <c r="AJ99" s="18"/>
      <c r="AK99" s="18" t="str">
        <f>IF(ISNUMBER(FIND('系统摸查模板 (填报)'!AK99,"是、否")),"是","否")</f>
        <v>是</v>
      </c>
      <c r="AL99" s="18"/>
    </row>
    <row r="100" spans="1:38">
      <c r="A100" s="18"/>
      <c r="B100" s="18" t="str">
        <f>IF(ISNA(VLOOKUP('系统摸查模板 (填报)'!B100,'省份（集团部门、专业公司）维表'!A:A,1,FALSE)),"否","是")</f>
        <v>是</v>
      </c>
      <c r="C100" s="18" t="str">
        <f>IF(ISNUMBER(FIND('系统摸查模板 (填报)'!C100,"集团部门,省公司,集团专业公司,省管专业分公司,地市公司")),"是","否")</f>
        <v>是</v>
      </c>
      <c r="D100" s="18" t="str">
        <f>IF(ISNA(VLOOKUP('系统摸查模板 (填报)'!D100,系统名称维表!A:A,1,0)),"否","是")</f>
        <v>是</v>
      </c>
      <c r="E100" s="18"/>
      <c r="F100" s="18"/>
      <c r="G100" s="18"/>
      <c r="H100" s="18"/>
      <c r="I100" s="18" t="str">
        <f>IF(ISNA(VLOOKUP('系统摸查模板 (填报)'!I100,系统分类维表!A:A,1,0)),"否","是")</f>
        <v>是</v>
      </c>
      <c r="J100" s="18" t="str">
        <f>IF(ISNA(VLOOKUP('系统摸查模板 (填报)'!J100,部门维表!A:A,1,0)),"否","是")</f>
        <v>是</v>
      </c>
      <c r="K100" s="18" t="str">
        <f>IF(ISNA(VLOOKUP('系统摸查模板 (填报)'!K100,部门维表!A:A,1,0)),"否","是")</f>
        <v>是</v>
      </c>
      <c r="L100" s="18"/>
      <c r="M100" s="18"/>
      <c r="N100" s="18"/>
      <c r="O100" s="18"/>
      <c r="P100" s="18"/>
      <c r="Q100" s="18" t="str">
        <f>IF(ISNA(VLOOKUP('系统摸查模板 (填报)'!Q100,承建厂商维表!A:A,1,0)),"否","是")</f>
        <v>否</v>
      </c>
      <c r="R100" s="18" t="str">
        <f>IF(ISNA(VLOOKUP('系统摸查模板 (填报)'!R100,部门维表!A:A,1,0)),"否","是")</f>
        <v>是</v>
      </c>
      <c r="S100" s="18" t="str">
        <f>IF(ISNA(VLOOKUP('系统摸查模板 (填报)'!S100,部门维表!A:A,1,0)),"否","是")</f>
        <v>是</v>
      </c>
      <c r="T100" s="18"/>
      <c r="U100" s="18"/>
      <c r="V100" s="18"/>
      <c r="W100" s="32" t="str">
        <f>IF(ISNUMBER(FIND('系统摸查模板 (填报)'!W100,"系统分为数据+功能型系统、纯数据型系统、纯功能型系统")),"是","否")</f>
        <v>是</v>
      </c>
      <c r="X100" s="32" t="str">
        <f>IF(ISNUMBER(FIND('系统摸查模板 (填报)'!X100,"数据库类型数据、文件类型数据、文件类型数据+数据库类型数据")),"是","否")</f>
        <v>是</v>
      </c>
      <c r="Y100" s="18"/>
      <c r="Z100" s="32"/>
      <c r="AA100" s="32"/>
      <c r="AB100" s="32"/>
      <c r="AC100" s="18"/>
      <c r="AD100" s="18"/>
      <c r="AE100" s="18"/>
      <c r="AF100" s="18"/>
      <c r="AG100" s="18"/>
      <c r="AH100" s="18"/>
      <c r="AI100" s="18" t="str">
        <f>IF(ISNUMBER(FIND('系统摸查模板 (填报)'!AI100,"是、否")),"是","否")</f>
        <v>是</v>
      </c>
      <c r="AJ100" s="18"/>
      <c r="AK100" s="18" t="str">
        <f>IF(ISNUMBER(FIND('系统摸查模板 (填报)'!AK100,"是、否")),"是","否")</f>
        <v>是</v>
      </c>
      <c r="AL100" s="18"/>
    </row>
    <row r="101" spans="1:38">
      <c r="A101" s="18"/>
      <c r="B101" s="18" t="str">
        <f>IF(ISNA(VLOOKUP('系统摸查模板 (填报)'!B101,'省份（集团部门、专业公司）维表'!A:A,1,FALSE)),"否","是")</f>
        <v>是</v>
      </c>
      <c r="C101" s="18" t="str">
        <f>IF(ISNUMBER(FIND('系统摸查模板 (填报)'!C101,"集团部门,省公司,集团专业公司,省管专业分公司,地市公司")),"是","否")</f>
        <v>是</v>
      </c>
      <c r="D101" s="18" t="str">
        <f>IF(ISNA(VLOOKUP('系统摸查模板 (填报)'!D101,系统名称维表!A:A,1,0)),"否","是")</f>
        <v>是</v>
      </c>
      <c r="E101" s="18"/>
      <c r="F101" s="18"/>
      <c r="G101" s="18"/>
      <c r="H101" s="18"/>
      <c r="I101" s="18" t="str">
        <f>IF(ISNA(VLOOKUP('系统摸查模板 (填报)'!I101,系统分类维表!A:A,1,0)),"否","是")</f>
        <v>是</v>
      </c>
      <c r="J101" s="18" t="str">
        <f>IF(ISNA(VLOOKUP('系统摸查模板 (填报)'!J101,部门维表!A:A,1,0)),"否","是")</f>
        <v>是</v>
      </c>
      <c r="K101" s="18" t="str">
        <f>IF(ISNA(VLOOKUP('系统摸查模板 (填报)'!K101,部门维表!A:A,1,0)),"否","是")</f>
        <v>是</v>
      </c>
      <c r="L101" s="18"/>
      <c r="M101" s="18"/>
      <c r="N101" s="18"/>
      <c r="O101" s="18"/>
      <c r="P101" s="18"/>
      <c r="Q101" s="18" t="str">
        <f>IF(ISNA(VLOOKUP('系统摸查模板 (填报)'!Q101,承建厂商维表!A:A,1,0)),"否","是")</f>
        <v>否</v>
      </c>
      <c r="R101" s="18" t="str">
        <f>IF(ISNA(VLOOKUP('系统摸查模板 (填报)'!R101,部门维表!A:A,1,0)),"否","是")</f>
        <v>否</v>
      </c>
      <c r="S101" s="18" t="str">
        <f>IF(ISNA(VLOOKUP('系统摸查模板 (填报)'!S101,部门维表!A:A,1,0)),"否","是")</f>
        <v>是</v>
      </c>
      <c r="T101" s="18"/>
      <c r="U101" s="18"/>
      <c r="V101" s="18"/>
      <c r="W101" s="32" t="str">
        <f>IF(ISNUMBER(FIND('系统摸查模板 (填报)'!W101,"系统分为数据+功能型系统、纯数据型系统、纯功能型系统")),"是","否")</f>
        <v>是</v>
      </c>
      <c r="X101" s="32" t="str">
        <f>IF(ISNUMBER(FIND('系统摸查模板 (填报)'!X101,"数据库类型数据、文件类型数据、文件类型数据+数据库类型数据")),"是","否")</f>
        <v>是</v>
      </c>
      <c r="Y101" s="18"/>
      <c r="Z101" s="32"/>
      <c r="AA101" s="32"/>
      <c r="AB101" s="32"/>
      <c r="AC101" s="18"/>
      <c r="AD101" s="18"/>
      <c r="AE101" s="18"/>
      <c r="AF101" s="18"/>
      <c r="AG101" s="18"/>
      <c r="AH101" s="18"/>
      <c r="AI101" s="18" t="str">
        <f>IF(ISNUMBER(FIND('系统摸查模板 (填报)'!AI101,"是、否")),"是","否")</f>
        <v>是</v>
      </c>
      <c r="AJ101" s="18"/>
      <c r="AK101" s="18" t="str">
        <f>IF(ISNUMBER(FIND('系统摸查模板 (填报)'!AK101,"是、否")),"是","否")</f>
        <v>是</v>
      </c>
      <c r="AL101" s="18"/>
    </row>
    <row r="102" spans="1:38">
      <c r="A102" s="18"/>
      <c r="B102" s="18" t="str">
        <f>IF(ISNA(VLOOKUP('系统摸查模板 (填报)'!B102,'省份（集团部门、专业公司）维表'!A:A,1,FALSE)),"否","是")</f>
        <v>是</v>
      </c>
      <c r="C102" s="18" t="str">
        <f>IF(ISNUMBER(FIND('系统摸查模板 (填报)'!C102,"集团部门,省公司,集团专业公司,省管专业分公司,地市公司")),"是","否")</f>
        <v>是</v>
      </c>
      <c r="D102" s="18" t="str">
        <f>IF(ISNA(VLOOKUP('系统摸查模板 (填报)'!D102,系统名称维表!A:A,1,0)),"否","是")</f>
        <v>是</v>
      </c>
      <c r="E102" s="18"/>
      <c r="F102" s="18"/>
      <c r="G102" s="18"/>
      <c r="H102" s="18"/>
      <c r="I102" s="18" t="str">
        <f>IF(ISNA(VLOOKUP('系统摸查模板 (填报)'!I102,系统分类维表!A:A,1,0)),"否","是")</f>
        <v>是</v>
      </c>
      <c r="J102" s="18" t="str">
        <f>IF(ISNA(VLOOKUP('系统摸查模板 (填报)'!J102,部门维表!A:A,1,0)),"否","是")</f>
        <v>是</v>
      </c>
      <c r="K102" s="18" t="str">
        <f>IF(ISNA(VLOOKUP('系统摸查模板 (填报)'!K102,部门维表!A:A,1,0)),"否","是")</f>
        <v>是</v>
      </c>
      <c r="L102" s="18"/>
      <c r="M102" s="18"/>
      <c r="N102" s="18"/>
      <c r="O102" s="18"/>
      <c r="P102" s="18"/>
      <c r="Q102" s="18" t="str">
        <f>IF(ISNA(VLOOKUP('系统摸查模板 (填报)'!Q102,承建厂商维表!A:A,1,0)),"否","是")</f>
        <v>否</v>
      </c>
      <c r="R102" s="18" t="str">
        <f>IF(ISNA(VLOOKUP('系统摸查模板 (填报)'!R102,部门维表!A:A,1,0)),"否","是")</f>
        <v>否</v>
      </c>
      <c r="S102" s="18" t="str">
        <f>IF(ISNA(VLOOKUP('系统摸查模板 (填报)'!S102,部门维表!A:A,1,0)),"否","是")</f>
        <v>是</v>
      </c>
      <c r="T102" s="18"/>
      <c r="U102" s="18"/>
      <c r="V102" s="18"/>
      <c r="W102" s="32" t="str">
        <f>IF(ISNUMBER(FIND('系统摸查模板 (填报)'!W102,"系统分为数据+功能型系统、纯数据型系统、纯功能型系统")),"是","否")</f>
        <v>是</v>
      </c>
      <c r="X102" s="32" t="str">
        <f>IF(ISNUMBER(FIND('系统摸查模板 (填报)'!X102,"数据库类型数据、文件类型数据、文件类型数据+数据库类型数据")),"是","否")</f>
        <v>是</v>
      </c>
      <c r="Y102" s="18"/>
      <c r="Z102" s="32"/>
      <c r="AA102" s="32"/>
      <c r="AB102" s="32"/>
      <c r="AC102" s="18"/>
      <c r="AD102" s="18"/>
      <c r="AE102" s="18"/>
      <c r="AF102" s="18"/>
      <c r="AG102" s="18"/>
      <c r="AH102" s="18"/>
      <c r="AI102" s="18" t="str">
        <f>IF(ISNUMBER(FIND('系统摸查模板 (填报)'!AI102,"是、否")),"是","否")</f>
        <v>是</v>
      </c>
      <c r="AJ102" s="18"/>
      <c r="AK102" s="18" t="str">
        <f>IF(ISNUMBER(FIND('系统摸查模板 (填报)'!AK102,"是、否")),"是","否")</f>
        <v>是</v>
      </c>
      <c r="AL102" s="18"/>
    </row>
    <row r="103" spans="1:38">
      <c r="A103" s="18"/>
      <c r="B103" s="18" t="str">
        <f>IF(ISNA(VLOOKUP('系统摸查模板 (填报)'!B103,'省份（集团部门、专业公司）维表'!A:A,1,FALSE)),"否","是")</f>
        <v>是</v>
      </c>
      <c r="C103" s="18" t="str">
        <f>IF(ISNUMBER(FIND('系统摸查模板 (填报)'!C103,"集团部门,省公司,集团专业公司,省管专业分公司,地市公司")),"是","否")</f>
        <v>是</v>
      </c>
      <c r="D103" s="18" t="str">
        <f>IF(ISNA(VLOOKUP('系统摸查模板 (填报)'!D103,系统名称维表!A:A,1,0)),"否","是")</f>
        <v>是</v>
      </c>
      <c r="E103" s="18"/>
      <c r="F103" s="18"/>
      <c r="G103" s="18"/>
      <c r="H103" s="18"/>
      <c r="I103" s="18" t="str">
        <f>IF(ISNA(VLOOKUP('系统摸查模板 (填报)'!I103,系统分类维表!A:A,1,0)),"否","是")</f>
        <v>是</v>
      </c>
      <c r="J103" s="18" t="str">
        <f>IF(ISNA(VLOOKUP('系统摸查模板 (填报)'!J103,部门维表!A:A,1,0)),"否","是")</f>
        <v>是</v>
      </c>
      <c r="K103" s="18" t="str">
        <f>IF(ISNA(VLOOKUP('系统摸查模板 (填报)'!K103,部门维表!A:A,1,0)),"否","是")</f>
        <v>是</v>
      </c>
      <c r="L103" s="18"/>
      <c r="M103" s="18"/>
      <c r="N103" s="18"/>
      <c r="O103" s="18"/>
      <c r="P103" s="18"/>
      <c r="Q103" s="18" t="str">
        <f>IF(ISNA(VLOOKUP('系统摸查模板 (填报)'!Q103,承建厂商维表!A:A,1,0)),"否","是")</f>
        <v>否</v>
      </c>
      <c r="R103" s="18" t="str">
        <f>IF(ISNA(VLOOKUP('系统摸查模板 (填报)'!R103,部门维表!A:A,1,0)),"否","是")</f>
        <v>是</v>
      </c>
      <c r="S103" s="18" t="str">
        <f>IF(ISNA(VLOOKUP('系统摸查模板 (填报)'!S103,部门维表!A:A,1,0)),"否","是")</f>
        <v>是</v>
      </c>
      <c r="T103" s="18"/>
      <c r="U103" s="18"/>
      <c r="V103" s="18"/>
      <c r="W103" s="32" t="str">
        <f>IF(ISNUMBER(FIND('系统摸查模板 (填报)'!W103,"系统分为数据+功能型系统、纯数据型系统、纯功能型系统")),"是","否")</f>
        <v>是</v>
      </c>
      <c r="X103" s="32" t="str">
        <f>IF(ISNUMBER(FIND('系统摸查模板 (填报)'!X103,"数据库类型数据、文件类型数据、文件类型数据+数据库类型数据")),"是","否")</f>
        <v>是</v>
      </c>
      <c r="Y103" s="18"/>
      <c r="Z103" s="32"/>
      <c r="AA103" s="32"/>
      <c r="AB103" s="32"/>
      <c r="AC103" s="18"/>
      <c r="AD103" s="18"/>
      <c r="AE103" s="18"/>
      <c r="AF103" s="18"/>
      <c r="AG103" s="18"/>
      <c r="AH103" s="18"/>
      <c r="AI103" s="18" t="str">
        <f>IF(ISNUMBER(FIND('系统摸查模板 (填报)'!AI103,"是、否")),"是","否")</f>
        <v>是</v>
      </c>
      <c r="AJ103" s="18"/>
      <c r="AK103" s="18" t="str">
        <f>IF(ISNUMBER(FIND('系统摸查模板 (填报)'!AK103,"是、否")),"是","否")</f>
        <v>是</v>
      </c>
      <c r="AL103" s="18"/>
    </row>
    <row r="104" spans="1:38">
      <c r="A104" s="18"/>
      <c r="B104" s="18" t="str">
        <f>IF(ISNA(VLOOKUP('系统摸查模板 (填报)'!B104,'省份（集团部门、专业公司）维表'!A:A,1,FALSE)),"否","是")</f>
        <v>是</v>
      </c>
      <c r="C104" s="18" t="str">
        <f>IF(ISNUMBER(FIND('系统摸查模板 (填报)'!C104,"集团部门,省公司,集团专业公司,省管专业分公司,地市公司")),"是","否")</f>
        <v>是</v>
      </c>
      <c r="D104" s="18" t="str">
        <f>IF(ISNA(VLOOKUP('系统摸查模板 (填报)'!D104,系统名称维表!A:A,1,0)),"否","是")</f>
        <v>是</v>
      </c>
      <c r="E104" s="18"/>
      <c r="F104" s="18"/>
      <c r="G104" s="18"/>
      <c r="H104" s="18"/>
      <c r="I104" s="18" t="str">
        <f>IF(ISNA(VLOOKUP('系统摸查模板 (填报)'!I104,系统分类维表!A:A,1,0)),"否","是")</f>
        <v>是</v>
      </c>
      <c r="J104" s="18" t="str">
        <f>IF(ISNA(VLOOKUP('系统摸查模板 (填报)'!J104,部门维表!A:A,1,0)),"否","是")</f>
        <v>是</v>
      </c>
      <c r="K104" s="18" t="str">
        <f>IF(ISNA(VLOOKUP('系统摸查模板 (填报)'!K104,部门维表!A:A,1,0)),"否","是")</f>
        <v>是</v>
      </c>
      <c r="L104" s="18"/>
      <c r="M104" s="18"/>
      <c r="N104" s="18"/>
      <c r="O104" s="18"/>
      <c r="P104" s="18"/>
      <c r="Q104" s="18" t="str">
        <f>IF(ISNA(VLOOKUP('系统摸查模板 (填报)'!Q104,承建厂商维表!A:A,1,0)),"否","是")</f>
        <v>否</v>
      </c>
      <c r="R104" s="18" t="str">
        <f>IF(ISNA(VLOOKUP('系统摸查模板 (填报)'!R104,部门维表!A:A,1,0)),"否","是")</f>
        <v>是</v>
      </c>
      <c r="S104" s="18" t="str">
        <f>IF(ISNA(VLOOKUP('系统摸查模板 (填报)'!S104,部门维表!A:A,1,0)),"否","是")</f>
        <v>是</v>
      </c>
      <c r="T104" s="18"/>
      <c r="U104" s="18"/>
      <c r="V104" s="18"/>
      <c r="W104" s="32" t="str">
        <f>IF(ISNUMBER(FIND('系统摸查模板 (填报)'!W104,"系统分为数据+功能型系统、纯数据型系统、纯功能型系统")),"是","否")</f>
        <v>是</v>
      </c>
      <c r="X104" s="32" t="str">
        <f>IF(ISNUMBER(FIND('系统摸查模板 (填报)'!X104,"数据库类型数据、文件类型数据、文件类型数据+数据库类型数据")),"是","否")</f>
        <v>是</v>
      </c>
      <c r="Y104" s="18"/>
      <c r="Z104" s="32"/>
      <c r="AA104" s="32"/>
      <c r="AB104" s="32"/>
      <c r="AC104" s="18"/>
      <c r="AD104" s="18"/>
      <c r="AE104" s="18"/>
      <c r="AF104" s="18"/>
      <c r="AG104" s="18"/>
      <c r="AH104" s="18"/>
      <c r="AI104" s="18" t="str">
        <f>IF(ISNUMBER(FIND('系统摸查模板 (填报)'!AI104,"是、否")),"是","否")</f>
        <v>是</v>
      </c>
      <c r="AJ104" s="18"/>
      <c r="AK104" s="18" t="str">
        <f>IF(ISNUMBER(FIND('系统摸查模板 (填报)'!AK104,"是、否")),"是","否")</f>
        <v>是</v>
      </c>
      <c r="AL104" s="18"/>
    </row>
    <row r="105" spans="1:38">
      <c r="A105" s="18"/>
      <c r="B105" s="18" t="str">
        <f>IF(ISNA(VLOOKUP('系统摸查模板 (填报)'!B105,'省份（集团部门、专业公司）维表'!A:A,1,FALSE)),"否","是")</f>
        <v>是</v>
      </c>
      <c r="C105" s="18" t="str">
        <f>IF(ISNUMBER(FIND('系统摸查模板 (填报)'!C105,"集团部门,省公司,集团专业公司,省管专业分公司,地市公司")),"是","否")</f>
        <v>是</v>
      </c>
      <c r="D105" s="18" t="str">
        <f>IF(ISNA(VLOOKUP('系统摸查模板 (填报)'!D105,系统名称维表!A:A,1,0)),"否","是")</f>
        <v>是</v>
      </c>
      <c r="E105" s="18"/>
      <c r="F105" s="18"/>
      <c r="G105" s="18"/>
      <c r="H105" s="18"/>
      <c r="I105" s="18" t="str">
        <f>IF(ISNA(VLOOKUP('系统摸查模板 (填报)'!I105,系统分类维表!A:A,1,0)),"否","是")</f>
        <v>是</v>
      </c>
      <c r="J105" s="18" t="str">
        <f>IF(ISNA(VLOOKUP('系统摸查模板 (填报)'!J105,部门维表!A:A,1,0)),"否","是")</f>
        <v>是</v>
      </c>
      <c r="K105" s="18" t="str">
        <f>IF(ISNA(VLOOKUP('系统摸查模板 (填报)'!K105,部门维表!A:A,1,0)),"否","是")</f>
        <v>是</v>
      </c>
      <c r="L105" s="18"/>
      <c r="M105" s="18"/>
      <c r="N105" s="18"/>
      <c r="O105" s="18"/>
      <c r="P105" s="18"/>
      <c r="Q105" s="18" t="str">
        <f>IF(ISNA(VLOOKUP('系统摸查模板 (填报)'!Q105,承建厂商维表!A:A,1,0)),"否","是")</f>
        <v>否</v>
      </c>
      <c r="R105" s="18" t="str">
        <f>IF(ISNA(VLOOKUP('系统摸查模板 (填报)'!R105,部门维表!A:A,1,0)),"否","是")</f>
        <v>否</v>
      </c>
      <c r="S105" s="18" t="str">
        <f>IF(ISNA(VLOOKUP('系统摸查模板 (填报)'!S105,部门维表!A:A,1,0)),"否","是")</f>
        <v>是</v>
      </c>
      <c r="T105" s="18"/>
      <c r="U105" s="18"/>
      <c r="V105" s="18"/>
      <c r="W105" s="32" t="str">
        <f>IF(ISNUMBER(FIND('系统摸查模板 (填报)'!W105,"系统分为数据+功能型系统、纯数据型系统、纯功能型系统")),"是","否")</f>
        <v>是</v>
      </c>
      <c r="X105" s="32" t="str">
        <f>IF(ISNUMBER(FIND('系统摸查模板 (填报)'!X105,"数据库类型数据、文件类型数据、文件类型数据+数据库类型数据")),"是","否")</f>
        <v>是</v>
      </c>
      <c r="Y105" s="18"/>
      <c r="Z105" s="32"/>
      <c r="AA105" s="32"/>
      <c r="AB105" s="32"/>
      <c r="AC105" s="18"/>
      <c r="AD105" s="18"/>
      <c r="AE105" s="18"/>
      <c r="AF105" s="18"/>
      <c r="AG105" s="18"/>
      <c r="AH105" s="18"/>
      <c r="AI105" s="18" t="str">
        <f>IF(ISNUMBER(FIND('系统摸查模板 (填报)'!AI105,"是、否")),"是","否")</f>
        <v>是</v>
      </c>
      <c r="AJ105" s="18"/>
      <c r="AK105" s="18" t="str">
        <f>IF(ISNUMBER(FIND('系统摸查模板 (填报)'!AK105,"是、否")),"是","否")</f>
        <v>是</v>
      </c>
      <c r="AL105" s="18"/>
    </row>
    <row r="106" spans="1:38">
      <c r="A106" s="18"/>
      <c r="B106" s="18" t="str">
        <f>IF(ISNA(VLOOKUP('系统摸查模板 (填报)'!B106,'省份（集团部门、专业公司）维表'!A:A,1,FALSE)),"否","是")</f>
        <v>是</v>
      </c>
      <c r="C106" s="18" t="str">
        <f>IF(ISNUMBER(FIND('系统摸查模板 (填报)'!C106,"集团部门,省公司,集团专业公司,省管专业分公司,地市公司")),"是","否")</f>
        <v>是</v>
      </c>
      <c r="D106" s="18" t="str">
        <f>IF(ISNA(VLOOKUP('系统摸查模板 (填报)'!D106,系统名称维表!A:A,1,0)),"否","是")</f>
        <v>是</v>
      </c>
      <c r="E106" s="18"/>
      <c r="F106" s="18"/>
      <c r="G106" s="18"/>
      <c r="H106" s="18"/>
      <c r="I106" s="18" t="str">
        <f>IF(ISNA(VLOOKUP('系统摸查模板 (填报)'!I106,系统分类维表!A:A,1,0)),"否","是")</f>
        <v>是</v>
      </c>
      <c r="J106" s="18" t="str">
        <f>IF(ISNA(VLOOKUP('系统摸查模板 (填报)'!J106,部门维表!A:A,1,0)),"否","是")</f>
        <v>是</v>
      </c>
      <c r="K106" s="18" t="str">
        <f>IF(ISNA(VLOOKUP('系统摸查模板 (填报)'!K106,部门维表!A:A,1,0)),"否","是")</f>
        <v>是</v>
      </c>
      <c r="L106" s="18"/>
      <c r="M106" s="18"/>
      <c r="N106" s="18"/>
      <c r="O106" s="18"/>
      <c r="P106" s="18"/>
      <c r="Q106" s="18" t="str">
        <f>IF(ISNA(VLOOKUP('系统摸查模板 (填报)'!Q106,承建厂商维表!A:A,1,0)),"否","是")</f>
        <v>否</v>
      </c>
      <c r="R106" s="18" t="str">
        <f>IF(ISNA(VLOOKUP('系统摸查模板 (填报)'!R106,部门维表!A:A,1,0)),"否","是")</f>
        <v>否</v>
      </c>
      <c r="S106" s="18" t="str">
        <f>IF(ISNA(VLOOKUP('系统摸查模板 (填报)'!S106,部门维表!A:A,1,0)),"否","是")</f>
        <v>是</v>
      </c>
      <c r="T106" s="18"/>
      <c r="U106" s="18"/>
      <c r="V106" s="18"/>
      <c r="W106" s="32" t="str">
        <f>IF(ISNUMBER(FIND('系统摸查模板 (填报)'!W106,"系统分为数据+功能型系统、纯数据型系统、纯功能型系统")),"是","否")</f>
        <v>是</v>
      </c>
      <c r="X106" s="32" t="str">
        <f>IF(ISNUMBER(FIND('系统摸查模板 (填报)'!X106,"数据库类型数据、文件类型数据、文件类型数据+数据库类型数据")),"是","否")</f>
        <v>是</v>
      </c>
      <c r="Y106" s="18"/>
      <c r="Z106" s="32"/>
      <c r="AA106" s="32"/>
      <c r="AB106" s="32"/>
      <c r="AC106" s="18"/>
      <c r="AD106" s="18"/>
      <c r="AE106" s="18"/>
      <c r="AF106" s="18"/>
      <c r="AG106" s="18"/>
      <c r="AH106" s="18"/>
      <c r="AI106" s="18" t="str">
        <f>IF(ISNUMBER(FIND('系统摸查模板 (填报)'!AI106,"是、否")),"是","否")</f>
        <v>是</v>
      </c>
      <c r="AJ106" s="18"/>
      <c r="AK106" s="18" t="str">
        <f>IF(ISNUMBER(FIND('系统摸查模板 (填报)'!AK106,"是、否")),"是","否")</f>
        <v>是</v>
      </c>
      <c r="AL106" s="18"/>
    </row>
    <row r="107" spans="1:38">
      <c r="A107" s="18"/>
      <c r="B107" s="18" t="str">
        <f>IF(ISNA(VLOOKUP('系统摸查模板 (填报)'!B107,'省份（集团部门、专业公司）维表'!A:A,1,FALSE)),"否","是")</f>
        <v>是</v>
      </c>
      <c r="C107" s="18" t="str">
        <f>IF(ISNUMBER(FIND('系统摸查模板 (填报)'!C107,"集团部门,省公司,集团专业公司,省管专业分公司,地市公司")),"是","否")</f>
        <v>是</v>
      </c>
      <c r="D107" s="18" t="str">
        <f>IF(ISNA(VLOOKUP('系统摸查模板 (填报)'!D107,系统名称维表!A:A,1,0)),"否","是")</f>
        <v>是</v>
      </c>
      <c r="E107" s="18"/>
      <c r="F107" s="18"/>
      <c r="G107" s="18"/>
      <c r="H107" s="18"/>
      <c r="I107" s="18" t="str">
        <f>IF(ISNA(VLOOKUP('系统摸查模板 (填报)'!I107,系统分类维表!A:A,1,0)),"否","是")</f>
        <v>是</v>
      </c>
      <c r="J107" s="18" t="str">
        <f>IF(ISNA(VLOOKUP('系统摸查模板 (填报)'!J107,部门维表!A:A,1,0)),"否","是")</f>
        <v>是</v>
      </c>
      <c r="K107" s="18" t="str">
        <f>IF(ISNA(VLOOKUP('系统摸查模板 (填报)'!K107,部门维表!A:A,1,0)),"否","是")</f>
        <v>是</v>
      </c>
      <c r="L107" s="18"/>
      <c r="M107" s="18"/>
      <c r="N107" s="18"/>
      <c r="O107" s="18"/>
      <c r="P107" s="18"/>
      <c r="Q107" s="18" t="str">
        <f>IF(ISNA(VLOOKUP('系统摸查模板 (填报)'!Q107,承建厂商维表!A:A,1,0)),"否","是")</f>
        <v>否</v>
      </c>
      <c r="R107" s="18" t="str">
        <f>IF(ISNA(VLOOKUP('系统摸查模板 (填报)'!R107,部门维表!A:A,1,0)),"否","是")</f>
        <v>否</v>
      </c>
      <c r="S107" s="18" t="str">
        <f>IF(ISNA(VLOOKUP('系统摸查模板 (填报)'!S107,部门维表!A:A,1,0)),"否","是")</f>
        <v>是</v>
      </c>
      <c r="T107" s="18"/>
      <c r="U107" s="18"/>
      <c r="V107" s="18"/>
      <c r="W107" s="32" t="str">
        <f>IF(ISNUMBER(FIND('系统摸查模板 (填报)'!W107,"系统分为数据+功能型系统、纯数据型系统、纯功能型系统")),"是","否")</f>
        <v>是</v>
      </c>
      <c r="X107" s="32" t="str">
        <f>IF(ISNUMBER(FIND('系统摸查模板 (填报)'!X107,"数据库类型数据、文件类型数据、文件类型数据+数据库类型数据")),"是","否")</f>
        <v>是</v>
      </c>
      <c r="Y107" s="18"/>
      <c r="Z107" s="32"/>
      <c r="AA107" s="32"/>
      <c r="AB107" s="32"/>
      <c r="AC107" s="18"/>
      <c r="AD107" s="18"/>
      <c r="AE107" s="18"/>
      <c r="AF107" s="18"/>
      <c r="AG107" s="18"/>
      <c r="AH107" s="18"/>
      <c r="AI107" s="18" t="str">
        <f>IF(ISNUMBER(FIND('系统摸查模板 (填报)'!AI107,"是、否")),"是","否")</f>
        <v>是</v>
      </c>
      <c r="AJ107" s="18"/>
      <c r="AK107" s="18" t="str">
        <f>IF(ISNUMBER(FIND('系统摸查模板 (填报)'!AK107,"是、否")),"是","否")</f>
        <v>是</v>
      </c>
      <c r="AL107" s="18"/>
    </row>
    <row r="108" spans="1:38">
      <c r="A108" s="18"/>
      <c r="B108" s="18" t="str">
        <f>IF(ISNA(VLOOKUP('系统摸查模板 (填报)'!B108,'省份（集团部门、专业公司）维表'!A:A,1,FALSE)),"否","是")</f>
        <v>是</v>
      </c>
      <c r="C108" s="18" t="str">
        <f>IF(ISNUMBER(FIND('系统摸查模板 (填报)'!C108,"集团部门,省公司,集团专业公司,省管专业分公司,地市公司")),"是","否")</f>
        <v>是</v>
      </c>
      <c r="D108" s="18" t="str">
        <f>IF(ISNA(VLOOKUP('系统摸查模板 (填报)'!D108,系统名称维表!A:A,1,0)),"否","是")</f>
        <v>是</v>
      </c>
      <c r="E108" s="18"/>
      <c r="F108" s="18"/>
      <c r="G108" s="18"/>
      <c r="H108" s="18"/>
      <c r="I108" s="18" t="str">
        <f>IF(ISNA(VLOOKUP('系统摸查模板 (填报)'!I108,系统分类维表!A:A,1,0)),"否","是")</f>
        <v>是</v>
      </c>
      <c r="J108" s="18" t="str">
        <f>IF(ISNA(VLOOKUP('系统摸查模板 (填报)'!J108,部门维表!A:A,1,0)),"否","是")</f>
        <v>是</v>
      </c>
      <c r="K108" s="18" t="str">
        <f>IF(ISNA(VLOOKUP('系统摸查模板 (填报)'!K108,部门维表!A:A,1,0)),"否","是")</f>
        <v>是</v>
      </c>
      <c r="L108" s="18"/>
      <c r="M108" s="18"/>
      <c r="N108" s="18"/>
      <c r="O108" s="18"/>
      <c r="P108" s="18"/>
      <c r="Q108" s="18" t="str">
        <f>IF(ISNA(VLOOKUP('系统摸查模板 (填报)'!Q108,承建厂商维表!A:A,1,0)),"否","是")</f>
        <v>否</v>
      </c>
      <c r="R108" s="18" t="str">
        <f>IF(ISNA(VLOOKUP('系统摸查模板 (填报)'!R108,部门维表!A:A,1,0)),"否","是")</f>
        <v>否</v>
      </c>
      <c r="S108" s="18" t="str">
        <f>IF(ISNA(VLOOKUP('系统摸查模板 (填报)'!S108,部门维表!A:A,1,0)),"否","是")</f>
        <v>是</v>
      </c>
      <c r="T108" s="18"/>
      <c r="U108" s="18"/>
      <c r="V108" s="18"/>
      <c r="W108" s="32" t="str">
        <f>IF(ISNUMBER(FIND('系统摸查模板 (填报)'!W108,"系统分为数据+功能型系统、纯数据型系统、纯功能型系统")),"是","否")</f>
        <v>是</v>
      </c>
      <c r="X108" s="32" t="str">
        <f>IF(ISNUMBER(FIND('系统摸查模板 (填报)'!X108,"数据库类型数据、文件类型数据、文件类型数据+数据库类型数据")),"是","否")</f>
        <v>是</v>
      </c>
      <c r="Y108" s="18"/>
      <c r="Z108" s="32"/>
      <c r="AA108" s="32"/>
      <c r="AB108" s="32"/>
      <c r="AC108" s="18"/>
      <c r="AD108" s="18"/>
      <c r="AE108" s="18"/>
      <c r="AF108" s="18"/>
      <c r="AG108" s="18"/>
      <c r="AH108" s="18"/>
      <c r="AI108" s="18" t="str">
        <f>IF(ISNUMBER(FIND('系统摸查模板 (填报)'!AI108,"是、否")),"是","否")</f>
        <v>是</v>
      </c>
      <c r="AJ108" s="18"/>
      <c r="AK108" s="18" t="str">
        <f>IF(ISNUMBER(FIND('系统摸查模板 (填报)'!AK108,"是、否")),"是","否")</f>
        <v>是</v>
      </c>
      <c r="AL108" s="18"/>
    </row>
    <row r="109" spans="1:38">
      <c r="A109" s="18"/>
      <c r="B109" s="18" t="str">
        <f>IF(ISNA(VLOOKUP('系统摸查模板 (填报)'!B109,'省份（集团部门、专业公司）维表'!A:A,1,FALSE)),"否","是")</f>
        <v>是</v>
      </c>
      <c r="C109" s="18" t="str">
        <f>IF(ISNUMBER(FIND('系统摸查模板 (填报)'!C109,"集团部门,省公司,集团专业公司,省管专业分公司,地市公司")),"是","否")</f>
        <v>是</v>
      </c>
      <c r="D109" s="18" t="str">
        <f>IF(ISNA(VLOOKUP('系统摸查模板 (填报)'!D109,系统名称维表!A:A,1,0)),"否","是")</f>
        <v>是</v>
      </c>
      <c r="E109" s="18"/>
      <c r="F109" s="18"/>
      <c r="G109" s="18"/>
      <c r="H109" s="18"/>
      <c r="I109" s="18" t="str">
        <f>IF(ISNA(VLOOKUP('系统摸查模板 (填报)'!I109,系统分类维表!A:A,1,0)),"否","是")</f>
        <v>是</v>
      </c>
      <c r="J109" s="18" t="str">
        <f>IF(ISNA(VLOOKUP('系统摸查模板 (填报)'!J109,部门维表!A:A,1,0)),"否","是")</f>
        <v>是</v>
      </c>
      <c r="K109" s="18" t="str">
        <f>IF(ISNA(VLOOKUP('系统摸查模板 (填报)'!K109,部门维表!A:A,1,0)),"否","是")</f>
        <v>是</v>
      </c>
      <c r="L109" s="18"/>
      <c r="M109" s="18"/>
      <c r="N109" s="18"/>
      <c r="O109" s="18"/>
      <c r="P109" s="18"/>
      <c r="Q109" s="18" t="str">
        <f>IF(ISNA(VLOOKUP('系统摸查模板 (填报)'!Q109,承建厂商维表!A:A,1,0)),"否","是")</f>
        <v>否</v>
      </c>
      <c r="R109" s="18" t="str">
        <f>IF(ISNA(VLOOKUP('系统摸查模板 (填报)'!R109,部门维表!A:A,1,0)),"否","是")</f>
        <v>是</v>
      </c>
      <c r="S109" s="18" t="str">
        <f>IF(ISNA(VLOOKUP('系统摸查模板 (填报)'!S109,部门维表!A:A,1,0)),"否","是")</f>
        <v>是</v>
      </c>
      <c r="T109" s="18"/>
      <c r="U109" s="18"/>
      <c r="V109" s="18"/>
      <c r="W109" s="32" t="str">
        <f>IF(ISNUMBER(FIND('系统摸查模板 (填报)'!W109,"系统分为数据+功能型系统、纯数据型系统、纯功能型系统")),"是","否")</f>
        <v>是</v>
      </c>
      <c r="X109" s="32" t="str">
        <f>IF(ISNUMBER(FIND('系统摸查模板 (填报)'!X109,"数据库类型数据、文件类型数据、文件类型数据+数据库类型数据")),"是","否")</f>
        <v>是</v>
      </c>
      <c r="Y109" s="18"/>
      <c r="Z109" s="32"/>
      <c r="AA109" s="32"/>
      <c r="AB109" s="32"/>
      <c r="AC109" s="18"/>
      <c r="AD109" s="18"/>
      <c r="AE109" s="18"/>
      <c r="AF109" s="18"/>
      <c r="AG109" s="18"/>
      <c r="AH109" s="18"/>
      <c r="AI109" s="18" t="str">
        <f>IF(ISNUMBER(FIND('系统摸查模板 (填报)'!AI109,"是、否")),"是","否")</f>
        <v>是</v>
      </c>
      <c r="AJ109" s="18"/>
      <c r="AK109" s="18" t="str">
        <f>IF(ISNUMBER(FIND('系统摸查模板 (填报)'!AK109,"是、否")),"是","否")</f>
        <v>是</v>
      </c>
      <c r="AL109" s="18"/>
    </row>
    <row r="110" spans="1:38">
      <c r="A110" s="18"/>
      <c r="B110" s="18" t="str">
        <f>IF(ISNA(VLOOKUP('系统摸查模板 (填报)'!B110,'省份（集团部门、专业公司）维表'!A:A,1,FALSE)),"否","是")</f>
        <v>是</v>
      </c>
      <c r="C110" s="18" t="str">
        <f>IF(ISNUMBER(FIND('系统摸查模板 (填报)'!C110,"集团部门,省公司,集团专业公司,省管专业分公司,地市公司")),"是","否")</f>
        <v>是</v>
      </c>
      <c r="D110" s="18" t="str">
        <f>IF(ISNA(VLOOKUP('系统摸查模板 (填报)'!D110,系统名称维表!A:A,1,0)),"否","是")</f>
        <v>是</v>
      </c>
      <c r="E110" s="18"/>
      <c r="F110" s="18"/>
      <c r="G110" s="18"/>
      <c r="H110" s="18"/>
      <c r="I110" s="18" t="str">
        <f>IF(ISNA(VLOOKUP('系统摸查模板 (填报)'!I110,系统分类维表!A:A,1,0)),"否","是")</f>
        <v>是</v>
      </c>
      <c r="J110" s="18" t="str">
        <f>IF(ISNA(VLOOKUP('系统摸查模板 (填报)'!J110,部门维表!A:A,1,0)),"否","是")</f>
        <v>是</v>
      </c>
      <c r="K110" s="18" t="str">
        <f>IF(ISNA(VLOOKUP('系统摸查模板 (填报)'!K110,部门维表!A:A,1,0)),"否","是")</f>
        <v>是</v>
      </c>
      <c r="L110" s="18"/>
      <c r="M110" s="18"/>
      <c r="N110" s="18"/>
      <c r="O110" s="18"/>
      <c r="P110" s="18"/>
      <c r="Q110" s="18" t="str">
        <f>IF(ISNA(VLOOKUP('系统摸查模板 (填报)'!Q110,承建厂商维表!A:A,1,0)),"否","是")</f>
        <v>否</v>
      </c>
      <c r="R110" s="18" t="str">
        <f>IF(ISNA(VLOOKUP('系统摸查模板 (填报)'!R110,部门维表!A:A,1,0)),"否","是")</f>
        <v>是</v>
      </c>
      <c r="S110" s="18" t="str">
        <f>IF(ISNA(VLOOKUP('系统摸查模板 (填报)'!S110,部门维表!A:A,1,0)),"否","是")</f>
        <v>是</v>
      </c>
      <c r="T110" s="18"/>
      <c r="U110" s="18"/>
      <c r="V110" s="18"/>
      <c r="W110" s="32" t="str">
        <f>IF(ISNUMBER(FIND('系统摸查模板 (填报)'!W110,"系统分为数据+功能型系统、纯数据型系统、纯功能型系统")),"是","否")</f>
        <v>是</v>
      </c>
      <c r="X110" s="32" t="str">
        <f>IF(ISNUMBER(FIND('系统摸查模板 (填报)'!X110,"数据库类型数据、文件类型数据、文件类型数据+数据库类型数据")),"是","否")</f>
        <v>是</v>
      </c>
      <c r="Y110" s="18"/>
      <c r="Z110" s="32"/>
      <c r="AA110" s="32"/>
      <c r="AB110" s="32"/>
      <c r="AC110" s="18"/>
      <c r="AD110" s="18"/>
      <c r="AE110" s="18"/>
      <c r="AF110" s="18"/>
      <c r="AG110" s="18"/>
      <c r="AH110" s="18"/>
      <c r="AI110" s="18" t="str">
        <f>IF(ISNUMBER(FIND('系统摸查模板 (填报)'!AI110,"是、否")),"是","否")</f>
        <v>是</v>
      </c>
      <c r="AJ110" s="18"/>
      <c r="AK110" s="18" t="str">
        <f>IF(ISNUMBER(FIND('系统摸查模板 (填报)'!AK110,"是、否")),"是","否")</f>
        <v>是</v>
      </c>
      <c r="AL110" s="18"/>
    </row>
    <row r="111" spans="1:38">
      <c r="A111" s="18"/>
      <c r="B111" s="18" t="str">
        <f>IF(ISNA(VLOOKUP('系统摸查模板 (填报)'!B111,'省份（集团部门、专业公司）维表'!A:A,1,FALSE)),"否","是")</f>
        <v>是</v>
      </c>
      <c r="C111" s="18" t="str">
        <f>IF(ISNUMBER(FIND('系统摸查模板 (填报)'!C111,"集团部门,省公司,集团专业公司,省管专业分公司,地市公司")),"是","否")</f>
        <v>是</v>
      </c>
      <c r="D111" s="18" t="str">
        <f>IF(ISNA(VLOOKUP('系统摸查模板 (填报)'!D111,系统名称维表!A:A,1,0)),"否","是")</f>
        <v>是</v>
      </c>
      <c r="E111" s="18"/>
      <c r="F111" s="18"/>
      <c r="G111" s="18"/>
      <c r="H111" s="18"/>
      <c r="I111" s="18" t="str">
        <f>IF(ISNA(VLOOKUP('系统摸查模板 (填报)'!I111,系统分类维表!A:A,1,0)),"否","是")</f>
        <v>是</v>
      </c>
      <c r="J111" s="18" t="str">
        <f>IF(ISNA(VLOOKUP('系统摸查模板 (填报)'!J111,部门维表!A:A,1,0)),"否","是")</f>
        <v>是</v>
      </c>
      <c r="K111" s="18" t="str">
        <f>IF(ISNA(VLOOKUP('系统摸查模板 (填报)'!K111,部门维表!A:A,1,0)),"否","是")</f>
        <v>是</v>
      </c>
      <c r="L111" s="18"/>
      <c r="M111" s="18"/>
      <c r="N111" s="18"/>
      <c r="O111" s="18"/>
      <c r="P111" s="18"/>
      <c r="Q111" s="18" t="str">
        <f>IF(ISNA(VLOOKUP('系统摸查模板 (填报)'!Q111,承建厂商维表!A:A,1,0)),"否","是")</f>
        <v>否</v>
      </c>
      <c r="R111" s="18" t="str">
        <f>IF(ISNA(VLOOKUP('系统摸查模板 (填报)'!R111,部门维表!A:A,1,0)),"否","是")</f>
        <v>否</v>
      </c>
      <c r="S111" s="18" t="str">
        <f>IF(ISNA(VLOOKUP('系统摸查模板 (填报)'!S111,部门维表!A:A,1,0)),"否","是")</f>
        <v>是</v>
      </c>
      <c r="T111" s="18"/>
      <c r="U111" s="18"/>
      <c r="V111" s="18"/>
      <c r="W111" s="32" t="str">
        <f>IF(ISNUMBER(FIND('系统摸查模板 (填报)'!W111,"系统分为数据+功能型系统、纯数据型系统、纯功能型系统")),"是","否")</f>
        <v>是</v>
      </c>
      <c r="X111" s="32" t="str">
        <f>IF(ISNUMBER(FIND('系统摸查模板 (填报)'!X111,"数据库类型数据、文件类型数据、文件类型数据+数据库类型数据")),"是","否")</f>
        <v>是</v>
      </c>
      <c r="Y111" s="18"/>
      <c r="Z111" s="32"/>
      <c r="AA111" s="32"/>
      <c r="AB111" s="32"/>
      <c r="AC111" s="18"/>
      <c r="AD111" s="18"/>
      <c r="AE111" s="18"/>
      <c r="AF111" s="18"/>
      <c r="AG111" s="18"/>
      <c r="AH111" s="18"/>
      <c r="AI111" s="18" t="str">
        <f>IF(ISNUMBER(FIND('系统摸查模板 (填报)'!AI111,"是、否")),"是","否")</f>
        <v>是</v>
      </c>
      <c r="AJ111" s="18"/>
      <c r="AK111" s="18" t="str">
        <f>IF(ISNUMBER(FIND('系统摸查模板 (填报)'!AK111,"是、否")),"是","否")</f>
        <v>是</v>
      </c>
      <c r="AL111" s="18"/>
    </row>
    <row r="112" spans="1:38">
      <c r="A112" s="18"/>
      <c r="B112" s="18" t="str">
        <f>IF(ISNA(VLOOKUP('系统摸查模板 (填报)'!B112,'省份（集团部门、专业公司）维表'!A:A,1,FALSE)),"否","是")</f>
        <v>是</v>
      </c>
      <c r="C112" s="18" t="str">
        <f>IF(ISNUMBER(FIND('系统摸查模板 (填报)'!C112,"集团部门,省公司,集团专业公司,省管专业分公司,地市公司")),"是","否")</f>
        <v>是</v>
      </c>
      <c r="D112" s="18" t="str">
        <f>IF(ISNA(VLOOKUP('系统摸查模板 (填报)'!D112,系统名称维表!A:A,1,0)),"否","是")</f>
        <v>是</v>
      </c>
      <c r="E112" s="18"/>
      <c r="F112" s="18"/>
      <c r="G112" s="18"/>
      <c r="H112" s="18"/>
      <c r="I112" s="18" t="str">
        <f>IF(ISNA(VLOOKUP('系统摸查模板 (填报)'!I112,系统分类维表!A:A,1,0)),"否","是")</f>
        <v>是</v>
      </c>
      <c r="J112" s="18" t="str">
        <f>IF(ISNA(VLOOKUP('系统摸查模板 (填报)'!J112,部门维表!A:A,1,0)),"否","是")</f>
        <v>是</v>
      </c>
      <c r="K112" s="18" t="str">
        <f>IF(ISNA(VLOOKUP('系统摸查模板 (填报)'!K112,部门维表!A:A,1,0)),"否","是")</f>
        <v>是</v>
      </c>
      <c r="L112" s="18"/>
      <c r="M112" s="18"/>
      <c r="N112" s="18"/>
      <c r="O112" s="18"/>
      <c r="P112" s="18"/>
      <c r="Q112" s="18" t="str">
        <f>IF(ISNA(VLOOKUP('系统摸查模板 (填报)'!Q112,承建厂商维表!A:A,1,0)),"否","是")</f>
        <v>否</v>
      </c>
      <c r="R112" s="18" t="str">
        <f>IF(ISNA(VLOOKUP('系统摸查模板 (填报)'!R112,部门维表!A:A,1,0)),"否","是")</f>
        <v>否</v>
      </c>
      <c r="S112" s="18" t="str">
        <f>IF(ISNA(VLOOKUP('系统摸查模板 (填报)'!S112,部门维表!A:A,1,0)),"否","是")</f>
        <v>是</v>
      </c>
      <c r="T112" s="18"/>
      <c r="U112" s="18"/>
      <c r="V112" s="18"/>
      <c r="W112" s="32" t="str">
        <f>IF(ISNUMBER(FIND('系统摸查模板 (填报)'!W112,"系统分为数据+功能型系统、纯数据型系统、纯功能型系统")),"是","否")</f>
        <v>是</v>
      </c>
      <c r="X112" s="32" t="str">
        <f>IF(ISNUMBER(FIND('系统摸查模板 (填报)'!X112,"数据库类型数据、文件类型数据、文件类型数据+数据库类型数据")),"是","否")</f>
        <v>是</v>
      </c>
      <c r="Y112" s="18"/>
      <c r="Z112" s="32"/>
      <c r="AA112" s="32"/>
      <c r="AB112" s="32"/>
      <c r="AC112" s="18"/>
      <c r="AD112" s="18"/>
      <c r="AE112" s="18"/>
      <c r="AF112" s="18"/>
      <c r="AG112" s="18"/>
      <c r="AH112" s="18"/>
      <c r="AI112" s="18" t="str">
        <f>IF(ISNUMBER(FIND('系统摸查模板 (填报)'!AI112,"是、否")),"是","否")</f>
        <v>是</v>
      </c>
      <c r="AJ112" s="18"/>
      <c r="AK112" s="18" t="str">
        <f>IF(ISNUMBER(FIND('系统摸查模板 (填报)'!AK112,"是、否")),"是","否")</f>
        <v>是</v>
      </c>
      <c r="AL112" s="18"/>
    </row>
    <row r="113" spans="1:38">
      <c r="A113" s="18"/>
      <c r="B113" s="18" t="str">
        <f>IF(ISNA(VLOOKUP('系统摸查模板 (填报)'!B113,'省份（集团部门、专业公司）维表'!A:A,1,FALSE)),"否","是")</f>
        <v>是</v>
      </c>
      <c r="C113" s="18" t="str">
        <f>IF(ISNUMBER(FIND('系统摸查模板 (填报)'!C113,"集团部门,省公司,集团专业公司,省管专业分公司,地市公司")),"是","否")</f>
        <v>是</v>
      </c>
      <c r="D113" s="18" t="str">
        <f>IF(ISNA(VLOOKUP('系统摸查模板 (填报)'!D113,系统名称维表!A:A,1,0)),"否","是")</f>
        <v>是</v>
      </c>
      <c r="E113" s="18"/>
      <c r="F113" s="18"/>
      <c r="G113" s="18"/>
      <c r="H113" s="18"/>
      <c r="I113" s="18" t="str">
        <f>IF(ISNA(VLOOKUP('系统摸查模板 (填报)'!I113,系统分类维表!A:A,1,0)),"否","是")</f>
        <v>是</v>
      </c>
      <c r="J113" s="18" t="str">
        <f>IF(ISNA(VLOOKUP('系统摸查模板 (填报)'!J113,部门维表!A:A,1,0)),"否","是")</f>
        <v>是</v>
      </c>
      <c r="K113" s="18" t="str">
        <f>IF(ISNA(VLOOKUP('系统摸查模板 (填报)'!K113,部门维表!A:A,1,0)),"否","是")</f>
        <v>是</v>
      </c>
      <c r="L113" s="18"/>
      <c r="M113" s="18"/>
      <c r="N113" s="18"/>
      <c r="O113" s="18"/>
      <c r="P113" s="18"/>
      <c r="Q113" s="18" t="str">
        <f>IF(ISNA(VLOOKUP('系统摸查模板 (填报)'!Q113,承建厂商维表!A:A,1,0)),"否","是")</f>
        <v>否</v>
      </c>
      <c r="R113" s="18" t="str">
        <f>IF(ISNA(VLOOKUP('系统摸查模板 (填报)'!R113,部门维表!A:A,1,0)),"否","是")</f>
        <v>是</v>
      </c>
      <c r="S113" s="18" t="str">
        <f>IF(ISNA(VLOOKUP('系统摸查模板 (填报)'!S113,部门维表!A:A,1,0)),"否","是")</f>
        <v>是</v>
      </c>
      <c r="T113" s="18"/>
      <c r="U113" s="18"/>
      <c r="V113" s="18"/>
      <c r="W113" s="32" t="str">
        <f>IF(ISNUMBER(FIND('系统摸查模板 (填报)'!W113,"系统分为数据+功能型系统、纯数据型系统、纯功能型系统")),"是","否")</f>
        <v>是</v>
      </c>
      <c r="X113" s="32" t="str">
        <f>IF(ISNUMBER(FIND('系统摸查模板 (填报)'!X113,"数据库类型数据、文件类型数据、文件类型数据+数据库类型数据")),"是","否")</f>
        <v>是</v>
      </c>
      <c r="Y113" s="18"/>
      <c r="Z113" s="32"/>
      <c r="AA113" s="32"/>
      <c r="AB113" s="32"/>
      <c r="AC113" s="18"/>
      <c r="AD113" s="18"/>
      <c r="AE113" s="18"/>
      <c r="AF113" s="18"/>
      <c r="AG113" s="18"/>
      <c r="AH113" s="18"/>
      <c r="AI113" s="18" t="str">
        <f>IF(ISNUMBER(FIND('系统摸查模板 (填报)'!AI113,"是、否")),"是","否")</f>
        <v>是</v>
      </c>
      <c r="AJ113" s="18"/>
      <c r="AK113" s="18" t="str">
        <f>IF(ISNUMBER(FIND('系统摸查模板 (填报)'!AK113,"是、否")),"是","否")</f>
        <v>是</v>
      </c>
      <c r="AL113" s="18"/>
    </row>
    <row r="114" spans="1:38">
      <c r="A114" s="18"/>
      <c r="B114" s="18" t="str">
        <f>IF(ISNA(VLOOKUP('系统摸查模板 (填报)'!B114,'省份（集团部门、专业公司）维表'!A:A,1,FALSE)),"否","是")</f>
        <v>是</v>
      </c>
      <c r="C114" s="18" t="str">
        <f>IF(ISNUMBER(FIND('系统摸查模板 (填报)'!C114,"集团部门,省公司,集团专业公司,省管专业分公司,地市公司")),"是","否")</f>
        <v>是</v>
      </c>
      <c r="D114" s="18" t="str">
        <f>IF(ISNA(VLOOKUP('系统摸查模板 (填报)'!D114,系统名称维表!A:A,1,0)),"否","是")</f>
        <v>是</v>
      </c>
      <c r="E114" s="18"/>
      <c r="F114" s="18"/>
      <c r="G114" s="18"/>
      <c r="H114" s="18"/>
      <c r="I114" s="18" t="str">
        <f>IF(ISNA(VLOOKUP('系统摸查模板 (填报)'!I114,系统分类维表!A:A,1,0)),"否","是")</f>
        <v>是</v>
      </c>
      <c r="J114" s="18" t="str">
        <f>IF(ISNA(VLOOKUP('系统摸查模板 (填报)'!J114,部门维表!A:A,1,0)),"否","是")</f>
        <v>是</v>
      </c>
      <c r="K114" s="18" t="str">
        <f>IF(ISNA(VLOOKUP('系统摸查模板 (填报)'!K114,部门维表!A:A,1,0)),"否","是")</f>
        <v>是</v>
      </c>
      <c r="L114" s="18"/>
      <c r="M114" s="18"/>
      <c r="N114" s="18"/>
      <c r="O114" s="18"/>
      <c r="P114" s="18"/>
      <c r="Q114" s="18" t="str">
        <f>IF(ISNA(VLOOKUP('系统摸查模板 (填报)'!Q114,承建厂商维表!A:A,1,0)),"否","是")</f>
        <v>否</v>
      </c>
      <c r="R114" s="18" t="str">
        <f>IF(ISNA(VLOOKUP('系统摸查模板 (填报)'!R114,部门维表!A:A,1,0)),"否","是")</f>
        <v>否</v>
      </c>
      <c r="S114" s="18" t="str">
        <f>IF(ISNA(VLOOKUP('系统摸查模板 (填报)'!S114,部门维表!A:A,1,0)),"否","是")</f>
        <v>是</v>
      </c>
      <c r="T114" s="18"/>
      <c r="U114" s="18"/>
      <c r="V114" s="18"/>
      <c r="W114" s="32" t="str">
        <f>IF(ISNUMBER(FIND('系统摸查模板 (填报)'!W114,"系统分为数据+功能型系统、纯数据型系统、纯功能型系统")),"是","否")</f>
        <v>是</v>
      </c>
      <c r="X114" s="32" t="str">
        <f>IF(ISNUMBER(FIND('系统摸查模板 (填报)'!X114,"数据库类型数据、文件类型数据、文件类型数据+数据库类型数据")),"是","否")</f>
        <v>是</v>
      </c>
      <c r="Y114" s="18"/>
      <c r="Z114" s="32"/>
      <c r="AA114" s="32"/>
      <c r="AB114" s="32"/>
      <c r="AC114" s="18"/>
      <c r="AD114" s="18"/>
      <c r="AE114" s="18"/>
      <c r="AF114" s="18"/>
      <c r="AG114" s="18"/>
      <c r="AH114" s="18"/>
      <c r="AI114" s="18" t="str">
        <f>IF(ISNUMBER(FIND('系统摸查模板 (填报)'!AI114,"是、否")),"是","否")</f>
        <v>是</v>
      </c>
      <c r="AJ114" s="18"/>
      <c r="AK114" s="18" t="str">
        <f>IF(ISNUMBER(FIND('系统摸查模板 (填报)'!AK114,"是、否")),"是","否")</f>
        <v>是</v>
      </c>
      <c r="AL114" s="18"/>
    </row>
    <row r="115" spans="1:38">
      <c r="A115" s="18"/>
      <c r="B115" s="18" t="str">
        <f>IF(ISNA(VLOOKUP('系统摸查模板 (填报)'!B115,'省份（集团部门、专业公司）维表'!A:A,1,FALSE)),"否","是")</f>
        <v>是</v>
      </c>
      <c r="C115" s="18" t="str">
        <f>IF(ISNUMBER(FIND('系统摸查模板 (填报)'!C115,"集团部门,省公司,集团专业公司,省管专业分公司,地市公司")),"是","否")</f>
        <v>是</v>
      </c>
      <c r="D115" s="18" t="str">
        <f>IF(ISNA(VLOOKUP('系统摸查模板 (填报)'!D115,系统名称维表!A:A,1,0)),"否","是")</f>
        <v>是</v>
      </c>
      <c r="E115" s="18"/>
      <c r="F115" s="18"/>
      <c r="G115" s="18"/>
      <c r="H115" s="18"/>
      <c r="I115" s="18" t="str">
        <f>IF(ISNA(VLOOKUP('系统摸查模板 (填报)'!I115,系统分类维表!A:A,1,0)),"否","是")</f>
        <v>是</v>
      </c>
      <c r="J115" s="18" t="str">
        <f>IF(ISNA(VLOOKUP('系统摸查模板 (填报)'!J115,部门维表!A:A,1,0)),"否","是")</f>
        <v>是</v>
      </c>
      <c r="K115" s="18" t="str">
        <f>IF(ISNA(VLOOKUP('系统摸查模板 (填报)'!K115,部门维表!A:A,1,0)),"否","是")</f>
        <v>是</v>
      </c>
      <c r="L115" s="18"/>
      <c r="M115" s="18"/>
      <c r="N115" s="18"/>
      <c r="O115" s="18"/>
      <c r="P115" s="18"/>
      <c r="Q115" s="18" t="str">
        <f>IF(ISNA(VLOOKUP('系统摸查模板 (填报)'!Q115,承建厂商维表!A:A,1,0)),"否","是")</f>
        <v>否</v>
      </c>
      <c r="R115" s="18" t="str">
        <f>IF(ISNA(VLOOKUP('系统摸查模板 (填报)'!R115,部门维表!A:A,1,0)),"否","是")</f>
        <v>否</v>
      </c>
      <c r="S115" s="18" t="str">
        <f>IF(ISNA(VLOOKUP('系统摸查模板 (填报)'!S115,部门维表!A:A,1,0)),"否","是")</f>
        <v>是</v>
      </c>
      <c r="T115" s="18"/>
      <c r="U115" s="18"/>
      <c r="V115" s="18"/>
      <c r="W115" s="32" t="str">
        <f>IF(ISNUMBER(FIND('系统摸查模板 (填报)'!W115,"系统分为数据+功能型系统、纯数据型系统、纯功能型系统")),"是","否")</f>
        <v>是</v>
      </c>
      <c r="X115" s="32" t="str">
        <f>IF(ISNUMBER(FIND('系统摸查模板 (填报)'!X115,"数据库类型数据、文件类型数据、文件类型数据+数据库类型数据")),"是","否")</f>
        <v>是</v>
      </c>
      <c r="Y115" s="18"/>
      <c r="Z115" s="32"/>
      <c r="AA115" s="32"/>
      <c r="AB115" s="32"/>
      <c r="AC115" s="18"/>
      <c r="AD115" s="18"/>
      <c r="AE115" s="18"/>
      <c r="AF115" s="18"/>
      <c r="AG115" s="18"/>
      <c r="AH115" s="18"/>
      <c r="AI115" s="18" t="str">
        <f>IF(ISNUMBER(FIND('系统摸查模板 (填报)'!AI115,"是、否")),"是","否")</f>
        <v>是</v>
      </c>
      <c r="AJ115" s="18"/>
      <c r="AK115" s="18" t="str">
        <f>IF(ISNUMBER(FIND('系统摸查模板 (填报)'!AK115,"是、否")),"是","否")</f>
        <v>是</v>
      </c>
      <c r="AL115" s="18"/>
    </row>
    <row r="116" spans="1:38">
      <c r="A116" s="18"/>
      <c r="B116" s="18" t="str">
        <f>IF(ISNA(VLOOKUP('系统摸查模板 (填报)'!B116,'省份（集团部门、专业公司）维表'!A:A,1,FALSE)),"否","是")</f>
        <v>是</v>
      </c>
      <c r="C116" s="18" t="str">
        <f>IF(ISNUMBER(FIND('系统摸查模板 (填报)'!C116,"集团部门,省公司,集团专业公司,省管专业分公司,地市公司")),"是","否")</f>
        <v>是</v>
      </c>
      <c r="D116" s="18" t="str">
        <f>IF(ISNA(VLOOKUP('系统摸查模板 (填报)'!D116,系统名称维表!A:A,1,0)),"否","是")</f>
        <v>是</v>
      </c>
      <c r="E116" s="18"/>
      <c r="F116" s="18"/>
      <c r="G116" s="18"/>
      <c r="H116" s="18"/>
      <c r="I116" s="18" t="str">
        <f>IF(ISNA(VLOOKUP('系统摸查模板 (填报)'!I116,系统分类维表!A:A,1,0)),"否","是")</f>
        <v>是</v>
      </c>
      <c r="J116" s="18" t="str">
        <f>IF(ISNA(VLOOKUP('系统摸查模板 (填报)'!J116,部门维表!A:A,1,0)),"否","是")</f>
        <v>是</v>
      </c>
      <c r="K116" s="18" t="str">
        <f>IF(ISNA(VLOOKUP('系统摸查模板 (填报)'!K116,部门维表!A:A,1,0)),"否","是")</f>
        <v>是</v>
      </c>
      <c r="L116" s="18"/>
      <c r="M116" s="18"/>
      <c r="N116" s="18"/>
      <c r="O116" s="18"/>
      <c r="P116" s="18"/>
      <c r="Q116" s="18" t="str">
        <f>IF(ISNA(VLOOKUP('系统摸查模板 (填报)'!Q116,承建厂商维表!A:A,1,0)),"否","是")</f>
        <v>否</v>
      </c>
      <c r="R116" s="18" t="str">
        <f>IF(ISNA(VLOOKUP('系统摸查模板 (填报)'!R116,部门维表!A:A,1,0)),"否","是")</f>
        <v>否</v>
      </c>
      <c r="S116" s="18" t="str">
        <f>IF(ISNA(VLOOKUP('系统摸查模板 (填报)'!S116,部门维表!A:A,1,0)),"否","是")</f>
        <v>是</v>
      </c>
      <c r="T116" s="18"/>
      <c r="U116" s="18"/>
      <c r="V116" s="18"/>
      <c r="W116" s="32" t="str">
        <f>IF(ISNUMBER(FIND('系统摸查模板 (填报)'!W116,"系统分为数据+功能型系统、纯数据型系统、纯功能型系统")),"是","否")</f>
        <v>是</v>
      </c>
      <c r="X116" s="32" t="str">
        <f>IF(ISNUMBER(FIND('系统摸查模板 (填报)'!X116,"数据库类型数据、文件类型数据、文件类型数据+数据库类型数据")),"是","否")</f>
        <v>是</v>
      </c>
      <c r="Y116" s="18"/>
      <c r="Z116" s="32"/>
      <c r="AA116" s="32"/>
      <c r="AB116" s="32"/>
      <c r="AC116" s="18"/>
      <c r="AD116" s="18"/>
      <c r="AE116" s="18"/>
      <c r="AF116" s="18"/>
      <c r="AG116" s="18"/>
      <c r="AH116" s="18"/>
      <c r="AI116" s="18" t="str">
        <f>IF(ISNUMBER(FIND('系统摸查模板 (填报)'!AI116,"是、否")),"是","否")</f>
        <v>是</v>
      </c>
      <c r="AJ116" s="18"/>
      <c r="AK116" s="18" t="str">
        <f>IF(ISNUMBER(FIND('系统摸查模板 (填报)'!AK116,"是、否")),"是","否")</f>
        <v>是</v>
      </c>
      <c r="AL116" s="18"/>
    </row>
    <row r="117" spans="1:38">
      <c r="A117" s="18"/>
      <c r="B117" s="18" t="str">
        <f>IF(ISNA(VLOOKUP('系统摸查模板 (填报)'!B117,'省份（集团部门、专业公司）维表'!A:A,1,FALSE)),"否","是")</f>
        <v>是</v>
      </c>
      <c r="C117" s="18" t="str">
        <f>IF(ISNUMBER(FIND('系统摸查模板 (填报)'!C117,"集团部门,省公司,集团专业公司,省管专业分公司,地市公司")),"是","否")</f>
        <v>是</v>
      </c>
      <c r="D117" s="18" t="str">
        <f>IF(ISNA(VLOOKUP('系统摸查模板 (填报)'!D117,系统名称维表!A:A,1,0)),"否","是")</f>
        <v>是</v>
      </c>
      <c r="E117" s="18"/>
      <c r="F117" s="18"/>
      <c r="G117" s="18"/>
      <c r="H117" s="18"/>
      <c r="I117" s="18" t="str">
        <f>IF(ISNA(VLOOKUP('系统摸查模板 (填报)'!I117,系统分类维表!A:A,1,0)),"否","是")</f>
        <v>是</v>
      </c>
      <c r="J117" s="18" t="str">
        <f>IF(ISNA(VLOOKUP('系统摸查模板 (填报)'!J117,部门维表!A:A,1,0)),"否","是")</f>
        <v>是</v>
      </c>
      <c r="K117" s="18" t="str">
        <f>IF(ISNA(VLOOKUP('系统摸查模板 (填报)'!K117,部门维表!A:A,1,0)),"否","是")</f>
        <v>是</v>
      </c>
      <c r="L117" s="18"/>
      <c r="M117" s="18"/>
      <c r="N117" s="18"/>
      <c r="O117" s="18"/>
      <c r="P117" s="18"/>
      <c r="Q117" s="18" t="str">
        <f>IF(ISNA(VLOOKUP('系统摸查模板 (填报)'!Q117,承建厂商维表!A:A,1,0)),"否","是")</f>
        <v>否</v>
      </c>
      <c r="R117" s="18" t="str">
        <f>IF(ISNA(VLOOKUP('系统摸查模板 (填报)'!R117,部门维表!A:A,1,0)),"否","是")</f>
        <v>否</v>
      </c>
      <c r="S117" s="18" t="str">
        <f>IF(ISNA(VLOOKUP('系统摸查模板 (填报)'!S117,部门维表!A:A,1,0)),"否","是")</f>
        <v>是</v>
      </c>
      <c r="T117" s="18"/>
      <c r="U117" s="18"/>
      <c r="V117" s="18"/>
      <c r="W117" s="32" t="str">
        <f>IF(ISNUMBER(FIND('系统摸查模板 (填报)'!W117,"系统分为数据+功能型系统、纯数据型系统、纯功能型系统")),"是","否")</f>
        <v>是</v>
      </c>
      <c r="X117" s="32" t="str">
        <f>IF(ISNUMBER(FIND('系统摸查模板 (填报)'!X117,"数据库类型数据、文件类型数据、文件类型数据+数据库类型数据")),"是","否")</f>
        <v>是</v>
      </c>
      <c r="Y117" s="18"/>
      <c r="Z117" s="32"/>
      <c r="AA117" s="32"/>
      <c r="AB117" s="32"/>
      <c r="AC117" s="18"/>
      <c r="AD117" s="18"/>
      <c r="AE117" s="18"/>
      <c r="AF117" s="18"/>
      <c r="AG117" s="18"/>
      <c r="AH117" s="18"/>
      <c r="AI117" s="18" t="str">
        <f>IF(ISNUMBER(FIND('系统摸查模板 (填报)'!AI117,"是、否")),"是","否")</f>
        <v>是</v>
      </c>
      <c r="AJ117" s="18"/>
      <c r="AK117" s="18" t="str">
        <f>IF(ISNUMBER(FIND('系统摸查模板 (填报)'!AK117,"是、否")),"是","否")</f>
        <v>是</v>
      </c>
      <c r="AL117" s="18"/>
    </row>
    <row r="118" spans="1:38">
      <c r="A118" s="18"/>
      <c r="B118" s="18" t="str">
        <f>IF(ISNA(VLOOKUP('系统摸查模板 (填报)'!B118,'省份（集团部门、专业公司）维表'!A:A,1,FALSE)),"否","是")</f>
        <v>是</v>
      </c>
      <c r="C118" s="18" t="str">
        <f>IF(ISNUMBER(FIND('系统摸查模板 (填报)'!C118,"集团部门,省公司,集团专业公司,省管专业分公司,地市公司")),"是","否")</f>
        <v>是</v>
      </c>
      <c r="D118" s="18" t="str">
        <f>IF(ISNA(VLOOKUP('系统摸查模板 (填报)'!D118,系统名称维表!A:A,1,0)),"否","是")</f>
        <v>是</v>
      </c>
      <c r="E118" s="18"/>
      <c r="F118" s="18"/>
      <c r="G118" s="18"/>
      <c r="H118" s="18"/>
      <c r="I118" s="18" t="str">
        <f>IF(ISNA(VLOOKUP('系统摸查模板 (填报)'!I118,系统分类维表!A:A,1,0)),"否","是")</f>
        <v>是</v>
      </c>
      <c r="J118" s="18" t="str">
        <f>IF(ISNA(VLOOKUP('系统摸查模板 (填报)'!J118,部门维表!A:A,1,0)),"否","是")</f>
        <v>是</v>
      </c>
      <c r="K118" s="18" t="str">
        <f>IF(ISNA(VLOOKUP('系统摸查模板 (填报)'!K118,部门维表!A:A,1,0)),"否","是")</f>
        <v>是</v>
      </c>
      <c r="L118" s="18"/>
      <c r="M118" s="18"/>
      <c r="N118" s="18"/>
      <c r="O118" s="18"/>
      <c r="P118" s="18"/>
      <c r="Q118" s="18" t="str">
        <f>IF(ISNA(VLOOKUP('系统摸查模板 (填报)'!Q118,承建厂商维表!A:A,1,0)),"否","是")</f>
        <v>否</v>
      </c>
      <c r="R118" s="18" t="str">
        <f>IF(ISNA(VLOOKUP('系统摸查模板 (填报)'!R118,部门维表!A:A,1,0)),"否","是")</f>
        <v>是</v>
      </c>
      <c r="S118" s="18" t="str">
        <f>IF(ISNA(VLOOKUP('系统摸查模板 (填报)'!S118,部门维表!A:A,1,0)),"否","是")</f>
        <v>是</v>
      </c>
      <c r="T118" s="18"/>
      <c r="U118" s="18"/>
      <c r="V118" s="18"/>
      <c r="W118" s="32" t="str">
        <f>IF(ISNUMBER(FIND('系统摸查模板 (填报)'!W118,"系统分为数据+功能型系统、纯数据型系统、纯功能型系统")),"是","否")</f>
        <v>是</v>
      </c>
      <c r="X118" s="32" t="str">
        <f>IF(ISNUMBER(FIND('系统摸查模板 (填报)'!X118,"数据库类型数据、文件类型数据、文件类型数据+数据库类型数据")),"是","否")</f>
        <v>是</v>
      </c>
      <c r="Y118" s="18"/>
      <c r="Z118" s="32"/>
      <c r="AA118" s="32"/>
      <c r="AB118" s="32"/>
      <c r="AC118" s="18"/>
      <c r="AD118" s="18"/>
      <c r="AE118" s="18"/>
      <c r="AF118" s="18"/>
      <c r="AG118" s="18"/>
      <c r="AH118" s="18"/>
      <c r="AI118" s="18" t="str">
        <f>IF(ISNUMBER(FIND('系统摸查模板 (填报)'!AI118,"是、否")),"是","否")</f>
        <v>是</v>
      </c>
      <c r="AJ118" s="18"/>
      <c r="AK118" s="18" t="str">
        <f>IF(ISNUMBER(FIND('系统摸查模板 (填报)'!AK118,"是、否")),"是","否")</f>
        <v>是</v>
      </c>
      <c r="AL118" s="18"/>
    </row>
    <row r="119" spans="1:38">
      <c r="A119" s="18"/>
      <c r="B119" s="18" t="str">
        <f>IF(ISNA(VLOOKUP('系统摸查模板 (填报)'!B119,'省份（集团部门、专业公司）维表'!A:A,1,FALSE)),"否","是")</f>
        <v>是</v>
      </c>
      <c r="C119" s="18" t="str">
        <f>IF(ISNUMBER(FIND('系统摸查模板 (填报)'!C119,"集团部门,省公司,集团专业公司,省管专业分公司,地市公司")),"是","否")</f>
        <v>是</v>
      </c>
      <c r="D119" s="18" t="str">
        <f>IF(ISNA(VLOOKUP('系统摸查模板 (填报)'!D119,系统名称维表!A:A,1,0)),"否","是")</f>
        <v>是</v>
      </c>
      <c r="E119" s="18"/>
      <c r="F119" s="18"/>
      <c r="G119" s="18"/>
      <c r="H119" s="18"/>
      <c r="I119" s="18" t="str">
        <f>IF(ISNA(VLOOKUP('系统摸查模板 (填报)'!I119,系统分类维表!A:A,1,0)),"否","是")</f>
        <v>是</v>
      </c>
      <c r="J119" s="18" t="str">
        <f>IF(ISNA(VLOOKUP('系统摸查模板 (填报)'!J119,部门维表!A:A,1,0)),"否","是")</f>
        <v>是</v>
      </c>
      <c r="K119" s="18" t="str">
        <f>IF(ISNA(VLOOKUP('系统摸查模板 (填报)'!K119,部门维表!A:A,1,0)),"否","是")</f>
        <v>是</v>
      </c>
      <c r="L119" s="18"/>
      <c r="M119" s="18"/>
      <c r="N119" s="18"/>
      <c r="O119" s="18"/>
      <c r="P119" s="18"/>
      <c r="Q119" s="18" t="str">
        <f>IF(ISNA(VLOOKUP('系统摸查模板 (填报)'!Q119,承建厂商维表!A:A,1,0)),"否","是")</f>
        <v>否</v>
      </c>
      <c r="R119" s="18" t="str">
        <f>IF(ISNA(VLOOKUP('系统摸查模板 (填报)'!R119,部门维表!A:A,1,0)),"否","是")</f>
        <v>否</v>
      </c>
      <c r="S119" s="18" t="str">
        <f>IF(ISNA(VLOOKUP('系统摸查模板 (填报)'!S119,部门维表!A:A,1,0)),"否","是")</f>
        <v>是</v>
      </c>
      <c r="T119" s="18"/>
      <c r="U119" s="18"/>
      <c r="V119" s="18"/>
      <c r="W119" s="32" t="str">
        <f>IF(ISNUMBER(FIND('系统摸查模板 (填报)'!W119,"系统分为数据+功能型系统、纯数据型系统、纯功能型系统")),"是","否")</f>
        <v>是</v>
      </c>
      <c r="X119" s="32" t="str">
        <f>IF(ISNUMBER(FIND('系统摸查模板 (填报)'!X119,"数据库类型数据、文件类型数据、文件类型数据+数据库类型数据")),"是","否")</f>
        <v>是</v>
      </c>
      <c r="Y119" s="18"/>
      <c r="Z119" s="32"/>
      <c r="AA119" s="32"/>
      <c r="AB119" s="32"/>
      <c r="AC119" s="18"/>
      <c r="AD119" s="18"/>
      <c r="AE119" s="18"/>
      <c r="AF119" s="18"/>
      <c r="AG119" s="18"/>
      <c r="AH119" s="18"/>
      <c r="AI119" s="18" t="str">
        <f>IF(ISNUMBER(FIND('系统摸查模板 (填报)'!AI119,"是、否")),"是","否")</f>
        <v>是</v>
      </c>
      <c r="AJ119" s="18"/>
      <c r="AK119" s="18" t="str">
        <f>IF(ISNUMBER(FIND('系统摸查模板 (填报)'!AK119,"是、否")),"是","否")</f>
        <v>是</v>
      </c>
      <c r="AL119" s="18"/>
    </row>
    <row r="120" spans="1:38">
      <c r="A120" s="18"/>
      <c r="B120" s="18" t="str">
        <f>IF(ISNA(VLOOKUP('系统摸查模板 (填报)'!B120,'省份（集团部门、专业公司）维表'!A:A,1,FALSE)),"否","是")</f>
        <v>是</v>
      </c>
      <c r="C120" s="18" t="str">
        <f>IF(ISNUMBER(FIND('系统摸查模板 (填报)'!C120,"集团部门,省公司,集团专业公司,省管专业分公司,地市公司")),"是","否")</f>
        <v>是</v>
      </c>
      <c r="D120" s="18" t="str">
        <f>IF(ISNA(VLOOKUP('系统摸查模板 (填报)'!D120,系统名称维表!A:A,1,0)),"否","是")</f>
        <v>是</v>
      </c>
      <c r="E120" s="18"/>
      <c r="F120" s="18"/>
      <c r="G120" s="18"/>
      <c r="H120" s="18"/>
      <c r="I120" s="18" t="str">
        <f>IF(ISNA(VLOOKUP('系统摸查模板 (填报)'!I120,系统分类维表!A:A,1,0)),"否","是")</f>
        <v>是</v>
      </c>
      <c r="J120" s="18" t="str">
        <f>IF(ISNA(VLOOKUP('系统摸查模板 (填报)'!J120,部门维表!A:A,1,0)),"否","是")</f>
        <v>是</v>
      </c>
      <c r="K120" s="18" t="str">
        <f>IF(ISNA(VLOOKUP('系统摸查模板 (填报)'!K120,部门维表!A:A,1,0)),"否","是")</f>
        <v>是</v>
      </c>
      <c r="L120" s="18"/>
      <c r="M120" s="18"/>
      <c r="N120" s="18"/>
      <c r="O120" s="18"/>
      <c r="P120" s="18"/>
      <c r="Q120" s="18" t="str">
        <f>IF(ISNA(VLOOKUP('系统摸查模板 (填报)'!Q120,承建厂商维表!A:A,1,0)),"否","是")</f>
        <v>否</v>
      </c>
      <c r="R120" s="18" t="str">
        <f>IF(ISNA(VLOOKUP('系统摸查模板 (填报)'!R120,部门维表!A:A,1,0)),"否","是")</f>
        <v>是</v>
      </c>
      <c r="S120" s="18" t="str">
        <f>IF(ISNA(VLOOKUP('系统摸查模板 (填报)'!S120,部门维表!A:A,1,0)),"否","是")</f>
        <v>是</v>
      </c>
      <c r="T120" s="18"/>
      <c r="U120" s="18"/>
      <c r="V120" s="18"/>
      <c r="W120" s="32" t="str">
        <f>IF(ISNUMBER(FIND('系统摸查模板 (填报)'!W120,"系统分为数据+功能型系统、纯数据型系统、纯功能型系统")),"是","否")</f>
        <v>是</v>
      </c>
      <c r="X120" s="32" t="str">
        <f>IF(ISNUMBER(FIND('系统摸查模板 (填报)'!X120,"数据库类型数据、文件类型数据、文件类型数据+数据库类型数据")),"是","否")</f>
        <v>是</v>
      </c>
      <c r="Y120" s="18"/>
      <c r="Z120" s="32"/>
      <c r="AA120" s="32"/>
      <c r="AB120" s="32"/>
      <c r="AC120" s="18"/>
      <c r="AD120" s="18"/>
      <c r="AE120" s="18"/>
      <c r="AF120" s="18"/>
      <c r="AG120" s="18"/>
      <c r="AH120" s="18"/>
      <c r="AI120" s="18" t="str">
        <f>IF(ISNUMBER(FIND('系统摸查模板 (填报)'!AI120,"是、否")),"是","否")</f>
        <v>是</v>
      </c>
      <c r="AJ120" s="18"/>
      <c r="AK120" s="18" t="str">
        <f>IF(ISNUMBER(FIND('系统摸查模板 (填报)'!AK120,"是、否")),"是","否")</f>
        <v>是</v>
      </c>
      <c r="AL120" s="18"/>
    </row>
    <row r="121" spans="1:38">
      <c r="A121" s="18"/>
      <c r="B121" s="18" t="str">
        <f>IF(ISNA(VLOOKUP('系统摸查模板 (填报)'!B121,'省份（集团部门、专业公司）维表'!A:A,1,FALSE)),"否","是")</f>
        <v>是</v>
      </c>
      <c r="C121" s="18" t="str">
        <f>IF(ISNUMBER(FIND('系统摸查模板 (填报)'!C121,"集团部门,省公司,集团专业公司,省管专业分公司,地市公司")),"是","否")</f>
        <v>是</v>
      </c>
      <c r="D121" s="18" t="str">
        <f>IF(ISNA(VLOOKUP('系统摸查模板 (填报)'!D121,系统名称维表!A:A,1,0)),"否","是")</f>
        <v>是</v>
      </c>
      <c r="E121" s="18"/>
      <c r="F121" s="18"/>
      <c r="G121" s="18"/>
      <c r="H121" s="18"/>
      <c r="I121" s="18" t="str">
        <f>IF(ISNA(VLOOKUP('系统摸查模板 (填报)'!I121,系统分类维表!A:A,1,0)),"否","是")</f>
        <v>是</v>
      </c>
      <c r="J121" s="18" t="str">
        <f>IF(ISNA(VLOOKUP('系统摸查模板 (填报)'!J121,部门维表!A:A,1,0)),"否","是")</f>
        <v>是</v>
      </c>
      <c r="K121" s="18" t="str">
        <f>IF(ISNA(VLOOKUP('系统摸查模板 (填报)'!K121,部门维表!A:A,1,0)),"否","是")</f>
        <v>是</v>
      </c>
      <c r="L121" s="18"/>
      <c r="M121" s="18"/>
      <c r="N121" s="18"/>
      <c r="O121" s="18"/>
      <c r="P121" s="18"/>
      <c r="Q121" s="18" t="str">
        <f>IF(ISNA(VLOOKUP('系统摸查模板 (填报)'!Q121,承建厂商维表!A:A,1,0)),"否","是")</f>
        <v>否</v>
      </c>
      <c r="R121" s="18" t="str">
        <f>IF(ISNA(VLOOKUP('系统摸查模板 (填报)'!R121,部门维表!A:A,1,0)),"否","是")</f>
        <v>是</v>
      </c>
      <c r="S121" s="18" t="str">
        <f>IF(ISNA(VLOOKUP('系统摸查模板 (填报)'!S121,部门维表!A:A,1,0)),"否","是")</f>
        <v>是</v>
      </c>
      <c r="T121" s="18"/>
      <c r="U121" s="18"/>
      <c r="V121" s="18"/>
      <c r="W121" s="32" t="str">
        <f>IF(ISNUMBER(FIND('系统摸查模板 (填报)'!W121,"系统分为数据+功能型系统、纯数据型系统、纯功能型系统")),"是","否")</f>
        <v>是</v>
      </c>
      <c r="X121" s="32" t="str">
        <f>IF(ISNUMBER(FIND('系统摸查模板 (填报)'!X121,"数据库类型数据、文件类型数据、文件类型数据+数据库类型数据")),"是","否")</f>
        <v>是</v>
      </c>
      <c r="Y121" s="18"/>
      <c r="Z121" s="32"/>
      <c r="AA121" s="32"/>
      <c r="AB121" s="32"/>
      <c r="AC121" s="18"/>
      <c r="AD121" s="18"/>
      <c r="AE121" s="18"/>
      <c r="AF121" s="18"/>
      <c r="AG121" s="18"/>
      <c r="AH121" s="18"/>
      <c r="AI121" s="18" t="str">
        <f>IF(ISNUMBER(FIND('系统摸查模板 (填报)'!AI121,"是、否")),"是","否")</f>
        <v>是</v>
      </c>
      <c r="AJ121" s="18"/>
      <c r="AK121" s="18" t="str">
        <f>IF(ISNUMBER(FIND('系统摸查模板 (填报)'!AK121,"是、否")),"是","否")</f>
        <v>是</v>
      </c>
      <c r="AL121" s="18"/>
    </row>
    <row r="122" spans="1:38">
      <c r="A122" s="18"/>
      <c r="B122" s="18" t="str">
        <f>IF(ISNA(VLOOKUP('系统摸查模板 (填报)'!B122,'省份（集团部门、专业公司）维表'!A:A,1,FALSE)),"否","是")</f>
        <v>是</v>
      </c>
      <c r="C122" s="18" t="str">
        <f>IF(ISNUMBER(FIND('系统摸查模板 (填报)'!C122,"集团部门,省公司,集团专业公司,省管专业分公司,地市公司")),"是","否")</f>
        <v>是</v>
      </c>
      <c r="D122" s="18" t="str">
        <f>IF(ISNA(VLOOKUP('系统摸查模板 (填报)'!D122,系统名称维表!A:A,1,0)),"否","是")</f>
        <v>是</v>
      </c>
      <c r="E122" s="18"/>
      <c r="F122" s="18"/>
      <c r="G122" s="18"/>
      <c r="H122" s="18"/>
      <c r="I122" s="18" t="str">
        <f>IF(ISNA(VLOOKUP('系统摸查模板 (填报)'!I122,系统分类维表!A:A,1,0)),"否","是")</f>
        <v>是</v>
      </c>
      <c r="J122" s="18" t="str">
        <f>IF(ISNA(VLOOKUP('系统摸查模板 (填报)'!J122,部门维表!A:A,1,0)),"否","是")</f>
        <v>是</v>
      </c>
      <c r="K122" s="18" t="str">
        <f>IF(ISNA(VLOOKUP('系统摸查模板 (填报)'!K122,部门维表!A:A,1,0)),"否","是")</f>
        <v>是</v>
      </c>
      <c r="L122" s="18"/>
      <c r="M122" s="18"/>
      <c r="N122" s="18"/>
      <c r="O122" s="18"/>
      <c r="P122" s="18"/>
      <c r="Q122" s="18" t="str">
        <f>IF(ISNA(VLOOKUP('系统摸查模板 (填报)'!Q122,承建厂商维表!A:A,1,0)),"否","是")</f>
        <v>是</v>
      </c>
      <c r="R122" s="18" t="str">
        <f>IF(ISNA(VLOOKUP('系统摸查模板 (填报)'!R122,部门维表!A:A,1,0)),"否","是")</f>
        <v>是</v>
      </c>
      <c r="S122" s="18" t="str">
        <f>IF(ISNA(VLOOKUP('系统摸查模板 (填报)'!S122,部门维表!A:A,1,0)),"否","是")</f>
        <v>是</v>
      </c>
      <c r="T122" s="18"/>
      <c r="U122" s="18"/>
      <c r="V122" s="18"/>
      <c r="W122" s="32" t="str">
        <f>IF(ISNUMBER(FIND('系统摸查模板 (填报)'!W122,"系统分为数据+功能型系统、纯数据型系统、纯功能型系统")),"是","否")</f>
        <v>是</v>
      </c>
      <c r="X122" s="32" t="str">
        <f>IF(ISNUMBER(FIND('系统摸查模板 (填报)'!X122,"数据库类型数据、文件类型数据、文件类型数据+数据库类型数据")),"是","否")</f>
        <v>是</v>
      </c>
      <c r="Y122" s="18"/>
      <c r="Z122" s="32"/>
      <c r="AA122" s="32"/>
      <c r="AB122" s="32"/>
      <c r="AC122" s="18"/>
      <c r="AD122" s="18"/>
      <c r="AE122" s="18"/>
      <c r="AF122" s="18"/>
      <c r="AG122" s="18"/>
      <c r="AH122" s="18"/>
      <c r="AI122" s="18" t="str">
        <f>IF(ISNUMBER(FIND('系统摸查模板 (填报)'!AI122,"是、否")),"是","否")</f>
        <v>是</v>
      </c>
      <c r="AJ122" s="18"/>
      <c r="AK122" s="18" t="str">
        <f>IF(ISNUMBER(FIND('系统摸查模板 (填报)'!AK122,"是、否")),"是","否")</f>
        <v>是</v>
      </c>
      <c r="AL122" s="18"/>
    </row>
    <row r="123" spans="1:38">
      <c r="A123" s="18"/>
      <c r="B123" s="18" t="str">
        <f>IF(ISNA(VLOOKUP('系统摸查模板 (填报)'!B123,'省份（集团部门、专业公司）维表'!A:A,1,FALSE)),"否","是")</f>
        <v>是</v>
      </c>
      <c r="C123" s="18" t="str">
        <f>IF(ISNUMBER(FIND('系统摸查模板 (填报)'!C123,"集团部门,省公司,集团专业公司,省管专业分公司,地市公司")),"是","否")</f>
        <v>是</v>
      </c>
      <c r="D123" s="18" t="str">
        <f>IF(ISNA(VLOOKUP('系统摸查模板 (填报)'!D123,系统名称维表!A:A,1,0)),"否","是")</f>
        <v>是</v>
      </c>
      <c r="E123" s="18"/>
      <c r="F123" s="18"/>
      <c r="G123" s="18"/>
      <c r="H123" s="18"/>
      <c r="I123" s="18" t="str">
        <f>IF(ISNA(VLOOKUP('系统摸查模板 (填报)'!I123,系统分类维表!A:A,1,0)),"否","是")</f>
        <v>是</v>
      </c>
      <c r="J123" s="18" t="str">
        <f>IF(ISNA(VLOOKUP('系统摸查模板 (填报)'!J123,部门维表!A:A,1,0)),"否","是")</f>
        <v>是</v>
      </c>
      <c r="K123" s="18" t="str">
        <f>IF(ISNA(VLOOKUP('系统摸查模板 (填报)'!K123,部门维表!A:A,1,0)),"否","是")</f>
        <v>是</v>
      </c>
      <c r="L123" s="18"/>
      <c r="M123" s="18"/>
      <c r="N123" s="18"/>
      <c r="O123" s="18"/>
      <c r="P123" s="18"/>
      <c r="Q123" s="18" t="str">
        <f>IF(ISNA(VLOOKUP('系统摸查模板 (填报)'!Q123,承建厂商维表!A:A,1,0)),"否","是")</f>
        <v>是</v>
      </c>
      <c r="R123" s="18" t="str">
        <f>IF(ISNA(VLOOKUP('系统摸查模板 (填报)'!R123,部门维表!A:A,1,0)),"否","是")</f>
        <v>是</v>
      </c>
      <c r="S123" s="18" t="str">
        <f>IF(ISNA(VLOOKUP('系统摸查模板 (填报)'!S123,部门维表!A:A,1,0)),"否","是")</f>
        <v>是</v>
      </c>
      <c r="T123" s="18"/>
      <c r="U123" s="18"/>
      <c r="V123" s="18"/>
      <c r="W123" s="32" t="str">
        <f>IF(ISNUMBER(FIND('系统摸查模板 (填报)'!W123,"系统分为数据+功能型系统、纯数据型系统、纯功能型系统")),"是","否")</f>
        <v>是</v>
      </c>
      <c r="X123" s="32" t="str">
        <f>IF(ISNUMBER(FIND('系统摸查模板 (填报)'!X123,"数据库类型数据、文件类型数据、文件类型数据+数据库类型数据")),"是","否")</f>
        <v>是</v>
      </c>
      <c r="Y123" s="18"/>
      <c r="Z123" s="32"/>
      <c r="AA123" s="32"/>
      <c r="AB123" s="32"/>
      <c r="AC123" s="18"/>
      <c r="AD123" s="18"/>
      <c r="AE123" s="18"/>
      <c r="AF123" s="18"/>
      <c r="AG123" s="18"/>
      <c r="AH123" s="18"/>
      <c r="AI123" s="18" t="str">
        <f>IF(ISNUMBER(FIND('系统摸查模板 (填报)'!AI123,"是、否")),"是","否")</f>
        <v>是</v>
      </c>
      <c r="AJ123" s="18"/>
      <c r="AK123" s="18" t="str">
        <f>IF(ISNUMBER(FIND('系统摸查模板 (填报)'!AK123,"是、否")),"是","否")</f>
        <v>是</v>
      </c>
      <c r="AL123" s="18"/>
    </row>
    <row r="124" spans="1:38">
      <c r="A124" s="18"/>
      <c r="B124" s="18" t="str">
        <f>IF(ISNA(VLOOKUP('系统摸查模板 (填报)'!B124,'省份（集团部门、专业公司）维表'!A:A,1,FALSE)),"否","是")</f>
        <v>是</v>
      </c>
      <c r="C124" s="18" t="str">
        <f>IF(ISNUMBER(FIND('系统摸查模板 (填报)'!C124,"集团部门,省公司,集团专业公司,省管专业分公司,地市公司")),"是","否")</f>
        <v>是</v>
      </c>
      <c r="D124" s="18" t="str">
        <f>IF(ISNA(VLOOKUP('系统摸查模板 (填报)'!D124,系统名称维表!A:A,1,0)),"否","是")</f>
        <v>是</v>
      </c>
      <c r="E124" s="18"/>
      <c r="F124" s="18"/>
      <c r="G124" s="18"/>
      <c r="H124" s="18"/>
      <c r="I124" s="18" t="str">
        <f>IF(ISNA(VLOOKUP('系统摸查模板 (填报)'!I124,系统分类维表!A:A,1,0)),"否","是")</f>
        <v>是</v>
      </c>
      <c r="J124" s="18" t="str">
        <f>IF(ISNA(VLOOKUP('系统摸查模板 (填报)'!J124,部门维表!A:A,1,0)),"否","是")</f>
        <v>是</v>
      </c>
      <c r="K124" s="18" t="str">
        <f>IF(ISNA(VLOOKUP('系统摸查模板 (填报)'!K124,部门维表!A:A,1,0)),"否","是")</f>
        <v>是</v>
      </c>
      <c r="L124" s="18"/>
      <c r="M124" s="18"/>
      <c r="N124" s="18"/>
      <c r="O124" s="18"/>
      <c r="P124" s="18"/>
      <c r="Q124" s="18" t="str">
        <f>IF(ISNA(VLOOKUP('系统摸查模板 (填报)'!Q124,承建厂商维表!A:A,1,0)),"否","是")</f>
        <v>是</v>
      </c>
      <c r="R124" s="18" t="str">
        <f>IF(ISNA(VLOOKUP('系统摸查模板 (填报)'!R124,部门维表!A:A,1,0)),"否","是")</f>
        <v>是</v>
      </c>
      <c r="S124" s="18" t="str">
        <f>IF(ISNA(VLOOKUP('系统摸查模板 (填报)'!S124,部门维表!A:A,1,0)),"否","是")</f>
        <v>是</v>
      </c>
      <c r="T124" s="18"/>
      <c r="U124" s="18"/>
      <c r="V124" s="18"/>
      <c r="W124" s="32" t="str">
        <f>IF(ISNUMBER(FIND('系统摸查模板 (填报)'!W124,"系统分为数据+功能型系统、纯数据型系统、纯功能型系统")),"是","否")</f>
        <v>是</v>
      </c>
      <c r="X124" s="32" t="str">
        <f>IF(ISNUMBER(FIND('系统摸查模板 (填报)'!X124,"数据库类型数据、文件类型数据、文件类型数据+数据库类型数据")),"是","否")</f>
        <v>是</v>
      </c>
      <c r="Y124" s="18"/>
      <c r="Z124" s="32"/>
      <c r="AA124" s="32"/>
      <c r="AB124" s="32"/>
      <c r="AC124" s="18"/>
      <c r="AD124" s="18"/>
      <c r="AE124" s="18"/>
      <c r="AF124" s="18"/>
      <c r="AG124" s="18"/>
      <c r="AH124" s="18"/>
      <c r="AI124" s="18" t="str">
        <f>IF(ISNUMBER(FIND('系统摸查模板 (填报)'!AI124,"是、否")),"是","否")</f>
        <v>是</v>
      </c>
      <c r="AJ124" s="18"/>
      <c r="AK124" s="18" t="str">
        <f>IF(ISNUMBER(FIND('系统摸查模板 (填报)'!AK124,"是、否")),"是","否")</f>
        <v>是</v>
      </c>
      <c r="AL124" s="18"/>
    </row>
    <row r="125" spans="1:38">
      <c r="A125" s="18"/>
      <c r="B125" s="18" t="str">
        <f>IF(ISNA(VLOOKUP('系统摸查模板 (填报)'!B125,'省份（集团部门、专业公司）维表'!A:A,1,FALSE)),"否","是")</f>
        <v>是</v>
      </c>
      <c r="C125" s="18" t="str">
        <f>IF(ISNUMBER(FIND('系统摸查模板 (填报)'!C125,"集团部门,省公司,集团专业公司,省管专业分公司,地市公司")),"是","否")</f>
        <v>是</v>
      </c>
      <c r="D125" s="18" t="str">
        <f>IF(ISNA(VLOOKUP('系统摸查模板 (填报)'!D125,系统名称维表!A:A,1,0)),"否","是")</f>
        <v>是</v>
      </c>
      <c r="E125" s="18"/>
      <c r="F125" s="18"/>
      <c r="G125" s="18"/>
      <c r="H125" s="18"/>
      <c r="I125" s="18" t="str">
        <f>IF(ISNA(VLOOKUP('系统摸查模板 (填报)'!I125,系统分类维表!A:A,1,0)),"否","是")</f>
        <v>是</v>
      </c>
      <c r="J125" s="18" t="str">
        <f>IF(ISNA(VLOOKUP('系统摸查模板 (填报)'!J125,部门维表!A:A,1,0)),"否","是")</f>
        <v>是</v>
      </c>
      <c r="K125" s="18" t="str">
        <f>IF(ISNA(VLOOKUP('系统摸查模板 (填报)'!K125,部门维表!A:A,1,0)),"否","是")</f>
        <v>是</v>
      </c>
      <c r="L125" s="18"/>
      <c r="M125" s="18"/>
      <c r="N125" s="18"/>
      <c r="O125" s="18"/>
      <c r="P125" s="18"/>
      <c r="Q125" s="18" t="str">
        <f>IF(ISNA(VLOOKUP('系统摸查模板 (填报)'!Q125,承建厂商维表!A:A,1,0)),"否","是")</f>
        <v>是</v>
      </c>
      <c r="R125" s="18" t="str">
        <f>IF(ISNA(VLOOKUP('系统摸查模板 (填报)'!R125,部门维表!A:A,1,0)),"否","是")</f>
        <v>是</v>
      </c>
      <c r="S125" s="18" t="str">
        <f>IF(ISNA(VLOOKUP('系统摸查模板 (填报)'!S125,部门维表!A:A,1,0)),"否","是")</f>
        <v>是</v>
      </c>
      <c r="T125" s="18"/>
      <c r="U125" s="18"/>
      <c r="V125" s="18"/>
      <c r="W125" s="32" t="str">
        <f>IF(ISNUMBER(FIND('系统摸查模板 (填报)'!W125,"系统分为数据+功能型系统、纯数据型系统、纯功能型系统")),"是","否")</f>
        <v>是</v>
      </c>
      <c r="X125" s="32" t="str">
        <f>IF(ISNUMBER(FIND('系统摸查模板 (填报)'!X125,"数据库类型数据、文件类型数据、文件类型数据+数据库类型数据")),"是","否")</f>
        <v>是</v>
      </c>
      <c r="Y125" s="18"/>
      <c r="Z125" s="32"/>
      <c r="AA125" s="32"/>
      <c r="AB125" s="32"/>
      <c r="AC125" s="18"/>
      <c r="AD125" s="18"/>
      <c r="AE125" s="18"/>
      <c r="AF125" s="18"/>
      <c r="AG125" s="18"/>
      <c r="AH125" s="18"/>
      <c r="AI125" s="18" t="str">
        <f>IF(ISNUMBER(FIND('系统摸查模板 (填报)'!AI125,"是、否")),"是","否")</f>
        <v>是</v>
      </c>
      <c r="AJ125" s="18"/>
      <c r="AK125" s="18" t="str">
        <f>IF(ISNUMBER(FIND('系统摸查模板 (填报)'!AK125,"是、否")),"是","否")</f>
        <v>是</v>
      </c>
      <c r="AL125" s="18"/>
    </row>
    <row r="126" spans="1:38">
      <c r="A126" s="18"/>
      <c r="B126" s="18" t="str">
        <f>IF(ISNA(VLOOKUP('系统摸查模板 (填报)'!B126,'省份（集团部门、专业公司）维表'!A:A,1,FALSE)),"否","是")</f>
        <v>是</v>
      </c>
      <c r="C126" s="18" t="str">
        <f>IF(ISNUMBER(FIND('系统摸查模板 (填报)'!C126,"集团部门,省公司,集团专业公司,省管专业分公司,地市公司")),"是","否")</f>
        <v>是</v>
      </c>
      <c r="D126" s="18" t="str">
        <f>IF(ISNA(VLOOKUP('系统摸查模板 (填报)'!D126,系统名称维表!A:A,1,0)),"否","是")</f>
        <v>是</v>
      </c>
      <c r="E126" s="18"/>
      <c r="F126" s="18"/>
      <c r="G126" s="18"/>
      <c r="H126" s="18"/>
      <c r="I126" s="18" t="str">
        <f>IF(ISNA(VLOOKUP('系统摸查模板 (填报)'!I126,系统分类维表!A:A,1,0)),"否","是")</f>
        <v>是</v>
      </c>
      <c r="J126" s="18" t="str">
        <f>IF(ISNA(VLOOKUP('系统摸查模板 (填报)'!J126,部门维表!A:A,1,0)),"否","是")</f>
        <v>是</v>
      </c>
      <c r="K126" s="18" t="str">
        <f>IF(ISNA(VLOOKUP('系统摸查模板 (填报)'!K126,部门维表!A:A,1,0)),"否","是")</f>
        <v>是</v>
      </c>
      <c r="L126" s="18"/>
      <c r="M126" s="18"/>
      <c r="N126" s="18"/>
      <c r="O126" s="18"/>
      <c r="P126" s="18"/>
      <c r="Q126" s="18" t="str">
        <f>IF(ISNA(VLOOKUP('系统摸查模板 (填报)'!Q126,承建厂商维表!A:A,1,0)),"否","是")</f>
        <v>是</v>
      </c>
      <c r="R126" s="18" t="str">
        <f>IF(ISNA(VLOOKUP('系统摸查模板 (填报)'!R126,部门维表!A:A,1,0)),"否","是")</f>
        <v>是</v>
      </c>
      <c r="S126" s="18" t="str">
        <f>IF(ISNA(VLOOKUP('系统摸查模板 (填报)'!S126,部门维表!A:A,1,0)),"否","是")</f>
        <v>是</v>
      </c>
      <c r="T126" s="18"/>
      <c r="U126" s="18"/>
      <c r="V126" s="18"/>
      <c r="W126" s="32" t="str">
        <f>IF(ISNUMBER(FIND('系统摸查模板 (填报)'!W126,"系统分为数据+功能型系统、纯数据型系统、纯功能型系统")),"是","否")</f>
        <v>是</v>
      </c>
      <c r="X126" s="32" t="str">
        <f>IF(ISNUMBER(FIND('系统摸查模板 (填报)'!X126,"数据库类型数据、文件类型数据、文件类型数据+数据库类型数据")),"是","否")</f>
        <v>是</v>
      </c>
      <c r="Y126" s="18"/>
      <c r="Z126" s="32"/>
      <c r="AA126" s="32"/>
      <c r="AB126" s="32"/>
      <c r="AC126" s="18"/>
      <c r="AD126" s="18"/>
      <c r="AE126" s="18"/>
      <c r="AF126" s="18"/>
      <c r="AG126" s="18"/>
      <c r="AH126" s="18"/>
      <c r="AI126" s="18" t="str">
        <f>IF(ISNUMBER(FIND('系统摸查模板 (填报)'!AI126,"是、否")),"是","否")</f>
        <v>是</v>
      </c>
      <c r="AJ126" s="18"/>
      <c r="AK126" s="18" t="str">
        <f>IF(ISNUMBER(FIND('系统摸查模板 (填报)'!AK126,"是、否")),"是","否")</f>
        <v>是</v>
      </c>
      <c r="AL126" s="18"/>
    </row>
    <row r="127" spans="1:38">
      <c r="A127" s="18"/>
      <c r="B127" s="18" t="str">
        <f>IF(ISNA(VLOOKUP('系统摸查模板 (填报)'!B127,'省份（集团部门、专业公司）维表'!A:A,1,FALSE)),"否","是")</f>
        <v>是</v>
      </c>
      <c r="C127" s="18" t="str">
        <f>IF(ISNUMBER(FIND('系统摸查模板 (填报)'!C127,"集团部门,省公司,集团专业公司,省管专业分公司,地市公司")),"是","否")</f>
        <v>是</v>
      </c>
      <c r="D127" s="18" t="str">
        <f>IF(ISNA(VLOOKUP('系统摸查模板 (填报)'!D127,系统名称维表!A:A,1,0)),"否","是")</f>
        <v>是</v>
      </c>
      <c r="E127" s="18"/>
      <c r="F127" s="18"/>
      <c r="G127" s="18"/>
      <c r="H127" s="18"/>
      <c r="I127" s="18" t="str">
        <f>IF(ISNA(VLOOKUP('系统摸查模板 (填报)'!I127,系统分类维表!A:A,1,0)),"否","是")</f>
        <v>是</v>
      </c>
      <c r="J127" s="18" t="str">
        <f>IF(ISNA(VLOOKUP('系统摸查模板 (填报)'!J127,部门维表!A:A,1,0)),"否","是")</f>
        <v>是</v>
      </c>
      <c r="K127" s="18" t="str">
        <f>IF(ISNA(VLOOKUP('系统摸查模板 (填报)'!K127,部门维表!A:A,1,0)),"否","是")</f>
        <v>是</v>
      </c>
      <c r="L127" s="18"/>
      <c r="M127" s="18"/>
      <c r="N127" s="18"/>
      <c r="O127" s="18"/>
      <c r="P127" s="18"/>
      <c r="Q127" s="18" t="str">
        <f>IF(ISNA(VLOOKUP('系统摸查模板 (填报)'!Q127,承建厂商维表!A:A,1,0)),"否","是")</f>
        <v>是</v>
      </c>
      <c r="R127" s="18" t="str">
        <f>IF(ISNA(VLOOKUP('系统摸查模板 (填报)'!R127,部门维表!A:A,1,0)),"否","是")</f>
        <v>是</v>
      </c>
      <c r="S127" s="18" t="str">
        <f>IF(ISNA(VLOOKUP('系统摸查模板 (填报)'!S127,部门维表!A:A,1,0)),"否","是")</f>
        <v>是</v>
      </c>
      <c r="T127" s="18"/>
      <c r="U127" s="18"/>
      <c r="V127" s="18"/>
      <c r="W127" s="32" t="str">
        <f>IF(ISNUMBER(FIND('系统摸查模板 (填报)'!W127,"系统分为数据+功能型系统、纯数据型系统、纯功能型系统")),"是","否")</f>
        <v>是</v>
      </c>
      <c r="X127" s="32" t="str">
        <f>IF(ISNUMBER(FIND('系统摸查模板 (填报)'!X127,"数据库类型数据、文件类型数据、文件类型数据+数据库类型数据")),"是","否")</f>
        <v>是</v>
      </c>
      <c r="Y127" s="18"/>
      <c r="Z127" s="32"/>
      <c r="AA127" s="32"/>
      <c r="AB127" s="32"/>
      <c r="AC127" s="18"/>
      <c r="AD127" s="18"/>
      <c r="AE127" s="18"/>
      <c r="AF127" s="18"/>
      <c r="AG127" s="18"/>
      <c r="AH127" s="18"/>
      <c r="AI127" s="18" t="str">
        <f>IF(ISNUMBER(FIND('系统摸查模板 (填报)'!AI127,"是、否")),"是","否")</f>
        <v>是</v>
      </c>
      <c r="AJ127" s="18"/>
      <c r="AK127" s="18" t="str">
        <f>IF(ISNUMBER(FIND('系统摸查模板 (填报)'!AK127,"是、否")),"是","否")</f>
        <v>是</v>
      </c>
      <c r="AL127" s="18"/>
    </row>
    <row r="128" spans="1:38">
      <c r="A128" s="18"/>
      <c r="B128" s="18" t="str">
        <f>IF(ISNA(VLOOKUP('系统摸查模板 (填报)'!B128,'省份（集团部门、专业公司）维表'!A:A,1,FALSE)),"否","是")</f>
        <v>是</v>
      </c>
      <c r="C128" s="18" t="str">
        <f>IF(ISNUMBER(FIND('系统摸查模板 (填报)'!C128,"集团部门,省公司,集团专业公司,省管专业分公司,地市公司")),"是","否")</f>
        <v>是</v>
      </c>
      <c r="D128" s="18" t="str">
        <f>IF(ISNA(VLOOKUP('系统摸查模板 (填报)'!D128,系统名称维表!A:A,1,0)),"否","是")</f>
        <v>是</v>
      </c>
      <c r="E128" s="18"/>
      <c r="F128" s="18"/>
      <c r="G128" s="18"/>
      <c r="H128" s="18"/>
      <c r="I128" s="18" t="str">
        <f>IF(ISNA(VLOOKUP('系统摸查模板 (填报)'!I128,系统分类维表!A:A,1,0)),"否","是")</f>
        <v>是</v>
      </c>
      <c r="J128" s="18" t="str">
        <f>IF(ISNA(VLOOKUP('系统摸查模板 (填报)'!J128,部门维表!A:A,1,0)),"否","是")</f>
        <v>是</v>
      </c>
      <c r="K128" s="18" t="str">
        <f>IF(ISNA(VLOOKUP('系统摸查模板 (填报)'!K128,部门维表!A:A,1,0)),"否","是")</f>
        <v>是</v>
      </c>
      <c r="L128" s="18"/>
      <c r="M128" s="18"/>
      <c r="N128" s="18"/>
      <c r="O128" s="18"/>
      <c r="P128" s="18"/>
      <c r="Q128" s="18" t="str">
        <f>IF(ISNA(VLOOKUP('系统摸查模板 (填报)'!Q128,承建厂商维表!A:A,1,0)),"否","是")</f>
        <v>否</v>
      </c>
      <c r="R128" s="18" t="str">
        <f>IF(ISNA(VLOOKUP('系统摸查模板 (填报)'!R128,部门维表!A:A,1,0)),"否","是")</f>
        <v>是</v>
      </c>
      <c r="S128" s="18" t="str">
        <f>IF(ISNA(VLOOKUP('系统摸查模板 (填报)'!S128,部门维表!A:A,1,0)),"否","是")</f>
        <v>是</v>
      </c>
      <c r="T128" s="18"/>
      <c r="U128" s="18"/>
      <c r="V128" s="18"/>
      <c r="W128" s="32" t="str">
        <f>IF(ISNUMBER(FIND('系统摸查模板 (填报)'!W128,"系统分为数据+功能型系统、纯数据型系统、纯功能型系统")),"是","否")</f>
        <v>是</v>
      </c>
      <c r="X128" s="32" t="str">
        <f>IF(ISNUMBER(FIND('系统摸查模板 (填报)'!X128,"数据库类型数据、文件类型数据、文件类型数据+数据库类型数据")),"是","否")</f>
        <v>是</v>
      </c>
      <c r="Y128" s="18"/>
      <c r="Z128" s="32"/>
      <c r="AA128" s="32"/>
      <c r="AB128" s="32"/>
      <c r="AC128" s="18"/>
      <c r="AD128" s="18"/>
      <c r="AE128" s="18"/>
      <c r="AF128" s="18"/>
      <c r="AG128" s="18"/>
      <c r="AH128" s="18"/>
      <c r="AI128" s="18" t="str">
        <f>IF(ISNUMBER(FIND('系统摸查模板 (填报)'!AI128,"是、否")),"是","否")</f>
        <v>是</v>
      </c>
      <c r="AJ128" s="18"/>
      <c r="AK128" s="18" t="str">
        <f>IF(ISNUMBER(FIND('系统摸查模板 (填报)'!AK128,"是、否")),"是","否")</f>
        <v>是</v>
      </c>
      <c r="AL128" s="18"/>
    </row>
    <row r="129" spans="1:38">
      <c r="A129" s="18"/>
      <c r="B129" s="18" t="str">
        <f>IF(ISNA(VLOOKUP('系统摸查模板 (填报)'!B129,'省份（集团部门、专业公司）维表'!A:A,1,FALSE)),"否","是")</f>
        <v>是</v>
      </c>
      <c r="C129" s="18" t="str">
        <f>IF(ISNUMBER(FIND('系统摸查模板 (填报)'!C129,"集团部门,省公司,集团专业公司,省管专业分公司,地市公司")),"是","否")</f>
        <v>是</v>
      </c>
      <c r="D129" s="18" t="str">
        <f>IF(ISNA(VLOOKUP('系统摸查模板 (填报)'!D129,系统名称维表!A:A,1,0)),"否","是")</f>
        <v>是</v>
      </c>
      <c r="E129" s="18"/>
      <c r="F129" s="18"/>
      <c r="G129" s="18"/>
      <c r="H129" s="18"/>
      <c r="I129" s="18" t="str">
        <f>IF(ISNA(VLOOKUP('系统摸查模板 (填报)'!I129,系统分类维表!A:A,1,0)),"否","是")</f>
        <v>是</v>
      </c>
      <c r="J129" s="18" t="str">
        <f>IF(ISNA(VLOOKUP('系统摸查模板 (填报)'!J129,部门维表!A:A,1,0)),"否","是")</f>
        <v>是</v>
      </c>
      <c r="K129" s="18" t="str">
        <f>IF(ISNA(VLOOKUP('系统摸查模板 (填报)'!K129,部门维表!A:A,1,0)),"否","是")</f>
        <v>是</v>
      </c>
      <c r="L129" s="18"/>
      <c r="M129" s="18"/>
      <c r="N129" s="18"/>
      <c r="O129" s="18"/>
      <c r="P129" s="18"/>
      <c r="Q129" s="18" t="str">
        <f>IF(ISNA(VLOOKUP('系统摸查模板 (填报)'!Q129,承建厂商维表!A:A,1,0)),"否","是")</f>
        <v>否</v>
      </c>
      <c r="R129" s="18" t="str">
        <f>IF(ISNA(VLOOKUP('系统摸查模板 (填报)'!R129,部门维表!A:A,1,0)),"否","是")</f>
        <v>否</v>
      </c>
      <c r="S129" s="18" t="str">
        <f>IF(ISNA(VLOOKUP('系统摸查模板 (填报)'!S129,部门维表!A:A,1,0)),"否","是")</f>
        <v>是</v>
      </c>
      <c r="T129" s="18"/>
      <c r="U129" s="18"/>
      <c r="V129" s="18"/>
      <c r="W129" s="32" t="str">
        <f>IF(ISNUMBER(FIND('系统摸查模板 (填报)'!W129,"系统分为数据+功能型系统、纯数据型系统、纯功能型系统")),"是","否")</f>
        <v>是</v>
      </c>
      <c r="X129" s="32" t="str">
        <f>IF(ISNUMBER(FIND('系统摸查模板 (填报)'!X129,"数据库类型数据、文件类型数据、文件类型数据+数据库类型数据")),"是","否")</f>
        <v>是</v>
      </c>
      <c r="Y129" s="18"/>
      <c r="Z129" s="32"/>
      <c r="AA129" s="32"/>
      <c r="AB129" s="32"/>
      <c r="AC129" s="18"/>
      <c r="AD129" s="18"/>
      <c r="AE129" s="18"/>
      <c r="AF129" s="18"/>
      <c r="AG129" s="18"/>
      <c r="AH129" s="18"/>
      <c r="AI129" s="18" t="str">
        <f>IF(ISNUMBER(FIND('系统摸查模板 (填报)'!AI129,"是、否")),"是","否")</f>
        <v>是</v>
      </c>
      <c r="AJ129" s="18"/>
      <c r="AK129" s="18" t="str">
        <f>IF(ISNUMBER(FIND('系统摸查模板 (填报)'!AK129,"是、否")),"是","否")</f>
        <v>是</v>
      </c>
      <c r="AL129" s="18"/>
    </row>
    <row r="130" spans="1:38">
      <c r="A130" s="18"/>
      <c r="B130" s="18" t="str">
        <f>IF(ISNA(VLOOKUP('系统摸查模板 (填报)'!B130,'省份（集团部门、专业公司）维表'!A:A,1,FALSE)),"否","是")</f>
        <v>是</v>
      </c>
      <c r="C130" s="18" t="str">
        <f>IF(ISNUMBER(FIND('系统摸查模板 (填报)'!C130,"集团部门,省公司,集团专业公司,省管专业分公司,地市公司")),"是","否")</f>
        <v>是</v>
      </c>
      <c r="D130" s="18" t="str">
        <f>IF(ISNA(VLOOKUP('系统摸查模板 (填报)'!D130,系统名称维表!A:A,1,0)),"否","是")</f>
        <v>是</v>
      </c>
      <c r="E130" s="18"/>
      <c r="F130" s="18"/>
      <c r="G130" s="18"/>
      <c r="H130" s="18"/>
      <c r="I130" s="18" t="str">
        <f>IF(ISNA(VLOOKUP('系统摸查模板 (填报)'!I130,系统分类维表!A:A,1,0)),"否","是")</f>
        <v>是</v>
      </c>
      <c r="J130" s="18" t="str">
        <f>IF(ISNA(VLOOKUP('系统摸查模板 (填报)'!J130,部门维表!A:A,1,0)),"否","是")</f>
        <v>是</v>
      </c>
      <c r="K130" s="18" t="str">
        <f>IF(ISNA(VLOOKUP('系统摸查模板 (填报)'!K130,部门维表!A:A,1,0)),"否","是")</f>
        <v>是</v>
      </c>
      <c r="L130" s="18"/>
      <c r="M130" s="18"/>
      <c r="N130" s="18"/>
      <c r="O130" s="18"/>
      <c r="P130" s="18"/>
      <c r="Q130" s="18" t="str">
        <f>IF(ISNA(VLOOKUP('系统摸查模板 (填报)'!Q130,承建厂商维表!A:A,1,0)),"否","是")</f>
        <v>否</v>
      </c>
      <c r="R130" s="18" t="str">
        <f>IF(ISNA(VLOOKUP('系统摸查模板 (填报)'!R130,部门维表!A:A,1,0)),"否","是")</f>
        <v>否</v>
      </c>
      <c r="S130" s="18" t="str">
        <f>IF(ISNA(VLOOKUP('系统摸查模板 (填报)'!S130,部门维表!A:A,1,0)),"否","是")</f>
        <v>是</v>
      </c>
      <c r="T130" s="18"/>
      <c r="U130" s="18"/>
      <c r="V130" s="18"/>
      <c r="W130" s="32" t="str">
        <f>IF(ISNUMBER(FIND('系统摸查模板 (填报)'!W130,"系统分为数据+功能型系统、纯数据型系统、纯功能型系统")),"是","否")</f>
        <v>是</v>
      </c>
      <c r="X130" s="32" t="str">
        <f>IF(ISNUMBER(FIND('系统摸查模板 (填报)'!X130,"数据库类型数据、文件类型数据、文件类型数据+数据库类型数据")),"是","否")</f>
        <v>是</v>
      </c>
      <c r="Y130" s="18"/>
      <c r="Z130" s="32"/>
      <c r="AA130" s="32"/>
      <c r="AB130" s="32"/>
      <c r="AC130" s="18"/>
      <c r="AD130" s="18"/>
      <c r="AE130" s="18"/>
      <c r="AF130" s="18"/>
      <c r="AG130" s="18"/>
      <c r="AH130" s="18"/>
      <c r="AI130" s="18" t="str">
        <f>IF(ISNUMBER(FIND('系统摸查模板 (填报)'!AI130,"是、否")),"是","否")</f>
        <v>是</v>
      </c>
      <c r="AJ130" s="18"/>
      <c r="AK130" s="18" t="str">
        <f>IF(ISNUMBER(FIND('系统摸查模板 (填报)'!AK130,"是、否")),"是","否")</f>
        <v>是</v>
      </c>
      <c r="AL130" s="18"/>
    </row>
    <row r="131" spans="1:38">
      <c r="A131" s="18"/>
      <c r="B131" s="18" t="str">
        <f>IF(ISNA(VLOOKUP('系统摸查模板 (填报)'!B131,'省份（集团部门、专业公司）维表'!A:A,1,FALSE)),"否","是")</f>
        <v>是</v>
      </c>
      <c r="C131" s="18" t="str">
        <f>IF(ISNUMBER(FIND('系统摸查模板 (填报)'!C131,"集团部门,省公司,集团专业公司,省管专业分公司,地市公司")),"是","否")</f>
        <v>是</v>
      </c>
      <c r="D131" s="18" t="str">
        <f>IF(ISNA(VLOOKUP('系统摸查模板 (填报)'!D131,系统名称维表!A:A,1,0)),"否","是")</f>
        <v>是</v>
      </c>
      <c r="E131" s="18"/>
      <c r="F131" s="18"/>
      <c r="G131" s="18"/>
      <c r="H131" s="18"/>
      <c r="I131" s="18" t="str">
        <f>IF(ISNA(VLOOKUP('系统摸查模板 (填报)'!I131,系统分类维表!A:A,1,0)),"否","是")</f>
        <v>是</v>
      </c>
      <c r="J131" s="18" t="str">
        <f>IF(ISNA(VLOOKUP('系统摸查模板 (填报)'!J131,部门维表!A:A,1,0)),"否","是")</f>
        <v>是</v>
      </c>
      <c r="K131" s="18" t="str">
        <f>IF(ISNA(VLOOKUP('系统摸查模板 (填报)'!K131,部门维表!A:A,1,0)),"否","是")</f>
        <v>是</v>
      </c>
      <c r="L131" s="18"/>
      <c r="M131" s="18"/>
      <c r="N131" s="18"/>
      <c r="O131" s="18"/>
      <c r="P131" s="18"/>
      <c r="Q131" s="18" t="str">
        <f>IF(ISNA(VLOOKUP('系统摸查模板 (填报)'!Q131,承建厂商维表!A:A,1,0)),"否","是")</f>
        <v>否</v>
      </c>
      <c r="R131" s="18" t="str">
        <f>IF(ISNA(VLOOKUP('系统摸查模板 (填报)'!R131,部门维表!A:A,1,0)),"否","是")</f>
        <v>是</v>
      </c>
      <c r="S131" s="18" t="str">
        <f>IF(ISNA(VLOOKUP('系统摸查模板 (填报)'!S131,部门维表!A:A,1,0)),"否","是")</f>
        <v>是</v>
      </c>
      <c r="T131" s="18"/>
      <c r="U131" s="18"/>
      <c r="V131" s="18"/>
      <c r="W131" s="32" t="str">
        <f>IF(ISNUMBER(FIND('系统摸查模板 (填报)'!W131,"系统分为数据+功能型系统、纯数据型系统、纯功能型系统")),"是","否")</f>
        <v>是</v>
      </c>
      <c r="X131" s="32" t="str">
        <f>IF(ISNUMBER(FIND('系统摸查模板 (填报)'!X131,"数据库类型数据、文件类型数据、文件类型数据+数据库类型数据")),"是","否")</f>
        <v>是</v>
      </c>
      <c r="Y131" s="18"/>
      <c r="Z131" s="32"/>
      <c r="AA131" s="32"/>
      <c r="AB131" s="32"/>
      <c r="AC131" s="18"/>
      <c r="AD131" s="18"/>
      <c r="AE131" s="18"/>
      <c r="AF131" s="18"/>
      <c r="AG131" s="18"/>
      <c r="AH131" s="18"/>
      <c r="AI131" s="18" t="str">
        <f>IF(ISNUMBER(FIND('系统摸查模板 (填报)'!AI131,"是、否")),"是","否")</f>
        <v>是</v>
      </c>
      <c r="AJ131" s="18"/>
      <c r="AK131" s="18" t="str">
        <f>IF(ISNUMBER(FIND('系统摸查模板 (填报)'!AK131,"是、否")),"是","否")</f>
        <v>是</v>
      </c>
      <c r="AL131" s="18"/>
    </row>
    <row r="132" spans="1:38">
      <c r="A132" s="18"/>
      <c r="B132" s="18" t="str">
        <f>IF(ISNA(VLOOKUP('系统摸查模板 (填报)'!B132,'省份（集团部门、专业公司）维表'!A:A,1,FALSE)),"否","是")</f>
        <v>是</v>
      </c>
      <c r="C132" s="18" t="str">
        <f>IF(ISNUMBER(FIND('系统摸查模板 (填报)'!C132,"集团部门,省公司,集团专业公司,省管专业分公司,地市公司")),"是","否")</f>
        <v>是</v>
      </c>
      <c r="D132" s="18" t="str">
        <f>IF(ISNA(VLOOKUP('系统摸查模板 (填报)'!D132,系统名称维表!A:A,1,0)),"否","是")</f>
        <v>是</v>
      </c>
      <c r="E132" s="18"/>
      <c r="F132" s="18"/>
      <c r="G132" s="18"/>
      <c r="H132" s="18"/>
      <c r="I132" s="18" t="str">
        <f>IF(ISNA(VLOOKUP('系统摸查模板 (填报)'!I132,系统分类维表!A:A,1,0)),"否","是")</f>
        <v>是</v>
      </c>
      <c r="J132" s="18" t="str">
        <f>IF(ISNA(VLOOKUP('系统摸查模板 (填报)'!J132,部门维表!A:A,1,0)),"否","是")</f>
        <v>是</v>
      </c>
      <c r="K132" s="18" t="str">
        <f>IF(ISNA(VLOOKUP('系统摸查模板 (填报)'!K132,部门维表!A:A,1,0)),"否","是")</f>
        <v>是</v>
      </c>
      <c r="L132" s="18"/>
      <c r="M132" s="18"/>
      <c r="N132" s="18"/>
      <c r="O132" s="18"/>
      <c r="P132" s="18"/>
      <c r="Q132" s="18" t="str">
        <f>IF(ISNA(VLOOKUP('系统摸查模板 (填报)'!Q132,承建厂商维表!A:A,1,0)),"否","是")</f>
        <v>否</v>
      </c>
      <c r="R132" s="18" t="str">
        <f>IF(ISNA(VLOOKUP('系统摸查模板 (填报)'!R132,部门维表!A:A,1,0)),"否","是")</f>
        <v>否</v>
      </c>
      <c r="S132" s="18" t="str">
        <f>IF(ISNA(VLOOKUP('系统摸查模板 (填报)'!S132,部门维表!A:A,1,0)),"否","是")</f>
        <v>是</v>
      </c>
      <c r="T132" s="18"/>
      <c r="U132" s="18"/>
      <c r="V132" s="18"/>
      <c r="W132" s="32" t="str">
        <f>IF(ISNUMBER(FIND('系统摸查模板 (填报)'!W132,"系统分为数据+功能型系统、纯数据型系统、纯功能型系统")),"是","否")</f>
        <v>是</v>
      </c>
      <c r="X132" s="32" t="str">
        <f>IF(ISNUMBER(FIND('系统摸查模板 (填报)'!X132,"数据库类型数据、文件类型数据、文件类型数据+数据库类型数据")),"是","否")</f>
        <v>是</v>
      </c>
      <c r="Y132" s="18"/>
      <c r="Z132" s="32"/>
      <c r="AA132" s="32"/>
      <c r="AB132" s="32"/>
      <c r="AC132" s="18"/>
      <c r="AD132" s="18"/>
      <c r="AE132" s="18"/>
      <c r="AF132" s="18"/>
      <c r="AG132" s="18"/>
      <c r="AH132" s="18"/>
      <c r="AI132" s="18" t="str">
        <f>IF(ISNUMBER(FIND('系统摸查模板 (填报)'!AI132,"是、否")),"是","否")</f>
        <v>是</v>
      </c>
      <c r="AJ132" s="18"/>
      <c r="AK132" s="18" t="str">
        <f>IF(ISNUMBER(FIND('系统摸查模板 (填报)'!AK132,"是、否")),"是","否")</f>
        <v>是</v>
      </c>
      <c r="AL132" s="18"/>
    </row>
    <row r="133" spans="1:38">
      <c r="A133" s="18"/>
      <c r="B133" s="18" t="str">
        <f>IF(ISNA(VLOOKUP('系统摸查模板 (填报)'!B133,'省份（集团部门、专业公司）维表'!A:A,1,FALSE)),"否","是")</f>
        <v>是</v>
      </c>
      <c r="C133" s="18" t="str">
        <f>IF(ISNUMBER(FIND('系统摸查模板 (填报)'!C133,"集团部门,省公司,集团专业公司,省管专业分公司,地市公司")),"是","否")</f>
        <v>是</v>
      </c>
      <c r="D133" s="18" t="str">
        <f>IF(ISNA(VLOOKUP('系统摸查模板 (填报)'!D133,系统名称维表!A:A,1,0)),"否","是")</f>
        <v>是</v>
      </c>
      <c r="E133" s="18"/>
      <c r="F133" s="18"/>
      <c r="G133" s="18"/>
      <c r="H133" s="18"/>
      <c r="I133" s="18" t="str">
        <f>IF(ISNA(VLOOKUP('系统摸查模板 (填报)'!I133,系统分类维表!A:A,1,0)),"否","是")</f>
        <v>是</v>
      </c>
      <c r="J133" s="18" t="str">
        <f>IF(ISNA(VLOOKUP('系统摸查模板 (填报)'!J133,部门维表!A:A,1,0)),"否","是")</f>
        <v>是</v>
      </c>
      <c r="K133" s="18" t="str">
        <f>IF(ISNA(VLOOKUP('系统摸查模板 (填报)'!K133,部门维表!A:A,1,0)),"否","是")</f>
        <v>是</v>
      </c>
      <c r="L133" s="18"/>
      <c r="M133" s="18"/>
      <c r="N133" s="18"/>
      <c r="O133" s="18"/>
      <c r="P133" s="18"/>
      <c r="Q133" s="18" t="str">
        <f>IF(ISNA(VLOOKUP('系统摸查模板 (填报)'!Q133,承建厂商维表!A:A,1,0)),"否","是")</f>
        <v>否</v>
      </c>
      <c r="R133" s="18" t="str">
        <f>IF(ISNA(VLOOKUP('系统摸查模板 (填报)'!R133,部门维表!A:A,1,0)),"否","是")</f>
        <v>否</v>
      </c>
      <c r="S133" s="18" t="str">
        <f>IF(ISNA(VLOOKUP('系统摸查模板 (填报)'!S133,部门维表!A:A,1,0)),"否","是")</f>
        <v>是</v>
      </c>
      <c r="T133" s="18"/>
      <c r="U133" s="18"/>
      <c r="V133" s="18"/>
      <c r="W133" s="32" t="str">
        <f>IF(ISNUMBER(FIND('系统摸查模板 (填报)'!W133,"系统分为数据+功能型系统、纯数据型系统、纯功能型系统")),"是","否")</f>
        <v>是</v>
      </c>
      <c r="X133" s="32" t="str">
        <f>IF(ISNUMBER(FIND('系统摸查模板 (填报)'!X133,"数据库类型数据、文件类型数据、文件类型数据+数据库类型数据")),"是","否")</f>
        <v>是</v>
      </c>
      <c r="Y133" s="18"/>
      <c r="Z133" s="32"/>
      <c r="AA133" s="32"/>
      <c r="AB133" s="32"/>
      <c r="AC133" s="18"/>
      <c r="AD133" s="18"/>
      <c r="AE133" s="18"/>
      <c r="AF133" s="18"/>
      <c r="AG133" s="18"/>
      <c r="AH133" s="18"/>
      <c r="AI133" s="18" t="str">
        <f>IF(ISNUMBER(FIND('系统摸查模板 (填报)'!AI133,"是、否")),"是","否")</f>
        <v>是</v>
      </c>
      <c r="AJ133" s="18"/>
      <c r="AK133" s="18" t="str">
        <f>IF(ISNUMBER(FIND('系统摸查模板 (填报)'!AK133,"是、否")),"是","否")</f>
        <v>是</v>
      </c>
      <c r="AL133" s="18"/>
    </row>
    <row r="134" spans="1:38">
      <c r="A134" s="18"/>
      <c r="B134" s="18" t="str">
        <f>IF(ISNA(VLOOKUP('系统摸查模板 (填报)'!B134,'省份（集团部门、专业公司）维表'!A:A,1,FALSE)),"否","是")</f>
        <v>是</v>
      </c>
      <c r="C134" s="18" t="str">
        <f>IF(ISNUMBER(FIND('系统摸查模板 (填报)'!C134,"集团部门,省公司,集团专业公司,省管专业分公司,地市公司")),"是","否")</f>
        <v>是</v>
      </c>
      <c r="D134" s="18" t="str">
        <f>IF(ISNA(VLOOKUP('系统摸查模板 (填报)'!D134,系统名称维表!A:A,1,0)),"否","是")</f>
        <v>是</v>
      </c>
      <c r="E134" s="18"/>
      <c r="F134" s="18"/>
      <c r="G134" s="18"/>
      <c r="H134" s="18"/>
      <c r="I134" s="18" t="str">
        <f>IF(ISNA(VLOOKUP('系统摸查模板 (填报)'!I134,系统分类维表!A:A,1,0)),"否","是")</f>
        <v>是</v>
      </c>
      <c r="J134" s="18" t="str">
        <f>IF(ISNA(VLOOKUP('系统摸查模板 (填报)'!J134,部门维表!A:A,1,0)),"否","是")</f>
        <v>是</v>
      </c>
      <c r="K134" s="18" t="str">
        <f>IF(ISNA(VLOOKUP('系统摸查模板 (填报)'!K134,部门维表!A:A,1,0)),"否","是")</f>
        <v>是</v>
      </c>
      <c r="L134" s="18"/>
      <c r="M134" s="18"/>
      <c r="N134" s="18"/>
      <c r="O134" s="18"/>
      <c r="P134" s="18"/>
      <c r="Q134" s="18" t="str">
        <f>IF(ISNA(VLOOKUP('系统摸查模板 (填报)'!Q134,承建厂商维表!A:A,1,0)),"否","是")</f>
        <v>是</v>
      </c>
      <c r="R134" s="18" t="str">
        <f>IF(ISNA(VLOOKUP('系统摸查模板 (填报)'!R134,部门维表!A:A,1,0)),"否","是")</f>
        <v>是</v>
      </c>
      <c r="S134" s="18" t="str">
        <f>IF(ISNA(VLOOKUP('系统摸查模板 (填报)'!S134,部门维表!A:A,1,0)),"否","是")</f>
        <v>是</v>
      </c>
      <c r="T134" s="18"/>
      <c r="U134" s="18"/>
      <c r="V134" s="18"/>
      <c r="W134" s="32" t="str">
        <f>IF(ISNUMBER(FIND('系统摸查模板 (填报)'!W134,"系统分为数据+功能型系统、纯数据型系统、纯功能型系统")),"是","否")</f>
        <v>是</v>
      </c>
      <c r="X134" s="32" t="str">
        <f>IF(ISNUMBER(FIND('系统摸查模板 (填报)'!X134,"数据库类型数据、文件类型数据、文件类型数据+数据库类型数据")),"是","否")</f>
        <v>是</v>
      </c>
      <c r="Y134" s="18"/>
      <c r="Z134" s="32"/>
      <c r="AA134" s="32"/>
      <c r="AB134" s="32"/>
      <c r="AC134" s="18"/>
      <c r="AD134" s="18"/>
      <c r="AE134" s="18"/>
      <c r="AF134" s="18"/>
      <c r="AG134" s="18"/>
      <c r="AH134" s="18"/>
      <c r="AI134" s="18" t="str">
        <f>IF(ISNUMBER(FIND('系统摸查模板 (填报)'!AI134,"是、否")),"是","否")</f>
        <v>是</v>
      </c>
      <c r="AJ134" s="18"/>
      <c r="AK134" s="18" t="str">
        <f>IF(ISNUMBER(FIND('系统摸查模板 (填报)'!AK134,"是、否")),"是","否")</f>
        <v>是</v>
      </c>
      <c r="AL134" s="18"/>
    </row>
    <row r="135" spans="1:38">
      <c r="A135" s="18"/>
      <c r="B135" s="18" t="str">
        <f>IF(ISNA(VLOOKUP('系统摸查模板 (填报)'!B135,'省份（集团部门、专业公司）维表'!A:A,1,FALSE)),"否","是")</f>
        <v>是</v>
      </c>
      <c r="C135" s="18" t="str">
        <f>IF(ISNUMBER(FIND('系统摸查模板 (填报)'!C135,"集团部门,省公司,集团专业公司,省管专业分公司,地市公司")),"是","否")</f>
        <v>是</v>
      </c>
      <c r="D135" s="18" t="str">
        <f>IF(ISNA(VLOOKUP('系统摸查模板 (填报)'!D135,系统名称维表!A:A,1,0)),"否","是")</f>
        <v>是</v>
      </c>
      <c r="E135" s="18"/>
      <c r="F135" s="18"/>
      <c r="G135" s="18"/>
      <c r="H135" s="18"/>
      <c r="I135" s="18" t="str">
        <f>IF(ISNA(VLOOKUP('系统摸查模板 (填报)'!I135,系统分类维表!A:A,1,0)),"否","是")</f>
        <v>是</v>
      </c>
      <c r="J135" s="18" t="str">
        <f>IF(ISNA(VLOOKUP('系统摸查模板 (填报)'!J135,部门维表!A:A,1,0)),"否","是")</f>
        <v>是</v>
      </c>
      <c r="K135" s="18" t="str">
        <f>IF(ISNA(VLOOKUP('系统摸查模板 (填报)'!K135,部门维表!A:A,1,0)),"否","是")</f>
        <v>是</v>
      </c>
      <c r="L135" s="18"/>
      <c r="M135" s="18"/>
      <c r="N135" s="18"/>
      <c r="O135" s="18"/>
      <c r="P135" s="18"/>
      <c r="Q135" s="18" t="str">
        <f>IF(ISNA(VLOOKUP('系统摸查模板 (填报)'!Q135,承建厂商维表!A:A,1,0)),"否","是")</f>
        <v>否</v>
      </c>
      <c r="R135" s="18" t="str">
        <f>IF(ISNA(VLOOKUP('系统摸查模板 (填报)'!R135,部门维表!A:A,1,0)),"否","是")</f>
        <v>否</v>
      </c>
      <c r="S135" s="18" t="str">
        <f>IF(ISNA(VLOOKUP('系统摸查模板 (填报)'!S135,部门维表!A:A,1,0)),"否","是")</f>
        <v>是</v>
      </c>
      <c r="T135" s="18"/>
      <c r="U135" s="18"/>
      <c r="V135" s="18"/>
      <c r="W135" s="32" t="str">
        <f>IF(ISNUMBER(FIND('系统摸查模板 (填报)'!W135,"系统分为数据+功能型系统、纯数据型系统、纯功能型系统")),"是","否")</f>
        <v>是</v>
      </c>
      <c r="X135" s="32" t="str">
        <f>IF(ISNUMBER(FIND('系统摸查模板 (填报)'!X135,"数据库类型数据、文件类型数据、文件类型数据+数据库类型数据")),"是","否")</f>
        <v>是</v>
      </c>
      <c r="Y135" s="18"/>
      <c r="Z135" s="32"/>
      <c r="AA135" s="32"/>
      <c r="AB135" s="32"/>
      <c r="AC135" s="18"/>
      <c r="AD135" s="18"/>
      <c r="AE135" s="18"/>
      <c r="AF135" s="18"/>
      <c r="AG135" s="18"/>
      <c r="AH135" s="18"/>
      <c r="AI135" s="18" t="str">
        <f>IF(ISNUMBER(FIND('系统摸查模板 (填报)'!AI135,"是、否")),"是","否")</f>
        <v>是</v>
      </c>
      <c r="AJ135" s="18"/>
      <c r="AK135" s="18" t="str">
        <f>IF(ISNUMBER(FIND('系统摸查模板 (填报)'!AK135,"是、否")),"是","否")</f>
        <v>是</v>
      </c>
      <c r="AL135" s="18"/>
    </row>
    <row r="136" spans="1:38">
      <c r="A136" s="18"/>
      <c r="B136" s="18" t="str">
        <f>IF(ISNA(VLOOKUP('系统摸查模板 (填报)'!B136,'省份（集团部门、专业公司）维表'!A:A,1,FALSE)),"否","是")</f>
        <v>是</v>
      </c>
      <c r="C136" s="18" t="str">
        <f>IF(ISNUMBER(FIND('系统摸查模板 (填报)'!C136,"集团部门,省公司,集团专业公司,省管专业分公司,地市公司")),"是","否")</f>
        <v>是</v>
      </c>
      <c r="D136" s="18" t="str">
        <f>IF(ISNA(VLOOKUP('系统摸查模板 (填报)'!D136,系统名称维表!A:A,1,0)),"否","是")</f>
        <v>是</v>
      </c>
      <c r="E136" s="18"/>
      <c r="F136" s="18"/>
      <c r="G136" s="18"/>
      <c r="H136" s="18"/>
      <c r="I136" s="18" t="str">
        <f>IF(ISNA(VLOOKUP('系统摸查模板 (填报)'!I136,系统分类维表!A:A,1,0)),"否","是")</f>
        <v>是</v>
      </c>
      <c r="J136" s="18" t="str">
        <f>IF(ISNA(VLOOKUP('系统摸查模板 (填报)'!J136,部门维表!A:A,1,0)),"否","是")</f>
        <v>是</v>
      </c>
      <c r="K136" s="18" t="str">
        <f>IF(ISNA(VLOOKUP('系统摸查模板 (填报)'!K136,部门维表!A:A,1,0)),"否","是")</f>
        <v>是</v>
      </c>
      <c r="L136" s="18"/>
      <c r="M136" s="18"/>
      <c r="N136" s="18"/>
      <c r="O136" s="18"/>
      <c r="P136" s="18"/>
      <c r="Q136" s="18" t="str">
        <f>IF(ISNA(VLOOKUP('系统摸查模板 (填报)'!Q136,承建厂商维表!A:A,1,0)),"否","是")</f>
        <v>否</v>
      </c>
      <c r="R136" s="18" t="str">
        <f>IF(ISNA(VLOOKUP('系统摸查模板 (填报)'!R136,部门维表!A:A,1,0)),"否","是")</f>
        <v>否</v>
      </c>
      <c r="S136" s="18" t="str">
        <f>IF(ISNA(VLOOKUP('系统摸查模板 (填报)'!S136,部门维表!A:A,1,0)),"否","是")</f>
        <v>是</v>
      </c>
      <c r="T136" s="18"/>
      <c r="U136" s="18"/>
      <c r="V136" s="18"/>
      <c r="W136" s="32" t="str">
        <f>IF(ISNUMBER(FIND('系统摸查模板 (填报)'!W136,"系统分为数据+功能型系统、纯数据型系统、纯功能型系统")),"是","否")</f>
        <v>是</v>
      </c>
      <c r="X136" s="32" t="str">
        <f>IF(ISNUMBER(FIND('系统摸查模板 (填报)'!X136,"数据库类型数据、文件类型数据、文件类型数据+数据库类型数据")),"是","否")</f>
        <v>是</v>
      </c>
      <c r="Y136" s="18"/>
      <c r="Z136" s="32"/>
      <c r="AA136" s="32"/>
      <c r="AB136" s="32"/>
      <c r="AC136" s="18"/>
      <c r="AD136" s="18"/>
      <c r="AE136" s="18"/>
      <c r="AF136" s="18"/>
      <c r="AG136" s="18"/>
      <c r="AH136" s="18"/>
      <c r="AI136" s="18" t="str">
        <f>IF(ISNUMBER(FIND('系统摸查模板 (填报)'!AI136,"是、否")),"是","否")</f>
        <v>是</v>
      </c>
      <c r="AJ136" s="18"/>
      <c r="AK136" s="18" t="str">
        <f>IF(ISNUMBER(FIND('系统摸查模板 (填报)'!AK136,"是、否")),"是","否")</f>
        <v>是</v>
      </c>
      <c r="AL136" s="18"/>
    </row>
    <row r="137" spans="1:38">
      <c r="A137" s="18"/>
      <c r="B137" s="18" t="str">
        <f>IF(ISNA(VLOOKUP('系统摸查模板 (填报)'!B137,'省份（集团部门、专业公司）维表'!A:A,1,FALSE)),"否","是")</f>
        <v>是</v>
      </c>
      <c r="C137" s="18" t="str">
        <f>IF(ISNUMBER(FIND('系统摸查模板 (填报)'!C137,"集团部门,省公司,集团专业公司,省管专业分公司,地市公司")),"是","否")</f>
        <v>是</v>
      </c>
      <c r="D137" s="18" t="str">
        <f>IF(ISNA(VLOOKUP('系统摸查模板 (填报)'!D137,系统名称维表!A:A,1,0)),"否","是")</f>
        <v>是</v>
      </c>
      <c r="E137" s="18"/>
      <c r="F137" s="18"/>
      <c r="G137" s="18"/>
      <c r="H137" s="18"/>
      <c r="I137" s="18" t="str">
        <f>IF(ISNA(VLOOKUP('系统摸查模板 (填报)'!I137,系统分类维表!A:A,1,0)),"否","是")</f>
        <v>是</v>
      </c>
      <c r="J137" s="18" t="str">
        <f>IF(ISNA(VLOOKUP('系统摸查模板 (填报)'!J137,部门维表!A:A,1,0)),"否","是")</f>
        <v>是</v>
      </c>
      <c r="K137" s="18" t="str">
        <f>IF(ISNA(VLOOKUP('系统摸查模板 (填报)'!K137,部门维表!A:A,1,0)),"否","是")</f>
        <v>是</v>
      </c>
      <c r="L137" s="18"/>
      <c r="M137" s="18"/>
      <c r="N137" s="18"/>
      <c r="O137" s="18"/>
      <c r="P137" s="18"/>
      <c r="Q137" s="18" t="str">
        <f>IF(ISNA(VLOOKUP('系统摸查模板 (填报)'!Q137,承建厂商维表!A:A,1,0)),"否","是")</f>
        <v>否</v>
      </c>
      <c r="R137" s="18" t="str">
        <f>IF(ISNA(VLOOKUP('系统摸查模板 (填报)'!R137,部门维表!A:A,1,0)),"否","是")</f>
        <v>否</v>
      </c>
      <c r="S137" s="18" t="str">
        <f>IF(ISNA(VLOOKUP('系统摸查模板 (填报)'!S137,部门维表!A:A,1,0)),"否","是")</f>
        <v>是</v>
      </c>
      <c r="T137" s="18"/>
      <c r="U137" s="18"/>
      <c r="V137" s="18"/>
      <c r="W137" s="32" t="str">
        <f>IF(ISNUMBER(FIND('系统摸查模板 (填报)'!W137,"系统分为数据+功能型系统、纯数据型系统、纯功能型系统")),"是","否")</f>
        <v>是</v>
      </c>
      <c r="X137" s="32" t="str">
        <f>IF(ISNUMBER(FIND('系统摸查模板 (填报)'!X137,"数据库类型数据、文件类型数据、文件类型数据+数据库类型数据")),"是","否")</f>
        <v>是</v>
      </c>
      <c r="Y137" s="18"/>
      <c r="Z137" s="32"/>
      <c r="AA137" s="32"/>
      <c r="AB137" s="32"/>
      <c r="AC137" s="18"/>
      <c r="AD137" s="18"/>
      <c r="AE137" s="18"/>
      <c r="AF137" s="18"/>
      <c r="AG137" s="18"/>
      <c r="AH137" s="18"/>
      <c r="AI137" s="18" t="str">
        <f>IF(ISNUMBER(FIND('系统摸查模板 (填报)'!AI137,"是、否")),"是","否")</f>
        <v>是</v>
      </c>
      <c r="AJ137" s="18"/>
      <c r="AK137" s="18" t="str">
        <f>IF(ISNUMBER(FIND('系统摸查模板 (填报)'!AK137,"是、否")),"是","否")</f>
        <v>是</v>
      </c>
      <c r="AL137" s="18"/>
    </row>
    <row r="138" spans="1:38">
      <c r="A138" s="18"/>
      <c r="B138" s="18" t="str">
        <f>IF(ISNA(VLOOKUP('系统摸查模板 (填报)'!B138,'省份（集团部门、专业公司）维表'!A:A,1,FALSE)),"否","是")</f>
        <v>是</v>
      </c>
      <c r="C138" s="18" t="str">
        <f>IF(ISNUMBER(FIND('系统摸查模板 (填报)'!C138,"集团部门,省公司,集团专业公司,省管专业分公司,地市公司")),"是","否")</f>
        <v>是</v>
      </c>
      <c r="D138" s="18" t="str">
        <f>IF(ISNA(VLOOKUP('系统摸查模板 (填报)'!D138,系统名称维表!A:A,1,0)),"否","是")</f>
        <v>是</v>
      </c>
      <c r="E138" s="18"/>
      <c r="F138" s="18"/>
      <c r="G138" s="18"/>
      <c r="H138" s="18"/>
      <c r="I138" s="18" t="str">
        <f>IF(ISNA(VLOOKUP('系统摸查模板 (填报)'!I138,系统分类维表!A:A,1,0)),"否","是")</f>
        <v>是</v>
      </c>
      <c r="J138" s="18" t="str">
        <f>IF(ISNA(VLOOKUP('系统摸查模板 (填报)'!J138,部门维表!A:A,1,0)),"否","是")</f>
        <v>是</v>
      </c>
      <c r="K138" s="18" t="str">
        <f>IF(ISNA(VLOOKUP('系统摸查模板 (填报)'!K138,部门维表!A:A,1,0)),"否","是")</f>
        <v>是</v>
      </c>
      <c r="L138" s="18"/>
      <c r="M138" s="18"/>
      <c r="N138" s="18"/>
      <c r="O138" s="18"/>
      <c r="P138" s="18"/>
      <c r="Q138" s="18" t="str">
        <f>IF(ISNA(VLOOKUP('系统摸查模板 (填报)'!Q138,承建厂商维表!A:A,1,0)),"否","是")</f>
        <v>否</v>
      </c>
      <c r="R138" s="18" t="str">
        <f>IF(ISNA(VLOOKUP('系统摸查模板 (填报)'!R138,部门维表!A:A,1,0)),"否","是")</f>
        <v>否</v>
      </c>
      <c r="S138" s="18" t="str">
        <f>IF(ISNA(VLOOKUP('系统摸查模板 (填报)'!S138,部门维表!A:A,1,0)),"否","是")</f>
        <v>是</v>
      </c>
      <c r="T138" s="18"/>
      <c r="U138" s="18"/>
      <c r="V138" s="18"/>
      <c r="W138" s="32" t="str">
        <f>IF(ISNUMBER(FIND('系统摸查模板 (填报)'!W138,"系统分为数据+功能型系统、纯数据型系统、纯功能型系统")),"是","否")</f>
        <v>是</v>
      </c>
      <c r="X138" s="32" t="str">
        <f>IF(ISNUMBER(FIND('系统摸查模板 (填报)'!X138,"数据库类型数据、文件类型数据、文件类型数据+数据库类型数据")),"是","否")</f>
        <v>是</v>
      </c>
      <c r="Y138" s="18"/>
      <c r="Z138" s="32"/>
      <c r="AA138" s="32"/>
      <c r="AB138" s="32"/>
      <c r="AC138" s="18"/>
      <c r="AD138" s="18"/>
      <c r="AE138" s="18"/>
      <c r="AF138" s="18"/>
      <c r="AG138" s="18"/>
      <c r="AH138" s="18"/>
      <c r="AI138" s="18" t="str">
        <f>IF(ISNUMBER(FIND('系统摸查模板 (填报)'!AI138,"是、否")),"是","否")</f>
        <v>是</v>
      </c>
      <c r="AJ138" s="18"/>
      <c r="AK138" s="18" t="str">
        <f>IF(ISNUMBER(FIND('系统摸查模板 (填报)'!AK138,"是、否")),"是","否")</f>
        <v>是</v>
      </c>
      <c r="AL138" s="18"/>
    </row>
    <row r="139" spans="1:38">
      <c r="A139" s="18"/>
      <c r="B139" s="18" t="str">
        <f>IF(ISNA(VLOOKUP('系统摸查模板 (填报)'!B139,'省份（集团部门、专业公司）维表'!A:A,1,FALSE)),"否","是")</f>
        <v>是</v>
      </c>
      <c r="C139" s="18" t="str">
        <f>IF(ISNUMBER(FIND('系统摸查模板 (填报)'!C139,"集团部门,省公司,集团专业公司,省管专业分公司,地市公司")),"是","否")</f>
        <v>是</v>
      </c>
      <c r="D139" s="18" t="str">
        <f>IF(ISNA(VLOOKUP('系统摸查模板 (填报)'!D139,系统名称维表!A:A,1,0)),"否","是")</f>
        <v>是</v>
      </c>
      <c r="E139" s="18"/>
      <c r="F139" s="18"/>
      <c r="G139" s="18"/>
      <c r="H139" s="18"/>
      <c r="I139" s="18" t="str">
        <f>IF(ISNA(VLOOKUP('系统摸查模板 (填报)'!I139,系统分类维表!A:A,1,0)),"否","是")</f>
        <v>是</v>
      </c>
      <c r="J139" s="18" t="str">
        <f>IF(ISNA(VLOOKUP('系统摸查模板 (填报)'!J139,部门维表!A:A,1,0)),"否","是")</f>
        <v>是</v>
      </c>
      <c r="K139" s="18" t="str">
        <f>IF(ISNA(VLOOKUP('系统摸查模板 (填报)'!K139,部门维表!A:A,1,0)),"否","是")</f>
        <v>是</v>
      </c>
      <c r="L139" s="18"/>
      <c r="M139" s="18"/>
      <c r="N139" s="18"/>
      <c r="O139" s="18"/>
      <c r="P139" s="18"/>
      <c r="Q139" s="18" t="str">
        <f>IF(ISNA(VLOOKUP('系统摸查模板 (填报)'!Q139,承建厂商维表!A:A,1,0)),"否","是")</f>
        <v>否</v>
      </c>
      <c r="R139" s="18" t="str">
        <f>IF(ISNA(VLOOKUP('系统摸查模板 (填报)'!R139,部门维表!A:A,1,0)),"否","是")</f>
        <v>是</v>
      </c>
      <c r="S139" s="18" t="str">
        <f>IF(ISNA(VLOOKUP('系统摸查模板 (填报)'!S139,部门维表!A:A,1,0)),"否","是")</f>
        <v>是</v>
      </c>
      <c r="T139" s="18"/>
      <c r="U139" s="18"/>
      <c r="V139" s="18"/>
      <c r="W139" s="32" t="str">
        <f>IF(ISNUMBER(FIND('系统摸查模板 (填报)'!W139,"系统分为数据+功能型系统、纯数据型系统、纯功能型系统")),"是","否")</f>
        <v>是</v>
      </c>
      <c r="X139" s="32" t="str">
        <f>IF(ISNUMBER(FIND('系统摸查模板 (填报)'!X139,"数据库类型数据、文件类型数据、文件类型数据+数据库类型数据")),"是","否")</f>
        <v>是</v>
      </c>
      <c r="Y139" s="18"/>
      <c r="Z139" s="32"/>
      <c r="AA139" s="32"/>
      <c r="AB139" s="32"/>
      <c r="AC139" s="18"/>
      <c r="AD139" s="18"/>
      <c r="AE139" s="18"/>
      <c r="AF139" s="18"/>
      <c r="AG139" s="18"/>
      <c r="AH139" s="18"/>
      <c r="AI139" s="18" t="str">
        <f>IF(ISNUMBER(FIND('系统摸查模板 (填报)'!AI139,"是、否")),"是","否")</f>
        <v>是</v>
      </c>
      <c r="AJ139" s="18"/>
      <c r="AK139" s="18" t="str">
        <f>IF(ISNUMBER(FIND('系统摸查模板 (填报)'!AK139,"是、否")),"是","否")</f>
        <v>是</v>
      </c>
      <c r="AL139" s="18"/>
    </row>
    <row r="140" spans="1:38">
      <c r="A140" s="18"/>
      <c r="B140" s="18" t="str">
        <f>IF(ISNA(VLOOKUP('系统摸查模板 (填报)'!B140,'省份（集团部门、专业公司）维表'!A:A,1,FALSE)),"否","是")</f>
        <v>是</v>
      </c>
      <c r="C140" s="18" t="str">
        <f>IF(ISNUMBER(FIND('系统摸查模板 (填报)'!C140,"集团部门,省公司,集团专业公司,省管专业分公司,地市公司")),"是","否")</f>
        <v>是</v>
      </c>
      <c r="D140" s="18" t="str">
        <f>IF(ISNA(VLOOKUP('系统摸查模板 (填报)'!D140,系统名称维表!A:A,1,0)),"否","是")</f>
        <v>是</v>
      </c>
      <c r="E140" s="18"/>
      <c r="F140" s="18"/>
      <c r="G140" s="18"/>
      <c r="H140" s="18"/>
      <c r="I140" s="18" t="str">
        <f>IF(ISNA(VLOOKUP('系统摸查模板 (填报)'!I140,系统分类维表!A:A,1,0)),"否","是")</f>
        <v>是</v>
      </c>
      <c r="J140" s="18" t="str">
        <f>IF(ISNA(VLOOKUP('系统摸查模板 (填报)'!J140,部门维表!A:A,1,0)),"否","是")</f>
        <v>是</v>
      </c>
      <c r="K140" s="18" t="str">
        <f>IF(ISNA(VLOOKUP('系统摸查模板 (填报)'!K140,部门维表!A:A,1,0)),"否","是")</f>
        <v>是</v>
      </c>
      <c r="L140" s="18"/>
      <c r="M140" s="18"/>
      <c r="N140" s="18"/>
      <c r="O140" s="18"/>
      <c r="P140" s="18"/>
      <c r="Q140" s="18" t="str">
        <f>IF(ISNA(VLOOKUP('系统摸查模板 (填报)'!Q140,承建厂商维表!A:A,1,0)),"否","是")</f>
        <v>否</v>
      </c>
      <c r="R140" s="18" t="str">
        <f>IF(ISNA(VLOOKUP('系统摸查模板 (填报)'!R140,部门维表!A:A,1,0)),"否","是")</f>
        <v>否</v>
      </c>
      <c r="S140" s="18" t="str">
        <f>IF(ISNA(VLOOKUP('系统摸查模板 (填报)'!S140,部门维表!A:A,1,0)),"否","是")</f>
        <v>是</v>
      </c>
      <c r="T140" s="18"/>
      <c r="U140" s="18"/>
      <c r="V140" s="18"/>
      <c r="W140" s="32" t="str">
        <f>IF(ISNUMBER(FIND('系统摸查模板 (填报)'!W140,"系统分为数据+功能型系统、纯数据型系统、纯功能型系统")),"是","否")</f>
        <v>是</v>
      </c>
      <c r="X140" s="32" t="str">
        <f>IF(ISNUMBER(FIND('系统摸查模板 (填报)'!X140,"数据库类型数据、文件类型数据、文件类型数据+数据库类型数据")),"是","否")</f>
        <v>是</v>
      </c>
      <c r="Y140" s="18"/>
      <c r="Z140" s="32"/>
      <c r="AA140" s="32"/>
      <c r="AB140" s="32"/>
      <c r="AC140" s="18"/>
      <c r="AD140" s="18"/>
      <c r="AE140" s="18"/>
      <c r="AF140" s="18"/>
      <c r="AG140" s="18"/>
      <c r="AH140" s="18"/>
      <c r="AI140" s="18" t="str">
        <f>IF(ISNUMBER(FIND('系统摸查模板 (填报)'!AI140,"是、否")),"是","否")</f>
        <v>是</v>
      </c>
      <c r="AJ140" s="18"/>
      <c r="AK140" s="18" t="str">
        <f>IF(ISNUMBER(FIND('系统摸查模板 (填报)'!AK140,"是、否")),"是","否")</f>
        <v>是</v>
      </c>
      <c r="AL140" s="18"/>
    </row>
    <row r="141" spans="1:38">
      <c r="A141" s="18"/>
      <c r="B141" s="18" t="str">
        <f>IF(ISNA(VLOOKUP('系统摸查模板 (填报)'!B141,'省份（集团部门、专业公司）维表'!A:A,1,FALSE)),"否","是")</f>
        <v>否</v>
      </c>
      <c r="C141" s="18" t="str">
        <f>IF(ISNUMBER(FIND('系统摸查模板 (填报)'!C141,"集团部门,省公司,集团专业公司,省管专业分公司,地市公司")),"是","否")</f>
        <v>是</v>
      </c>
      <c r="D141" s="18" t="str">
        <f>IF(ISNA(VLOOKUP('系统摸查模板 (填报)'!D141,系统名称维表!A:A,1,0)),"否","是")</f>
        <v>是</v>
      </c>
      <c r="E141" s="18"/>
      <c r="F141" s="18"/>
      <c r="G141" s="18"/>
      <c r="H141" s="18"/>
      <c r="I141" s="18" t="str">
        <f>IF(ISNA(VLOOKUP('系统摸查模板 (填报)'!I141,系统分类维表!A:A,1,0)),"否","是")</f>
        <v>是</v>
      </c>
      <c r="J141" s="18" t="str">
        <f>IF(ISNA(VLOOKUP('系统摸查模板 (填报)'!J141,部门维表!A:A,1,0)),"否","是")</f>
        <v>是</v>
      </c>
      <c r="K141" s="18" t="str">
        <f>IF(ISNA(VLOOKUP('系统摸查模板 (填报)'!K141,部门维表!A:A,1,0)),"否","是")</f>
        <v>是</v>
      </c>
      <c r="L141" s="18"/>
      <c r="M141" s="18"/>
      <c r="N141" s="18"/>
      <c r="O141" s="18"/>
      <c r="P141" s="18"/>
      <c r="Q141" s="18" t="str">
        <f>IF(ISNA(VLOOKUP('系统摸查模板 (填报)'!Q141,承建厂商维表!A:A,1,0)),"否","是")</f>
        <v>否</v>
      </c>
      <c r="R141" s="18" t="str">
        <f>IF(ISNA(VLOOKUP('系统摸查模板 (填报)'!R141,部门维表!A:A,1,0)),"否","是")</f>
        <v>是</v>
      </c>
      <c r="S141" s="18" t="str">
        <f>IF(ISNA(VLOOKUP('系统摸查模板 (填报)'!S141,部门维表!A:A,1,0)),"否","是")</f>
        <v>是</v>
      </c>
      <c r="T141" s="18"/>
      <c r="U141" s="18"/>
      <c r="V141" s="18"/>
      <c r="W141" s="32" t="str">
        <f>IF(ISNUMBER(FIND('系统摸查模板 (填报)'!W141,"系统分为数据+功能型系统、纯数据型系统、纯功能型系统")),"是","否")</f>
        <v>是</v>
      </c>
      <c r="X141" s="32" t="str">
        <f>IF(ISNUMBER(FIND('系统摸查模板 (填报)'!X141,"数据库类型数据、文件类型数据、文件类型数据+数据库类型数据")),"是","否")</f>
        <v>是</v>
      </c>
      <c r="Y141" s="18"/>
      <c r="Z141" s="32"/>
      <c r="AA141" s="32"/>
      <c r="AB141" s="32"/>
      <c r="AC141" s="18"/>
      <c r="AD141" s="18"/>
      <c r="AE141" s="18"/>
      <c r="AF141" s="18"/>
      <c r="AG141" s="18"/>
      <c r="AH141" s="18"/>
      <c r="AI141" s="18" t="str">
        <f>IF(ISNUMBER(FIND('系统摸查模板 (填报)'!AI141,"是、否")),"是","否")</f>
        <v>是</v>
      </c>
      <c r="AJ141" s="18"/>
      <c r="AK141" s="18" t="str">
        <f>IF(ISNUMBER(FIND('系统摸查模板 (填报)'!AK141,"是、否")),"是","否")</f>
        <v>是</v>
      </c>
      <c r="AL141" s="18"/>
    </row>
    <row r="142" spans="1:38">
      <c r="A142" s="18"/>
      <c r="B142" s="18" t="str">
        <f>IF(ISNA(VLOOKUP('系统摸查模板 (填报)'!B142,'省份（集团部门、专业公司）维表'!A:A,1,FALSE)),"否","是")</f>
        <v>否</v>
      </c>
      <c r="C142" s="18" t="str">
        <f>IF(ISNUMBER(FIND('系统摸查模板 (填报)'!C142,"集团部门,省公司,集团专业公司,省管专业分公司,地市公司")),"是","否")</f>
        <v>是</v>
      </c>
      <c r="D142" s="18" t="str">
        <f>IF(ISNA(VLOOKUP('系统摸查模板 (填报)'!D142,系统名称维表!A:A,1,0)),"否","是")</f>
        <v>是</v>
      </c>
      <c r="E142" s="18"/>
      <c r="F142" s="18"/>
      <c r="G142" s="18"/>
      <c r="H142" s="18"/>
      <c r="I142" s="18" t="str">
        <f>IF(ISNA(VLOOKUP('系统摸查模板 (填报)'!I142,系统分类维表!A:A,1,0)),"否","是")</f>
        <v>是</v>
      </c>
      <c r="J142" s="18" t="str">
        <f>IF(ISNA(VLOOKUP('系统摸查模板 (填报)'!J142,部门维表!A:A,1,0)),"否","是")</f>
        <v>是</v>
      </c>
      <c r="K142" s="18" t="str">
        <f>IF(ISNA(VLOOKUP('系统摸查模板 (填报)'!K142,部门维表!A:A,1,0)),"否","是")</f>
        <v>是</v>
      </c>
      <c r="L142" s="18"/>
      <c r="M142" s="18"/>
      <c r="N142" s="18"/>
      <c r="O142" s="18"/>
      <c r="P142" s="18"/>
      <c r="Q142" s="18" t="str">
        <f>IF(ISNA(VLOOKUP('系统摸查模板 (填报)'!Q142,承建厂商维表!A:A,1,0)),"否","是")</f>
        <v>是</v>
      </c>
      <c r="R142" s="18" t="str">
        <f>IF(ISNA(VLOOKUP('系统摸查模板 (填报)'!R142,部门维表!A:A,1,0)),"否","是")</f>
        <v>是</v>
      </c>
      <c r="S142" s="18" t="str">
        <f>IF(ISNA(VLOOKUP('系统摸查模板 (填报)'!S142,部门维表!A:A,1,0)),"否","是")</f>
        <v>是</v>
      </c>
      <c r="T142" s="18"/>
      <c r="U142" s="18"/>
      <c r="V142" s="18"/>
      <c r="W142" s="32" t="str">
        <f>IF(ISNUMBER(FIND('系统摸查模板 (填报)'!W142,"系统分为数据+功能型系统、纯数据型系统、纯功能型系统")),"是","否")</f>
        <v>是</v>
      </c>
      <c r="X142" s="32" t="str">
        <f>IF(ISNUMBER(FIND('系统摸查模板 (填报)'!X142,"数据库类型数据、文件类型数据、文件类型数据+数据库类型数据")),"是","否")</f>
        <v>是</v>
      </c>
      <c r="Y142" s="18"/>
      <c r="Z142" s="32"/>
      <c r="AA142" s="32"/>
      <c r="AB142" s="32"/>
      <c r="AC142" s="18"/>
      <c r="AD142" s="18"/>
      <c r="AE142" s="18"/>
      <c r="AF142" s="18"/>
      <c r="AG142" s="18"/>
      <c r="AH142" s="18"/>
      <c r="AI142" s="18" t="str">
        <f>IF(ISNUMBER(FIND('系统摸查模板 (填报)'!AI142,"是、否")),"是","否")</f>
        <v>是</v>
      </c>
      <c r="AJ142" s="18"/>
      <c r="AK142" s="18" t="str">
        <f>IF(ISNUMBER(FIND('系统摸查模板 (填报)'!AK142,"是、否")),"是","否")</f>
        <v>是</v>
      </c>
      <c r="AL142" s="18"/>
    </row>
    <row r="143" spans="1:38">
      <c r="A143" s="18"/>
      <c r="B143" s="18" t="str">
        <f>IF(ISNA(VLOOKUP('系统摸查模板 (填报)'!B143,'省份（集团部门、专业公司）维表'!A:A,1,FALSE)),"否","是")</f>
        <v>是</v>
      </c>
      <c r="C143" s="18" t="str">
        <f>IF(ISNUMBER(FIND('系统摸查模板 (填报)'!C143,"集团部门,省公司,集团专业公司,省管专业分公司,地市公司")),"是","否")</f>
        <v>是</v>
      </c>
      <c r="D143" s="18" t="str">
        <f>IF(ISNA(VLOOKUP('系统摸查模板 (填报)'!D143,系统名称维表!A:A,1,0)),"否","是")</f>
        <v>是</v>
      </c>
      <c r="E143" s="18"/>
      <c r="F143" s="18"/>
      <c r="G143" s="18"/>
      <c r="H143" s="18"/>
      <c r="I143" s="18" t="str">
        <f>IF(ISNA(VLOOKUP('系统摸查模板 (填报)'!I143,系统分类维表!A:A,1,0)),"否","是")</f>
        <v>是</v>
      </c>
      <c r="J143" s="18" t="str">
        <f>IF(ISNA(VLOOKUP('系统摸查模板 (填报)'!J143,部门维表!A:A,1,0)),"否","是")</f>
        <v>是</v>
      </c>
      <c r="K143" s="18" t="str">
        <f>IF(ISNA(VLOOKUP('系统摸查模板 (填报)'!K143,部门维表!A:A,1,0)),"否","是")</f>
        <v>是</v>
      </c>
      <c r="L143" s="18"/>
      <c r="M143" s="18"/>
      <c r="N143" s="18"/>
      <c r="O143" s="18"/>
      <c r="P143" s="18"/>
      <c r="Q143" s="18" t="str">
        <f>IF(ISNA(VLOOKUP('系统摸查模板 (填报)'!Q143,承建厂商维表!A:A,1,0)),"否","是")</f>
        <v>否</v>
      </c>
      <c r="R143" s="18" t="str">
        <f>IF(ISNA(VLOOKUP('系统摸查模板 (填报)'!R143,部门维表!A:A,1,0)),"否","是")</f>
        <v>是</v>
      </c>
      <c r="S143" s="18" t="str">
        <f>IF(ISNA(VLOOKUP('系统摸查模板 (填报)'!S143,部门维表!A:A,1,0)),"否","是")</f>
        <v>是</v>
      </c>
      <c r="T143" s="18"/>
      <c r="U143" s="18"/>
      <c r="V143" s="18"/>
      <c r="W143" s="32" t="str">
        <f>IF(ISNUMBER(FIND('系统摸查模板 (填报)'!W143,"系统分为数据+功能型系统、纯数据型系统、纯功能型系统")),"是","否")</f>
        <v>是</v>
      </c>
      <c r="X143" s="32" t="str">
        <f>IF(ISNUMBER(FIND('系统摸查模板 (填报)'!X143,"数据库类型数据、文件类型数据、文件类型数据+数据库类型数据")),"是","否")</f>
        <v>是</v>
      </c>
      <c r="Y143" s="18"/>
      <c r="Z143" s="32"/>
      <c r="AA143" s="32"/>
      <c r="AB143" s="32"/>
      <c r="AC143" s="18"/>
      <c r="AD143" s="18"/>
      <c r="AE143" s="18"/>
      <c r="AF143" s="18"/>
      <c r="AG143" s="18"/>
      <c r="AH143" s="18"/>
      <c r="AI143" s="18" t="str">
        <f>IF(ISNUMBER(FIND('系统摸查模板 (填报)'!AI143,"是、否")),"是","否")</f>
        <v>是</v>
      </c>
      <c r="AJ143" s="18"/>
      <c r="AK143" s="18" t="str">
        <f>IF(ISNUMBER(FIND('系统摸查模板 (填报)'!AK143,"是、否")),"是","否")</f>
        <v>是</v>
      </c>
      <c r="AL143" s="18"/>
    </row>
    <row r="144" spans="1:38">
      <c r="A144" s="18"/>
      <c r="B144" s="18" t="str">
        <f>IF(ISNA(VLOOKUP('系统摸查模板 (填报)'!B144,'省份（集团部门、专业公司）维表'!A:A,1,FALSE)),"否","是")</f>
        <v>是</v>
      </c>
      <c r="C144" s="18" t="str">
        <f>IF(ISNUMBER(FIND('系统摸查模板 (填报)'!C144,"集团部门,省公司,集团专业公司,省管专业分公司,地市公司")),"是","否")</f>
        <v>是</v>
      </c>
      <c r="D144" s="18" t="str">
        <f>IF(ISNA(VLOOKUP('系统摸查模板 (填报)'!D144,系统名称维表!A:A,1,0)),"否","是")</f>
        <v>是</v>
      </c>
      <c r="E144" s="18"/>
      <c r="F144" s="18"/>
      <c r="G144" s="18"/>
      <c r="H144" s="18"/>
      <c r="I144" s="18" t="str">
        <f>IF(ISNA(VLOOKUP('系统摸查模板 (填报)'!I144,系统分类维表!A:A,1,0)),"否","是")</f>
        <v>是</v>
      </c>
      <c r="J144" s="18" t="str">
        <f>IF(ISNA(VLOOKUP('系统摸查模板 (填报)'!J144,部门维表!A:A,1,0)),"否","是")</f>
        <v>是</v>
      </c>
      <c r="K144" s="18" t="str">
        <f>IF(ISNA(VLOOKUP('系统摸查模板 (填报)'!K144,部门维表!A:A,1,0)),"否","是")</f>
        <v>是</v>
      </c>
      <c r="L144" s="18"/>
      <c r="M144" s="18"/>
      <c r="N144" s="18"/>
      <c r="O144" s="18"/>
      <c r="P144" s="18"/>
      <c r="Q144" s="18" t="str">
        <f>IF(ISNA(VLOOKUP('系统摸查模板 (填报)'!Q144,承建厂商维表!A:A,1,0)),"否","是")</f>
        <v>否</v>
      </c>
      <c r="R144" s="18" t="str">
        <f>IF(ISNA(VLOOKUP('系统摸查模板 (填报)'!R144,部门维表!A:A,1,0)),"否","是")</f>
        <v>否</v>
      </c>
      <c r="S144" s="18" t="str">
        <f>IF(ISNA(VLOOKUP('系统摸查模板 (填报)'!S144,部门维表!A:A,1,0)),"否","是")</f>
        <v>是</v>
      </c>
      <c r="T144" s="18"/>
      <c r="U144" s="18"/>
      <c r="V144" s="18"/>
      <c r="W144" s="32" t="str">
        <f>IF(ISNUMBER(FIND('系统摸查模板 (填报)'!W144,"系统分为数据+功能型系统、纯数据型系统、纯功能型系统")),"是","否")</f>
        <v>是</v>
      </c>
      <c r="X144" s="32" t="str">
        <f>IF(ISNUMBER(FIND('系统摸查模板 (填报)'!X144,"数据库类型数据、文件类型数据、文件类型数据+数据库类型数据")),"是","否")</f>
        <v>是</v>
      </c>
      <c r="Y144" s="18"/>
      <c r="Z144" s="32"/>
      <c r="AA144" s="32"/>
      <c r="AB144" s="32"/>
      <c r="AC144" s="18"/>
      <c r="AD144" s="18"/>
      <c r="AE144" s="18"/>
      <c r="AF144" s="18"/>
      <c r="AG144" s="18"/>
      <c r="AH144" s="18"/>
      <c r="AI144" s="18" t="str">
        <f>IF(ISNUMBER(FIND('系统摸查模板 (填报)'!AI144,"是、否")),"是","否")</f>
        <v>是</v>
      </c>
      <c r="AJ144" s="18"/>
      <c r="AK144" s="18" t="str">
        <f>IF(ISNUMBER(FIND('系统摸查模板 (填报)'!AK144,"是、否")),"是","否")</f>
        <v>是</v>
      </c>
      <c r="AL144" s="18"/>
    </row>
    <row r="145" spans="1:38">
      <c r="A145" s="18"/>
      <c r="B145" s="18" t="str">
        <f>IF(ISNA(VLOOKUP('系统摸查模板 (填报)'!B145,'省份（集团部门、专业公司）维表'!A:A,1,FALSE)),"否","是")</f>
        <v>是</v>
      </c>
      <c r="C145" s="18" t="str">
        <f>IF(ISNUMBER(FIND('系统摸查模板 (填报)'!C145,"集团部门,省公司,集团专业公司,省管专业分公司,地市公司")),"是","否")</f>
        <v>是</v>
      </c>
      <c r="D145" s="18" t="str">
        <f>IF(ISNA(VLOOKUP('系统摸查模板 (填报)'!D145,系统名称维表!A:A,1,0)),"否","是")</f>
        <v>是</v>
      </c>
      <c r="E145" s="18"/>
      <c r="F145" s="18"/>
      <c r="G145" s="18"/>
      <c r="H145" s="18"/>
      <c r="I145" s="18" t="str">
        <f>IF(ISNA(VLOOKUP('系统摸查模板 (填报)'!I145,系统分类维表!A:A,1,0)),"否","是")</f>
        <v>是</v>
      </c>
      <c r="J145" s="18" t="str">
        <f>IF(ISNA(VLOOKUP('系统摸查模板 (填报)'!J145,部门维表!A:A,1,0)),"否","是")</f>
        <v>是</v>
      </c>
      <c r="K145" s="18" t="str">
        <f>IF(ISNA(VLOOKUP('系统摸查模板 (填报)'!K145,部门维表!A:A,1,0)),"否","是")</f>
        <v>是</v>
      </c>
      <c r="L145" s="18"/>
      <c r="M145" s="18"/>
      <c r="N145" s="18"/>
      <c r="O145" s="18"/>
      <c r="P145" s="18"/>
      <c r="Q145" s="18" t="str">
        <f>IF(ISNA(VLOOKUP('系统摸查模板 (填报)'!Q145,承建厂商维表!A:A,1,0)),"否","是")</f>
        <v>否</v>
      </c>
      <c r="R145" s="18" t="str">
        <f>IF(ISNA(VLOOKUP('系统摸查模板 (填报)'!R145,部门维表!A:A,1,0)),"否","是")</f>
        <v>否</v>
      </c>
      <c r="S145" s="18" t="str">
        <f>IF(ISNA(VLOOKUP('系统摸查模板 (填报)'!S145,部门维表!A:A,1,0)),"否","是")</f>
        <v>是</v>
      </c>
      <c r="T145" s="18"/>
      <c r="U145" s="18"/>
      <c r="V145" s="18"/>
      <c r="W145" s="32" t="str">
        <f>IF(ISNUMBER(FIND('系统摸查模板 (填报)'!W145,"系统分为数据+功能型系统、纯数据型系统、纯功能型系统")),"是","否")</f>
        <v>是</v>
      </c>
      <c r="X145" s="32" t="str">
        <f>IF(ISNUMBER(FIND('系统摸查模板 (填报)'!X145,"数据库类型数据、文件类型数据、文件类型数据+数据库类型数据")),"是","否")</f>
        <v>是</v>
      </c>
      <c r="Y145" s="18"/>
      <c r="Z145" s="32"/>
      <c r="AA145" s="32"/>
      <c r="AB145" s="32"/>
      <c r="AC145" s="18"/>
      <c r="AD145" s="18"/>
      <c r="AE145" s="18"/>
      <c r="AF145" s="18"/>
      <c r="AG145" s="18"/>
      <c r="AH145" s="18"/>
      <c r="AI145" s="18" t="str">
        <f>IF(ISNUMBER(FIND('系统摸查模板 (填报)'!AI145,"是、否")),"是","否")</f>
        <v>是</v>
      </c>
      <c r="AJ145" s="18"/>
      <c r="AK145" s="18" t="str">
        <f>IF(ISNUMBER(FIND('系统摸查模板 (填报)'!AK145,"是、否")),"是","否")</f>
        <v>是</v>
      </c>
      <c r="AL145" s="18"/>
    </row>
    <row r="146" spans="1:38">
      <c r="A146" s="18"/>
      <c r="B146" s="18" t="str">
        <f>IF(ISNA(VLOOKUP('系统摸查模板 (填报)'!B146,'省份（集团部门、专业公司）维表'!A:A,1,FALSE)),"否","是")</f>
        <v>是</v>
      </c>
      <c r="C146" s="18" t="str">
        <f>IF(ISNUMBER(FIND('系统摸查模板 (填报)'!C146,"集团部门,省公司,集团专业公司,省管专业分公司,地市公司")),"是","否")</f>
        <v>是</v>
      </c>
      <c r="D146" s="18" t="str">
        <f>IF(ISNA(VLOOKUP('系统摸查模板 (填报)'!D146,系统名称维表!A:A,1,0)),"否","是")</f>
        <v>是</v>
      </c>
      <c r="E146" s="18"/>
      <c r="F146" s="18"/>
      <c r="G146" s="18"/>
      <c r="H146" s="18"/>
      <c r="I146" s="18" t="str">
        <f>IF(ISNA(VLOOKUP('系统摸查模板 (填报)'!I146,系统分类维表!A:A,1,0)),"否","是")</f>
        <v>是</v>
      </c>
      <c r="J146" s="18" t="str">
        <f>IF(ISNA(VLOOKUP('系统摸查模板 (填报)'!J146,部门维表!A:A,1,0)),"否","是")</f>
        <v>是</v>
      </c>
      <c r="K146" s="18" t="str">
        <f>IF(ISNA(VLOOKUP('系统摸查模板 (填报)'!K146,部门维表!A:A,1,0)),"否","是")</f>
        <v>是</v>
      </c>
      <c r="L146" s="18"/>
      <c r="M146" s="18"/>
      <c r="N146" s="18"/>
      <c r="O146" s="18"/>
      <c r="P146" s="18"/>
      <c r="Q146" s="18" t="str">
        <f>IF(ISNA(VLOOKUP('系统摸查模板 (填报)'!Q146,承建厂商维表!A:A,1,0)),"否","是")</f>
        <v>否</v>
      </c>
      <c r="R146" s="18" t="str">
        <f>IF(ISNA(VLOOKUP('系统摸查模板 (填报)'!R146,部门维表!A:A,1,0)),"否","是")</f>
        <v>否</v>
      </c>
      <c r="S146" s="18" t="str">
        <f>IF(ISNA(VLOOKUP('系统摸查模板 (填报)'!S146,部门维表!A:A,1,0)),"否","是")</f>
        <v>是</v>
      </c>
      <c r="T146" s="18"/>
      <c r="U146" s="18"/>
      <c r="V146" s="18"/>
      <c r="W146" s="32" t="str">
        <f>IF(ISNUMBER(FIND('系统摸查模板 (填报)'!W146,"系统分为数据+功能型系统、纯数据型系统、纯功能型系统")),"是","否")</f>
        <v>是</v>
      </c>
      <c r="X146" s="32" t="str">
        <f>IF(ISNUMBER(FIND('系统摸查模板 (填报)'!X146,"数据库类型数据、文件类型数据、文件类型数据+数据库类型数据")),"是","否")</f>
        <v>是</v>
      </c>
      <c r="Y146" s="18"/>
      <c r="Z146" s="32"/>
      <c r="AA146" s="32"/>
      <c r="AB146" s="32"/>
      <c r="AC146" s="18"/>
      <c r="AD146" s="18"/>
      <c r="AE146" s="18"/>
      <c r="AF146" s="18"/>
      <c r="AG146" s="18"/>
      <c r="AH146" s="18"/>
      <c r="AI146" s="18" t="str">
        <f>IF(ISNUMBER(FIND('系统摸查模板 (填报)'!AI146,"是、否")),"是","否")</f>
        <v>是</v>
      </c>
      <c r="AJ146" s="18"/>
      <c r="AK146" s="18" t="str">
        <f>IF(ISNUMBER(FIND('系统摸查模板 (填报)'!AK146,"是、否")),"是","否")</f>
        <v>是</v>
      </c>
      <c r="AL146" s="18"/>
    </row>
    <row r="147" spans="1:38">
      <c r="A147" s="18"/>
      <c r="B147" s="18" t="str">
        <f>IF(ISNA(VLOOKUP('系统摸查模板 (填报)'!B147,'省份（集团部门、专业公司）维表'!A:A,1,FALSE)),"否","是")</f>
        <v>是</v>
      </c>
      <c r="C147" s="18" t="str">
        <f>IF(ISNUMBER(FIND('系统摸查模板 (填报)'!C147,"集团部门,省公司,集团专业公司,省管专业分公司,地市公司")),"是","否")</f>
        <v>是</v>
      </c>
      <c r="D147" s="18" t="str">
        <f>IF(ISNA(VLOOKUP('系统摸查模板 (填报)'!D147,系统名称维表!A:A,1,0)),"否","是")</f>
        <v>是</v>
      </c>
      <c r="E147" s="18"/>
      <c r="F147" s="18"/>
      <c r="G147" s="18"/>
      <c r="H147" s="18"/>
      <c r="I147" s="18" t="str">
        <f>IF(ISNA(VLOOKUP('系统摸查模板 (填报)'!I147,系统分类维表!A:A,1,0)),"否","是")</f>
        <v>是</v>
      </c>
      <c r="J147" s="18" t="str">
        <f>IF(ISNA(VLOOKUP('系统摸查模板 (填报)'!J147,部门维表!A:A,1,0)),"否","是")</f>
        <v>是</v>
      </c>
      <c r="K147" s="18" t="str">
        <f>IF(ISNA(VLOOKUP('系统摸查模板 (填报)'!K147,部门维表!A:A,1,0)),"否","是")</f>
        <v>是</v>
      </c>
      <c r="L147" s="18"/>
      <c r="M147" s="18"/>
      <c r="N147" s="18"/>
      <c r="O147" s="18"/>
      <c r="P147" s="18"/>
      <c r="Q147" s="18" t="str">
        <f>IF(ISNA(VLOOKUP('系统摸查模板 (填报)'!Q147,承建厂商维表!A:A,1,0)),"否","是")</f>
        <v>否</v>
      </c>
      <c r="R147" s="18" t="str">
        <f>IF(ISNA(VLOOKUP('系统摸查模板 (填报)'!R147,部门维表!A:A,1,0)),"否","是")</f>
        <v>否</v>
      </c>
      <c r="S147" s="18" t="str">
        <f>IF(ISNA(VLOOKUP('系统摸查模板 (填报)'!S147,部门维表!A:A,1,0)),"否","是")</f>
        <v>是</v>
      </c>
      <c r="T147" s="18"/>
      <c r="U147" s="18"/>
      <c r="V147" s="18"/>
      <c r="W147" s="32" t="str">
        <f>IF(ISNUMBER(FIND('系统摸查模板 (填报)'!W147,"系统分为数据+功能型系统、纯数据型系统、纯功能型系统")),"是","否")</f>
        <v>是</v>
      </c>
      <c r="X147" s="32" t="str">
        <f>IF(ISNUMBER(FIND('系统摸查模板 (填报)'!X147,"数据库类型数据、文件类型数据、文件类型数据+数据库类型数据")),"是","否")</f>
        <v>是</v>
      </c>
      <c r="Y147" s="18"/>
      <c r="Z147" s="32"/>
      <c r="AA147" s="32"/>
      <c r="AB147" s="32"/>
      <c r="AC147" s="18"/>
      <c r="AD147" s="18"/>
      <c r="AE147" s="18"/>
      <c r="AF147" s="18"/>
      <c r="AG147" s="18"/>
      <c r="AH147" s="18"/>
      <c r="AI147" s="18" t="str">
        <f>IF(ISNUMBER(FIND('系统摸查模板 (填报)'!AI147,"是、否")),"是","否")</f>
        <v>是</v>
      </c>
      <c r="AJ147" s="18"/>
      <c r="AK147" s="18" t="str">
        <f>IF(ISNUMBER(FIND('系统摸查模板 (填报)'!AK147,"是、否")),"是","否")</f>
        <v>是</v>
      </c>
      <c r="AL147" s="18"/>
    </row>
    <row r="148" spans="1:38">
      <c r="A148" s="18"/>
      <c r="B148" s="18" t="str">
        <f>IF(ISNA(VLOOKUP('系统摸查模板 (填报)'!B148,'省份（集团部门、专业公司）维表'!A:A,1,FALSE)),"否","是")</f>
        <v>是</v>
      </c>
      <c r="C148" s="18" t="str">
        <f>IF(ISNUMBER(FIND('系统摸查模板 (填报)'!C148,"集团部门,省公司,集团专业公司,省管专业分公司,地市公司")),"是","否")</f>
        <v>是</v>
      </c>
      <c r="D148" s="18" t="str">
        <f>IF(ISNA(VLOOKUP('系统摸查模板 (填报)'!D148,系统名称维表!A:A,1,0)),"否","是")</f>
        <v>是</v>
      </c>
      <c r="E148" s="18"/>
      <c r="F148" s="18"/>
      <c r="G148" s="18"/>
      <c r="H148" s="18"/>
      <c r="I148" s="18" t="str">
        <f>IF(ISNA(VLOOKUP('系统摸查模板 (填报)'!I148,系统分类维表!A:A,1,0)),"否","是")</f>
        <v>是</v>
      </c>
      <c r="J148" s="18" t="str">
        <f>IF(ISNA(VLOOKUP('系统摸查模板 (填报)'!J148,部门维表!A:A,1,0)),"否","是")</f>
        <v>是</v>
      </c>
      <c r="K148" s="18" t="str">
        <f>IF(ISNA(VLOOKUP('系统摸查模板 (填报)'!K148,部门维表!A:A,1,0)),"否","是")</f>
        <v>是</v>
      </c>
      <c r="L148" s="18"/>
      <c r="M148" s="18"/>
      <c r="N148" s="18"/>
      <c r="O148" s="18"/>
      <c r="P148" s="18"/>
      <c r="Q148" s="18" t="str">
        <f>IF(ISNA(VLOOKUP('系统摸查模板 (填报)'!Q148,承建厂商维表!A:A,1,0)),"否","是")</f>
        <v>否</v>
      </c>
      <c r="R148" s="18" t="str">
        <f>IF(ISNA(VLOOKUP('系统摸查模板 (填报)'!R148,部门维表!A:A,1,0)),"否","是")</f>
        <v>否</v>
      </c>
      <c r="S148" s="18" t="str">
        <f>IF(ISNA(VLOOKUP('系统摸查模板 (填报)'!S148,部门维表!A:A,1,0)),"否","是")</f>
        <v>是</v>
      </c>
      <c r="T148" s="18"/>
      <c r="U148" s="18"/>
      <c r="V148" s="18"/>
      <c r="W148" s="32" t="str">
        <f>IF(ISNUMBER(FIND('系统摸查模板 (填报)'!W148,"系统分为数据+功能型系统、纯数据型系统、纯功能型系统")),"是","否")</f>
        <v>是</v>
      </c>
      <c r="X148" s="32" t="str">
        <f>IF(ISNUMBER(FIND('系统摸查模板 (填报)'!X148,"数据库类型数据、文件类型数据、文件类型数据+数据库类型数据")),"是","否")</f>
        <v>是</v>
      </c>
      <c r="Y148" s="18"/>
      <c r="Z148" s="32"/>
      <c r="AA148" s="32"/>
      <c r="AB148" s="32"/>
      <c r="AC148" s="18"/>
      <c r="AD148" s="18"/>
      <c r="AE148" s="18"/>
      <c r="AF148" s="18"/>
      <c r="AG148" s="18"/>
      <c r="AH148" s="18"/>
      <c r="AI148" s="18" t="str">
        <f>IF(ISNUMBER(FIND('系统摸查模板 (填报)'!AI148,"是、否")),"是","否")</f>
        <v>是</v>
      </c>
      <c r="AJ148" s="18"/>
      <c r="AK148" s="18" t="str">
        <f>IF(ISNUMBER(FIND('系统摸查模板 (填报)'!AK148,"是、否")),"是","否")</f>
        <v>是</v>
      </c>
      <c r="AL148" s="18"/>
    </row>
    <row r="149" spans="1:38">
      <c r="A149" s="18"/>
      <c r="B149" s="18" t="str">
        <f>IF(ISNA(VLOOKUP('系统摸查模板 (填报)'!B149,'省份（集团部门、专业公司）维表'!A:A,1,FALSE)),"否","是")</f>
        <v>是</v>
      </c>
      <c r="C149" s="18" t="str">
        <f>IF(ISNUMBER(FIND('系统摸查模板 (填报)'!C149,"集团部门,省公司,集团专业公司,省管专业分公司,地市公司")),"是","否")</f>
        <v>是</v>
      </c>
      <c r="D149" s="18" t="str">
        <f>IF(ISNA(VLOOKUP('系统摸查模板 (填报)'!D149,系统名称维表!A:A,1,0)),"否","是")</f>
        <v>是</v>
      </c>
      <c r="E149" s="18"/>
      <c r="F149" s="18"/>
      <c r="G149" s="18"/>
      <c r="H149" s="18"/>
      <c r="I149" s="18" t="str">
        <f>IF(ISNA(VLOOKUP('系统摸查模板 (填报)'!I149,系统分类维表!A:A,1,0)),"否","是")</f>
        <v>是</v>
      </c>
      <c r="J149" s="18" t="str">
        <f>IF(ISNA(VLOOKUP('系统摸查模板 (填报)'!J149,部门维表!A:A,1,0)),"否","是")</f>
        <v>是</v>
      </c>
      <c r="K149" s="18" t="str">
        <f>IF(ISNA(VLOOKUP('系统摸查模板 (填报)'!K149,部门维表!A:A,1,0)),"否","是")</f>
        <v>是</v>
      </c>
      <c r="L149" s="18"/>
      <c r="M149" s="18"/>
      <c r="N149" s="18"/>
      <c r="O149" s="18"/>
      <c r="P149" s="18"/>
      <c r="Q149" s="18" t="str">
        <f>IF(ISNA(VLOOKUP('系统摸查模板 (填报)'!Q149,承建厂商维表!A:A,1,0)),"否","是")</f>
        <v>否</v>
      </c>
      <c r="R149" s="18" t="str">
        <f>IF(ISNA(VLOOKUP('系统摸查模板 (填报)'!R149,部门维表!A:A,1,0)),"否","是")</f>
        <v>否</v>
      </c>
      <c r="S149" s="18" t="str">
        <f>IF(ISNA(VLOOKUP('系统摸查模板 (填报)'!S149,部门维表!A:A,1,0)),"否","是")</f>
        <v>是</v>
      </c>
      <c r="T149" s="18"/>
      <c r="U149" s="18"/>
      <c r="V149" s="18"/>
      <c r="W149" s="32" t="str">
        <f>IF(ISNUMBER(FIND('系统摸查模板 (填报)'!W149,"系统分为数据+功能型系统、纯数据型系统、纯功能型系统")),"是","否")</f>
        <v>是</v>
      </c>
      <c r="X149" s="32" t="str">
        <f>IF(ISNUMBER(FIND('系统摸查模板 (填报)'!X149,"数据库类型数据、文件类型数据、文件类型数据+数据库类型数据")),"是","否")</f>
        <v>是</v>
      </c>
      <c r="Y149" s="18"/>
      <c r="Z149" s="32"/>
      <c r="AA149" s="32"/>
      <c r="AB149" s="32"/>
      <c r="AC149" s="18"/>
      <c r="AD149" s="18"/>
      <c r="AE149" s="18"/>
      <c r="AF149" s="18"/>
      <c r="AG149" s="18"/>
      <c r="AH149" s="18"/>
      <c r="AI149" s="18" t="str">
        <f>IF(ISNUMBER(FIND('系统摸查模板 (填报)'!AI149,"是、否")),"是","否")</f>
        <v>是</v>
      </c>
      <c r="AJ149" s="18"/>
      <c r="AK149" s="18" t="str">
        <f>IF(ISNUMBER(FIND('系统摸查模板 (填报)'!AK149,"是、否")),"是","否")</f>
        <v>是</v>
      </c>
      <c r="AL149" s="18"/>
    </row>
    <row r="150" spans="1:38">
      <c r="A150" s="18"/>
      <c r="B150" s="18" t="str">
        <f>IF(ISNA(VLOOKUP('系统摸查模板 (填报)'!B150,'省份（集团部门、专业公司）维表'!A:A,1,FALSE)),"否","是")</f>
        <v>是</v>
      </c>
      <c r="C150" s="18" t="str">
        <f>IF(ISNUMBER(FIND('系统摸查模板 (填报)'!C150,"集团部门,省公司,集团专业公司,省管专业分公司,地市公司")),"是","否")</f>
        <v>是</v>
      </c>
      <c r="D150" s="18" t="str">
        <f>IF(ISNA(VLOOKUP('系统摸查模板 (填报)'!D150,系统名称维表!A:A,1,0)),"否","是")</f>
        <v>是</v>
      </c>
      <c r="E150" s="18"/>
      <c r="F150" s="18"/>
      <c r="G150" s="18"/>
      <c r="H150" s="18"/>
      <c r="I150" s="18" t="str">
        <f>IF(ISNA(VLOOKUP('系统摸查模板 (填报)'!I150,系统分类维表!A:A,1,0)),"否","是")</f>
        <v>是</v>
      </c>
      <c r="J150" s="18" t="str">
        <f>IF(ISNA(VLOOKUP('系统摸查模板 (填报)'!J150,部门维表!A:A,1,0)),"否","是")</f>
        <v>是</v>
      </c>
      <c r="K150" s="18" t="str">
        <f>IF(ISNA(VLOOKUP('系统摸查模板 (填报)'!K150,部门维表!A:A,1,0)),"否","是")</f>
        <v>是</v>
      </c>
      <c r="L150" s="18"/>
      <c r="M150" s="18"/>
      <c r="N150" s="18"/>
      <c r="O150" s="18"/>
      <c r="P150" s="18"/>
      <c r="Q150" s="18" t="str">
        <f>IF(ISNA(VLOOKUP('系统摸查模板 (填报)'!Q150,承建厂商维表!A:A,1,0)),"否","是")</f>
        <v>否</v>
      </c>
      <c r="R150" s="18" t="str">
        <f>IF(ISNA(VLOOKUP('系统摸查模板 (填报)'!R150,部门维表!A:A,1,0)),"否","是")</f>
        <v>否</v>
      </c>
      <c r="S150" s="18" t="str">
        <f>IF(ISNA(VLOOKUP('系统摸查模板 (填报)'!S150,部门维表!A:A,1,0)),"否","是")</f>
        <v>是</v>
      </c>
      <c r="T150" s="18"/>
      <c r="U150" s="18"/>
      <c r="V150" s="18"/>
      <c r="W150" s="32" t="str">
        <f>IF(ISNUMBER(FIND('系统摸查模板 (填报)'!W150,"系统分为数据+功能型系统、纯数据型系统、纯功能型系统")),"是","否")</f>
        <v>是</v>
      </c>
      <c r="X150" s="32" t="str">
        <f>IF(ISNUMBER(FIND('系统摸查模板 (填报)'!X150,"数据库类型数据、文件类型数据、文件类型数据+数据库类型数据")),"是","否")</f>
        <v>是</v>
      </c>
      <c r="Y150" s="18"/>
      <c r="Z150" s="32"/>
      <c r="AA150" s="32"/>
      <c r="AB150" s="32"/>
      <c r="AC150" s="18"/>
      <c r="AD150" s="18"/>
      <c r="AE150" s="18"/>
      <c r="AF150" s="18"/>
      <c r="AG150" s="18"/>
      <c r="AH150" s="18"/>
      <c r="AI150" s="18" t="str">
        <f>IF(ISNUMBER(FIND('系统摸查模板 (填报)'!AI150,"是、否")),"是","否")</f>
        <v>是</v>
      </c>
      <c r="AJ150" s="18"/>
      <c r="AK150" s="18" t="str">
        <f>IF(ISNUMBER(FIND('系统摸查模板 (填报)'!AK150,"是、否")),"是","否")</f>
        <v>是</v>
      </c>
      <c r="AL150" s="18"/>
    </row>
    <row r="151" spans="1:38">
      <c r="A151" s="18"/>
      <c r="B151" s="18" t="str">
        <f>IF(ISNA(VLOOKUP('系统摸查模板 (填报)'!B151,'省份（集团部门、专业公司）维表'!A:A,1,FALSE)),"否","是")</f>
        <v>是</v>
      </c>
      <c r="C151" s="18" t="str">
        <f>IF(ISNUMBER(FIND('系统摸查模板 (填报)'!C151,"集团部门,省公司,集团专业公司,省管专业分公司,地市公司")),"是","否")</f>
        <v>是</v>
      </c>
      <c r="D151" s="18" t="str">
        <f>IF(ISNA(VLOOKUP('系统摸查模板 (填报)'!D151,系统名称维表!A:A,1,0)),"否","是")</f>
        <v>是</v>
      </c>
      <c r="E151" s="18"/>
      <c r="F151" s="18"/>
      <c r="G151" s="18"/>
      <c r="H151" s="18"/>
      <c r="I151" s="18" t="str">
        <f>IF(ISNA(VLOOKUP('系统摸查模板 (填报)'!I151,系统分类维表!A:A,1,0)),"否","是")</f>
        <v>是</v>
      </c>
      <c r="J151" s="18" t="str">
        <f>IF(ISNA(VLOOKUP('系统摸查模板 (填报)'!J151,部门维表!A:A,1,0)),"否","是")</f>
        <v>是</v>
      </c>
      <c r="K151" s="18" t="str">
        <f>IF(ISNA(VLOOKUP('系统摸查模板 (填报)'!K151,部门维表!A:A,1,0)),"否","是")</f>
        <v>是</v>
      </c>
      <c r="L151" s="18"/>
      <c r="M151" s="18"/>
      <c r="N151" s="18"/>
      <c r="O151" s="18"/>
      <c r="P151" s="18"/>
      <c r="Q151" s="18" t="str">
        <f>IF(ISNA(VLOOKUP('系统摸查模板 (填报)'!Q151,承建厂商维表!A:A,1,0)),"否","是")</f>
        <v>否</v>
      </c>
      <c r="R151" s="18" t="str">
        <f>IF(ISNA(VLOOKUP('系统摸查模板 (填报)'!R151,部门维表!A:A,1,0)),"否","是")</f>
        <v>否</v>
      </c>
      <c r="S151" s="18" t="str">
        <f>IF(ISNA(VLOOKUP('系统摸查模板 (填报)'!S151,部门维表!A:A,1,0)),"否","是")</f>
        <v>是</v>
      </c>
      <c r="T151" s="18"/>
      <c r="U151" s="18"/>
      <c r="V151" s="18"/>
      <c r="W151" s="32" t="str">
        <f>IF(ISNUMBER(FIND('系统摸查模板 (填报)'!W151,"系统分为数据+功能型系统、纯数据型系统、纯功能型系统")),"是","否")</f>
        <v>是</v>
      </c>
      <c r="X151" s="32" t="str">
        <f>IF(ISNUMBER(FIND('系统摸查模板 (填报)'!X151,"数据库类型数据、文件类型数据、文件类型数据+数据库类型数据")),"是","否")</f>
        <v>是</v>
      </c>
      <c r="Y151" s="18"/>
      <c r="Z151" s="32"/>
      <c r="AA151" s="32"/>
      <c r="AB151" s="32"/>
      <c r="AC151" s="18"/>
      <c r="AD151" s="18"/>
      <c r="AE151" s="18"/>
      <c r="AF151" s="18"/>
      <c r="AG151" s="18"/>
      <c r="AH151" s="18"/>
      <c r="AI151" s="18" t="str">
        <f>IF(ISNUMBER(FIND('系统摸查模板 (填报)'!AI151,"是、否")),"是","否")</f>
        <v>是</v>
      </c>
      <c r="AJ151" s="18"/>
      <c r="AK151" s="18" t="str">
        <f>IF(ISNUMBER(FIND('系统摸查模板 (填报)'!AK151,"是、否")),"是","否")</f>
        <v>是</v>
      </c>
      <c r="AL151" s="18"/>
    </row>
    <row r="152" spans="1:38">
      <c r="A152" s="18"/>
      <c r="B152" s="18" t="str">
        <f>IF(ISNA(VLOOKUP('系统摸查模板 (填报)'!B152,'省份（集团部门、专业公司）维表'!A:A,1,FALSE)),"否","是")</f>
        <v>是</v>
      </c>
      <c r="C152" s="18" t="str">
        <f>IF(ISNUMBER(FIND('系统摸查模板 (填报)'!C152,"集团部门,省公司,集团专业公司,省管专业分公司,地市公司")),"是","否")</f>
        <v>是</v>
      </c>
      <c r="D152" s="18" t="str">
        <f>IF(ISNA(VLOOKUP('系统摸查模板 (填报)'!D152,系统名称维表!A:A,1,0)),"否","是")</f>
        <v>是</v>
      </c>
      <c r="E152" s="18"/>
      <c r="F152" s="18"/>
      <c r="G152" s="18"/>
      <c r="H152" s="18"/>
      <c r="I152" s="18" t="str">
        <f>IF(ISNA(VLOOKUP('系统摸查模板 (填报)'!I152,系统分类维表!A:A,1,0)),"否","是")</f>
        <v>是</v>
      </c>
      <c r="J152" s="18" t="str">
        <f>IF(ISNA(VLOOKUP('系统摸查模板 (填报)'!J152,部门维表!A:A,1,0)),"否","是")</f>
        <v>是</v>
      </c>
      <c r="K152" s="18" t="str">
        <f>IF(ISNA(VLOOKUP('系统摸查模板 (填报)'!K152,部门维表!A:A,1,0)),"否","是")</f>
        <v>是</v>
      </c>
      <c r="L152" s="18"/>
      <c r="M152" s="18"/>
      <c r="N152" s="18"/>
      <c r="O152" s="18"/>
      <c r="P152" s="18"/>
      <c r="Q152" s="18" t="str">
        <f>IF(ISNA(VLOOKUP('系统摸查模板 (填报)'!Q152,承建厂商维表!A:A,1,0)),"否","是")</f>
        <v>否</v>
      </c>
      <c r="R152" s="18" t="str">
        <f>IF(ISNA(VLOOKUP('系统摸查模板 (填报)'!R152,部门维表!A:A,1,0)),"否","是")</f>
        <v>否</v>
      </c>
      <c r="S152" s="18" t="str">
        <f>IF(ISNA(VLOOKUP('系统摸查模板 (填报)'!S152,部门维表!A:A,1,0)),"否","是")</f>
        <v>是</v>
      </c>
      <c r="T152" s="18"/>
      <c r="U152" s="18"/>
      <c r="V152" s="18"/>
      <c r="W152" s="32" t="str">
        <f>IF(ISNUMBER(FIND('系统摸查模板 (填报)'!W152,"系统分为数据+功能型系统、纯数据型系统、纯功能型系统")),"是","否")</f>
        <v>是</v>
      </c>
      <c r="X152" s="32" t="str">
        <f>IF(ISNUMBER(FIND('系统摸查模板 (填报)'!X152,"数据库类型数据、文件类型数据、文件类型数据+数据库类型数据")),"是","否")</f>
        <v>是</v>
      </c>
      <c r="Y152" s="18"/>
      <c r="Z152" s="32"/>
      <c r="AA152" s="32"/>
      <c r="AB152" s="32"/>
      <c r="AC152" s="18"/>
      <c r="AD152" s="18"/>
      <c r="AE152" s="18"/>
      <c r="AF152" s="18"/>
      <c r="AG152" s="18"/>
      <c r="AH152" s="18"/>
      <c r="AI152" s="18" t="str">
        <f>IF(ISNUMBER(FIND('系统摸查模板 (填报)'!AI152,"是、否")),"是","否")</f>
        <v>是</v>
      </c>
      <c r="AJ152" s="18"/>
      <c r="AK152" s="18" t="str">
        <f>IF(ISNUMBER(FIND('系统摸查模板 (填报)'!AK152,"是、否")),"是","否")</f>
        <v>是</v>
      </c>
      <c r="AL152" s="18"/>
    </row>
    <row r="153" spans="1:38">
      <c r="A153" s="18"/>
      <c r="B153" s="18" t="str">
        <f>IF(ISNA(VLOOKUP('系统摸查模板 (填报)'!B153,'省份（集团部门、专业公司）维表'!A:A,1,FALSE)),"否","是")</f>
        <v>是</v>
      </c>
      <c r="C153" s="18" t="str">
        <f>IF(ISNUMBER(FIND('系统摸查模板 (填报)'!C153,"集团部门,省公司,集团专业公司,省管专业分公司,地市公司")),"是","否")</f>
        <v>是</v>
      </c>
      <c r="D153" s="18" t="str">
        <f>IF(ISNA(VLOOKUP('系统摸查模板 (填报)'!D153,系统名称维表!A:A,1,0)),"否","是")</f>
        <v>是</v>
      </c>
      <c r="E153" s="18"/>
      <c r="F153" s="18"/>
      <c r="G153" s="18"/>
      <c r="H153" s="18"/>
      <c r="I153" s="18" t="str">
        <f>IF(ISNA(VLOOKUP('系统摸查模板 (填报)'!I153,系统分类维表!A:A,1,0)),"否","是")</f>
        <v>是</v>
      </c>
      <c r="J153" s="18" t="str">
        <f>IF(ISNA(VLOOKUP('系统摸查模板 (填报)'!J153,部门维表!A:A,1,0)),"否","是")</f>
        <v>是</v>
      </c>
      <c r="K153" s="18" t="str">
        <f>IF(ISNA(VLOOKUP('系统摸查模板 (填报)'!K153,部门维表!A:A,1,0)),"否","是")</f>
        <v>是</v>
      </c>
      <c r="L153" s="18"/>
      <c r="M153" s="18"/>
      <c r="N153" s="18"/>
      <c r="O153" s="18"/>
      <c r="P153" s="18"/>
      <c r="Q153" s="18" t="str">
        <f>IF(ISNA(VLOOKUP('系统摸查模板 (填报)'!Q153,承建厂商维表!A:A,1,0)),"否","是")</f>
        <v>否</v>
      </c>
      <c r="R153" s="18" t="str">
        <f>IF(ISNA(VLOOKUP('系统摸查模板 (填报)'!R153,部门维表!A:A,1,0)),"否","是")</f>
        <v>否</v>
      </c>
      <c r="S153" s="18" t="str">
        <f>IF(ISNA(VLOOKUP('系统摸查模板 (填报)'!S153,部门维表!A:A,1,0)),"否","是")</f>
        <v>是</v>
      </c>
      <c r="T153" s="18"/>
      <c r="U153" s="18"/>
      <c r="V153" s="18"/>
      <c r="W153" s="32" t="str">
        <f>IF(ISNUMBER(FIND('系统摸查模板 (填报)'!W153,"系统分为数据+功能型系统、纯数据型系统、纯功能型系统")),"是","否")</f>
        <v>是</v>
      </c>
      <c r="X153" s="32" t="str">
        <f>IF(ISNUMBER(FIND('系统摸查模板 (填报)'!X153,"数据库类型数据、文件类型数据、文件类型数据+数据库类型数据")),"是","否")</f>
        <v>是</v>
      </c>
      <c r="Y153" s="18"/>
      <c r="Z153" s="32"/>
      <c r="AA153" s="32"/>
      <c r="AB153" s="32"/>
      <c r="AC153" s="18"/>
      <c r="AD153" s="18"/>
      <c r="AE153" s="18"/>
      <c r="AF153" s="18"/>
      <c r="AG153" s="18"/>
      <c r="AH153" s="18"/>
      <c r="AI153" s="18" t="str">
        <f>IF(ISNUMBER(FIND('系统摸查模板 (填报)'!AI153,"是、否")),"是","否")</f>
        <v>是</v>
      </c>
      <c r="AJ153" s="18"/>
      <c r="AK153" s="18" t="str">
        <f>IF(ISNUMBER(FIND('系统摸查模板 (填报)'!AK153,"是、否")),"是","否")</f>
        <v>是</v>
      </c>
      <c r="AL153" s="18"/>
    </row>
    <row r="154" spans="1:38">
      <c r="A154" s="18"/>
      <c r="B154" s="18" t="str">
        <f>IF(ISNA(VLOOKUP('系统摸查模板 (填报)'!B154,'省份（集团部门、专业公司）维表'!A:A,1,FALSE)),"否","是")</f>
        <v>是</v>
      </c>
      <c r="C154" s="18" t="str">
        <f>IF(ISNUMBER(FIND('系统摸查模板 (填报)'!C154,"集团部门,省公司,集团专业公司,省管专业分公司,地市公司")),"是","否")</f>
        <v>是</v>
      </c>
      <c r="D154" s="18" t="str">
        <f>IF(ISNA(VLOOKUP('系统摸查模板 (填报)'!D154,系统名称维表!A:A,1,0)),"否","是")</f>
        <v>是</v>
      </c>
      <c r="E154" s="18"/>
      <c r="F154" s="18"/>
      <c r="G154" s="18"/>
      <c r="H154" s="18"/>
      <c r="I154" s="18" t="str">
        <f>IF(ISNA(VLOOKUP('系统摸查模板 (填报)'!I154,系统分类维表!A:A,1,0)),"否","是")</f>
        <v>是</v>
      </c>
      <c r="J154" s="18" t="str">
        <f>IF(ISNA(VLOOKUP('系统摸查模板 (填报)'!J154,部门维表!A:A,1,0)),"否","是")</f>
        <v>是</v>
      </c>
      <c r="K154" s="18" t="str">
        <f>IF(ISNA(VLOOKUP('系统摸查模板 (填报)'!K154,部门维表!A:A,1,0)),"否","是")</f>
        <v>是</v>
      </c>
      <c r="L154" s="18"/>
      <c r="M154" s="18"/>
      <c r="N154" s="18"/>
      <c r="O154" s="18"/>
      <c r="P154" s="18"/>
      <c r="Q154" s="18" t="str">
        <f>IF(ISNA(VLOOKUP('系统摸查模板 (填报)'!Q154,承建厂商维表!A:A,1,0)),"否","是")</f>
        <v>否</v>
      </c>
      <c r="R154" s="18" t="str">
        <f>IF(ISNA(VLOOKUP('系统摸查模板 (填报)'!R154,部门维表!A:A,1,0)),"否","是")</f>
        <v>否</v>
      </c>
      <c r="S154" s="18" t="str">
        <f>IF(ISNA(VLOOKUP('系统摸查模板 (填报)'!S154,部门维表!A:A,1,0)),"否","是")</f>
        <v>是</v>
      </c>
      <c r="T154" s="18"/>
      <c r="U154" s="18"/>
      <c r="V154" s="18"/>
      <c r="W154" s="32" t="str">
        <f>IF(ISNUMBER(FIND('系统摸查模板 (填报)'!W154,"系统分为数据+功能型系统、纯数据型系统、纯功能型系统")),"是","否")</f>
        <v>是</v>
      </c>
      <c r="X154" s="32" t="str">
        <f>IF(ISNUMBER(FIND('系统摸查模板 (填报)'!X154,"数据库类型数据、文件类型数据、文件类型数据+数据库类型数据")),"是","否")</f>
        <v>是</v>
      </c>
      <c r="Y154" s="18"/>
      <c r="Z154" s="32"/>
      <c r="AA154" s="32"/>
      <c r="AB154" s="32"/>
      <c r="AC154" s="18"/>
      <c r="AD154" s="18"/>
      <c r="AE154" s="18"/>
      <c r="AF154" s="18"/>
      <c r="AG154" s="18"/>
      <c r="AH154" s="18"/>
      <c r="AI154" s="18" t="str">
        <f>IF(ISNUMBER(FIND('系统摸查模板 (填报)'!AI154,"是、否")),"是","否")</f>
        <v>是</v>
      </c>
      <c r="AJ154" s="18"/>
      <c r="AK154" s="18" t="str">
        <f>IF(ISNUMBER(FIND('系统摸查模板 (填报)'!AK154,"是、否")),"是","否")</f>
        <v>是</v>
      </c>
      <c r="AL154" s="18"/>
    </row>
    <row r="155" spans="1:38">
      <c r="A155" s="18"/>
      <c r="B155" s="18" t="str">
        <f>IF(ISNA(VLOOKUP('系统摸查模板 (填报)'!B155,'省份（集团部门、专业公司）维表'!A:A,1,FALSE)),"否","是")</f>
        <v>是</v>
      </c>
      <c r="C155" s="18" t="str">
        <f>IF(ISNUMBER(FIND('系统摸查模板 (填报)'!C155,"集团部门,省公司,集团专业公司,省管专业分公司,地市公司")),"是","否")</f>
        <v>是</v>
      </c>
      <c r="D155" s="18" t="str">
        <f>IF(ISNA(VLOOKUP('系统摸查模板 (填报)'!D155,系统名称维表!A:A,1,0)),"否","是")</f>
        <v>是</v>
      </c>
      <c r="E155" s="18"/>
      <c r="F155" s="18"/>
      <c r="G155" s="18"/>
      <c r="H155" s="18"/>
      <c r="I155" s="18" t="str">
        <f>IF(ISNA(VLOOKUP('系统摸查模板 (填报)'!I155,系统分类维表!A:A,1,0)),"否","是")</f>
        <v>是</v>
      </c>
      <c r="J155" s="18" t="str">
        <f>IF(ISNA(VLOOKUP('系统摸查模板 (填报)'!J155,部门维表!A:A,1,0)),"否","是")</f>
        <v>是</v>
      </c>
      <c r="K155" s="18" t="str">
        <f>IF(ISNA(VLOOKUP('系统摸查模板 (填报)'!K155,部门维表!A:A,1,0)),"否","是")</f>
        <v>是</v>
      </c>
      <c r="L155" s="18"/>
      <c r="M155" s="18"/>
      <c r="N155" s="18"/>
      <c r="O155" s="18"/>
      <c r="P155" s="18"/>
      <c r="Q155" s="18" t="str">
        <f>IF(ISNA(VLOOKUP('系统摸查模板 (填报)'!Q155,承建厂商维表!A:A,1,0)),"否","是")</f>
        <v>否</v>
      </c>
      <c r="R155" s="18" t="str">
        <f>IF(ISNA(VLOOKUP('系统摸查模板 (填报)'!R155,部门维表!A:A,1,0)),"否","是")</f>
        <v>否</v>
      </c>
      <c r="S155" s="18" t="str">
        <f>IF(ISNA(VLOOKUP('系统摸查模板 (填报)'!S155,部门维表!A:A,1,0)),"否","是")</f>
        <v>是</v>
      </c>
      <c r="T155" s="18"/>
      <c r="U155" s="18"/>
      <c r="V155" s="18"/>
      <c r="W155" s="32" t="str">
        <f>IF(ISNUMBER(FIND('系统摸查模板 (填报)'!W155,"系统分为数据+功能型系统、纯数据型系统、纯功能型系统")),"是","否")</f>
        <v>是</v>
      </c>
      <c r="X155" s="32" t="str">
        <f>IF(ISNUMBER(FIND('系统摸查模板 (填报)'!X155,"数据库类型数据、文件类型数据、文件类型数据+数据库类型数据")),"是","否")</f>
        <v>是</v>
      </c>
      <c r="Y155" s="18"/>
      <c r="Z155" s="32"/>
      <c r="AA155" s="32"/>
      <c r="AB155" s="32"/>
      <c r="AC155" s="18"/>
      <c r="AD155" s="18"/>
      <c r="AE155" s="18"/>
      <c r="AF155" s="18"/>
      <c r="AG155" s="18"/>
      <c r="AH155" s="18"/>
      <c r="AI155" s="18" t="str">
        <f>IF(ISNUMBER(FIND('系统摸查模板 (填报)'!AI155,"是、否")),"是","否")</f>
        <v>是</v>
      </c>
      <c r="AJ155" s="18"/>
      <c r="AK155" s="18" t="str">
        <f>IF(ISNUMBER(FIND('系统摸查模板 (填报)'!AK155,"是、否")),"是","否")</f>
        <v>是</v>
      </c>
      <c r="AL155" s="18"/>
    </row>
    <row r="156" spans="1:38">
      <c r="A156" s="18"/>
      <c r="B156" s="18" t="str">
        <f>IF(ISNA(VLOOKUP('系统摸查模板 (填报)'!B156,'省份（集团部门、专业公司）维表'!A:A,1,FALSE)),"否","是")</f>
        <v>是</v>
      </c>
      <c r="C156" s="18" t="str">
        <f>IF(ISNUMBER(FIND('系统摸查模板 (填报)'!C156,"集团部门,省公司,集团专业公司,省管专业分公司,地市公司")),"是","否")</f>
        <v>是</v>
      </c>
      <c r="D156" s="18" t="str">
        <f>IF(ISNA(VLOOKUP('系统摸查模板 (填报)'!D156,系统名称维表!A:A,1,0)),"否","是")</f>
        <v>是</v>
      </c>
      <c r="E156" s="18"/>
      <c r="F156" s="18"/>
      <c r="G156" s="18"/>
      <c r="H156" s="18"/>
      <c r="I156" s="18" t="str">
        <f>IF(ISNA(VLOOKUP('系统摸查模板 (填报)'!I156,系统分类维表!A:A,1,0)),"否","是")</f>
        <v>是</v>
      </c>
      <c r="J156" s="18" t="str">
        <f>IF(ISNA(VLOOKUP('系统摸查模板 (填报)'!J156,部门维表!A:A,1,0)),"否","是")</f>
        <v>是</v>
      </c>
      <c r="K156" s="18" t="str">
        <f>IF(ISNA(VLOOKUP('系统摸查模板 (填报)'!K156,部门维表!A:A,1,0)),"否","是")</f>
        <v>是</v>
      </c>
      <c r="L156" s="18"/>
      <c r="M156" s="18"/>
      <c r="N156" s="18"/>
      <c r="O156" s="18"/>
      <c r="P156" s="18"/>
      <c r="Q156" s="18" t="str">
        <f>IF(ISNA(VLOOKUP('系统摸查模板 (填报)'!Q156,承建厂商维表!A:A,1,0)),"否","是")</f>
        <v>否</v>
      </c>
      <c r="R156" s="18" t="str">
        <f>IF(ISNA(VLOOKUP('系统摸查模板 (填报)'!R156,部门维表!A:A,1,0)),"否","是")</f>
        <v>否</v>
      </c>
      <c r="S156" s="18" t="str">
        <f>IF(ISNA(VLOOKUP('系统摸查模板 (填报)'!S156,部门维表!A:A,1,0)),"否","是")</f>
        <v>是</v>
      </c>
      <c r="T156" s="18"/>
      <c r="U156" s="18"/>
      <c r="V156" s="18"/>
      <c r="W156" s="32" t="str">
        <f>IF(ISNUMBER(FIND('系统摸查模板 (填报)'!W156,"系统分为数据+功能型系统、纯数据型系统、纯功能型系统")),"是","否")</f>
        <v>是</v>
      </c>
      <c r="X156" s="32" t="str">
        <f>IF(ISNUMBER(FIND('系统摸查模板 (填报)'!X156,"数据库类型数据、文件类型数据、文件类型数据+数据库类型数据")),"是","否")</f>
        <v>是</v>
      </c>
      <c r="Y156" s="18"/>
      <c r="Z156" s="32"/>
      <c r="AA156" s="32"/>
      <c r="AB156" s="32"/>
      <c r="AC156" s="18"/>
      <c r="AD156" s="18"/>
      <c r="AE156" s="18"/>
      <c r="AF156" s="18"/>
      <c r="AG156" s="18"/>
      <c r="AH156" s="18"/>
      <c r="AI156" s="18" t="str">
        <f>IF(ISNUMBER(FIND('系统摸查模板 (填报)'!AI156,"是、否")),"是","否")</f>
        <v>是</v>
      </c>
      <c r="AJ156" s="18"/>
      <c r="AK156" s="18" t="str">
        <f>IF(ISNUMBER(FIND('系统摸查模板 (填报)'!AK156,"是、否")),"是","否")</f>
        <v>是</v>
      </c>
      <c r="AL156" s="18"/>
    </row>
    <row r="157" spans="1:38">
      <c r="A157" s="18"/>
      <c r="B157" s="18" t="str">
        <f>IF(ISNA(VLOOKUP('系统摸查模板 (填报)'!B157,'省份（集团部门、专业公司）维表'!A:A,1,FALSE)),"否","是")</f>
        <v>是</v>
      </c>
      <c r="C157" s="18" t="str">
        <f>IF(ISNUMBER(FIND('系统摸查模板 (填报)'!C157,"集团部门,省公司,集团专业公司,省管专业分公司,地市公司")),"是","否")</f>
        <v>是</v>
      </c>
      <c r="D157" s="18" t="str">
        <f>IF(ISNA(VLOOKUP('系统摸查模板 (填报)'!D157,系统名称维表!A:A,1,0)),"否","是")</f>
        <v>是</v>
      </c>
      <c r="E157" s="18"/>
      <c r="F157" s="18"/>
      <c r="G157" s="18"/>
      <c r="H157" s="18"/>
      <c r="I157" s="18" t="str">
        <f>IF(ISNA(VLOOKUP('系统摸查模板 (填报)'!I157,系统分类维表!A:A,1,0)),"否","是")</f>
        <v>是</v>
      </c>
      <c r="J157" s="18" t="str">
        <f>IF(ISNA(VLOOKUP('系统摸查模板 (填报)'!J157,部门维表!A:A,1,0)),"否","是")</f>
        <v>是</v>
      </c>
      <c r="K157" s="18" t="str">
        <f>IF(ISNA(VLOOKUP('系统摸查模板 (填报)'!K157,部门维表!A:A,1,0)),"否","是")</f>
        <v>是</v>
      </c>
      <c r="L157" s="18"/>
      <c r="M157" s="18"/>
      <c r="N157" s="18"/>
      <c r="O157" s="18"/>
      <c r="P157" s="18"/>
      <c r="Q157" s="18" t="str">
        <f>IF(ISNA(VLOOKUP('系统摸查模板 (填报)'!Q157,承建厂商维表!A:A,1,0)),"否","是")</f>
        <v>否</v>
      </c>
      <c r="R157" s="18" t="str">
        <f>IF(ISNA(VLOOKUP('系统摸查模板 (填报)'!R157,部门维表!A:A,1,0)),"否","是")</f>
        <v>否</v>
      </c>
      <c r="S157" s="18" t="str">
        <f>IF(ISNA(VLOOKUP('系统摸查模板 (填报)'!S157,部门维表!A:A,1,0)),"否","是")</f>
        <v>是</v>
      </c>
      <c r="T157" s="18"/>
      <c r="U157" s="18"/>
      <c r="V157" s="18"/>
      <c r="W157" s="32" t="str">
        <f>IF(ISNUMBER(FIND('系统摸查模板 (填报)'!W157,"系统分为数据+功能型系统、纯数据型系统、纯功能型系统")),"是","否")</f>
        <v>是</v>
      </c>
      <c r="X157" s="32" t="str">
        <f>IF(ISNUMBER(FIND('系统摸查模板 (填报)'!X157,"数据库类型数据、文件类型数据、文件类型数据+数据库类型数据")),"是","否")</f>
        <v>是</v>
      </c>
      <c r="Y157" s="18"/>
      <c r="Z157" s="32"/>
      <c r="AA157" s="32"/>
      <c r="AB157" s="32"/>
      <c r="AC157" s="18"/>
      <c r="AD157" s="18"/>
      <c r="AE157" s="18"/>
      <c r="AF157" s="18"/>
      <c r="AG157" s="18"/>
      <c r="AH157" s="18"/>
      <c r="AI157" s="18" t="str">
        <f>IF(ISNUMBER(FIND('系统摸查模板 (填报)'!AI157,"是、否")),"是","否")</f>
        <v>是</v>
      </c>
      <c r="AJ157" s="18"/>
      <c r="AK157" s="18" t="str">
        <f>IF(ISNUMBER(FIND('系统摸查模板 (填报)'!AK157,"是、否")),"是","否")</f>
        <v>是</v>
      </c>
      <c r="AL157" s="18"/>
    </row>
    <row r="158" spans="1:38">
      <c r="A158" s="18"/>
      <c r="B158" s="18" t="str">
        <f>IF(ISNA(VLOOKUP('系统摸查模板 (填报)'!B158,'省份（集团部门、专业公司）维表'!A:A,1,FALSE)),"否","是")</f>
        <v>是</v>
      </c>
      <c r="C158" s="18" t="str">
        <f>IF(ISNUMBER(FIND('系统摸查模板 (填报)'!C158,"集团部门,省公司,集团专业公司,省管专业分公司,地市公司")),"是","否")</f>
        <v>是</v>
      </c>
      <c r="D158" s="18" t="str">
        <f>IF(ISNA(VLOOKUP('系统摸查模板 (填报)'!D158,系统名称维表!A:A,1,0)),"否","是")</f>
        <v>是</v>
      </c>
      <c r="E158" s="18"/>
      <c r="F158" s="18"/>
      <c r="G158" s="18"/>
      <c r="H158" s="18"/>
      <c r="I158" s="18" t="str">
        <f>IF(ISNA(VLOOKUP('系统摸查模板 (填报)'!I158,系统分类维表!A:A,1,0)),"否","是")</f>
        <v>是</v>
      </c>
      <c r="J158" s="18" t="str">
        <f>IF(ISNA(VLOOKUP('系统摸查模板 (填报)'!J158,部门维表!A:A,1,0)),"否","是")</f>
        <v>是</v>
      </c>
      <c r="K158" s="18" t="str">
        <f>IF(ISNA(VLOOKUP('系统摸查模板 (填报)'!K158,部门维表!A:A,1,0)),"否","是")</f>
        <v>是</v>
      </c>
      <c r="L158" s="18"/>
      <c r="M158" s="18"/>
      <c r="N158" s="18"/>
      <c r="O158" s="18"/>
      <c r="P158" s="18"/>
      <c r="Q158" s="18" t="str">
        <f>IF(ISNA(VLOOKUP('系统摸查模板 (填报)'!Q158,承建厂商维表!A:A,1,0)),"否","是")</f>
        <v>否</v>
      </c>
      <c r="R158" s="18" t="str">
        <f>IF(ISNA(VLOOKUP('系统摸查模板 (填报)'!R158,部门维表!A:A,1,0)),"否","是")</f>
        <v>否</v>
      </c>
      <c r="S158" s="18" t="str">
        <f>IF(ISNA(VLOOKUP('系统摸查模板 (填报)'!S158,部门维表!A:A,1,0)),"否","是")</f>
        <v>是</v>
      </c>
      <c r="T158" s="18"/>
      <c r="U158" s="18"/>
      <c r="V158" s="18"/>
      <c r="W158" s="32" t="str">
        <f>IF(ISNUMBER(FIND('系统摸查模板 (填报)'!W158,"系统分为数据+功能型系统、纯数据型系统、纯功能型系统")),"是","否")</f>
        <v>是</v>
      </c>
      <c r="X158" s="32" t="str">
        <f>IF(ISNUMBER(FIND('系统摸查模板 (填报)'!X158,"数据库类型数据、文件类型数据、文件类型数据+数据库类型数据")),"是","否")</f>
        <v>是</v>
      </c>
      <c r="Y158" s="18"/>
      <c r="Z158" s="32"/>
      <c r="AA158" s="32"/>
      <c r="AB158" s="32"/>
      <c r="AC158" s="18"/>
      <c r="AD158" s="18"/>
      <c r="AE158" s="18"/>
      <c r="AF158" s="18"/>
      <c r="AG158" s="18"/>
      <c r="AH158" s="18"/>
      <c r="AI158" s="18" t="str">
        <f>IF(ISNUMBER(FIND('系统摸查模板 (填报)'!AI158,"是、否")),"是","否")</f>
        <v>是</v>
      </c>
      <c r="AJ158" s="18"/>
      <c r="AK158" s="18" t="str">
        <f>IF(ISNUMBER(FIND('系统摸查模板 (填报)'!AK158,"是、否")),"是","否")</f>
        <v>是</v>
      </c>
      <c r="AL158" s="18"/>
    </row>
    <row r="159" spans="1:38">
      <c r="A159" s="18"/>
      <c r="B159" s="18" t="str">
        <f>IF(ISNA(VLOOKUP('系统摸查模板 (填报)'!B159,'省份（集团部门、专业公司）维表'!A:A,1,FALSE)),"否","是")</f>
        <v>是</v>
      </c>
      <c r="C159" s="18" t="str">
        <f>IF(ISNUMBER(FIND('系统摸查模板 (填报)'!C159,"集团部门,省公司,集团专业公司,省管专业分公司,地市公司")),"是","否")</f>
        <v>是</v>
      </c>
      <c r="D159" s="18" t="str">
        <f>IF(ISNA(VLOOKUP('系统摸查模板 (填报)'!D159,系统名称维表!A:A,1,0)),"否","是")</f>
        <v>是</v>
      </c>
      <c r="E159" s="18"/>
      <c r="F159" s="18"/>
      <c r="G159" s="18"/>
      <c r="H159" s="18"/>
      <c r="I159" s="18" t="str">
        <f>IF(ISNA(VLOOKUP('系统摸查模板 (填报)'!I159,系统分类维表!A:A,1,0)),"否","是")</f>
        <v>是</v>
      </c>
      <c r="J159" s="18" t="str">
        <f>IF(ISNA(VLOOKUP('系统摸查模板 (填报)'!J159,部门维表!A:A,1,0)),"否","是")</f>
        <v>是</v>
      </c>
      <c r="K159" s="18" t="str">
        <f>IF(ISNA(VLOOKUP('系统摸查模板 (填报)'!K159,部门维表!A:A,1,0)),"否","是")</f>
        <v>是</v>
      </c>
      <c r="L159" s="18"/>
      <c r="M159" s="18"/>
      <c r="N159" s="18"/>
      <c r="O159" s="18"/>
      <c r="P159" s="18"/>
      <c r="Q159" s="18" t="str">
        <f>IF(ISNA(VLOOKUP('系统摸查模板 (填报)'!Q159,承建厂商维表!A:A,1,0)),"否","是")</f>
        <v>否</v>
      </c>
      <c r="R159" s="18" t="str">
        <f>IF(ISNA(VLOOKUP('系统摸查模板 (填报)'!R159,部门维表!A:A,1,0)),"否","是")</f>
        <v>否</v>
      </c>
      <c r="S159" s="18" t="str">
        <f>IF(ISNA(VLOOKUP('系统摸查模板 (填报)'!S159,部门维表!A:A,1,0)),"否","是")</f>
        <v>是</v>
      </c>
      <c r="T159" s="18"/>
      <c r="U159" s="18"/>
      <c r="V159" s="18"/>
      <c r="W159" s="32" t="str">
        <f>IF(ISNUMBER(FIND('系统摸查模板 (填报)'!W159,"系统分为数据+功能型系统、纯数据型系统、纯功能型系统")),"是","否")</f>
        <v>是</v>
      </c>
      <c r="X159" s="32" t="str">
        <f>IF(ISNUMBER(FIND('系统摸查模板 (填报)'!X159,"数据库类型数据、文件类型数据、文件类型数据+数据库类型数据")),"是","否")</f>
        <v>是</v>
      </c>
      <c r="Y159" s="18"/>
      <c r="Z159" s="32"/>
      <c r="AA159" s="32"/>
      <c r="AB159" s="32"/>
      <c r="AC159" s="18"/>
      <c r="AD159" s="18"/>
      <c r="AE159" s="18"/>
      <c r="AF159" s="18"/>
      <c r="AG159" s="18"/>
      <c r="AH159" s="18"/>
      <c r="AI159" s="18" t="str">
        <f>IF(ISNUMBER(FIND('系统摸查模板 (填报)'!AI159,"是、否")),"是","否")</f>
        <v>是</v>
      </c>
      <c r="AJ159" s="18"/>
      <c r="AK159" s="18" t="str">
        <f>IF(ISNUMBER(FIND('系统摸查模板 (填报)'!AK159,"是、否")),"是","否")</f>
        <v>是</v>
      </c>
      <c r="AL159" s="18"/>
    </row>
    <row r="160" spans="1:38">
      <c r="A160" s="18"/>
      <c r="B160" s="18" t="str">
        <f>IF(ISNA(VLOOKUP('系统摸查模板 (填报)'!B160,'省份（集团部门、专业公司）维表'!A:A,1,FALSE)),"否","是")</f>
        <v>是</v>
      </c>
      <c r="C160" s="18" t="str">
        <f>IF(ISNUMBER(FIND('系统摸查模板 (填报)'!C160,"集团部门,省公司,集团专业公司,省管专业分公司,地市公司")),"是","否")</f>
        <v>是</v>
      </c>
      <c r="D160" s="18" t="str">
        <f>IF(ISNA(VLOOKUP('系统摸查模板 (填报)'!D160,系统名称维表!A:A,1,0)),"否","是")</f>
        <v>是</v>
      </c>
      <c r="E160" s="18"/>
      <c r="F160" s="18"/>
      <c r="G160" s="18"/>
      <c r="H160" s="18"/>
      <c r="I160" s="18" t="str">
        <f>IF(ISNA(VLOOKUP('系统摸查模板 (填报)'!I160,系统分类维表!A:A,1,0)),"否","是")</f>
        <v>是</v>
      </c>
      <c r="J160" s="18" t="str">
        <f>IF(ISNA(VLOOKUP('系统摸查模板 (填报)'!J160,部门维表!A:A,1,0)),"否","是")</f>
        <v>是</v>
      </c>
      <c r="K160" s="18" t="str">
        <f>IF(ISNA(VLOOKUP('系统摸查模板 (填报)'!K160,部门维表!A:A,1,0)),"否","是")</f>
        <v>是</v>
      </c>
      <c r="L160" s="18"/>
      <c r="M160" s="18"/>
      <c r="N160" s="18"/>
      <c r="O160" s="18"/>
      <c r="P160" s="18"/>
      <c r="Q160" s="18" t="str">
        <f>IF(ISNA(VLOOKUP('系统摸查模板 (填报)'!Q160,承建厂商维表!A:A,1,0)),"否","是")</f>
        <v>否</v>
      </c>
      <c r="R160" s="18" t="str">
        <f>IF(ISNA(VLOOKUP('系统摸查模板 (填报)'!R160,部门维表!A:A,1,0)),"否","是")</f>
        <v>否</v>
      </c>
      <c r="S160" s="18" t="str">
        <f>IF(ISNA(VLOOKUP('系统摸查模板 (填报)'!S160,部门维表!A:A,1,0)),"否","是")</f>
        <v>是</v>
      </c>
      <c r="T160" s="18"/>
      <c r="U160" s="18"/>
      <c r="V160" s="18"/>
      <c r="W160" s="32" t="str">
        <f>IF(ISNUMBER(FIND('系统摸查模板 (填报)'!W160,"系统分为数据+功能型系统、纯数据型系统、纯功能型系统")),"是","否")</f>
        <v>是</v>
      </c>
      <c r="X160" s="32" t="str">
        <f>IF(ISNUMBER(FIND('系统摸查模板 (填报)'!X160,"数据库类型数据、文件类型数据、文件类型数据+数据库类型数据")),"是","否")</f>
        <v>是</v>
      </c>
      <c r="Y160" s="18"/>
      <c r="Z160" s="32"/>
      <c r="AA160" s="32"/>
      <c r="AB160" s="32"/>
      <c r="AC160" s="18"/>
      <c r="AD160" s="18"/>
      <c r="AE160" s="18"/>
      <c r="AF160" s="18"/>
      <c r="AG160" s="18"/>
      <c r="AH160" s="18"/>
      <c r="AI160" s="18" t="str">
        <f>IF(ISNUMBER(FIND('系统摸查模板 (填报)'!AI160,"是、否")),"是","否")</f>
        <v>是</v>
      </c>
      <c r="AJ160" s="18"/>
      <c r="AK160" s="18" t="str">
        <f>IF(ISNUMBER(FIND('系统摸查模板 (填报)'!AK160,"是、否")),"是","否")</f>
        <v>是</v>
      </c>
      <c r="AL160" s="18"/>
    </row>
    <row r="161" spans="1:38">
      <c r="A161" s="18"/>
      <c r="B161" s="18" t="str">
        <f>IF(ISNA(VLOOKUP('系统摸查模板 (填报)'!B161,'省份（集团部门、专业公司）维表'!A:A,1,FALSE)),"否","是")</f>
        <v>是</v>
      </c>
      <c r="C161" s="18" t="str">
        <f>IF(ISNUMBER(FIND('系统摸查模板 (填报)'!C161,"集团部门,省公司,集团专业公司,省管专业分公司,地市公司")),"是","否")</f>
        <v>是</v>
      </c>
      <c r="D161" s="18" t="str">
        <f>IF(ISNA(VLOOKUP('系统摸查模板 (填报)'!D161,系统名称维表!A:A,1,0)),"否","是")</f>
        <v>是</v>
      </c>
      <c r="E161" s="18"/>
      <c r="F161" s="18"/>
      <c r="G161" s="18"/>
      <c r="H161" s="18"/>
      <c r="I161" s="18" t="str">
        <f>IF(ISNA(VLOOKUP('系统摸查模板 (填报)'!I161,系统分类维表!A:A,1,0)),"否","是")</f>
        <v>是</v>
      </c>
      <c r="J161" s="18" t="str">
        <f>IF(ISNA(VLOOKUP('系统摸查模板 (填报)'!J161,部门维表!A:A,1,0)),"否","是")</f>
        <v>是</v>
      </c>
      <c r="K161" s="18" t="str">
        <f>IF(ISNA(VLOOKUP('系统摸查模板 (填报)'!K161,部门维表!A:A,1,0)),"否","是")</f>
        <v>是</v>
      </c>
      <c r="L161" s="18"/>
      <c r="M161" s="18"/>
      <c r="N161" s="18"/>
      <c r="O161" s="18"/>
      <c r="P161" s="18"/>
      <c r="Q161" s="18" t="str">
        <f>IF(ISNA(VLOOKUP('系统摸查模板 (填报)'!Q161,承建厂商维表!A:A,1,0)),"否","是")</f>
        <v>否</v>
      </c>
      <c r="R161" s="18" t="str">
        <f>IF(ISNA(VLOOKUP('系统摸查模板 (填报)'!R161,部门维表!A:A,1,0)),"否","是")</f>
        <v>否</v>
      </c>
      <c r="S161" s="18" t="str">
        <f>IF(ISNA(VLOOKUP('系统摸查模板 (填报)'!S161,部门维表!A:A,1,0)),"否","是")</f>
        <v>是</v>
      </c>
      <c r="T161" s="18"/>
      <c r="U161" s="18"/>
      <c r="V161" s="18"/>
      <c r="W161" s="32" t="str">
        <f>IF(ISNUMBER(FIND('系统摸查模板 (填报)'!W161,"系统分为数据+功能型系统、纯数据型系统、纯功能型系统")),"是","否")</f>
        <v>是</v>
      </c>
      <c r="X161" s="32" t="str">
        <f>IF(ISNUMBER(FIND('系统摸查模板 (填报)'!X161,"数据库类型数据、文件类型数据、文件类型数据+数据库类型数据")),"是","否")</f>
        <v>是</v>
      </c>
      <c r="Y161" s="18"/>
      <c r="Z161" s="32"/>
      <c r="AA161" s="32"/>
      <c r="AB161" s="32"/>
      <c r="AC161" s="18"/>
      <c r="AD161" s="18"/>
      <c r="AE161" s="18"/>
      <c r="AF161" s="18"/>
      <c r="AG161" s="18"/>
      <c r="AH161" s="18"/>
      <c r="AI161" s="18" t="str">
        <f>IF(ISNUMBER(FIND('系统摸查模板 (填报)'!AI161,"是、否")),"是","否")</f>
        <v>是</v>
      </c>
      <c r="AJ161" s="18"/>
      <c r="AK161" s="18" t="str">
        <f>IF(ISNUMBER(FIND('系统摸查模板 (填报)'!AK161,"是、否")),"是","否")</f>
        <v>是</v>
      </c>
      <c r="AL161" s="18"/>
    </row>
    <row r="162" spans="1:38">
      <c r="A162" s="18"/>
      <c r="B162" s="18" t="str">
        <f>IF(ISNA(VLOOKUP('系统摸查模板 (填报)'!B162,'省份（集团部门、专业公司）维表'!A:A,1,FALSE)),"否","是")</f>
        <v>是</v>
      </c>
      <c r="C162" s="18" t="str">
        <f>IF(ISNUMBER(FIND('系统摸查模板 (填报)'!C162,"集团部门,省公司,集团专业公司,省管专业分公司,地市公司")),"是","否")</f>
        <v>是</v>
      </c>
      <c r="D162" s="18" t="str">
        <f>IF(ISNA(VLOOKUP('系统摸查模板 (填报)'!D162,系统名称维表!A:A,1,0)),"否","是")</f>
        <v>是</v>
      </c>
      <c r="E162" s="18"/>
      <c r="F162" s="18"/>
      <c r="G162" s="18"/>
      <c r="H162" s="18"/>
      <c r="I162" s="18" t="str">
        <f>IF(ISNA(VLOOKUP('系统摸查模板 (填报)'!I162,系统分类维表!A:A,1,0)),"否","是")</f>
        <v>是</v>
      </c>
      <c r="J162" s="18" t="str">
        <f>IF(ISNA(VLOOKUP('系统摸查模板 (填报)'!J162,部门维表!A:A,1,0)),"否","是")</f>
        <v>是</v>
      </c>
      <c r="K162" s="18" t="str">
        <f>IF(ISNA(VLOOKUP('系统摸查模板 (填报)'!K162,部门维表!A:A,1,0)),"否","是")</f>
        <v>是</v>
      </c>
      <c r="L162" s="18"/>
      <c r="M162" s="18"/>
      <c r="N162" s="18"/>
      <c r="O162" s="18"/>
      <c r="P162" s="18"/>
      <c r="Q162" s="18" t="str">
        <f>IF(ISNA(VLOOKUP('系统摸查模板 (填报)'!Q162,承建厂商维表!A:A,1,0)),"否","是")</f>
        <v>否</v>
      </c>
      <c r="R162" s="18" t="str">
        <f>IF(ISNA(VLOOKUP('系统摸查模板 (填报)'!R162,部门维表!A:A,1,0)),"否","是")</f>
        <v>否</v>
      </c>
      <c r="S162" s="18" t="str">
        <f>IF(ISNA(VLOOKUP('系统摸查模板 (填报)'!S162,部门维表!A:A,1,0)),"否","是")</f>
        <v>是</v>
      </c>
      <c r="T162" s="18"/>
      <c r="U162" s="18"/>
      <c r="V162" s="18"/>
      <c r="W162" s="32" t="str">
        <f>IF(ISNUMBER(FIND('系统摸查模板 (填报)'!W162,"系统分为数据+功能型系统、纯数据型系统、纯功能型系统")),"是","否")</f>
        <v>是</v>
      </c>
      <c r="X162" s="32" t="str">
        <f>IF(ISNUMBER(FIND('系统摸查模板 (填报)'!X162,"数据库类型数据、文件类型数据、文件类型数据+数据库类型数据")),"是","否")</f>
        <v>是</v>
      </c>
      <c r="Y162" s="18"/>
      <c r="Z162" s="32"/>
      <c r="AA162" s="32"/>
      <c r="AB162" s="32"/>
      <c r="AC162" s="18"/>
      <c r="AD162" s="18"/>
      <c r="AE162" s="18"/>
      <c r="AF162" s="18"/>
      <c r="AG162" s="18"/>
      <c r="AH162" s="18"/>
      <c r="AI162" s="18" t="str">
        <f>IF(ISNUMBER(FIND('系统摸查模板 (填报)'!AI162,"是、否")),"是","否")</f>
        <v>是</v>
      </c>
      <c r="AJ162" s="18"/>
      <c r="AK162" s="18" t="str">
        <f>IF(ISNUMBER(FIND('系统摸查模板 (填报)'!AK162,"是、否")),"是","否")</f>
        <v>是</v>
      </c>
      <c r="AL162" s="18"/>
    </row>
    <row r="163" spans="1:38">
      <c r="A163" s="18"/>
      <c r="B163" s="18" t="str">
        <f>IF(ISNA(VLOOKUP('系统摸查模板 (填报)'!B163,'省份（集团部门、专业公司）维表'!A:A,1,FALSE)),"否","是")</f>
        <v>是</v>
      </c>
      <c r="C163" s="18" t="str">
        <f>IF(ISNUMBER(FIND('系统摸查模板 (填报)'!C163,"集团部门,省公司,集团专业公司,省管专业分公司,地市公司")),"是","否")</f>
        <v>是</v>
      </c>
      <c r="D163" s="18" t="str">
        <f>IF(ISNA(VLOOKUP('系统摸查模板 (填报)'!D163,系统名称维表!A:A,1,0)),"否","是")</f>
        <v>是</v>
      </c>
      <c r="E163" s="18"/>
      <c r="F163" s="18"/>
      <c r="G163" s="18"/>
      <c r="H163" s="18"/>
      <c r="I163" s="18" t="str">
        <f>IF(ISNA(VLOOKUP('系统摸查模板 (填报)'!I163,系统分类维表!A:A,1,0)),"否","是")</f>
        <v>是</v>
      </c>
      <c r="J163" s="18" t="str">
        <f>IF(ISNA(VLOOKUP('系统摸查模板 (填报)'!J163,部门维表!A:A,1,0)),"否","是")</f>
        <v>是</v>
      </c>
      <c r="K163" s="18" t="str">
        <f>IF(ISNA(VLOOKUP('系统摸查模板 (填报)'!K163,部门维表!A:A,1,0)),"否","是")</f>
        <v>是</v>
      </c>
      <c r="L163" s="18"/>
      <c r="M163" s="18"/>
      <c r="N163" s="18"/>
      <c r="O163" s="18"/>
      <c r="P163" s="18"/>
      <c r="Q163" s="18" t="str">
        <f>IF(ISNA(VLOOKUP('系统摸查模板 (填报)'!Q163,承建厂商维表!A:A,1,0)),"否","是")</f>
        <v>否</v>
      </c>
      <c r="R163" s="18" t="str">
        <f>IF(ISNA(VLOOKUP('系统摸查模板 (填报)'!R163,部门维表!A:A,1,0)),"否","是")</f>
        <v>否</v>
      </c>
      <c r="S163" s="18" t="str">
        <f>IF(ISNA(VLOOKUP('系统摸查模板 (填报)'!S163,部门维表!A:A,1,0)),"否","是")</f>
        <v>是</v>
      </c>
      <c r="T163" s="18"/>
      <c r="U163" s="18"/>
      <c r="V163" s="18"/>
      <c r="W163" s="32" t="str">
        <f>IF(ISNUMBER(FIND('系统摸查模板 (填报)'!W163,"系统分为数据+功能型系统、纯数据型系统、纯功能型系统")),"是","否")</f>
        <v>是</v>
      </c>
      <c r="X163" s="32" t="str">
        <f>IF(ISNUMBER(FIND('系统摸查模板 (填报)'!X163,"数据库类型数据、文件类型数据、文件类型数据+数据库类型数据")),"是","否")</f>
        <v>是</v>
      </c>
      <c r="Y163" s="18"/>
      <c r="Z163" s="32"/>
      <c r="AA163" s="32"/>
      <c r="AB163" s="32"/>
      <c r="AC163" s="18"/>
      <c r="AD163" s="18"/>
      <c r="AE163" s="18"/>
      <c r="AF163" s="18"/>
      <c r="AG163" s="18"/>
      <c r="AH163" s="18"/>
      <c r="AI163" s="18" t="str">
        <f>IF(ISNUMBER(FIND('系统摸查模板 (填报)'!AI163,"是、否")),"是","否")</f>
        <v>是</v>
      </c>
      <c r="AJ163" s="18"/>
      <c r="AK163" s="18" t="str">
        <f>IF(ISNUMBER(FIND('系统摸查模板 (填报)'!AK163,"是、否")),"是","否")</f>
        <v>是</v>
      </c>
      <c r="AL163" s="18"/>
    </row>
    <row r="164" spans="1:38">
      <c r="A164" s="18"/>
      <c r="B164" s="18" t="str">
        <f>IF(ISNA(VLOOKUP('系统摸查模板 (填报)'!B164,'省份（集团部门、专业公司）维表'!A:A,1,FALSE)),"否","是")</f>
        <v>是</v>
      </c>
      <c r="C164" s="18" t="str">
        <f>IF(ISNUMBER(FIND('系统摸查模板 (填报)'!C164,"集团部门,省公司,集团专业公司,省管专业分公司,地市公司")),"是","否")</f>
        <v>是</v>
      </c>
      <c r="D164" s="18" t="str">
        <f>IF(ISNA(VLOOKUP('系统摸查模板 (填报)'!D164,系统名称维表!A:A,1,0)),"否","是")</f>
        <v>是</v>
      </c>
      <c r="E164" s="18"/>
      <c r="F164" s="18"/>
      <c r="G164" s="18"/>
      <c r="H164" s="18"/>
      <c r="I164" s="18" t="str">
        <f>IF(ISNA(VLOOKUP('系统摸查模板 (填报)'!I164,系统分类维表!A:A,1,0)),"否","是")</f>
        <v>是</v>
      </c>
      <c r="J164" s="18" t="str">
        <f>IF(ISNA(VLOOKUP('系统摸查模板 (填报)'!J164,部门维表!A:A,1,0)),"否","是")</f>
        <v>是</v>
      </c>
      <c r="K164" s="18" t="str">
        <f>IF(ISNA(VLOOKUP('系统摸查模板 (填报)'!K164,部门维表!A:A,1,0)),"否","是")</f>
        <v>是</v>
      </c>
      <c r="L164" s="18"/>
      <c r="M164" s="18"/>
      <c r="N164" s="18"/>
      <c r="O164" s="18"/>
      <c r="P164" s="18"/>
      <c r="Q164" s="18" t="str">
        <f>IF(ISNA(VLOOKUP('系统摸查模板 (填报)'!Q164,承建厂商维表!A:A,1,0)),"否","是")</f>
        <v>否</v>
      </c>
      <c r="R164" s="18" t="str">
        <f>IF(ISNA(VLOOKUP('系统摸查模板 (填报)'!R164,部门维表!A:A,1,0)),"否","是")</f>
        <v>否</v>
      </c>
      <c r="S164" s="18" t="str">
        <f>IF(ISNA(VLOOKUP('系统摸查模板 (填报)'!S164,部门维表!A:A,1,0)),"否","是")</f>
        <v>是</v>
      </c>
      <c r="T164" s="18"/>
      <c r="U164" s="18"/>
      <c r="V164" s="18"/>
      <c r="W164" s="32" t="str">
        <f>IF(ISNUMBER(FIND('系统摸查模板 (填报)'!W164,"系统分为数据+功能型系统、纯数据型系统、纯功能型系统")),"是","否")</f>
        <v>是</v>
      </c>
      <c r="X164" s="32" t="str">
        <f>IF(ISNUMBER(FIND('系统摸查模板 (填报)'!X164,"数据库类型数据、文件类型数据、文件类型数据+数据库类型数据")),"是","否")</f>
        <v>是</v>
      </c>
      <c r="Y164" s="18"/>
      <c r="Z164" s="32"/>
      <c r="AA164" s="32"/>
      <c r="AB164" s="32"/>
      <c r="AC164" s="18"/>
      <c r="AD164" s="18"/>
      <c r="AE164" s="18"/>
      <c r="AF164" s="18"/>
      <c r="AG164" s="18"/>
      <c r="AH164" s="18"/>
      <c r="AI164" s="18" t="str">
        <f>IF(ISNUMBER(FIND('系统摸查模板 (填报)'!AI164,"是、否")),"是","否")</f>
        <v>是</v>
      </c>
      <c r="AJ164" s="18"/>
      <c r="AK164" s="18" t="str">
        <f>IF(ISNUMBER(FIND('系统摸查模板 (填报)'!AK164,"是、否")),"是","否")</f>
        <v>是</v>
      </c>
      <c r="AL164" s="18"/>
    </row>
    <row r="165" spans="1:38">
      <c r="A165" s="18"/>
      <c r="B165" s="18" t="str">
        <f>IF(ISNA(VLOOKUP('系统摸查模板 (填报)'!B165,'省份（集团部门、专业公司）维表'!A:A,1,FALSE)),"否","是")</f>
        <v>是</v>
      </c>
      <c r="C165" s="18" t="str">
        <f>IF(ISNUMBER(FIND('系统摸查模板 (填报)'!C165,"集团部门,省公司,集团专业公司,省管专业分公司,地市公司")),"是","否")</f>
        <v>是</v>
      </c>
      <c r="D165" s="18" t="str">
        <f>IF(ISNA(VLOOKUP('系统摸查模板 (填报)'!D165,系统名称维表!A:A,1,0)),"否","是")</f>
        <v>是</v>
      </c>
      <c r="E165" s="18"/>
      <c r="F165" s="18"/>
      <c r="G165" s="18"/>
      <c r="H165" s="18"/>
      <c r="I165" s="18" t="str">
        <f>IF(ISNA(VLOOKUP('系统摸查模板 (填报)'!I165,系统分类维表!A:A,1,0)),"否","是")</f>
        <v>是</v>
      </c>
      <c r="J165" s="18" t="str">
        <f>IF(ISNA(VLOOKUP('系统摸查模板 (填报)'!J165,部门维表!A:A,1,0)),"否","是")</f>
        <v>是</v>
      </c>
      <c r="K165" s="18" t="str">
        <f>IF(ISNA(VLOOKUP('系统摸查模板 (填报)'!K165,部门维表!A:A,1,0)),"否","是")</f>
        <v>是</v>
      </c>
      <c r="L165" s="18"/>
      <c r="M165" s="18"/>
      <c r="N165" s="18"/>
      <c r="O165" s="18"/>
      <c r="P165" s="18"/>
      <c r="Q165" s="18" t="str">
        <f>IF(ISNA(VLOOKUP('系统摸查模板 (填报)'!Q165,承建厂商维表!A:A,1,0)),"否","是")</f>
        <v>否</v>
      </c>
      <c r="R165" s="18" t="str">
        <f>IF(ISNA(VLOOKUP('系统摸查模板 (填报)'!R165,部门维表!A:A,1,0)),"否","是")</f>
        <v>否</v>
      </c>
      <c r="S165" s="18" t="str">
        <f>IF(ISNA(VLOOKUP('系统摸查模板 (填报)'!S165,部门维表!A:A,1,0)),"否","是")</f>
        <v>是</v>
      </c>
      <c r="T165" s="18"/>
      <c r="U165" s="18"/>
      <c r="V165" s="18"/>
      <c r="W165" s="32" t="str">
        <f>IF(ISNUMBER(FIND('系统摸查模板 (填报)'!W165,"系统分为数据+功能型系统、纯数据型系统、纯功能型系统")),"是","否")</f>
        <v>是</v>
      </c>
      <c r="X165" s="32" t="str">
        <f>IF(ISNUMBER(FIND('系统摸查模板 (填报)'!X165,"数据库类型数据、文件类型数据、文件类型数据+数据库类型数据")),"是","否")</f>
        <v>是</v>
      </c>
      <c r="Y165" s="18"/>
      <c r="Z165" s="32"/>
      <c r="AA165" s="32"/>
      <c r="AB165" s="32"/>
      <c r="AC165" s="18"/>
      <c r="AD165" s="18"/>
      <c r="AE165" s="18"/>
      <c r="AF165" s="18"/>
      <c r="AG165" s="18"/>
      <c r="AH165" s="18"/>
      <c r="AI165" s="18" t="str">
        <f>IF(ISNUMBER(FIND('系统摸查模板 (填报)'!AI165,"是、否")),"是","否")</f>
        <v>是</v>
      </c>
      <c r="AJ165" s="18"/>
      <c r="AK165" s="18" t="str">
        <f>IF(ISNUMBER(FIND('系统摸查模板 (填报)'!AK165,"是、否")),"是","否")</f>
        <v>是</v>
      </c>
      <c r="AL165" s="18"/>
    </row>
    <row r="166" spans="1:38">
      <c r="A166" s="18"/>
      <c r="B166" s="18" t="str">
        <f>IF(ISNA(VLOOKUP('系统摸查模板 (填报)'!B166,'省份（集团部门、专业公司）维表'!A:A,1,FALSE)),"否","是")</f>
        <v>是</v>
      </c>
      <c r="C166" s="18" t="str">
        <f>IF(ISNUMBER(FIND('系统摸查模板 (填报)'!C166,"集团部门,省公司,集团专业公司,省管专业分公司,地市公司")),"是","否")</f>
        <v>是</v>
      </c>
      <c r="D166" s="18" t="str">
        <f>IF(ISNA(VLOOKUP('系统摸查模板 (填报)'!D166,系统名称维表!A:A,1,0)),"否","是")</f>
        <v>是</v>
      </c>
      <c r="E166" s="18"/>
      <c r="F166" s="18"/>
      <c r="G166" s="18"/>
      <c r="H166" s="18"/>
      <c r="I166" s="18" t="str">
        <f>IF(ISNA(VLOOKUP('系统摸查模板 (填报)'!I166,系统分类维表!A:A,1,0)),"否","是")</f>
        <v>是</v>
      </c>
      <c r="J166" s="18" t="str">
        <f>IF(ISNA(VLOOKUP('系统摸查模板 (填报)'!J166,部门维表!A:A,1,0)),"否","是")</f>
        <v>是</v>
      </c>
      <c r="K166" s="18" t="str">
        <f>IF(ISNA(VLOOKUP('系统摸查模板 (填报)'!K166,部门维表!A:A,1,0)),"否","是")</f>
        <v>是</v>
      </c>
      <c r="L166" s="18"/>
      <c r="M166" s="18"/>
      <c r="N166" s="18"/>
      <c r="O166" s="18"/>
      <c r="P166" s="18"/>
      <c r="Q166" s="18" t="str">
        <f>IF(ISNA(VLOOKUP('系统摸查模板 (填报)'!Q166,承建厂商维表!A:A,1,0)),"否","是")</f>
        <v>否</v>
      </c>
      <c r="R166" s="18" t="str">
        <f>IF(ISNA(VLOOKUP('系统摸查模板 (填报)'!R166,部门维表!A:A,1,0)),"否","是")</f>
        <v>否</v>
      </c>
      <c r="S166" s="18" t="str">
        <f>IF(ISNA(VLOOKUP('系统摸查模板 (填报)'!S166,部门维表!A:A,1,0)),"否","是")</f>
        <v>是</v>
      </c>
      <c r="T166" s="18"/>
      <c r="U166" s="18"/>
      <c r="V166" s="18"/>
      <c r="W166" s="32" t="str">
        <f>IF(ISNUMBER(FIND('系统摸查模板 (填报)'!W166,"系统分为数据+功能型系统、纯数据型系统、纯功能型系统")),"是","否")</f>
        <v>是</v>
      </c>
      <c r="X166" s="32" t="str">
        <f>IF(ISNUMBER(FIND('系统摸查模板 (填报)'!X166,"数据库类型数据、文件类型数据、文件类型数据+数据库类型数据")),"是","否")</f>
        <v>是</v>
      </c>
      <c r="Y166" s="18"/>
      <c r="Z166" s="32"/>
      <c r="AA166" s="32"/>
      <c r="AB166" s="32"/>
      <c r="AC166" s="18"/>
      <c r="AD166" s="18"/>
      <c r="AE166" s="18"/>
      <c r="AF166" s="18"/>
      <c r="AG166" s="18"/>
      <c r="AH166" s="18"/>
      <c r="AI166" s="18" t="str">
        <f>IF(ISNUMBER(FIND('系统摸查模板 (填报)'!AI166,"是、否")),"是","否")</f>
        <v>是</v>
      </c>
      <c r="AJ166" s="18"/>
      <c r="AK166" s="18" t="str">
        <f>IF(ISNUMBER(FIND('系统摸查模板 (填报)'!AK166,"是、否")),"是","否")</f>
        <v>是</v>
      </c>
      <c r="AL166" s="18"/>
    </row>
    <row r="167" spans="1:38">
      <c r="A167" s="18"/>
      <c r="B167" s="18" t="str">
        <f>IF(ISNA(VLOOKUP('系统摸查模板 (填报)'!B167,'省份（集团部门、专业公司）维表'!A:A,1,FALSE)),"否","是")</f>
        <v>是</v>
      </c>
      <c r="C167" s="18" t="str">
        <f>IF(ISNUMBER(FIND('系统摸查模板 (填报)'!C167,"集团部门,省公司,集团专业公司,省管专业分公司,地市公司")),"是","否")</f>
        <v>是</v>
      </c>
      <c r="D167" s="18" t="str">
        <f>IF(ISNA(VLOOKUP('系统摸查模板 (填报)'!D167,系统名称维表!A:A,1,0)),"否","是")</f>
        <v>是</v>
      </c>
      <c r="E167" s="18"/>
      <c r="F167" s="18"/>
      <c r="G167" s="18"/>
      <c r="H167" s="18"/>
      <c r="I167" s="18" t="str">
        <f>IF(ISNA(VLOOKUP('系统摸查模板 (填报)'!I167,系统分类维表!A:A,1,0)),"否","是")</f>
        <v>是</v>
      </c>
      <c r="J167" s="18" t="str">
        <f>IF(ISNA(VLOOKUP('系统摸查模板 (填报)'!J167,部门维表!A:A,1,0)),"否","是")</f>
        <v>是</v>
      </c>
      <c r="K167" s="18" t="str">
        <f>IF(ISNA(VLOOKUP('系统摸查模板 (填报)'!K167,部门维表!A:A,1,0)),"否","是")</f>
        <v>是</v>
      </c>
      <c r="L167" s="18"/>
      <c r="M167" s="18"/>
      <c r="N167" s="18"/>
      <c r="O167" s="18"/>
      <c r="P167" s="18"/>
      <c r="Q167" s="18" t="str">
        <f>IF(ISNA(VLOOKUP('系统摸查模板 (填报)'!Q167,承建厂商维表!A:A,1,0)),"否","是")</f>
        <v>否</v>
      </c>
      <c r="R167" s="18" t="str">
        <f>IF(ISNA(VLOOKUP('系统摸查模板 (填报)'!R167,部门维表!A:A,1,0)),"否","是")</f>
        <v>否</v>
      </c>
      <c r="S167" s="18" t="str">
        <f>IF(ISNA(VLOOKUP('系统摸查模板 (填报)'!S167,部门维表!A:A,1,0)),"否","是")</f>
        <v>是</v>
      </c>
      <c r="T167" s="18"/>
      <c r="U167" s="18"/>
      <c r="V167" s="18"/>
      <c r="W167" s="32" t="str">
        <f>IF(ISNUMBER(FIND('系统摸查模板 (填报)'!W167,"系统分为数据+功能型系统、纯数据型系统、纯功能型系统")),"是","否")</f>
        <v>是</v>
      </c>
      <c r="X167" s="32" t="str">
        <f>IF(ISNUMBER(FIND('系统摸查模板 (填报)'!X167,"数据库类型数据、文件类型数据、文件类型数据+数据库类型数据")),"是","否")</f>
        <v>是</v>
      </c>
      <c r="Y167" s="18"/>
      <c r="Z167" s="32"/>
      <c r="AA167" s="32"/>
      <c r="AB167" s="32"/>
      <c r="AC167" s="18"/>
      <c r="AD167" s="18"/>
      <c r="AE167" s="18"/>
      <c r="AF167" s="18"/>
      <c r="AG167" s="18"/>
      <c r="AH167" s="18"/>
      <c r="AI167" s="18" t="str">
        <f>IF(ISNUMBER(FIND('系统摸查模板 (填报)'!AI167,"是、否")),"是","否")</f>
        <v>是</v>
      </c>
      <c r="AJ167" s="18"/>
      <c r="AK167" s="18" t="str">
        <f>IF(ISNUMBER(FIND('系统摸查模板 (填报)'!AK167,"是、否")),"是","否")</f>
        <v>是</v>
      </c>
      <c r="AL167" s="18"/>
    </row>
    <row r="168" spans="1:38">
      <c r="A168" s="18"/>
      <c r="B168" s="18" t="str">
        <f>IF(ISNA(VLOOKUP('系统摸查模板 (填报)'!B168,'省份（集团部门、专业公司）维表'!A:A,1,FALSE)),"否","是")</f>
        <v>是</v>
      </c>
      <c r="C168" s="18" t="str">
        <f>IF(ISNUMBER(FIND('系统摸查模板 (填报)'!C168,"集团部门,省公司,集团专业公司,省管专业分公司,地市公司")),"是","否")</f>
        <v>是</v>
      </c>
      <c r="D168" s="18" t="str">
        <f>IF(ISNA(VLOOKUP('系统摸查模板 (填报)'!D168,系统名称维表!A:A,1,0)),"否","是")</f>
        <v>是</v>
      </c>
      <c r="E168" s="18"/>
      <c r="F168" s="18"/>
      <c r="G168" s="18"/>
      <c r="H168" s="18"/>
      <c r="I168" s="18" t="str">
        <f>IF(ISNA(VLOOKUP('系统摸查模板 (填报)'!I168,系统分类维表!A:A,1,0)),"否","是")</f>
        <v>是</v>
      </c>
      <c r="J168" s="18" t="str">
        <f>IF(ISNA(VLOOKUP('系统摸查模板 (填报)'!J168,部门维表!A:A,1,0)),"否","是")</f>
        <v>是</v>
      </c>
      <c r="K168" s="18" t="str">
        <f>IF(ISNA(VLOOKUP('系统摸查模板 (填报)'!K168,部门维表!A:A,1,0)),"否","是")</f>
        <v>是</v>
      </c>
      <c r="L168" s="18"/>
      <c r="M168" s="18"/>
      <c r="N168" s="18"/>
      <c r="O168" s="18"/>
      <c r="P168" s="18"/>
      <c r="Q168" s="18" t="str">
        <f>IF(ISNA(VLOOKUP('系统摸查模板 (填报)'!Q168,承建厂商维表!A:A,1,0)),"否","是")</f>
        <v>否</v>
      </c>
      <c r="R168" s="18" t="str">
        <f>IF(ISNA(VLOOKUP('系统摸查模板 (填报)'!R168,部门维表!A:A,1,0)),"否","是")</f>
        <v>否</v>
      </c>
      <c r="S168" s="18" t="str">
        <f>IF(ISNA(VLOOKUP('系统摸查模板 (填报)'!S168,部门维表!A:A,1,0)),"否","是")</f>
        <v>是</v>
      </c>
      <c r="T168" s="18"/>
      <c r="U168" s="18"/>
      <c r="V168" s="18"/>
      <c r="W168" s="32" t="str">
        <f>IF(ISNUMBER(FIND('系统摸查模板 (填报)'!W168,"系统分为数据+功能型系统、纯数据型系统、纯功能型系统")),"是","否")</f>
        <v>是</v>
      </c>
      <c r="X168" s="32" t="str">
        <f>IF(ISNUMBER(FIND('系统摸查模板 (填报)'!X168,"数据库类型数据、文件类型数据、文件类型数据+数据库类型数据")),"是","否")</f>
        <v>是</v>
      </c>
      <c r="Y168" s="18"/>
      <c r="Z168" s="32"/>
      <c r="AA168" s="32"/>
      <c r="AB168" s="32"/>
      <c r="AC168" s="18"/>
      <c r="AD168" s="18"/>
      <c r="AE168" s="18"/>
      <c r="AF168" s="18"/>
      <c r="AG168" s="18"/>
      <c r="AH168" s="18"/>
      <c r="AI168" s="18" t="str">
        <f>IF(ISNUMBER(FIND('系统摸查模板 (填报)'!AI168,"是、否")),"是","否")</f>
        <v>是</v>
      </c>
      <c r="AJ168" s="18"/>
      <c r="AK168" s="18" t="str">
        <f>IF(ISNUMBER(FIND('系统摸查模板 (填报)'!AK168,"是、否")),"是","否")</f>
        <v>是</v>
      </c>
      <c r="AL168" s="18"/>
    </row>
    <row r="169" spans="1:38">
      <c r="A169" s="18"/>
      <c r="B169" s="18" t="str">
        <f>IF(ISNA(VLOOKUP('系统摸查模板 (填报)'!B169,'省份（集团部门、专业公司）维表'!A:A,1,FALSE)),"否","是")</f>
        <v>是</v>
      </c>
      <c r="C169" s="18" t="str">
        <f>IF(ISNUMBER(FIND('系统摸查模板 (填报)'!C169,"集团部门,省公司,集团专业公司,省管专业分公司,地市公司")),"是","否")</f>
        <v>是</v>
      </c>
      <c r="D169" s="18" t="str">
        <f>IF(ISNA(VLOOKUP('系统摸查模板 (填报)'!D169,系统名称维表!A:A,1,0)),"否","是")</f>
        <v>是</v>
      </c>
      <c r="E169" s="18"/>
      <c r="F169" s="18"/>
      <c r="G169" s="18"/>
      <c r="H169" s="18"/>
      <c r="I169" s="18" t="str">
        <f>IF(ISNA(VLOOKUP('系统摸查模板 (填报)'!I169,系统分类维表!A:A,1,0)),"否","是")</f>
        <v>是</v>
      </c>
      <c r="J169" s="18" t="str">
        <f>IF(ISNA(VLOOKUP('系统摸查模板 (填报)'!J169,部门维表!A:A,1,0)),"否","是")</f>
        <v>是</v>
      </c>
      <c r="K169" s="18" t="str">
        <f>IF(ISNA(VLOOKUP('系统摸查模板 (填报)'!K169,部门维表!A:A,1,0)),"否","是")</f>
        <v>是</v>
      </c>
      <c r="L169" s="18"/>
      <c r="M169" s="18"/>
      <c r="N169" s="18"/>
      <c r="O169" s="18"/>
      <c r="P169" s="18"/>
      <c r="Q169" s="18" t="str">
        <f>IF(ISNA(VLOOKUP('系统摸查模板 (填报)'!Q169,承建厂商维表!A:A,1,0)),"否","是")</f>
        <v>否</v>
      </c>
      <c r="R169" s="18" t="str">
        <f>IF(ISNA(VLOOKUP('系统摸查模板 (填报)'!R169,部门维表!A:A,1,0)),"否","是")</f>
        <v>否</v>
      </c>
      <c r="S169" s="18" t="str">
        <f>IF(ISNA(VLOOKUP('系统摸查模板 (填报)'!S169,部门维表!A:A,1,0)),"否","是")</f>
        <v>是</v>
      </c>
      <c r="T169" s="18"/>
      <c r="U169" s="18"/>
      <c r="V169" s="18"/>
      <c r="W169" s="32" t="str">
        <f>IF(ISNUMBER(FIND('系统摸查模板 (填报)'!W169,"系统分为数据+功能型系统、纯数据型系统、纯功能型系统")),"是","否")</f>
        <v>是</v>
      </c>
      <c r="X169" s="32" t="str">
        <f>IF(ISNUMBER(FIND('系统摸查模板 (填报)'!X169,"数据库类型数据、文件类型数据、文件类型数据+数据库类型数据")),"是","否")</f>
        <v>是</v>
      </c>
      <c r="Y169" s="18"/>
      <c r="Z169" s="32"/>
      <c r="AA169" s="32"/>
      <c r="AB169" s="32"/>
      <c r="AC169" s="18"/>
      <c r="AD169" s="18"/>
      <c r="AE169" s="18"/>
      <c r="AF169" s="18"/>
      <c r="AG169" s="18"/>
      <c r="AH169" s="18"/>
      <c r="AI169" s="18" t="str">
        <f>IF(ISNUMBER(FIND('系统摸查模板 (填报)'!AI169,"是、否")),"是","否")</f>
        <v>是</v>
      </c>
      <c r="AJ169" s="18"/>
      <c r="AK169" s="18" t="str">
        <f>IF(ISNUMBER(FIND('系统摸查模板 (填报)'!AK169,"是、否")),"是","否")</f>
        <v>是</v>
      </c>
      <c r="AL169" s="18"/>
    </row>
    <row r="170" spans="1:38">
      <c r="A170" s="18"/>
      <c r="B170" s="18" t="str">
        <f>IF(ISNA(VLOOKUP('系统摸查模板 (填报)'!B170,'省份（集团部门、专业公司）维表'!A:A,1,FALSE)),"否","是")</f>
        <v>是</v>
      </c>
      <c r="C170" s="18" t="str">
        <f>IF(ISNUMBER(FIND('系统摸查模板 (填报)'!C170,"集团部门,省公司,集团专业公司,省管专业分公司,地市公司")),"是","否")</f>
        <v>是</v>
      </c>
      <c r="D170" s="18" t="str">
        <f>IF(ISNA(VLOOKUP('系统摸查模板 (填报)'!D170,系统名称维表!A:A,1,0)),"否","是")</f>
        <v>是</v>
      </c>
      <c r="E170" s="18"/>
      <c r="F170" s="18"/>
      <c r="G170" s="18"/>
      <c r="H170" s="18"/>
      <c r="I170" s="18" t="str">
        <f>IF(ISNA(VLOOKUP('系统摸查模板 (填报)'!I170,系统分类维表!A:A,1,0)),"否","是")</f>
        <v>是</v>
      </c>
      <c r="J170" s="18" t="str">
        <f>IF(ISNA(VLOOKUP('系统摸查模板 (填报)'!J170,部门维表!A:A,1,0)),"否","是")</f>
        <v>是</v>
      </c>
      <c r="K170" s="18" t="str">
        <f>IF(ISNA(VLOOKUP('系统摸查模板 (填报)'!K170,部门维表!A:A,1,0)),"否","是")</f>
        <v>是</v>
      </c>
      <c r="L170" s="18"/>
      <c r="M170" s="18"/>
      <c r="N170" s="18"/>
      <c r="O170" s="18"/>
      <c r="P170" s="18"/>
      <c r="Q170" s="18" t="str">
        <f>IF(ISNA(VLOOKUP('系统摸查模板 (填报)'!Q170,承建厂商维表!A:A,1,0)),"否","是")</f>
        <v>否</v>
      </c>
      <c r="R170" s="18" t="str">
        <f>IF(ISNA(VLOOKUP('系统摸查模板 (填报)'!R170,部门维表!A:A,1,0)),"否","是")</f>
        <v>否</v>
      </c>
      <c r="S170" s="18" t="str">
        <f>IF(ISNA(VLOOKUP('系统摸查模板 (填报)'!S170,部门维表!A:A,1,0)),"否","是")</f>
        <v>是</v>
      </c>
      <c r="T170" s="18"/>
      <c r="U170" s="18"/>
      <c r="V170" s="18"/>
      <c r="W170" s="32" t="str">
        <f>IF(ISNUMBER(FIND('系统摸查模板 (填报)'!W170,"系统分为数据+功能型系统、纯数据型系统、纯功能型系统")),"是","否")</f>
        <v>是</v>
      </c>
      <c r="X170" s="32" t="str">
        <f>IF(ISNUMBER(FIND('系统摸查模板 (填报)'!X170,"数据库类型数据、文件类型数据、文件类型数据+数据库类型数据")),"是","否")</f>
        <v>是</v>
      </c>
      <c r="Y170" s="18"/>
      <c r="Z170" s="32"/>
      <c r="AA170" s="32"/>
      <c r="AB170" s="32"/>
      <c r="AC170" s="18"/>
      <c r="AD170" s="18"/>
      <c r="AE170" s="18"/>
      <c r="AF170" s="18"/>
      <c r="AG170" s="18"/>
      <c r="AH170" s="18"/>
      <c r="AI170" s="18" t="str">
        <f>IF(ISNUMBER(FIND('系统摸查模板 (填报)'!AI170,"是、否")),"是","否")</f>
        <v>是</v>
      </c>
      <c r="AJ170" s="18"/>
      <c r="AK170" s="18" t="str">
        <f>IF(ISNUMBER(FIND('系统摸查模板 (填报)'!AK170,"是、否")),"是","否")</f>
        <v>是</v>
      </c>
      <c r="AL170" s="18"/>
    </row>
    <row r="171" spans="1:38">
      <c r="A171" s="18"/>
      <c r="B171" s="18" t="str">
        <f>IF(ISNA(VLOOKUP('系统摸查模板 (填报)'!B171,'省份（集团部门、专业公司）维表'!A:A,1,FALSE)),"否","是")</f>
        <v>是</v>
      </c>
      <c r="C171" s="18" t="str">
        <f>IF(ISNUMBER(FIND('系统摸查模板 (填报)'!C171,"集团部门,省公司,集团专业公司,省管专业分公司,地市公司")),"是","否")</f>
        <v>是</v>
      </c>
      <c r="D171" s="18" t="str">
        <f>IF(ISNA(VLOOKUP('系统摸查模板 (填报)'!D171,系统名称维表!A:A,1,0)),"否","是")</f>
        <v>是</v>
      </c>
      <c r="E171" s="18"/>
      <c r="F171" s="18"/>
      <c r="G171" s="18"/>
      <c r="H171" s="18"/>
      <c r="I171" s="18" t="str">
        <f>IF(ISNA(VLOOKUP('系统摸查模板 (填报)'!I171,系统分类维表!A:A,1,0)),"否","是")</f>
        <v>是</v>
      </c>
      <c r="J171" s="18" t="str">
        <f>IF(ISNA(VLOOKUP('系统摸查模板 (填报)'!J171,部门维表!A:A,1,0)),"否","是")</f>
        <v>是</v>
      </c>
      <c r="K171" s="18" t="str">
        <f>IF(ISNA(VLOOKUP('系统摸查模板 (填报)'!K171,部门维表!A:A,1,0)),"否","是")</f>
        <v>是</v>
      </c>
      <c r="L171" s="18"/>
      <c r="M171" s="18"/>
      <c r="N171" s="18"/>
      <c r="O171" s="18"/>
      <c r="P171" s="18"/>
      <c r="Q171" s="18" t="str">
        <f>IF(ISNA(VLOOKUP('系统摸查模板 (填报)'!Q171,承建厂商维表!A:A,1,0)),"否","是")</f>
        <v>否</v>
      </c>
      <c r="R171" s="18" t="str">
        <f>IF(ISNA(VLOOKUP('系统摸查模板 (填报)'!R171,部门维表!A:A,1,0)),"否","是")</f>
        <v>是</v>
      </c>
      <c r="S171" s="18" t="str">
        <f>IF(ISNA(VLOOKUP('系统摸查模板 (填报)'!S171,部门维表!A:A,1,0)),"否","是")</f>
        <v>是</v>
      </c>
      <c r="T171" s="18"/>
      <c r="U171" s="18"/>
      <c r="V171" s="18"/>
      <c r="W171" s="32" t="str">
        <f>IF(ISNUMBER(FIND('系统摸查模板 (填报)'!W171,"系统分为数据+功能型系统、纯数据型系统、纯功能型系统")),"是","否")</f>
        <v>是</v>
      </c>
      <c r="X171" s="32" t="str">
        <f>IF(ISNUMBER(FIND('系统摸查模板 (填报)'!X171,"数据库类型数据、文件类型数据、文件类型数据+数据库类型数据")),"是","否")</f>
        <v>是</v>
      </c>
      <c r="Y171" s="18"/>
      <c r="Z171" s="32"/>
      <c r="AA171" s="32"/>
      <c r="AB171" s="32"/>
      <c r="AC171" s="18"/>
      <c r="AD171" s="18"/>
      <c r="AE171" s="18"/>
      <c r="AF171" s="18"/>
      <c r="AG171" s="18"/>
      <c r="AH171" s="18"/>
      <c r="AI171" s="18" t="str">
        <f>IF(ISNUMBER(FIND('系统摸查模板 (填报)'!AI171,"是、否")),"是","否")</f>
        <v>是</v>
      </c>
      <c r="AJ171" s="18"/>
      <c r="AK171" s="18" t="str">
        <f>IF(ISNUMBER(FIND('系统摸查模板 (填报)'!AK171,"是、否")),"是","否")</f>
        <v>是</v>
      </c>
      <c r="AL171" s="18"/>
    </row>
    <row r="172" spans="1:38">
      <c r="A172" s="18"/>
      <c r="B172" s="18" t="str">
        <f>IF(ISNA(VLOOKUP('系统摸查模板 (填报)'!B172,'省份（集团部门、专业公司）维表'!A:A,1,FALSE)),"否","是")</f>
        <v>是</v>
      </c>
      <c r="C172" s="18" t="str">
        <f>IF(ISNUMBER(FIND('系统摸查模板 (填报)'!C172,"集团部门,省公司,集团专业公司,省管专业分公司,地市公司")),"是","否")</f>
        <v>是</v>
      </c>
      <c r="D172" s="18" t="str">
        <f>IF(ISNA(VLOOKUP('系统摸查模板 (填报)'!D172,系统名称维表!A:A,1,0)),"否","是")</f>
        <v>是</v>
      </c>
      <c r="E172" s="18"/>
      <c r="F172" s="18"/>
      <c r="G172" s="18"/>
      <c r="H172" s="18"/>
      <c r="I172" s="18" t="str">
        <f>IF(ISNA(VLOOKUP('系统摸查模板 (填报)'!I172,系统分类维表!A:A,1,0)),"否","是")</f>
        <v>是</v>
      </c>
      <c r="J172" s="18" t="str">
        <f>IF(ISNA(VLOOKUP('系统摸查模板 (填报)'!J172,部门维表!A:A,1,0)),"否","是")</f>
        <v>是</v>
      </c>
      <c r="K172" s="18" t="str">
        <f>IF(ISNA(VLOOKUP('系统摸查模板 (填报)'!K172,部门维表!A:A,1,0)),"否","是")</f>
        <v>是</v>
      </c>
      <c r="L172" s="18"/>
      <c r="M172" s="18"/>
      <c r="N172" s="18"/>
      <c r="O172" s="18"/>
      <c r="P172" s="18"/>
      <c r="Q172" s="18" t="str">
        <f>IF(ISNA(VLOOKUP('系统摸查模板 (填报)'!Q172,承建厂商维表!A:A,1,0)),"否","是")</f>
        <v>否</v>
      </c>
      <c r="R172" s="18" t="str">
        <f>IF(ISNA(VLOOKUP('系统摸查模板 (填报)'!R172,部门维表!A:A,1,0)),"否","是")</f>
        <v>是</v>
      </c>
      <c r="S172" s="18" t="str">
        <f>IF(ISNA(VLOOKUP('系统摸查模板 (填报)'!S172,部门维表!A:A,1,0)),"否","是")</f>
        <v>是</v>
      </c>
      <c r="T172" s="18"/>
      <c r="U172" s="18"/>
      <c r="V172" s="18"/>
      <c r="W172" s="32" t="str">
        <f>IF(ISNUMBER(FIND('系统摸查模板 (填报)'!W172,"系统分为数据+功能型系统、纯数据型系统、纯功能型系统")),"是","否")</f>
        <v>是</v>
      </c>
      <c r="X172" s="32" t="str">
        <f>IF(ISNUMBER(FIND('系统摸查模板 (填报)'!X172,"数据库类型数据、文件类型数据、文件类型数据+数据库类型数据")),"是","否")</f>
        <v>是</v>
      </c>
      <c r="Y172" s="18"/>
      <c r="Z172" s="32"/>
      <c r="AA172" s="32"/>
      <c r="AB172" s="32"/>
      <c r="AC172" s="18"/>
      <c r="AD172" s="18"/>
      <c r="AE172" s="18"/>
      <c r="AF172" s="18"/>
      <c r="AG172" s="18"/>
      <c r="AH172" s="18"/>
      <c r="AI172" s="18" t="str">
        <f>IF(ISNUMBER(FIND('系统摸查模板 (填报)'!AI172,"是、否")),"是","否")</f>
        <v>是</v>
      </c>
      <c r="AJ172" s="18"/>
      <c r="AK172" s="18" t="str">
        <f>IF(ISNUMBER(FIND('系统摸查模板 (填报)'!AK172,"是、否")),"是","否")</f>
        <v>是</v>
      </c>
      <c r="AL172" s="18"/>
    </row>
    <row r="173" spans="1:38">
      <c r="A173" s="18"/>
      <c r="B173" s="18" t="str">
        <f>IF(ISNA(VLOOKUP('系统摸查模板 (填报)'!B173,'省份（集团部门、专业公司）维表'!A:A,1,FALSE)),"否","是")</f>
        <v>是</v>
      </c>
      <c r="C173" s="18" t="str">
        <f>IF(ISNUMBER(FIND('系统摸查模板 (填报)'!C173,"集团部门,省公司,集团专业公司,省管专业分公司,地市公司")),"是","否")</f>
        <v>是</v>
      </c>
      <c r="D173" s="18" t="str">
        <f>IF(ISNA(VLOOKUP('系统摸查模板 (填报)'!D173,系统名称维表!A:A,1,0)),"否","是")</f>
        <v>是</v>
      </c>
      <c r="E173" s="18"/>
      <c r="F173" s="18"/>
      <c r="G173" s="18"/>
      <c r="H173" s="18"/>
      <c r="I173" s="18" t="str">
        <f>IF(ISNA(VLOOKUP('系统摸查模板 (填报)'!I173,系统分类维表!A:A,1,0)),"否","是")</f>
        <v>是</v>
      </c>
      <c r="J173" s="18" t="str">
        <f>IF(ISNA(VLOOKUP('系统摸查模板 (填报)'!J173,部门维表!A:A,1,0)),"否","是")</f>
        <v>是</v>
      </c>
      <c r="K173" s="18" t="str">
        <f>IF(ISNA(VLOOKUP('系统摸查模板 (填报)'!K173,部门维表!A:A,1,0)),"否","是")</f>
        <v>是</v>
      </c>
      <c r="L173" s="18"/>
      <c r="M173" s="18"/>
      <c r="N173" s="18"/>
      <c r="O173" s="18"/>
      <c r="P173" s="18"/>
      <c r="Q173" s="18" t="str">
        <f>IF(ISNA(VLOOKUP('系统摸查模板 (填报)'!Q173,承建厂商维表!A:A,1,0)),"否","是")</f>
        <v>否</v>
      </c>
      <c r="R173" s="18" t="str">
        <f>IF(ISNA(VLOOKUP('系统摸查模板 (填报)'!R173,部门维表!A:A,1,0)),"否","是")</f>
        <v>是</v>
      </c>
      <c r="S173" s="18" t="str">
        <f>IF(ISNA(VLOOKUP('系统摸查模板 (填报)'!S173,部门维表!A:A,1,0)),"否","是")</f>
        <v>是</v>
      </c>
      <c r="T173" s="18"/>
      <c r="U173" s="18"/>
      <c r="V173" s="18"/>
      <c r="W173" s="32" t="str">
        <f>IF(ISNUMBER(FIND('系统摸查模板 (填报)'!W173,"系统分为数据+功能型系统、纯数据型系统、纯功能型系统")),"是","否")</f>
        <v>是</v>
      </c>
      <c r="X173" s="32" t="str">
        <f>IF(ISNUMBER(FIND('系统摸查模板 (填报)'!X173,"数据库类型数据、文件类型数据、文件类型数据+数据库类型数据")),"是","否")</f>
        <v>是</v>
      </c>
      <c r="Y173" s="18"/>
      <c r="Z173" s="32"/>
      <c r="AA173" s="32"/>
      <c r="AB173" s="32"/>
      <c r="AC173" s="18"/>
      <c r="AD173" s="18"/>
      <c r="AE173" s="18"/>
      <c r="AF173" s="18"/>
      <c r="AG173" s="18"/>
      <c r="AH173" s="18"/>
      <c r="AI173" s="18" t="str">
        <f>IF(ISNUMBER(FIND('系统摸查模板 (填报)'!AI173,"是、否")),"是","否")</f>
        <v>是</v>
      </c>
      <c r="AJ173" s="18"/>
      <c r="AK173" s="18" t="str">
        <f>IF(ISNUMBER(FIND('系统摸查模板 (填报)'!AK173,"是、否")),"是","否")</f>
        <v>是</v>
      </c>
      <c r="AL173" s="18"/>
    </row>
    <row r="174" spans="1:38">
      <c r="A174" s="18"/>
      <c r="B174" s="18" t="str">
        <f>IF(ISNA(VLOOKUP('系统摸查模板 (填报)'!B174,'省份（集团部门、专业公司）维表'!A:A,1,FALSE)),"否","是")</f>
        <v>是</v>
      </c>
      <c r="C174" s="18" t="str">
        <f>IF(ISNUMBER(FIND('系统摸查模板 (填报)'!C174,"集团部门,省公司,集团专业公司,省管专业分公司,地市公司")),"是","否")</f>
        <v>是</v>
      </c>
      <c r="D174" s="18" t="str">
        <f>IF(ISNA(VLOOKUP('系统摸查模板 (填报)'!D174,系统名称维表!A:A,1,0)),"否","是")</f>
        <v>是</v>
      </c>
      <c r="E174" s="18"/>
      <c r="F174" s="18"/>
      <c r="G174" s="18"/>
      <c r="H174" s="18"/>
      <c r="I174" s="18" t="str">
        <f>IF(ISNA(VLOOKUP('系统摸查模板 (填报)'!I174,系统分类维表!A:A,1,0)),"否","是")</f>
        <v>是</v>
      </c>
      <c r="J174" s="18" t="str">
        <f>IF(ISNA(VLOOKUP('系统摸查模板 (填报)'!J174,部门维表!A:A,1,0)),"否","是")</f>
        <v>是</v>
      </c>
      <c r="K174" s="18" t="str">
        <f>IF(ISNA(VLOOKUP('系统摸查模板 (填报)'!K174,部门维表!A:A,1,0)),"否","是")</f>
        <v>是</v>
      </c>
      <c r="L174" s="18"/>
      <c r="M174" s="18"/>
      <c r="N174" s="18"/>
      <c r="O174" s="18"/>
      <c r="P174" s="18"/>
      <c r="Q174" s="18" t="str">
        <f>IF(ISNA(VLOOKUP('系统摸查模板 (填报)'!Q174,承建厂商维表!A:A,1,0)),"否","是")</f>
        <v>否</v>
      </c>
      <c r="R174" s="18" t="str">
        <f>IF(ISNA(VLOOKUP('系统摸查模板 (填报)'!R174,部门维表!A:A,1,0)),"否","是")</f>
        <v>否</v>
      </c>
      <c r="S174" s="18" t="str">
        <f>IF(ISNA(VLOOKUP('系统摸查模板 (填报)'!S174,部门维表!A:A,1,0)),"否","是")</f>
        <v>是</v>
      </c>
      <c r="T174" s="18"/>
      <c r="U174" s="18"/>
      <c r="V174" s="18"/>
      <c r="W174" s="32" t="str">
        <f>IF(ISNUMBER(FIND('系统摸查模板 (填报)'!W174,"系统分为数据+功能型系统、纯数据型系统、纯功能型系统")),"是","否")</f>
        <v>是</v>
      </c>
      <c r="X174" s="32" t="str">
        <f>IF(ISNUMBER(FIND('系统摸查模板 (填报)'!X174,"数据库类型数据、文件类型数据、文件类型数据+数据库类型数据")),"是","否")</f>
        <v>是</v>
      </c>
      <c r="Y174" s="18"/>
      <c r="Z174" s="32"/>
      <c r="AA174" s="32"/>
      <c r="AB174" s="32"/>
      <c r="AC174" s="18"/>
      <c r="AD174" s="18"/>
      <c r="AE174" s="18"/>
      <c r="AF174" s="18"/>
      <c r="AG174" s="18"/>
      <c r="AH174" s="18"/>
      <c r="AI174" s="18" t="str">
        <f>IF(ISNUMBER(FIND('系统摸查模板 (填报)'!AI174,"是、否")),"是","否")</f>
        <v>是</v>
      </c>
      <c r="AJ174" s="18"/>
      <c r="AK174" s="18" t="str">
        <f>IF(ISNUMBER(FIND('系统摸查模板 (填报)'!AK174,"是、否")),"是","否")</f>
        <v>是</v>
      </c>
      <c r="AL174" s="18"/>
    </row>
    <row r="175" spans="1:38">
      <c r="A175" s="18"/>
      <c r="B175" s="18" t="str">
        <f>IF(ISNA(VLOOKUP('系统摸查模板 (填报)'!B175,'省份（集团部门、专业公司）维表'!A:A,1,FALSE)),"否","是")</f>
        <v>是</v>
      </c>
      <c r="C175" s="18" t="str">
        <f>IF(ISNUMBER(FIND('系统摸查模板 (填报)'!C175,"集团部门,省公司,集团专业公司,省管专业分公司,地市公司")),"是","否")</f>
        <v>是</v>
      </c>
      <c r="D175" s="18" t="str">
        <f>IF(ISNA(VLOOKUP('系统摸查模板 (填报)'!D175,系统名称维表!A:A,1,0)),"否","是")</f>
        <v>是</v>
      </c>
      <c r="E175" s="18"/>
      <c r="F175" s="18"/>
      <c r="G175" s="18"/>
      <c r="H175" s="18"/>
      <c r="I175" s="18" t="str">
        <f>IF(ISNA(VLOOKUP('系统摸查模板 (填报)'!I175,系统分类维表!A:A,1,0)),"否","是")</f>
        <v>是</v>
      </c>
      <c r="J175" s="18" t="str">
        <f>IF(ISNA(VLOOKUP('系统摸查模板 (填报)'!J175,部门维表!A:A,1,0)),"否","是")</f>
        <v>是</v>
      </c>
      <c r="K175" s="18" t="str">
        <f>IF(ISNA(VLOOKUP('系统摸查模板 (填报)'!K175,部门维表!A:A,1,0)),"否","是")</f>
        <v>是</v>
      </c>
      <c r="L175" s="18"/>
      <c r="M175" s="18"/>
      <c r="N175" s="18"/>
      <c r="O175" s="18"/>
      <c r="P175" s="18"/>
      <c r="Q175" s="18" t="str">
        <f>IF(ISNA(VLOOKUP('系统摸查模板 (填报)'!Q175,承建厂商维表!A:A,1,0)),"否","是")</f>
        <v>否</v>
      </c>
      <c r="R175" s="18" t="str">
        <f>IF(ISNA(VLOOKUP('系统摸查模板 (填报)'!R175,部门维表!A:A,1,0)),"否","是")</f>
        <v>否</v>
      </c>
      <c r="S175" s="18" t="str">
        <f>IF(ISNA(VLOOKUP('系统摸查模板 (填报)'!S175,部门维表!A:A,1,0)),"否","是")</f>
        <v>是</v>
      </c>
      <c r="T175" s="18"/>
      <c r="U175" s="18"/>
      <c r="V175" s="18"/>
      <c r="W175" s="32" t="str">
        <f>IF(ISNUMBER(FIND('系统摸查模板 (填报)'!W175,"系统分为数据+功能型系统、纯数据型系统、纯功能型系统")),"是","否")</f>
        <v>是</v>
      </c>
      <c r="X175" s="32" t="str">
        <f>IF(ISNUMBER(FIND('系统摸查模板 (填报)'!X175,"数据库类型数据、文件类型数据、文件类型数据+数据库类型数据")),"是","否")</f>
        <v>是</v>
      </c>
      <c r="Y175" s="18"/>
      <c r="Z175" s="32"/>
      <c r="AA175" s="32"/>
      <c r="AB175" s="32"/>
      <c r="AC175" s="18"/>
      <c r="AD175" s="18"/>
      <c r="AE175" s="18"/>
      <c r="AF175" s="18"/>
      <c r="AG175" s="18"/>
      <c r="AH175" s="18"/>
      <c r="AI175" s="18" t="str">
        <f>IF(ISNUMBER(FIND('系统摸查模板 (填报)'!AI175,"是、否")),"是","否")</f>
        <v>是</v>
      </c>
      <c r="AJ175" s="18"/>
      <c r="AK175" s="18" t="str">
        <f>IF(ISNUMBER(FIND('系统摸查模板 (填报)'!AK175,"是、否")),"是","否")</f>
        <v>是</v>
      </c>
      <c r="AL175" s="18"/>
    </row>
    <row r="176" spans="1:38">
      <c r="A176" s="18"/>
      <c r="B176" s="18" t="str">
        <f>IF(ISNA(VLOOKUP('系统摸查模板 (填报)'!B176,'省份（集团部门、专业公司）维表'!A:A,1,FALSE)),"否","是")</f>
        <v>是</v>
      </c>
      <c r="C176" s="18" t="str">
        <f>IF(ISNUMBER(FIND('系统摸查模板 (填报)'!C176,"集团部门,省公司,集团专业公司,省管专业分公司,地市公司")),"是","否")</f>
        <v>是</v>
      </c>
      <c r="D176" s="18" t="str">
        <f>IF(ISNA(VLOOKUP('系统摸查模板 (填报)'!D176,系统名称维表!A:A,1,0)),"否","是")</f>
        <v>是</v>
      </c>
      <c r="E176" s="18"/>
      <c r="F176" s="18"/>
      <c r="G176" s="18"/>
      <c r="H176" s="18"/>
      <c r="I176" s="18" t="str">
        <f>IF(ISNA(VLOOKUP('系统摸查模板 (填报)'!I176,系统分类维表!A:A,1,0)),"否","是")</f>
        <v>是</v>
      </c>
      <c r="J176" s="18" t="str">
        <f>IF(ISNA(VLOOKUP('系统摸查模板 (填报)'!J176,部门维表!A:A,1,0)),"否","是")</f>
        <v>是</v>
      </c>
      <c r="K176" s="18" t="str">
        <f>IF(ISNA(VLOOKUP('系统摸查模板 (填报)'!K176,部门维表!A:A,1,0)),"否","是")</f>
        <v>是</v>
      </c>
      <c r="L176" s="18"/>
      <c r="M176" s="18"/>
      <c r="N176" s="18"/>
      <c r="O176" s="18"/>
      <c r="P176" s="18"/>
      <c r="Q176" s="18" t="str">
        <f>IF(ISNA(VLOOKUP('系统摸查模板 (填报)'!Q176,承建厂商维表!A:A,1,0)),"否","是")</f>
        <v>否</v>
      </c>
      <c r="R176" s="18" t="str">
        <f>IF(ISNA(VLOOKUP('系统摸查模板 (填报)'!R176,部门维表!A:A,1,0)),"否","是")</f>
        <v>否</v>
      </c>
      <c r="S176" s="18" t="str">
        <f>IF(ISNA(VLOOKUP('系统摸查模板 (填报)'!S176,部门维表!A:A,1,0)),"否","是")</f>
        <v>是</v>
      </c>
      <c r="T176" s="18"/>
      <c r="U176" s="18"/>
      <c r="V176" s="18"/>
      <c r="W176" s="32" t="str">
        <f>IF(ISNUMBER(FIND('系统摸查模板 (填报)'!W176,"系统分为数据+功能型系统、纯数据型系统、纯功能型系统")),"是","否")</f>
        <v>是</v>
      </c>
      <c r="X176" s="32" t="str">
        <f>IF(ISNUMBER(FIND('系统摸查模板 (填报)'!X176,"数据库类型数据、文件类型数据、文件类型数据+数据库类型数据")),"是","否")</f>
        <v>是</v>
      </c>
      <c r="Y176" s="18"/>
      <c r="Z176" s="32"/>
      <c r="AA176" s="32"/>
      <c r="AB176" s="32"/>
      <c r="AC176" s="18"/>
      <c r="AD176" s="18"/>
      <c r="AE176" s="18"/>
      <c r="AF176" s="18"/>
      <c r="AG176" s="18"/>
      <c r="AH176" s="18"/>
      <c r="AI176" s="18" t="str">
        <f>IF(ISNUMBER(FIND('系统摸查模板 (填报)'!AI176,"是、否")),"是","否")</f>
        <v>是</v>
      </c>
      <c r="AJ176" s="18"/>
      <c r="AK176" s="18" t="str">
        <f>IF(ISNUMBER(FIND('系统摸查模板 (填报)'!AK176,"是、否")),"是","否")</f>
        <v>是</v>
      </c>
      <c r="AL176" s="18"/>
    </row>
    <row r="177" spans="1:38">
      <c r="A177" s="18"/>
      <c r="B177" s="18" t="str">
        <f>IF(ISNA(VLOOKUP('系统摸查模板 (填报)'!B177,'省份（集团部门、专业公司）维表'!A:A,1,FALSE)),"否","是")</f>
        <v>是</v>
      </c>
      <c r="C177" s="18" t="str">
        <f>IF(ISNUMBER(FIND('系统摸查模板 (填报)'!C177,"集团部门,省公司,集团专业公司,省管专业分公司,地市公司")),"是","否")</f>
        <v>是</v>
      </c>
      <c r="D177" s="18" t="str">
        <f>IF(ISNA(VLOOKUP('系统摸查模板 (填报)'!D177,系统名称维表!A:A,1,0)),"否","是")</f>
        <v>是</v>
      </c>
      <c r="E177" s="18"/>
      <c r="F177" s="18"/>
      <c r="G177" s="18"/>
      <c r="H177" s="18"/>
      <c r="I177" s="18" t="str">
        <f>IF(ISNA(VLOOKUP('系统摸查模板 (填报)'!I177,系统分类维表!A:A,1,0)),"否","是")</f>
        <v>是</v>
      </c>
      <c r="J177" s="18" t="str">
        <f>IF(ISNA(VLOOKUP('系统摸查模板 (填报)'!J177,部门维表!A:A,1,0)),"否","是")</f>
        <v>是</v>
      </c>
      <c r="K177" s="18" t="str">
        <f>IF(ISNA(VLOOKUP('系统摸查模板 (填报)'!K177,部门维表!A:A,1,0)),"否","是")</f>
        <v>是</v>
      </c>
      <c r="L177" s="18"/>
      <c r="M177" s="18"/>
      <c r="N177" s="18"/>
      <c r="O177" s="18"/>
      <c r="P177" s="18"/>
      <c r="Q177" s="18" t="str">
        <f>IF(ISNA(VLOOKUP('系统摸查模板 (填报)'!Q177,承建厂商维表!A:A,1,0)),"否","是")</f>
        <v>否</v>
      </c>
      <c r="R177" s="18" t="str">
        <f>IF(ISNA(VLOOKUP('系统摸查模板 (填报)'!R177,部门维表!A:A,1,0)),"否","是")</f>
        <v>是</v>
      </c>
      <c r="S177" s="18" t="str">
        <f>IF(ISNA(VLOOKUP('系统摸查模板 (填报)'!S177,部门维表!A:A,1,0)),"否","是")</f>
        <v>是</v>
      </c>
      <c r="T177" s="18"/>
      <c r="U177" s="18"/>
      <c r="V177" s="18"/>
      <c r="W177" s="32" t="str">
        <f>IF(ISNUMBER(FIND('系统摸查模板 (填报)'!W177,"系统分为数据+功能型系统、纯数据型系统、纯功能型系统")),"是","否")</f>
        <v>是</v>
      </c>
      <c r="X177" s="32" t="str">
        <f>IF(ISNUMBER(FIND('系统摸查模板 (填报)'!X177,"数据库类型数据、文件类型数据、文件类型数据+数据库类型数据")),"是","否")</f>
        <v>是</v>
      </c>
      <c r="Y177" s="18"/>
      <c r="Z177" s="32"/>
      <c r="AA177" s="32"/>
      <c r="AB177" s="32"/>
      <c r="AC177" s="18"/>
      <c r="AD177" s="18"/>
      <c r="AE177" s="18"/>
      <c r="AF177" s="18"/>
      <c r="AG177" s="18"/>
      <c r="AH177" s="18"/>
      <c r="AI177" s="18" t="str">
        <f>IF(ISNUMBER(FIND('系统摸查模板 (填报)'!AI177,"是、否")),"是","否")</f>
        <v>是</v>
      </c>
      <c r="AJ177" s="18"/>
      <c r="AK177" s="18" t="str">
        <f>IF(ISNUMBER(FIND('系统摸查模板 (填报)'!AK177,"是、否")),"是","否")</f>
        <v>是</v>
      </c>
      <c r="AL177" s="18"/>
    </row>
    <row r="178" spans="1:38">
      <c r="A178" s="18"/>
      <c r="B178" s="18" t="str">
        <f>IF(ISNA(VLOOKUP('系统摸查模板 (填报)'!B178,'省份（集团部门、专业公司）维表'!A:A,1,FALSE)),"否","是")</f>
        <v>是</v>
      </c>
      <c r="C178" s="18" t="str">
        <f>IF(ISNUMBER(FIND('系统摸查模板 (填报)'!C178,"集团部门,省公司,集团专业公司,省管专业分公司,地市公司")),"是","否")</f>
        <v>是</v>
      </c>
      <c r="D178" s="18" t="str">
        <f>IF(ISNA(VLOOKUP('系统摸查模板 (填报)'!D178,系统名称维表!A:A,1,0)),"否","是")</f>
        <v>是</v>
      </c>
      <c r="E178" s="18"/>
      <c r="F178" s="18"/>
      <c r="G178" s="18"/>
      <c r="H178" s="18"/>
      <c r="I178" s="18" t="str">
        <f>IF(ISNA(VLOOKUP('系统摸查模板 (填报)'!I178,系统分类维表!A:A,1,0)),"否","是")</f>
        <v>是</v>
      </c>
      <c r="J178" s="18" t="str">
        <f>IF(ISNA(VLOOKUP('系统摸查模板 (填报)'!J178,部门维表!A:A,1,0)),"否","是")</f>
        <v>是</v>
      </c>
      <c r="K178" s="18" t="str">
        <f>IF(ISNA(VLOOKUP('系统摸查模板 (填报)'!K178,部门维表!A:A,1,0)),"否","是")</f>
        <v>是</v>
      </c>
      <c r="L178" s="18"/>
      <c r="M178" s="18"/>
      <c r="N178" s="18"/>
      <c r="O178" s="18"/>
      <c r="P178" s="18"/>
      <c r="Q178" s="18" t="str">
        <f>IF(ISNA(VLOOKUP('系统摸查模板 (填报)'!Q178,承建厂商维表!A:A,1,0)),"否","是")</f>
        <v>否</v>
      </c>
      <c r="R178" s="18" t="str">
        <f>IF(ISNA(VLOOKUP('系统摸查模板 (填报)'!R178,部门维表!A:A,1,0)),"否","是")</f>
        <v>否</v>
      </c>
      <c r="S178" s="18" t="str">
        <f>IF(ISNA(VLOOKUP('系统摸查模板 (填报)'!S178,部门维表!A:A,1,0)),"否","是")</f>
        <v>是</v>
      </c>
      <c r="T178" s="18"/>
      <c r="U178" s="18"/>
      <c r="V178" s="18"/>
      <c r="W178" s="32" t="str">
        <f>IF(ISNUMBER(FIND('系统摸查模板 (填报)'!W178,"系统分为数据+功能型系统、纯数据型系统、纯功能型系统")),"是","否")</f>
        <v>是</v>
      </c>
      <c r="X178" s="32" t="str">
        <f>IF(ISNUMBER(FIND('系统摸查模板 (填报)'!X178,"数据库类型数据、文件类型数据、文件类型数据+数据库类型数据")),"是","否")</f>
        <v>是</v>
      </c>
      <c r="Y178" s="18"/>
      <c r="Z178" s="32"/>
      <c r="AA178" s="32"/>
      <c r="AB178" s="32"/>
      <c r="AC178" s="18"/>
      <c r="AD178" s="18"/>
      <c r="AE178" s="18"/>
      <c r="AF178" s="18"/>
      <c r="AG178" s="18"/>
      <c r="AH178" s="18"/>
      <c r="AI178" s="18" t="str">
        <f>IF(ISNUMBER(FIND('系统摸查模板 (填报)'!AI178,"是、否")),"是","否")</f>
        <v>是</v>
      </c>
      <c r="AJ178" s="18"/>
      <c r="AK178" s="18" t="str">
        <f>IF(ISNUMBER(FIND('系统摸查模板 (填报)'!AK178,"是、否")),"是","否")</f>
        <v>是</v>
      </c>
      <c r="AL178" s="18"/>
    </row>
    <row r="179" spans="1:38">
      <c r="A179" s="18"/>
      <c r="B179" s="18" t="str">
        <f>IF(ISNA(VLOOKUP('系统摸查模板 (填报)'!B179,'省份（集团部门、专业公司）维表'!A:A,1,FALSE)),"否","是")</f>
        <v>是</v>
      </c>
      <c r="C179" s="18" t="str">
        <f>IF(ISNUMBER(FIND('系统摸查模板 (填报)'!C179,"集团部门,省公司,集团专业公司,省管专业分公司,地市公司")),"是","否")</f>
        <v>是</v>
      </c>
      <c r="D179" s="18" t="str">
        <f>IF(ISNA(VLOOKUP('系统摸查模板 (填报)'!D179,系统名称维表!A:A,1,0)),"否","是")</f>
        <v>是</v>
      </c>
      <c r="E179" s="18"/>
      <c r="F179" s="18"/>
      <c r="G179" s="18"/>
      <c r="H179" s="18"/>
      <c r="I179" s="18" t="str">
        <f>IF(ISNA(VLOOKUP('系统摸查模板 (填报)'!I179,系统分类维表!A:A,1,0)),"否","是")</f>
        <v>是</v>
      </c>
      <c r="J179" s="18" t="str">
        <f>IF(ISNA(VLOOKUP('系统摸查模板 (填报)'!J179,部门维表!A:A,1,0)),"否","是")</f>
        <v>是</v>
      </c>
      <c r="K179" s="18" t="str">
        <f>IF(ISNA(VLOOKUP('系统摸查模板 (填报)'!K179,部门维表!A:A,1,0)),"否","是")</f>
        <v>是</v>
      </c>
      <c r="L179" s="18"/>
      <c r="M179" s="18"/>
      <c r="N179" s="18"/>
      <c r="O179" s="18"/>
      <c r="P179" s="18"/>
      <c r="Q179" s="18" t="str">
        <f>IF(ISNA(VLOOKUP('系统摸查模板 (填报)'!Q179,承建厂商维表!A:A,1,0)),"否","是")</f>
        <v>否</v>
      </c>
      <c r="R179" s="18" t="str">
        <f>IF(ISNA(VLOOKUP('系统摸查模板 (填报)'!R179,部门维表!A:A,1,0)),"否","是")</f>
        <v>是</v>
      </c>
      <c r="S179" s="18" t="str">
        <f>IF(ISNA(VLOOKUP('系统摸查模板 (填报)'!S179,部门维表!A:A,1,0)),"否","是")</f>
        <v>是</v>
      </c>
      <c r="T179" s="18"/>
      <c r="U179" s="18"/>
      <c r="V179" s="18"/>
      <c r="W179" s="32" t="str">
        <f>IF(ISNUMBER(FIND('系统摸查模板 (填报)'!W179,"系统分为数据+功能型系统、纯数据型系统、纯功能型系统")),"是","否")</f>
        <v>是</v>
      </c>
      <c r="X179" s="32" t="str">
        <f>IF(ISNUMBER(FIND('系统摸查模板 (填报)'!X179,"数据库类型数据、文件类型数据、文件类型数据+数据库类型数据")),"是","否")</f>
        <v>是</v>
      </c>
      <c r="Y179" s="18"/>
      <c r="Z179" s="32"/>
      <c r="AA179" s="32"/>
      <c r="AB179" s="32"/>
      <c r="AC179" s="18"/>
      <c r="AD179" s="18"/>
      <c r="AE179" s="18"/>
      <c r="AF179" s="18"/>
      <c r="AG179" s="18"/>
      <c r="AH179" s="18"/>
      <c r="AI179" s="18" t="str">
        <f>IF(ISNUMBER(FIND('系统摸查模板 (填报)'!AI179,"是、否")),"是","否")</f>
        <v>是</v>
      </c>
      <c r="AJ179" s="18"/>
      <c r="AK179" s="18" t="str">
        <f>IF(ISNUMBER(FIND('系统摸查模板 (填报)'!AK179,"是、否")),"是","否")</f>
        <v>是</v>
      </c>
      <c r="AL179" s="18"/>
    </row>
    <row r="180" spans="1:38">
      <c r="A180" s="18"/>
      <c r="B180" s="18" t="str">
        <f>IF(ISNA(VLOOKUP('系统摸查模板 (填报)'!B180,'省份（集团部门、专业公司）维表'!A:A,1,FALSE)),"否","是")</f>
        <v>是</v>
      </c>
      <c r="C180" s="18" t="str">
        <f>IF(ISNUMBER(FIND('系统摸查模板 (填报)'!C180,"集团部门,省公司,集团专业公司,省管专业分公司,地市公司")),"是","否")</f>
        <v>是</v>
      </c>
      <c r="D180" s="18" t="str">
        <f>IF(ISNA(VLOOKUP('系统摸查模板 (填报)'!D180,系统名称维表!A:A,1,0)),"否","是")</f>
        <v>是</v>
      </c>
      <c r="E180" s="18"/>
      <c r="F180" s="18"/>
      <c r="G180" s="18"/>
      <c r="H180" s="18"/>
      <c r="I180" s="18" t="str">
        <f>IF(ISNA(VLOOKUP('系统摸查模板 (填报)'!I180,系统分类维表!A:A,1,0)),"否","是")</f>
        <v>是</v>
      </c>
      <c r="J180" s="18" t="str">
        <f>IF(ISNA(VLOOKUP('系统摸查模板 (填报)'!J180,部门维表!A:A,1,0)),"否","是")</f>
        <v>是</v>
      </c>
      <c r="K180" s="18" t="str">
        <f>IF(ISNA(VLOOKUP('系统摸查模板 (填报)'!K180,部门维表!A:A,1,0)),"否","是")</f>
        <v>是</v>
      </c>
      <c r="L180" s="18"/>
      <c r="M180" s="18"/>
      <c r="N180" s="18"/>
      <c r="O180" s="18"/>
      <c r="P180" s="18"/>
      <c r="Q180" s="18" t="str">
        <f>IF(ISNA(VLOOKUP('系统摸查模板 (填报)'!Q180,承建厂商维表!A:A,1,0)),"否","是")</f>
        <v>否</v>
      </c>
      <c r="R180" s="18" t="str">
        <f>IF(ISNA(VLOOKUP('系统摸查模板 (填报)'!R180,部门维表!A:A,1,0)),"否","是")</f>
        <v>否</v>
      </c>
      <c r="S180" s="18" t="str">
        <f>IF(ISNA(VLOOKUP('系统摸查模板 (填报)'!S180,部门维表!A:A,1,0)),"否","是")</f>
        <v>是</v>
      </c>
      <c r="T180" s="18"/>
      <c r="U180" s="18"/>
      <c r="V180" s="18"/>
      <c r="W180" s="32" t="str">
        <f>IF(ISNUMBER(FIND('系统摸查模板 (填报)'!W180,"系统分为数据+功能型系统、纯数据型系统、纯功能型系统")),"是","否")</f>
        <v>是</v>
      </c>
      <c r="X180" s="32" t="str">
        <f>IF(ISNUMBER(FIND('系统摸查模板 (填报)'!X180,"数据库类型数据、文件类型数据、文件类型数据+数据库类型数据")),"是","否")</f>
        <v>是</v>
      </c>
      <c r="Y180" s="18"/>
      <c r="Z180" s="32"/>
      <c r="AA180" s="32"/>
      <c r="AB180" s="32"/>
      <c r="AC180" s="18"/>
      <c r="AD180" s="18"/>
      <c r="AE180" s="18"/>
      <c r="AF180" s="18"/>
      <c r="AG180" s="18"/>
      <c r="AH180" s="18"/>
      <c r="AI180" s="18" t="str">
        <f>IF(ISNUMBER(FIND('系统摸查模板 (填报)'!AI180,"是、否")),"是","否")</f>
        <v>是</v>
      </c>
      <c r="AJ180" s="18"/>
      <c r="AK180" s="18" t="str">
        <f>IF(ISNUMBER(FIND('系统摸查模板 (填报)'!AK180,"是、否")),"是","否")</f>
        <v>是</v>
      </c>
      <c r="AL180" s="18"/>
    </row>
    <row r="181" spans="1:38">
      <c r="A181" s="18"/>
      <c r="B181" s="18" t="str">
        <f>IF(ISNA(VLOOKUP('系统摸查模板 (填报)'!B181,'省份（集团部门、专业公司）维表'!A:A,1,FALSE)),"否","是")</f>
        <v>是</v>
      </c>
      <c r="C181" s="18" t="str">
        <f>IF(ISNUMBER(FIND('系统摸查模板 (填报)'!C181,"集团部门,省公司,集团专业公司,省管专业分公司,地市公司")),"是","否")</f>
        <v>是</v>
      </c>
      <c r="D181" s="18" t="str">
        <f>IF(ISNA(VLOOKUP('系统摸查模板 (填报)'!D181,系统名称维表!A:A,1,0)),"否","是")</f>
        <v>是</v>
      </c>
      <c r="E181" s="18"/>
      <c r="F181" s="18"/>
      <c r="G181" s="18"/>
      <c r="H181" s="18"/>
      <c r="I181" s="18" t="str">
        <f>IF(ISNA(VLOOKUP('系统摸查模板 (填报)'!I181,系统分类维表!A:A,1,0)),"否","是")</f>
        <v>是</v>
      </c>
      <c r="J181" s="18" t="str">
        <f>IF(ISNA(VLOOKUP('系统摸查模板 (填报)'!J181,部门维表!A:A,1,0)),"否","是")</f>
        <v>是</v>
      </c>
      <c r="K181" s="18" t="str">
        <f>IF(ISNA(VLOOKUP('系统摸查模板 (填报)'!K181,部门维表!A:A,1,0)),"否","是")</f>
        <v>是</v>
      </c>
      <c r="L181" s="18"/>
      <c r="M181" s="18"/>
      <c r="N181" s="18"/>
      <c r="O181" s="18"/>
      <c r="P181" s="18"/>
      <c r="Q181" s="18" t="str">
        <f>IF(ISNA(VLOOKUP('系统摸查模板 (填报)'!Q181,承建厂商维表!A:A,1,0)),"否","是")</f>
        <v>否</v>
      </c>
      <c r="R181" s="18" t="str">
        <f>IF(ISNA(VLOOKUP('系统摸查模板 (填报)'!R181,部门维表!A:A,1,0)),"否","是")</f>
        <v>否</v>
      </c>
      <c r="S181" s="18" t="str">
        <f>IF(ISNA(VLOOKUP('系统摸查模板 (填报)'!S181,部门维表!A:A,1,0)),"否","是")</f>
        <v>是</v>
      </c>
      <c r="T181" s="18"/>
      <c r="U181" s="18"/>
      <c r="V181" s="18"/>
      <c r="W181" s="32" t="str">
        <f>IF(ISNUMBER(FIND('系统摸查模板 (填报)'!W181,"系统分为数据+功能型系统、纯数据型系统、纯功能型系统")),"是","否")</f>
        <v>是</v>
      </c>
      <c r="X181" s="32" t="str">
        <f>IF(ISNUMBER(FIND('系统摸查模板 (填报)'!X181,"数据库类型数据、文件类型数据、文件类型数据+数据库类型数据")),"是","否")</f>
        <v>是</v>
      </c>
      <c r="Y181" s="18"/>
      <c r="Z181" s="32"/>
      <c r="AA181" s="32"/>
      <c r="AB181" s="32"/>
      <c r="AC181" s="18"/>
      <c r="AD181" s="18"/>
      <c r="AE181" s="18"/>
      <c r="AF181" s="18"/>
      <c r="AG181" s="18"/>
      <c r="AH181" s="18"/>
      <c r="AI181" s="18" t="str">
        <f>IF(ISNUMBER(FIND('系统摸查模板 (填报)'!AI181,"是、否")),"是","否")</f>
        <v>是</v>
      </c>
      <c r="AJ181" s="18"/>
      <c r="AK181" s="18" t="str">
        <f>IF(ISNUMBER(FIND('系统摸查模板 (填报)'!AK181,"是、否")),"是","否")</f>
        <v>是</v>
      </c>
      <c r="AL181" s="18"/>
    </row>
    <row r="182" spans="1:38">
      <c r="A182" s="18"/>
      <c r="B182" s="18" t="str">
        <f>IF(ISNA(VLOOKUP('系统摸查模板 (填报)'!B182,'省份（集团部门、专业公司）维表'!A:A,1,FALSE)),"否","是")</f>
        <v>是</v>
      </c>
      <c r="C182" s="18" t="str">
        <f>IF(ISNUMBER(FIND('系统摸查模板 (填报)'!C182,"集团部门,省公司,集团专业公司,省管专业分公司,地市公司")),"是","否")</f>
        <v>是</v>
      </c>
      <c r="D182" s="18" t="str">
        <f>IF(ISNA(VLOOKUP('系统摸查模板 (填报)'!D182,系统名称维表!A:A,1,0)),"否","是")</f>
        <v>是</v>
      </c>
      <c r="E182" s="18"/>
      <c r="F182" s="18"/>
      <c r="G182" s="18"/>
      <c r="H182" s="18"/>
      <c r="I182" s="18" t="str">
        <f>IF(ISNA(VLOOKUP('系统摸查模板 (填报)'!I182,系统分类维表!A:A,1,0)),"否","是")</f>
        <v>是</v>
      </c>
      <c r="J182" s="18" t="str">
        <f>IF(ISNA(VLOOKUP('系统摸查模板 (填报)'!J182,部门维表!A:A,1,0)),"否","是")</f>
        <v>是</v>
      </c>
      <c r="K182" s="18" t="str">
        <f>IF(ISNA(VLOOKUP('系统摸查模板 (填报)'!K182,部门维表!A:A,1,0)),"否","是")</f>
        <v>是</v>
      </c>
      <c r="L182" s="18"/>
      <c r="M182" s="18"/>
      <c r="N182" s="18"/>
      <c r="O182" s="18"/>
      <c r="P182" s="18"/>
      <c r="Q182" s="18" t="str">
        <f>IF(ISNA(VLOOKUP('系统摸查模板 (填报)'!Q182,承建厂商维表!A:A,1,0)),"否","是")</f>
        <v>否</v>
      </c>
      <c r="R182" s="18" t="str">
        <f>IF(ISNA(VLOOKUP('系统摸查模板 (填报)'!R182,部门维表!A:A,1,0)),"否","是")</f>
        <v>是</v>
      </c>
      <c r="S182" s="18" t="str">
        <f>IF(ISNA(VLOOKUP('系统摸查模板 (填报)'!S182,部门维表!A:A,1,0)),"否","是")</f>
        <v>是</v>
      </c>
      <c r="T182" s="18"/>
      <c r="U182" s="18"/>
      <c r="V182" s="18"/>
      <c r="W182" s="32" t="str">
        <f>IF(ISNUMBER(FIND('系统摸查模板 (填报)'!W182,"系统分为数据+功能型系统、纯数据型系统、纯功能型系统")),"是","否")</f>
        <v>是</v>
      </c>
      <c r="X182" s="32" t="str">
        <f>IF(ISNUMBER(FIND('系统摸查模板 (填报)'!X182,"数据库类型数据、文件类型数据、文件类型数据+数据库类型数据")),"是","否")</f>
        <v>是</v>
      </c>
      <c r="Y182" s="18"/>
      <c r="Z182" s="32"/>
      <c r="AA182" s="32"/>
      <c r="AB182" s="32"/>
      <c r="AC182" s="18"/>
      <c r="AD182" s="18"/>
      <c r="AE182" s="18"/>
      <c r="AF182" s="18"/>
      <c r="AG182" s="18"/>
      <c r="AH182" s="18"/>
      <c r="AI182" s="18" t="str">
        <f>IF(ISNUMBER(FIND('系统摸查模板 (填报)'!AI182,"是、否")),"是","否")</f>
        <v>是</v>
      </c>
      <c r="AJ182" s="18"/>
      <c r="AK182" s="18" t="str">
        <f>IF(ISNUMBER(FIND('系统摸查模板 (填报)'!AK182,"是、否")),"是","否")</f>
        <v>是</v>
      </c>
      <c r="AL182" s="18"/>
    </row>
    <row r="183" spans="1:38">
      <c r="A183" s="18"/>
      <c r="B183" s="18" t="str">
        <f>IF(ISNA(VLOOKUP('系统摸查模板 (填报)'!B183,'省份（集团部门、专业公司）维表'!A:A,1,FALSE)),"否","是")</f>
        <v>是</v>
      </c>
      <c r="C183" s="18" t="str">
        <f>IF(ISNUMBER(FIND('系统摸查模板 (填报)'!C183,"集团部门,省公司,集团专业公司,省管专业分公司,地市公司")),"是","否")</f>
        <v>是</v>
      </c>
      <c r="D183" s="18" t="str">
        <f>IF(ISNA(VLOOKUP('系统摸查模板 (填报)'!D183,系统名称维表!A:A,1,0)),"否","是")</f>
        <v>是</v>
      </c>
      <c r="E183" s="18"/>
      <c r="F183" s="18"/>
      <c r="G183" s="18"/>
      <c r="H183" s="18"/>
      <c r="I183" s="18" t="str">
        <f>IF(ISNA(VLOOKUP('系统摸查模板 (填报)'!I183,系统分类维表!A:A,1,0)),"否","是")</f>
        <v>是</v>
      </c>
      <c r="J183" s="18" t="str">
        <f>IF(ISNA(VLOOKUP('系统摸查模板 (填报)'!J183,部门维表!A:A,1,0)),"否","是")</f>
        <v>是</v>
      </c>
      <c r="K183" s="18" t="str">
        <f>IF(ISNA(VLOOKUP('系统摸查模板 (填报)'!K183,部门维表!A:A,1,0)),"否","是")</f>
        <v>是</v>
      </c>
      <c r="L183" s="18"/>
      <c r="M183" s="18"/>
      <c r="N183" s="18"/>
      <c r="O183" s="18"/>
      <c r="P183" s="18"/>
      <c r="Q183" s="18" t="str">
        <f>IF(ISNA(VLOOKUP('系统摸查模板 (填报)'!Q183,承建厂商维表!A:A,1,0)),"否","是")</f>
        <v>否</v>
      </c>
      <c r="R183" s="18" t="str">
        <f>IF(ISNA(VLOOKUP('系统摸查模板 (填报)'!R183,部门维表!A:A,1,0)),"否","是")</f>
        <v>否</v>
      </c>
      <c r="S183" s="18" t="str">
        <f>IF(ISNA(VLOOKUP('系统摸查模板 (填报)'!S183,部门维表!A:A,1,0)),"否","是")</f>
        <v>是</v>
      </c>
      <c r="T183" s="18"/>
      <c r="U183" s="18"/>
      <c r="V183" s="18"/>
      <c r="W183" s="32" t="str">
        <f>IF(ISNUMBER(FIND('系统摸查模板 (填报)'!W183,"系统分为数据+功能型系统、纯数据型系统、纯功能型系统")),"是","否")</f>
        <v>是</v>
      </c>
      <c r="X183" s="32" t="str">
        <f>IF(ISNUMBER(FIND('系统摸查模板 (填报)'!X183,"数据库类型数据、文件类型数据、文件类型数据+数据库类型数据")),"是","否")</f>
        <v>是</v>
      </c>
      <c r="Y183" s="18"/>
      <c r="Z183" s="32"/>
      <c r="AA183" s="32"/>
      <c r="AB183" s="32"/>
      <c r="AC183" s="18"/>
      <c r="AD183" s="18"/>
      <c r="AE183" s="18"/>
      <c r="AF183" s="18"/>
      <c r="AG183" s="18"/>
      <c r="AH183" s="18"/>
      <c r="AI183" s="18" t="str">
        <f>IF(ISNUMBER(FIND('系统摸查模板 (填报)'!AI183,"是、否")),"是","否")</f>
        <v>是</v>
      </c>
      <c r="AJ183" s="18"/>
      <c r="AK183" s="18" t="str">
        <f>IF(ISNUMBER(FIND('系统摸查模板 (填报)'!AK183,"是、否")),"是","否")</f>
        <v>是</v>
      </c>
      <c r="AL183" s="18"/>
    </row>
    <row r="184" spans="1:38">
      <c r="A184" s="18"/>
      <c r="B184" s="18" t="str">
        <f>IF(ISNA(VLOOKUP('系统摸查模板 (填报)'!B184,'省份（集团部门、专业公司）维表'!A:A,1,FALSE)),"否","是")</f>
        <v>是</v>
      </c>
      <c r="C184" s="18" t="str">
        <f>IF(ISNUMBER(FIND('系统摸查模板 (填报)'!C184,"集团部门,省公司,集团专业公司,省管专业分公司,地市公司")),"是","否")</f>
        <v>是</v>
      </c>
      <c r="D184" s="18" t="str">
        <f>IF(ISNA(VLOOKUP('系统摸查模板 (填报)'!D184,系统名称维表!A:A,1,0)),"否","是")</f>
        <v>是</v>
      </c>
      <c r="E184" s="18"/>
      <c r="F184" s="18"/>
      <c r="G184" s="18"/>
      <c r="H184" s="18"/>
      <c r="I184" s="18" t="str">
        <f>IF(ISNA(VLOOKUP('系统摸查模板 (填报)'!I184,系统分类维表!A:A,1,0)),"否","是")</f>
        <v>是</v>
      </c>
      <c r="J184" s="18" t="str">
        <f>IF(ISNA(VLOOKUP('系统摸查模板 (填报)'!J184,部门维表!A:A,1,0)),"否","是")</f>
        <v>是</v>
      </c>
      <c r="K184" s="18" t="str">
        <f>IF(ISNA(VLOOKUP('系统摸查模板 (填报)'!K184,部门维表!A:A,1,0)),"否","是")</f>
        <v>是</v>
      </c>
      <c r="L184" s="18"/>
      <c r="M184" s="18"/>
      <c r="N184" s="18"/>
      <c r="O184" s="18"/>
      <c r="P184" s="18"/>
      <c r="Q184" s="18" t="str">
        <f>IF(ISNA(VLOOKUP('系统摸查模板 (填报)'!Q184,承建厂商维表!A:A,1,0)),"否","是")</f>
        <v>否</v>
      </c>
      <c r="R184" s="18" t="str">
        <f>IF(ISNA(VLOOKUP('系统摸查模板 (填报)'!R184,部门维表!A:A,1,0)),"否","是")</f>
        <v>是</v>
      </c>
      <c r="S184" s="18" t="str">
        <f>IF(ISNA(VLOOKUP('系统摸查模板 (填报)'!S184,部门维表!A:A,1,0)),"否","是")</f>
        <v>是</v>
      </c>
      <c r="T184" s="18"/>
      <c r="U184" s="18"/>
      <c r="V184" s="18"/>
      <c r="W184" s="32" t="str">
        <f>IF(ISNUMBER(FIND('系统摸查模板 (填报)'!W184,"系统分为数据+功能型系统、纯数据型系统、纯功能型系统")),"是","否")</f>
        <v>是</v>
      </c>
      <c r="X184" s="32" t="str">
        <f>IF(ISNUMBER(FIND('系统摸查模板 (填报)'!X184,"数据库类型数据、文件类型数据、文件类型数据+数据库类型数据")),"是","否")</f>
        <v>是</v>
      </c>
      <c r="Y184" s="18"/>
      <c r="Z184" s="32"/>
      <c r="AA184" s="32"/>
      <c r="AB184" s="32"/>
      <c r="AC184" s="18"/>
      <c r="AD184" s="18"/>
      <c r="AE184" s="18"/>
      <c r="AF184" s="18"/>
      <c r="AG184" s="18"/>
      <c r="AH184" s="18"/>
      <c r="AI184" s="18" t="str">
        <f>IF(ISNUMBER(FIND('系统摸查模板 (填报)'!AI184,"是、否")),"是","否")</f>
        <v>是</v>
      </c>
      <c r="AJ184" s="18"/>
      <c r="AK184" s="18" t="str">
        <f>IF(ISNUMBER(FIND('系统摸查模板 (填报)'!AK184,"是、否")),"是","否")</f>
        <v>是</v>
      </c>
      <c r="AL184" s="18"/>
    </row>
    <row r="185" spans="1:38">
      <c r="A185" s="18"/>
      <c r="B185" s="18" t="str">
        <f>IF(ISNA(VLOOKUP('系统摸查模板 (填报)'!B185,'省份（集团部门、专业公司）维表'!A:A,1,FALSE)),"否","是")</f>
        <v>是</v>
      </c>
      <c r="C185" s="18" t="str">
        <f>IF(ISNUMBER(FIND('系统摸查模板 (填报)'!C185,"集团部门,省公司,集团专业公司,省管专业分公司,地市公司")),"是","否")</f>
        <v>是</v>
      </c>
      <c r="D185" s="18" t="str">
        <f>IF(ISNA(VLOOKUP('系统摸查模板 (填报)'!D185,系统名称维表!A:A,1,0)),"否","是")</f>
        <v>是</v>
      </c>
      <c r="E185" s="18"/>
      <c r="F185" s="18"/>
      <c r="G185" s="18"/>
      <c r="H185" s="18"/>
      <c r="I185" s="18" t="str">
        <f>IF(ISNA(VLOOKUP('系统摸查模板 (填报)'!I185,系统分类维表!A:A,1,0)),"否","是")</f>
        <v>是</v>
      </c>
      <c r="J185" s="18" t="str">
        <f>IF(ISNA(VLOOKUP('系统摸查模板 (填报)'!J185,部门维表!A:A,1,0)),"否","是")</f>
        <v>是</v>
      </c>
      <c r="K185" s="18" t="str">
        <f>IF(ISNA(VLOOKUP('系统摸查模板 (填报)'!K185,部门维表!A:A,1,0)),"否","是")</f>
        <v>是</v>
      </c>
      <c r="L185" s="18"/>
      <c r="M185" s="18"/>
      <c r="N185" s="18"/>
      <c r="O185" s="18"/>
      <c r="P185" s="18"/>
      <c r="Q185" s="18" t="str">
        <f>IF(ISNA(VLOOKUP('系统摸查模板 (填报)'!Q185,承建厂商维表!A:A,1,0)),"否","是")</f>
        <v>否</v>
      </c>
      <c r="R185" s="18" t="str">
        <f>IF(ISNA(VLOOKUP('系统摸查模板 (填报)'!R185,部门维表!A:A,1,0)),"否","是")</f>
        <v>是</v>
      </c>
      <c r="S185" s="18" t="str">
        <f>IF(ISNA(VLOOKUP('系统摸查模板 (填报)'!S185,部门维表!A:A,1,0)),"否","是")</f>
        <v>是</v>
      </c>
      <c r="T185" s="18"/>
      <c r="U185" s="18"/>
      <c r="V185" s="18"/>
      <c r="W185" s="32" t="str">
        <f>IF(ISNUMBER(FIND('系统摸查模板 (填报)'!W185,"系统分为数据+功能型系统、纯数据型系统、纯功能型系统")),"是","否")</f>
        <v>是</v>
      </c>
      <c r="X185" s="32" t="str">
        <f>IF(ISNUMBER(FIND('系统摸查模板 (填报)'!X185,"数据库类型数据、文件类型数据、文件类型数据+数据库类型数据")),"是","否")</f>
        <v>是</v>
      </c>
      <c r="Y185" s="18"/>
      <c r="Z185" s="32"/>
      <c r="AA185" s="32"/>
      <c r="AB185" s="32"/>
      <c r="AC185" s="18"/>
      <c r="AD185" s="18"/>
      <c r="AE185" s="18"/>
      <c r="AF185" s="18"/>
      <c r="AG185" s="18"/>
      <c r="AH185" s="18"/>
      <c r="AI185" s="18" t="str">
        <f>IF(ISNUMBER(FIND('系统摸查模板 (填报)'!AI185,"是、否")),"是","否")</f>
        <v>是</v>
      </c>
      <c r="AJ185" s="18"/>
      <c r="AK185" s="18" t="str">
        <f>IF(ISNUMBER(FIND('系统摸查模板 (填报)'!AK185,"是、否")),"是","否")</f>
        <v>是</v>
      </c>
      <c r="AL185" s="18"/>
    </row>
    <row r="186" spans="1:38">
      <c r="A186" s="18"/>
      <c r="B186" s="18" t="str">
        <f>IF(ISNA(VLOOKUP('系统摸查模板 (填报)'!B186,'省份（集团部门、专业公司）维表'!A:A,1,FALSE)),"否","是")</f>
        <v>是</v>
      </c>
      <c r="C186" s="18" t="str">
        <f>IF(ISNUMBER(FIND('系统摸查模板 (填报)'!C186,"集团部门,省公司,集团专业公司,省管专业分公司,地市公司")),"是","否")</f>
        <v>是</v>
      </c>
      <c r="D186" s="18" t="str">
        <f>IF(ISNA(VLOOKUP('系统摸查模板 (填报)'!D186,系统名称维表!A:A,1,0)),"否","是")</f>
        <v>是</v>
      </c>
      <c r="E186" s="18"/>
      <c r="F186" s="18"/>
      <c r="G186" s="18"/>
      <c r="H186" s="18"/>
      <c r="I186" s="18" t="str">
        <f>IF(ISNA(VLOOKUP('系统摸查模板 (填报)'!I186,系统分类维表!A:A,1,0)),"否","是")</f>
        <v>是</v>
      </c>
      <c r="J186" s="18" t="str">
        <f>IF(ISNA(VLOOKUP('系统摸查模板 (填报)'!J186,部门维表!A:A,1,0)),"否","是")</f>
        <v>是</v>
      </c>
      <c r="K186" s="18" t="str">
        <f>IF(ISNA(VLOOKUP('系统摸查模板 (填报)'!K186,部门维表!A:A,1,0)),"否","是")</f>
        <v>是</v>
      </c>
      <c r="L186" s="18"/>
      <c r="M186" s="18"/>
      <c r="N186" s="18"/>
      <c r="O186" s="18"/>
      <c r="P186" s="18"/>
      <c r="Q186" s="18" t="str">
        <f>IF(ISNA(VLOOKUP('系统摸查模板 (填报)'!Q186,承建厂商维表!A:A,1,0)),"否","是")</f>
        <v>否</v>
      </c>
      <c r="R186" s="18" t="str">
        <f>IF(ISNA(VLOOKUP('系统摸查模板 (填报)'!R186,部门维表!A:A,1,0)),"否","是")</f>
        <v>是</v>
      </c>
      <c r="S186" s="18" t="str">
        <f>IF(ISNA(VLOOKUP('系统摸查模板 (填报)'!S186,部门维表!A:A,1,0)),"否","是")</f>
        <v>是</v>
      </c>
      <c r="T186" s="18"/>
      <c r="U186" s="18"/>
      <c r="V186" s="18"/>
      <c r="W186" s="32" t="str">
        <f>IF(ISNUMBER(FIND('系统摸查模板 (填报)'!W186,"系统分为数据+功能型系统、纯数据型系统、纯功能型系统")),"是","否")</f>
        <v>是</v>
      </c>
      <c r="X186" s="32" t="str">
        <f>IF(ISNUMBER(FIND('系统摸查模板 (填报)'!X186,"数据库类型数据、文件类型数据、文件类型数据+数据库类型数据")),"是","否")</f>
        <v>是</v>
      </c>
      <c r="Y186" s="18"/>
      <c r="Z186" s="32"/>
      <c r="AA186" s="32"/>
      <c r="AB186" s="32"/>
      <c r="AC186" s="18"/>
      <c r="AD186" s="18"/>
      <c r="AE186" s="18"/>
      <c r="AF186" s="18"/>
      <c r="AG186" s="18"/>
      <c r="AH186" s="18"/>
      <c r="AI186" s="18" t="str">
        <f>IF(ISNUMBER(FIND('系统摸查模板 (填报)'!AI186,"是、否")),"是","否")</f>
        <v>是</v>
      </c>
      <c r="AJ186" s="18"/>
      <c r="AK186" s="18" t="str">
        <f>IF(ISNUMBER(FIND('系统摸查模板 (填报)'!AK186,"是、否")),"是","否")</f>
        <v>是</v>
      </c>
      <c r="AL186" s="18"/>
    </row>
    <row r="187" spans="1:38">
      <c r="A187" s="18"/>
      <c r="B187" s="18" t="str">
        <f>IF(ISNA(VLOOKUP('系统摸查模板 (填报)'!B187,'省份（集团部门、专业公司）维表'!A:A,1,FALSE)),"否","是")</f>
        <v>是</v>
      </c>
      <c r="C187" s="18" t="str">
        <f>IF(ISNUMBER(FIND('系统摸查模板 (填报)'!C187,"集团部门,省公司,集团专业公司,省管专业分公司,地市公司")),"是","否")</f>
        <v>是</v>
      </c>
      <c r="D187" s="18" t="str">
        <f>IF(ISNA(VLOOKUP('系统摸查模板 (填报)'!D187,系统名称维表!A:A,1,0)),"否","是")</f>
        <v>是</v>
      </c>
      <c r="E187" s="18"/>
      <c r="F187" s="18"/>
      <c r="G187" s="18"/>
      <c r="H187" s="18"/>
      <c r="I187" s="18" t="str">
        <f>IF(ISNA(VLOOKUP('系统摸查模板 (填报)'!I187,系统分类维表!A:A,1,0)),"否","是")</f>
        <v>是</v>
      </c>
      <c r="J187" s="18" t="str">
        <f>IF(ISNA(VLOOKUP('系统摸查模板 (填报)'!J187,部门维表!A:A,1,0)),"否","是")</f>
        <v>是</v>
      </c>
      <c r="K187" s="18" t="str">
        <f>IF(ISNA(VLOOKUP('系统摸查模板 (填报)'!K187,部门维表!A:A,1,0)),"否","是")</f>
        <v>是</v>
      </c>
      <c r="L187" s="18"/>
      <c r="M187" s="18"/>
      <c r="N187" s="18"/>
      <c r="O187" s="18"/>
      <c r="P187" s="18"/>
      <c r="Q187" s="18" t="str">
        <f>IF(ISNA(VLOOKUP('系统摸查模板 (填报)'!Q187,承建厂商维表!A:A,1,0)),"否","是")</f>
        <v>否</v>
      </c>
      <c r="R187" s="18" t="str">
        <f>IF(ISNA(VLOOKUP('系统摸查模板 (填报)'!R187,部门维表!A:A,1,0)),"否","是")</f>
        <v>是</v>
      </c>
      <c r="S187" s="18" t="str">
        <f>IF(ISNA(VLOOKUP('系统摸查模板 (填报)'!S187,部门维表!A:A,1,0)),"否","是")</f>
        <v>是</v>
      </c>
      <c r="T187" s="18"/>
      <c r="U187" s="18"/>
      <c r="V187" s="18"/>
      <c r="W187" s="32" t="str">
        <f>IF(ISNUMBER(FIND('系统摸查模板 (填报)'!W187,"系统分为数据+功能型系统、纯数据型系统、纯功能型系统")),"是","否")</f>
        <v>是</v>
      </c>
      <c r="X187" s="32" t="str">
        <f>IF(ISNUMBER(FIND('系统摸查模板 (填报)'!X187,"数据库类型数据、文件类型数据、文件类型数据+数据库类型数据")),"是","否")</f>
        <v>是</v>
      </c>
      <c r="Y187" s="18"/>
      <c r="Z187" s="32"/>
      <c r="AA187" s="32"/>
      <c r="AB187" s="32"/>
      <c r="AC187" s="18"/>
      <c r="AD187" s="18"/>
      <c r="AE187" s="18"/>
      <c r="AF187" s="18"/>
      <c r="AG187" s="18"/>
      <c r="AH187" s="18"/>
      <c r="AI187" s="18" t="str">
        <f>IF(ISNUMBER(FIND('系统摸查模板 (填报)'!AI187,"是、否")),"是","否")</f>
        <v>是</v>
      </c>
      <c r="AJ187" s="18"/>
      <c r="AK187" s="18" t="str">
        <f>IF(ISNUMBER(FIND('系统摸查模板 (填报)'!AK187,"是、否")),"是","否")</f>
        <v>是</v>
      </c>
      <c r="AL187" s="18"/>
    </row>
    <row r="188" spans="1:38">
      <c r="A188" s="18"/>
      <c r="B188" s="18" t="str">
        <f>IF(ISNA(VLOOKUP('系统摸查模板 (填报)'!B188,'省份（集团部门、专业公司）维表'!A:A,1,FALSE)),"否","是")</f>
        <v>是</v>
      </c>
      <c r="C188" s="18" t="str">
        <f>IF(ISNUMBER(FIND('系统摸查模板 (填报)'!C188,"集团部门,省公司,集团专业公司,省管专业分公司,地市公司")),"是","否")</f>
        <v>是</v>
      </c>
      <c r="D188" s="18" t="str">
        <f>IF(ISNA(VLOOKUP('系统摸查模板 (填报)'!D188,系统名称维表!A:A,1,0)),"否","是")</f>
        <v>是</v>
      </c>
      <c r="E188" s="18"/>
      <c r="F188" s="18"/>
      <c r="G188" s="18"/>
      <c r="H188" s="18"/>
      <c r="I188" s="18" t="str">
        <f>IF(ISNA(VLOOKUP('系统摸查模板 (填报)'!I188,系统分类维表!A:A,1,0)),"否","是")</f>
        <v>是</v>
      </c>
      <c r="J188" s="18" t="str">
        <f>IF(ISNA(VLOOKUP('系统摸查模板 (填报)'!J188,部门维表!A:A,1,0)),"否","是")</f>
        <v>是</v>
      </c>
      <c r="K188" s="18" t="str">
        <f>IF(ISNA(VLOOKUP('系统摸查模板 (填报)'!K188,部门维表!A:A,1,0)),"否","是")</f>
        <v>是</v>
      </c>
      <c r="L188" s="18"/>
      <c r="M188" s="18"/>
      <c r="N188" s="18"/>
      <c r="O188" s="18"/>
      <c r="P188" s="18"/>
      <c r="Q188" s="18" t="str">
        <f>IF(ISNA(VLOOKUP('系统摸查模板 (填报)'!Q188,承建厂商维表!A:A,1,0)),"否","是")</f>
        <v>否</v>
      </c>
      <c r="R188" s="18" t="str">
        <f>IF(ISNA(VLOOKUP('系统摸查模板 (填报)'!R188,部门维表!A:A,1,0)),"否","是")</f>
        <v>是</v>
      </c>
      <c r="S188" s="18" t="str">
        <f>IF(ISNA(VLOOKUP('系统摸查模板 (填报)'!S188,部门维表!A:A,1,0)),"否","是")</f>
        <v>是</v>
      </c>
      <c r="T188" s="18"/>
      <c r="U188" s="18"/>
      <c r="V188" s="18"/>
      <c r="W188" s="32" t="str">
        <f>IF(ISNUMBER(FIND('系统摸查模板 (填报)'!W188,"系统分为数据+功能型系统、纯数据型系统、纯功能型系统")),"是","否")</f>
        <v>是</v>
      </c>
      <c r="X188" s="32" t="str">
        <f>IF(ISNUMBER(FIND('系统摸查模板 (填报)'!X188,"数据库类型数据、文件类型数据、文件类型数据+数据库类型数据")),"是","否")</f>
        <v>是</v>
      </c>
      <c r="Y188" s="18"/>
      <c r="Z188" s="32"/>
      <c r="AA188" s="32"/>
      <c r="AB188" s="32"/>
      <c r="AC188" s="18"/>
      <c r="AD188" s="18"/>
      <c r="AE188" s="18"/>
      <c r="AF188" s="18"/>
      <c r="AG188" s="18"/>
      <c r="AH188" s="18"/>
      <c r="AI188" s="18" t="str">
        <f>IF(ISNUMBER(FIND('系统摸查模板 (填报)'!AI188,"是、否")),"是","否")</f>
        <v>是</v>
      </c>
      <c r="AJ188" s="18"/>
      <c r="AK188" s="18" t="str">
        <f>IF(ISNUMBER(FIND('系统摸查模板 (填报)'!AK188,"是、否")),"是","否")</f>
        <v>是</v>
      </c>
      <c r="AL188" s="18"/>
    </row>
    <row r="189" spans="1:38">
      <c r="A189" s="18"/>
      <c r="B189" s="18" t="str">
        <f>IF(ISNA(VLOOKUP('系统摸查模板 (填报)'!B189,'省份（集团部门、专业公司）维表'!A:A,1,FALSE)),"否","是")</f>
        <v>是</v>
      </c>
      <c r="C189" s="18" t="str">
        <f>IF(ISNUMBER(FIND('系统摸查模板 (填报)'!C189,"集团部门,省公司,集团专业公司,省管专业分公司,地市公司")),"是","否")</f>
        <v>是</v>
      </c>
      <c r="D189" s="18" t="str">
        <f>IF(ISNA(VLOOKUP('系统摸查模板 (填报)'!D189,系统名称维表!A:A,1,0)),"否","是")</f>
        <v>是</v>
      </c>
      <c r="E189" s="18"/>
      <c r="F189" s="18"/>
      <c r="G189" s="18"/>
      <c r="H189" s="18"/>
      <c r="I189" s="18" t="str">
        <f>IF(ISNA(VLOOKUP('系统摸查模板 (填报)'!I189,系统分类维表!A:A,1,0)),"否","是")</f>
        <v>是</v>
      </c>
      <c r="J189" s="18" t="str">
        <f>IF(ISNA(VLOOKUP('系统摸查模板 (填报)'!J189,部门维表!A:A,1,0)),"否","是")</f>
        <v>是</v>
      </c>
      <c r="K189" s="18" t="str">
        <f>IF(ISNA(VLOOKUP('系统摸查模板 (填报)'!K189,部门维表!A:A,1,0)),"否","是")</f>
        <v>是</v>
      </c>
      <c r="L189" s="18"/>
      <c r="M189" s="18"/>
      <c r="N189" s="18"/>
      <c r="O189" s="18"/>
      <c r="P189" s="18"/>
      <c r="Q189" s="18" t="str">
        <f>IF(ISNA(VLOOKUP('系统摸查模板 (填报)'!Q189,承建厂商维表!A:A,1,0)),"否","是")</f>
        <v>否</v>
      </c>
      <c r="R189" s="18" t="str">
        <f>IF(ISNA(VLOOKUP('系统摸查模板 (填报)'!R189,部门维表!A:A,1,0)),"否","是")</f>
        <v>是</v>
      </c>
      <c r="S189" s="18" t="str">
        <f>IF(ISNA(VLOOKUP('系统摸查模板 (填报)'!S189,部门维表!A:A,1,0)),"否","是")</f>
        <v>是</v>
      </c>
      <c r="T189" s="18"/>
      <c r="U189" s="18"/>
      <c r="V189" s="18"/>
      <c r="W189" s="32" t="str">
        <f>IF(ISNUMBER(FIND('系统摸查模板 (填报)'!W189,"系统分为数据+功能型系统、纯数据型系统、纯功能型系统")),"是","否")</f>
        <v>是</v>
      </c>
      <c r="X189" s="32" t="str">
        <f>IF(ISNUMBER(FIND('系统摸查模板 (填报)'!X189,"数据库类型数据、文件类型数据、文件类型数据+数据库类型数据")),"是","否")</f>
        <v>是</v>
      </c>
      <c r="Y189" s="18"/>
      <c r="Z189" s="32"/>
      <c r="AA189" s="32"/>
      <c r="AB189" s="32"/>
      <c r="AC189" s="18"/>
      <c r="AD189" s="18"/>
      <c r="AE189" s="18"/>
      <c r="AF189" s="18"/>
      <c r="AG189" s="18"/>
      <c r="AH189" s="18"/>
      <c r="AI189" s="18" t="str">
        <f>IF(ISNUMBER(FIND('系统摸查模板 (填报)'!AI189,"是、否")),"是","否")</f>
        <v>是</v>
      </c>
      <c r="AJ189" s="18"/>
      <c r="AK189" s="18" t="str">
        <f>IF(ISNUMBER(FIND('系统摸查模板 (填报)'!AK189,"是、否")),"是","否")</f>
        <v>是</v>
      </c>
      <c r="AL189" s="18"/>
    </row>
    <row r="190" spans="1:38">
      <c r="A190" s="18"/>
      <c r="B190" s="18" t="str">
        <f>IF(ISNA(VLOOKUP('系统摸查模板 (填报)'!B190,'省份（集团部门、专业公司）维表'!A:A,1,FALSE)),"否","是")</f>
        <v>是</v>
      </c>
      <c r="C190" s="18" t="str">
        <f>IF(ISNUMBER(FIND('系统摸查模板 (填报)'!C190,"集团部门,省公司,集团专业公司,省管专业分公司,地市公司")),"是","否")</f>
        <v>是</v>
      </c>
      <c r="D190" s="18" t="str">
        <f>IF(ISNA(VLOOKUP('系统摸查模板 (填报)'!D190,系统名称维表!A:A,1,0)),"否","是")</f>
        <v>是</v>
      </c>
      <c r="E190" s="18"/>
      <c r="F190" s="18"/>
      <c r="G190" s="18"/>
      <c r="H190" s="18"/>
      <c r="I190" s="18" t="str">
        <f>IF(ISNA(VLOOKUP('系统摸查模板 (填报)'!I190,系统分类维表!A:A,1,0)),"否","是")</f>
        <v>是</v>
      </c>
      <c r="J190" s="18" t="str">
        <f>IF(ISNA(VLOOKUP('系统摸查模板 (填报)'!J190,部门维表!A:A,1,0)),"否","是")</f>
        <v>是</v>
      </c>
      <c r="K190" s="18" t="str">
        <f>IF(ISNA(VLOOKUP('系统摸查模板 (填报)'!K190,部门维表!A:A,1,0)),"否","是")</f>
        <v>是</v>
      </c>
      <c r="L190" s="18"/>
      <c r="M190" s="18"/>
      <c r="N190" s="18"/>
      <c r="O190" s="18"/>
      <c r="P190" s="18"/>
      <c r="Q190" s="18" t="str">
        <f>IF(ISNA(VLOOKUP('系统摸查模板 (填报)'!Q190,承建厂商维表!A:A,1,0)),"否","是")</f>
        <v>否</v>
      </c>
      <c r="R190" s="18" t="str">
        <f>IF(ISNA(VLOOKUP('系统摸查模板 (填报)'!R190,部门维表!A:A,1,0)),"否","是")</f>
        <v>是</v>
      </c>
      <c r="S190" s="18" t="str">
        <f>IF(ISNA(VLOOKUP('系统摸查模板 (填报)'!S190,部门维表!A:A,1,0)),"否","是")</f>
        <v>是</v>
      </c>
      <c r="T190" s="18"/>
      <c r="U190" s="18"/>
      <c r="V190" s="18"/>
      <c r="W190" s="32" t="str">
        <f>IF(ISNUMBER(FIND('系统摸查模板 (填报)'!W190,"系统分为数据+功能型系统、纯数据型系统、纯功能型系统")),"是","否")</f>
        <v>是</v>
      </c>
      <c r="X190" s="32" t="str">
        <f>IF(ISNUMBER(FIND('系统摸查模板 (填报)'!X190,"数据库类型数据、文件类型数据、文件类型数据+数据库类型数据")),"是","否")</f>
        <v>是</v>
      </c>
      <c r="Y190" s="18"/>
      <c r="Z190" s="32"/>
      <c r="AA190" s="32"/>
      <c r="AB190" s="32"/>
      <c r="AC190" s="18"/>
      <c r="AD190" s="18"/>
      <c r="AE190" s="18"/>
      <c r="AF190" s="18"/>
      <c r="AG190" s="18"/>
      <c r="AH190" s="18"/>
      <c r="AI190" s="18" t="str">
        <f>IF(ISNUMBER(FIND('系统摸查模板 (填报)'!AI190,"是、否")),"是","否")</f>
        <v>是</v>
      </c>
      <c r="AJ190" s="18"/>
      <c r="AK190" s="18" t="str">
        <f>IF(ISNUMBER(FIND('系统摸查模板 (填报)'!AK190,"是、否")),"是","否")</f>
        <v>是</v>
      </c>
      <c r="AL190" s="18"/>
    </row>
    <row r="191" spans="1:38">
      <c r="A191" s="18"/>
      <c r="B191" s="18" t="str">
        <f>IF(ISNA(VLOOKUP('系统摸查模板 (填报)'!B191,'省份（集团部门、专业公司）维表'!A:A,1,FALSE)),"否","是")</f>
        <v>是</v>
      </c>
      <c r="C191" s="18" t="str">
        <f>IF(ISNUMBER(FIND('系统摸查模板 (填报)'!C191,"集团部门,省公司,集团专业公司,省管专业分公司,地市公司")),"是","否")</f>
        <v>是</v>
      </c>
      <c r="D191" s="18" t="str">
        <f>IF(ISNA(VLOOKUP('系统摸查模板 (填报)'!D191,系统名称维表!A:A,1,0)),"否","是")</f>
        <v>是</v>
      </c>
      <c r="E191" s="18"/>
      <c r="F191" s="18"/>
      <c r="G191" s="18"/>
      <c r="H191" s="18"/>
      <c r="I191" s="18" t="str">
        <f>IF(ISNA(VLOOKUP('系统摸查模板 (填报)'!I191,系统分类维表!A:A,1,0)),"否","是")</f>
        <v>是</v>
      </c>
      <c r="J191" s="18" t="str">
        <f>IF(ISNA(VLOOKUP('系统摸查模板 (填报)'!J191,部门维表!A:A,1,0)),"否","是")</f>
        <v>是</v>
      </c>
      <c r="K191" s="18" t="str">
        <f>IF(ISNA(VLOOKUP('系统摸查模板 (填报)'!K191,部门维表!A:A,1,0)),"否","是")</f>
        <v>是</v>
      </c>
      <c r="L191" s="18"/>
      <c r="M191" s="18"/>
      <c r="N191" s="18"/>
      <c r="O191" s="18"/>
      <c r="P191" s="18"/>
      <c r="Q191" s="18" t="str">
        <f>IF(ISNA(VLOOKUP('系统摸查模板 (填报)'!Q191,承建厂商维表!A:A,1,0)),"否","是")</f>
        <v>否</v>
      </c>
      <c r="R191" s="18" t="str">
        <f>IF(ISNA(VLOOKUP('系统摸查模板 (填报)'!R191,部门维表!A:A,1,0)),"否","是")</f>
        <v>是</v>
      </c>
      <c r="S191" s="18" t="str">
        <f>IF(ISNA(VLOOKUP('系统摸查模板 (填报)'!S191,部门维表!A:A,1,0)),"否","是")</f>
        <v>是</v>
      </c>
      <c r="T191" s="18"/>
      <c r="U191" s="18"/>
      <c r="V191" s="18"/>
      <c r="W191" s="32" t="str">
        <f>IF(ISNUMBER(FIND('系统摸查模板 (填报)'!W191,"系统分为数据+功能型系统、纯数据型系统、纯功能型系统")),"是","否")</f>
        <v>是</v>
      </c>
      <c r="X191" s="32" t="str">
        <f>IF(ISNUMBER(FIND('系统摸查模板 (填报)'!X191,"数据库类型数据、文件类型数据、文件类型数据+数据库类型数据")),"是","否")</f>
        <v>是</v>
      </c>
      <c r="Y191" s="18"/>
      <c r="Z191" s="32"/>
      <c r="AA191" s="32"/>
      <c r="AB191" s="32"/>
      <c r="AC191" s="18"/>
      <c r="AD191" s="18"/>
      <c r="AE191" s="18"/>
      <c r="AF191" s="18"/>
      <c r="AG191" s="18"/>
      <c r="AH191" s="18"/>
      <c r="AI191" s="18" t="str">
        <f>IF(ISNUMBER(FIND('系统摸查模板 (填报)'!AI191,"是、否")),"是","否")</f>
        <v>是</v>
      </c>
      <c r="AJ191" s="18"/>
      <c r="AK191" s="18" t="str">
        <f>IF(ISNUMBER(FIND('系统摸查模板 (填报)'!AK191,"是、否")),"是","否")</f>
        <v>是</v>
      </c>
      <c r="AL191" s="18"/>
    </row>
    <row r="192" spans="1:38">
      <c r="A192" s="18"/>
      <c r="B192" s="18" t="str">
        <f>IF(ISNA(VLOOKUP('系统摸查模板 (填报)'!B192,'省份（集团部门、专业公司）维表'!A:A,1,FALSE)),"否","是")</f>
        <v>是</v>
      </c>
      <c r="C192" s="18" t="str">
        <f>IF(ISNUMBER(FIND('系统摸查模板 (填报)'!C192,"集团部门,省公司,集团专业公司,省管专业分公司,地市公司")),"是","否")</f>
        <v>是</v>
      </c>
      <c r="D192" s="18" t="str">
        <f>IF(ISNA(VLOOKUP('系统摸查模板 (填报)'!D192,系统名称维表!A:A,1,0)),"否","是")</f>
        <v>是</v>
      </c>
      <c r="E192" s="18"/>
      <c r="F192" s="18"/>
      <c r="G192" s="18"/>
      <c r="H192" s="18"/>
      <c r="I192" s="18" t="str">
        <f>IF(ISNA(VLOOKUP('系统摸查模板 (填报)'!I192,系统分类维表!A:A,1,0)),"否","是")</f>
        <v>是</v>
      </c>
      <c r="J192" s="18" t="str">
        <f>IF(ISNA(VLOOKUP('系统摸查模板 (填报)'!J192,部门维表!A:A,1,0)),"否","是")</f>
        <v>是</v>
      </c>
      <c r="K192" s="18" t="str">
        <f>IF(ISNA(VLOOKUP('系统摸查模板 (填报)'!K192,部门维表!A:A,1,0)),"否","是")</f>
        <v>是</v>
      </c>
      <c r="L192" s="18"/>
      <c r="M192" s="18"/>
      <c r="N192" s="18"/>
      <c r="O192" s="18"/>
      <c r="P192" s="18"/>
      <c r="Q192" s="18" t="str">
        <f>IF(ISNA(VLOOKUP('系统摸查模板 (填报)'!Q192,承建厂商维表!A:A,1,0)),"否","是")</f>
        <v>否</v>
      </c>
      <c r="R192" s="18" t="str">
        <f>IF(ISNA(VLOOKUP('系统摸查模板 (填报)'!R192,部门维表!A:A,1,0)),"否","是")</f>
        <v>是</v>
      </c>
      <c r="S192" s="18" t="str">
        <f>IF(ISNA(VLOOKUP('系统摸查模板 (填报)'!S192,部门维表!A:A,1,0)),"否","是")</f>
        <v>是</v>
      </c>
      <c r="T192" s="18"/>
      <c r="U192" s="18"/>
      <c r="V192" s="18"/>
      <c r="W192" s="32" t="str">
        <f>IF(ISNUMBER(FIND('系统摸查模板 (填报)'!W192,"系统分为数据+功能型系统、纯数据型系统、纯功能型系统")),"是","否")</f>
        <v>是</v>
      </c>
      <c r="X192" s="32" t="str">
        <f>IF(ISNUMBER(FIND('系统摸查模板 (填报)'!X192,"数据库类型数据、文件类型数据、文件类型数据+数据库类型数据")),"是","否")</f>
        <v>是</v>
      </c>
      <c r="Y192" s="18"/>
      <c r="Z192" s="32"/>
      <c r="AA192" s="32"/>
      <c r="AB192" s="32"/>
      <c r="AC192" s="18"/>
      <c r="AD192" s="18"/>
      <c r="AE192" s="18"/>
      <c r="AF192" s="18"/>
      <c r="AG192" s="18"/>
      <c r="AH192" s="18"/>
      <c r="AI192" s="18" t="str">
        <f>IF(ISNUMBER(FIND('系统摸查模板 (填报)'!AI192,"是、否")),"是","否")</f>
        <v>是</v>
      </c>
      <c r="AJ192" s="18"/>
      <c r="AK192" s="18" t="str">
        <f>IF(ISNUMBER(FIND('系统摸查模板 (填报)'!AK192,"是、否")),"是","否")</f>
        <v>是</v>
      </c>
      <c r="AL192" s="18"/>
    </row>
    <row r="193" spans="1:38">
      <c r="A193" s="18"/>
      <c r="B193" s="18" t="str">
        <f>IF(ISNA(VLOOKUP('系统摸查模板 (填报)'!B193,'省份（集团部门、专业公司）维表'!A:A,1,FALSE)),"否","是")</f>
        <v>是</v>
      </c>
      <c r="C193" s="18" t="str">
        <f>IF(ISNUMBER(FIND('系统摸查模板 (填报)'!C193,"集团部门,省公司,集团专业公司,省管专业分公司,地市公司")),"是","否")</f>
        <v>是</v>
      </c>
      <c r="D193" s="18" t="str">
        <f>IF(ISNA(VLOOKUP('系统摸查模板 (填报)'!D193,系统名称维表!A:A,1,0)),"否","是")</f>
        <v>是</v>
      </c>
      <c r="E193" s="18"/>
      <c r="F193" s="18"/>
      <c r="G193" s="18"/>
      <c r="H193" s="18"/>
      <c r="I193" s="18" t="str">
        <f>IF(ISNA(VLOOKUP('系统摸查模板 (填报)'!I193,系统分类维表!A:A,1,0)),"否","是")</f>
        <v>是</v>
      </c>
      <c r="J193" s="18" t="str">
        <f>IF(ISNA(VLOOKUP('系统摸查模板 (填报)'!J193,部门维表!A:A,1,0)),"否","是")</f>
        <v>是</v>
      </c>
      <c r="K193" s="18" t="str">
        <f>IF(ISNA(VLOOKUP('系统摸查模板 (填报)'!K193,部门维表!A:A,1,0)),"否","是")</f>
        <v>是</v>
      </c>
      <c r="L193" s="18"/>
      <c r="M193" s="18"/>
      <c r="N193" s="18"/>
      <c r="O193" s="18"/>
      <c r="P193" s="18"/>
      <c r="Q193" s="18" t="str">
        <f>IF(ISNA(VLOOKUP('系统摸查模板 (填报)'!Q193,承建厂商维表!A:A,1,0)),"否","是")</f>
        <v>否</v>
      </c>
      <c r="R193" s="18" t="str">
        <f>IF(ISNA(VLOOKUP('系统摸查模板 (填报)'!R193,部门维表!A:A,1,0)),"否","是")</f>
        <v>是</v>
      </c>
      <c r="S193" s="18" t="str">
        <f>IF(ISNA(VLOOKUP('系统摸查模板 (填报)'!S193,部门维表!A:A,1,0)),"否","是")</f>
        <v>是</v>
      </c>
      <c r="T193" s="18"/>
      <c r="U193" s="18"/>
      <c r="V193" s="18"/>
      <c r="W193" s="32" t="str">
        <f>IF(ISNUMBER(FIND('系统摸查模板 (填报)'!W193,"系统分为数据+功能型系统、纯数据型系统、纯功能型系统")),"是","否")</f>
        <v>是</v>
      </c>
      <c r="X193" s="32" t="str">
        <f>IF(ISNUMBER(FIND('系统摸查模板 (填报)'!X193,"数据库类型数据、文件类型数据、文件类型数据+数据库类型数据")),"是","否")</f>
        <v>是</v>
      </c>
      <c r="Y193" s="18"/>
      <c r="Z193" s="32"/>
      <c r="AA193" s="32"/>
      <c r="AB193" s="32"/>
      <c r="AC193" s="18"/>
      <c r="AD193" s="18"/>
      <c r="AE193" s="18"/>
      <c r="AF193" s="18"/>
      <c r="AG193" s="18"/>
      <c r="AH193" s="18"/>
      <c r="AI193" s="18" t="str">
        <f>IF(ISNUMBER(FIND('系统摸查模板 (填报)'!AI193,"是、否")),"是","否")</f>
        <v>是</v>
      </c>
      <c r="AJ193" s="18"/>
      <c r="AK193" s="18" t="str">
        <f>IF(ISNUMBER(FIND('系统摸查模板 (填报)'!AK193,"是、否")),"是","否")</f>
        <v>是</v>
      </c>
      <c r="AL193" s="18"/>
    </row>
    <row r="194" spans="1:38">
      <c r="A194" s="18"/>
      <c r="B194" s="18" t="str">
        <f>IF(ISNA(VLOOKUP('系统摸查模板 (填报)'!B194,'省份（集团部门、专业公司）维表'!A:A,1,FALSE)),"否","是")</f>
        <v>是</v>
      </c>
      <c r="C194" s="18" t="str">
        <f>IF(ISNUMBER(FIND('系统摸查模板 (填报)'!C194,"集团部门,省公司,集团专业公司,省管专业分公司,地市公司")),"是","否")</f>
        <v>是</v>
      </c>
      <c r="D194" s="18" t="str">
        <f>IF(ISNA(VLOOKUP('系统摸查模板 (填报)'!D194,系统名称维表!A:A,1,0)),"否","是")</f>
        <v>是</v>
      </c>
      <c r="E194" s="18"/>
      <c r="F194" s="18"/>
      <c r="G194" s="18"/>
      <c r="H194" s="18"/>
      <c r="I194" s="18" t="str">
        <f>IF(ISNA(VLOOKUP('系统摸查模板 (填报)'!I194,系统分类维表!A:A,1,0)),"否","是")</f>
        <v>是</v>
      </c>
      <c r="J194" s="18" t="str">
        <f>IF(ISNA(VLOOKUP('系统摸查模板 (填报)'!J194,部门维表!A:A,1,0)),"否","是")</f>
        <v>是</v>
      </c>
      <c r="K194" s="18" t="str">
        <f>IF(ISNA(VLOOKUP('系统摸查模板 (填报)'!K194,部门维表!A:A,1,0)),"否","是")</f>
        <v>是</v>
      </c>
      <c r="L194" s="18"/>
      <c r="M194" s="18"/>
      <c r="N194" s="18"/>
      <c r="O194" s="18"/>
      <c r="P194" s="18"/>
      <c r="Q194" s="18" t="str">
        <f>IF(ISNA(VLOOKUP('系统摸查模板 (填报)'!Q194,承建厂商维表!A:A,1,0)),"否","是")</f>
        <v>否</v>
      </c>
      <c r="R194" s="18" t="str">
        <f>IF(ISNA(VLOOKUP('系统摸查模板 (填报)'!R194,部门维表!A:A,1,0)),"否","是")</f>
        <v>是</v>
      </c>
      <c r="S194" s="18" t="str">
        <f>IF(ISNA(VLOOKUP('系统摸查模板 (填报)'!S194,部门维表!A:A,1,0)),"否","是")</f>
        <v>是</v>
      </c>
      <c r="T194" s="18"/>
      <c r="U194" s="18"/>
      <c r="V194" s="18"/>
      <c r="W194" s="32" t="str">
        <f>IF(ISNUMBER(FIND('系统摸查模板 (填报)'!W194,"系统分为数据+功能型系统、纯数据型系统、纯功能型系统")),"是","否")</f>
        <v>是</v>
      </c>
      <c r="X194" s="32" t="str">
        <f>IF(ISNUMBER(FIND('系统摸查模板 (填报)'!X194,"数据库类型数据、文件类型数据、文件类型数据+数据库类型数据")),"是","否")</f>
        <v>是</v>
      </c>
      <c r="Y194" s="18"/>
      <c r="Z194" s="32"/>
      <c r="AA194" s="32"/>
      <c r="AB194" s="32"/>
      <c r="AC194" s="18"/>
      <c r="AD194" s="18"/>
      <c r="AE194" s="18"/>
      <c r="AF194" s="18"/>
      <c r="AG194" s="18"/>
      <c r="AH194" s="18"/>
      <c r="AI194" s="18" t="str">
        <f>IF(ISNUMBER(FIND('系统摸查模板 (填报)'!AI194,"是、否")),"是","否")</f>
        <v>是</v>
      </c>
      <c r="AJ194" s="18"/>
      <c r="AK194" s="18" t="str">
        <f>IF(ISNUMBER(FIND('系统摸查模板 (填报)'!AK194,"是、否")),"是","否")</f>
        <v>是</v>
      </c>
      <c r="AL194" s="18"/>
    </row>
    <row r="195" spans="1:38">
      <c r="A195" s="18"/>
      <c r="B195" s="18" t="str">
        <f>IF(ISNA(VLOOKUP('系统摸查模板 (填报)'!B195,'省份（集团部门、专业公司）维表'!A:A,1,FALSE)),"否","是")</f>
        <v>是</v>
      </c>
      <c r="C195" s="18" t="str">
        <f>IF(ISNUMBER(FIND('系统摸查模板 (填报)'!C195,"集团部门,省公司,集团专业公司,省管专业分公司,地市公司")),"是","否")</f>
        <v>是</v>
      </c>
      <c r="D195" s="18" t="str">
        <f>IF(ISNA(VLOOKUP('系统摸查模板 (填报)'!D195,系统名称维表!A:A,1,0)),"否","是")</f>
        <v>是</v>
      </c>
      <c r="E195" s="18"/>
      <c r="F195" s="18"/>
      <c r="G195" s="18"/>
      <c r="H195" s="18"/>
      <c r="I195" s="18" t="str">
        <f>IF(ISNA(VLOOKUP('系统摸查模板 (填报)'!I195,系统分类维表!A:A,1,0)),"否","是")</f>
        <v>是</v>
      </c>
      <c r="J195" s="18" t="str">
        <f>IF(ISNA(VLOOKUP('系统摸查模板 (填报)'!J195,部门维表!A:A,1,0)),"否","是")</f>
        <v>是</v>
      </c>
      <c r="K195" s="18" t="str">
        <f>IF(ISNA(VLOOKUP('系统摸查模板 (填报)'!K195,部门维表!A:A,1,0)),"否","是")</f>
        <v>是</v>
      </c>
      <c r="L195" s="18"/>
      <c r="M195" s="18"/>
      <c r="N195" s="18"/>
      <c r="O195" s="18"/>
      <c r="P195" s="18"/>
      <c r="Q195" s="18" t="str">
        <f>IF(ISNA(VLOOKUP('系统摸查模板 (填报)'!Q195,承建厂商维表!A:A,1,0)),"否","是")</f>
        <v>否</v>
      </c>
      <c r="R195" s="18" t="str">
        <f>IF(ISNA(VLOOKUP('系统摸查模板 (填报)'!R195,部门维表!A:A,1,0)),"否","是")</f>
        <v>是</v>
      </c>
      <c r="S195" s="18" t="str">
        <f>IF(ISNA(VLOOKUP('系统摸查模板 (填报)'!S195,部门维表!A:A,1,0)),"否","是")</f>
        <v>是</v>
      </c>
      <c r="T195" s="18"/>
      <c r="U195" s="18"/>
      <c r="V195" s="18"/>
      <c r="W195" s="32" t="str">
        <f>IF(ISNUMBER(FIND('系统摸查模板 (填报)'!W195,"系统分为数据+功能型系统、纯数据型系统、纯功能型系统")),"是","否")</f>
        <v>是</v>
      </c>
      <c r="X195" s="32" t="str">
        <f>IF(ISNUMBER(FIND('系统摸查模板 (填报)'!X195,"数据库类型数据、文件类型数据、文件类型数据+数据库类型数据")),"是","否")</f>
        <v>是</v>
      </c>
      <c r="Y195" s="18"/>
      <c r="Z195" s="32"/>
      <c r="AA195" s="32"/>
      <c r="AB195" s="32"/>
      <c r="AC195" s="18"/>
      <c r="AD195" s="18"/>
      <c r="AE195" s="18"/>
      <c r="AF195" s="18"/>
      <c r="AG195" s="18"/>
      <c r="AH195" s="18"/>
      <c r="AI195" s="18" t="str">
        <f>IF(ISNUMBER(FIND('系统摸查模板 (填报)'!AI195,"是、否")),"是","否")</f>
        <v>是</v>
      </c>
      <c r="AJ195" s="18"/>
      <c r="AK195" s="18" t="str">
        <f>IF(ISNUMBER(FIND('系统摸查模板 (填报)'!AK195,"是、否")),"是","否")</f>
        <v>是</v>
      </c>
      <c r="AL195" s="18"/>
    </row>
    <row r="196" spans="1:38">
      <c r="A196" s="18"/>
      <c r="B196" s="18" t="str">
        <f>IF(ISNA(VLOOKUP('系统摸查模板 (填报)'!B196,'省份（集团部门、专业公司）维表'!A:A,1,FALSE)),"否","是")</f>
        <v>是</v>
      </c>
      <c r="C196" s="18" t="str">
        <f>IF(ISNUMBER(FIND('系统摸查模板 (填报)'!C196,"集团部门,省公司,集团专业公司,省管专业分公司,地市公司")),"是","否")</f>
        <v>是</v>
      </c>
      <c r="D196" s="18" t="str">
        <f>IF(ISNA(VLOOKUP('系统摸查模板 (填报)'!D196,系统名称维表!A:A,1,0)),"否","是")</f>
        <v>是</v>
      </c>
      <c r="E196" s="18"/>
      <c r="F196" s="18"/>
      <c r="G196" s="18"/>
      <c r="H196" s="18"/>
      <c r="I196" s="18" t="str">
        <f>IF(ISNA(VLOOKUP('系统摸查模板 (填报)'!I196,系统分类维表!A:A,1,0)),"否","是")</f>
        <v>是</v>
      </c>
      <c r="J196" s="18" t="str">
        <f>IF(ISNA(VLOOKUP('系统摸查模板 (填报)'!J196,部门维表!A:A,1,0)),"否","是")</f>
        <v>是</v>
      </c>
      <c r="K196" s="18" t="str">
        <f>IF(ISNA(VLOOKUP('系统摸查模板 (填报)'!K196,部门维表!A:A,1,0)),"否","是")</f>
        <v>是</v>
      </c>
      <c r="L196" s="18"/>
      <c r="M196" s="18"/>
      <c r="N196" s="18"/>
      <c r="O196" s="18"/>
      <c r="P196" s="18"/>
      <c r="Q196" s="18" t="str">
        <f>IF(ISNA(VLOOKUP('系统摸查模板 (填报)'!Q196,承建厂商维表!A:A,1,0)),"否","是")</f>
        <v>否</v>
      </c>
      <c r="R196" s="18" t="str">
        <f>IF(ISNA(VLOOKUP('系统摸查模板 (填报)'!R196,部门维表!A:A,1,0)),"否","是")</f>
        <v>是</v>
      </c>
      <c r="S196" s="18" t="str">
        <f>IF(ISNA(VLOOKUP('系统摸查模板 (填报)'!S196,部门维表!A:A,1,0)),"否","是")</f>
        <v>是</v>
      </c>
      <c r="T196" s="18"/>
      <c r="U196" s="18"/>
      <c r="V196" s="18"/>
      <c r="W196" s="32" t="str">
        <f>IF(ISNUMBER(FIND('系统摸查模板 (填报)'!W196,"系统分为数据+功能型系统、纯数据型系统、纯功能型系统")),"是","否")</f>
        <v>是</v>
      </c>
      <c r="X196" s="32" t="str">
        <f>IF(ISNUMBER(FIND('系统摸查模板 (填报)'!X196,"数据库类型数据、文件类型数据、文件类型数据+数据库类型数据")),"是","否")</f>
        <v>是</v>
      </c>
      <c r="Y196" s="18"/>
      <c r="Z196" s="32"/>
      <c r="AA196" s="32"/>
      <c r="AB196" s="32"/>
      <c r="AC196" s="18"/>
      <c r="AD196" s="18"/>
      <c r="AE196" s="18"/>
      <c r="AF196" s="18"/>
      <c r="AG196" s="18"/>
      <c r="AH196" s="18"/>
      <c r="AI196" s="18" t="str">
        <f>IF(ISNUMBER(FIND('系统摸查模板 (填报)'!AI196,"是、否")),"是","否")</f>
        <v>是</v>
      </c>
      <c r="AJ196" s="18"/>
      <c r="AK196" s="18" t="str">
        <f>IF(ISNUMBER(FIND('系统摸查模板 (填报)'!AK196,"是、否")),"是","否")</f>
        <v>是</v>
      </c>
      <c r="AL196" s="18"/>
    </row>
    <row r="197" spans="1:38">
      <c r="A197" s="18"/>
      <c r="B197" s="18" t="str">
        <f>IF(ISNA(VLOOKUP('系统摸查模板 (填报)'!B197,'省份（集团部门、专业公司）维表'!A:A,1,FALSE)),"否","是")</f>
        <v>是</v>
      </c>
      <c r="C197" s="18" t="str">
        <f>IF(ISNUMBER(FIND('系统摸查模板 (填报)'!C197,"集团部门,省公司,集团专业公司,省管专业分公司,地市公司")),"是","否")</f>
        <v>是</v>
      </c>
      <c r="D197" s="18" t="str">
        <f>IF(ISNA(VLOOKUP('系统摸查模板 (填报)'!D197,系统名称维表!A:A,1,0)),"否","是")</f>
        <v>是</v>
      </c>
      <c r="E197" s="18"/>
      <c r="F197" s="18"/>
      <c r="G197" s="18"/>
      <c r="H197" s="18"/>
      <c r="I197" s="18" t="str">
        <f>IF(ISNA(VLOOKUP('系统摸查模板 (填报)'!I197,系统分类维表!A:A,1,0)),"否","是")</f>
        <v>是</v>
      </c>
      <c r="J197" s="18" t="str">
        <f>IF(ISNA(VLOOKUP('系统摸查模板 (填报)'!J197,部门维表!A:A,1,0)),"否","是")</f>
        <v>是</v>
      </c>
      <c r="K197" s="18" t="str">
        <f>IF(ISNA(VLOOKUP('系统摸查模板 (填报)'!K197,部门维表!A:A,1,0)),"否","是")</f>
        <v>是</v>
      </c>
      <c r="L197" s="18"/>
      <c r="M197" s="18"/>
      <c r="N197" s="18"/>
      <c r="O197" s="18"/>
      <c r="P197" s="18"/>
      <c r="Q197" s="18" t="str">
        <f>IF(ISNA(VLOOKUP('系统摸查模板 (填报)'!Q197,承建厂商维表!A:A,1,0)),"否","是")</f>
        <v>否</v>
      </c>
      <c r="R197" s="18" t="str">
        <f>IF(ISNA(VLOOKUP('系统摸查模板 (填报)'!R197,部门维表!A:A,1,0)),"否","是")</f>
        <v>是</v>
      </c>
      <c r="S197" s="18" t="str">
        <f>IF(ISNA(VLOOKUP('系统摸查模板 (填报)'!S197,部门维表!A:A,1,0)),"否","是")</f>
        <v>是</v>
      </c>
      <c r="T197" s="18"/>
      <c r="U197" s="18"/>
      <c r="V197" s="18"/>
      <c r="W197" s="32" t="str">
        <f>IF(ISNUMBER(FIND('系统摸查模板 (填报)'!W197,"系统分为数据+功能型系统、纯数据型系统、纯功能型系统")),"是","否")</f>
        <v>是</v>
      </c>
      <c r="X197" s="32" t="str">
        <f>IF(ISNUMBER(FIND('系统摸查模板 (填报)'!X197,"数据库类型数据、文件类型数据、文件类型数据+数据库类型数据")),"是","否")</f>
        <v>是</v>
      </c>
      <c r="Y197" s="18"/>
      <c r="Z197" s="32"/>
      <c r="AA197" s="32"/>
      <c r="AB197" s="32"/>
      <c r="AC197" s="18"/>
      <c r="AD197" s="18"/>
      <c r="AE197" s="18"/>
      <c r="AF197" s="18"/>
      <c r="AG197" s="18"/>
      <c r="AH197" s="18"/>
      <c r="AI197" s="18" t="str">
        <f>IF(ISNUMBER(FIND('系统摸查模板 (填报)'!AI197,"是、否")),"是","否")</f>
        <v>是</v>
      </c>
      <c r="AJ197" s="18"/>
      <c r="AK197" s="18" t="str">
        <f>IF(ISNUMBER(FIND('系统摸查模板 (填报)'!AK197,"是、否")),"是","否")</f>
        <v>是</v>
      </c>
      <c r="AL197" s="18"/>
    </row>
    <row r="198" spans="1:38">
      <c r="A198" s="18"/>
      <c r="B198" s="18" t="str">
        <f>IF(ISNA(VLOOKUP('系统摸查模板 (填报)'!B198,'省份（集团部门、专业公司）维表'!A:A,1,FALSE)),"否","是")</f>
        <v>是</v>
      </c>
      <c r="C198" s="18" t="str">
        <f>IF(ISNUMBER(FIND('系统摸查模板 (填报)'!C198,"集团部门,省公司,集团专业公司,省管专业分公司,地市公司")),"是","否")</f>
        <v>是</v>
      </c>
      <c r="D198" s="18" t="str">
        <f>IF(ISNA(VLOOKUP('系统摸查模板 (填报)'!D198,系统名称维表!A:A,1,0)),"否","是")</f>
        <v>是</v>
      </c>
      <c r="E198" s="18"/>
      <c r="F198" s="18"/>
      <c r="G198" s="18"/>
      <c r="H198" s="18"/>
      <c r="I198" s="18" t="str">
        <f>IF(ISNA(VLOOKUP('系统摸查模板 (填报)'!I198,系统分类维表!A:A,1,0)),"否","是")</f>
        <v>是</v>
      </c>
      <c r="J198" s="18" t="str">
        <f>IF(ISNA(VLOOKUP('系统摸查模板 (填报)'!J198,部门维表!A:A,1,0)),"否","是")</f>
        <v>是</v>
      </c>
      <c r="K198" s="18" t="str">
        <f>IF(ISNA(VLOOKUP('系统摸查模板 (填报)'!K198,部门维表!A:A,1,0)),"否","是")</f>
        <v>是</v>
      </c>
      <c r="L198" s="18"/>
      <c r="M198" s="18"/>
      <c r="N198" s="18"/>
      <c r="O198" s="18"/>
      <c r="P198" s="18"/>
      <c r="Q198" s="18" t="str">
        <f>IF(ISNA(VLOOKUP('系统摸查模板 (填报)'!Q198,承建厂商维表!A:A,1,0)),"否","是")</f>
        <v>否</v>
      </c>
      <c r="R198" s="18" t="str">
        <f>IF(ISNA(VLOOKUP('系统摸查模板 (填报)'!R198,部门维表!A:A,1,0)),"否","是")</f>
        <v>是</v>
      </c>
      <c r="S198" s="18" t="str">
        <f>IF(ISNA(VLOOKUP('系统摸查模板 (填报)'!S198,部门维表!A:A,1,0)),"否","是")</f>
        <v>是</v>
      </c>
      <c r="T198" s="18"/>
      <c r="U198" s="18"/>
      <c r="V198" s="18"/>
      <c r="W198" s="32" t="str">
        <f>IF(ISNUMBER(FIND('系统摸查模板 (填报)'!W198,"系统分为数据+功能型系统、纯数据型系统、纯功能型系统")),"是","否")</f>
        <v>是</v>
      </c>
      <c r="X198" s="32" t="str">
        <f>IF(ISNUMBER(FIND('系统摸查模板 (填报)'!X198,"数据库类型数据、文件类型数据、文件类型数据+数据库类型数据")),"是","否")</f>
        <v>是</v>
      </c>
      <c r="Y198" s="18"/>
      <c r="Z198" s="32"/>
      <c r="AA198" s="32"/>
      <c r="AB198" s="32"/>
      <c r="AC198" s="18"/>
      <c r="AD198" s="18"/>
      <c r="AE198" s="18"/>
      <c r="AF198" s="18"/>
      <c r="AG198" s="18"/>
      <c r="AH198" s="18"/>
      <c r="AI198" s="18" t="str">
        <f>IF(ISNUMBER(FIND('系统摸查模板 (填报)'!AI198,"是、否")),"是","否")</f>
        <v>是</v>
      </c>
      <c r="AJ198" s="18"/>
      <c r="AK198" s="18" t="str">
        <f>IF(ISNUMBER(FIND('系统摸查模板 (填报)'!AK198,"是、否")),"是","否")</f>
        <v>是</v>
      </c>
      <c r="AL198" s="18"/>
    </row>
    <row r="199" spans="1:38">
      <c r="A199" s="18"/>
      <c r="B199" s="18" t="str">
        <f>IF(ISNA(VLOOKUP('系统摸查模板 (填报)'!B199,'省份（集团部门、专业公司）维表'!A:A,1,FALSE)),"否","是")</f>
        <v>是</v>
      </c>
      <c r="C199" s="18" t="str">
        <f>IF(ISNUMBER(FIND('系统摸查模板 (填报)'!C199,"集团部门,省公司,集团专业公司,省管专业分公司,地市公司")),"是","否")</f>
        <v>是</v>
      </c>
      <c r="D199" s="18" t="str">
        <f>IF(ISNA(VLOOKUP('系统摸查模板 (填报)'!D199,系统名称维表!A:A,1,0)),"否","是")</f>
        <v>是</v>
      </c>
      <c r="E199" s="18"/>
      <c r="F199" s="18"/>
      <c r="G199" s="18"/>
      <c r="H199" s="18"/>
      <c r="I199" s="18" t="str">
        <f>IF(ISNA(VLOOKUP('系统摸查模板 (填报)'!I199,系统分类维表!A:A,1,0)),"否","是")</f>
        <v>是</v>
      </c>
      <c r="J199" s="18" t="str">
        <f>IF(ISNA(VLOOKUP('系统摸查模板 (填报)'!J199,部门维表!A:A,1,0)),"否","是")</f>
        <v>是</v>
      </c>
      <c r="K199" s="18" t="str">
        <f>IF(ISNA(VLOOKUP('系统摸查模板 (填报)'!K199,部门维表!A:A,1,0)),"否","是")</f>
        <v>是</v>
      </c>
      <c r="L199" s="18"/>
      <c r="M199" s="18"/>
      <c r="N199" s="18"/>
      <c r="O199" s="18"/>
      <c r="P199" s="18"/>
      <c r="Q199" s="18" t="str">
        <f>IF(ISNA(VLOOKUP('系统摸查模板 (填报)'!Q199,承建厂商维表!A:A,1,0)),"否","是")</f>
        <v>否</v>
      </c>
      <c r="R199" s="18" t="str">
        <f>IF(ISNA(VLOOKUP('系统摸查模板 (填报)'!R199,部门维表!A:A,1,0)),"否","是")</f>
        <v>是</v>
      </c>
      <c r="S199" s="18" t="str">
        <f>IF(ISNA(VLOOKUP('系统摸查模板 (填报)'!S199,部门维表!A:A,1,0)),"否","是")</f>
        <v>是</v>
      </c>
      <c r="T199" s="18"/>
      <c r="U199" s="18"/>
      <c r="V199" s="18"/>
      <c r="W199" s="32" t="str">
        <f>IF(ISNUMBER(FIND('系统摸查模板 (填报)'!W199,"系统分为数据+功能型系统、纯数据型系统、纯功能型系统")),"是","否")</f>
        <v>是</v>
      </c>
      <c r="X199" s="32" t="str">
        <f>IF(ISNUMBER(FIND('系统摸查模板 (填报)'!X199,"数据库类型数据、文件类型数据、文件类型数据+数据库类型数据")),"是","否")</f>
        <v>是</v>
      </c>
      <c r="Y199" s="18"/>
      <c r="Z199" s="32"/>
      <c r="AA199" s="32"/>
      <c r="AB199" s="32"/>
      <c r="AC199" s="18"/>
      <c r="AD199" s="18"/>
      <c r="AE199" s="18"/>
      <c r="AF199" s="18"/>
      <c r="AG199" s="18"/>
      <c r="AH199" s="18"/>
      <c r="AI199" s="18" t="str">
        <f>IF(ISNUMBER(FIND('系统摸查模板 (填报)'!AI199,"是、否")),"是","否")</f>
        <v>是</v>
      </c>
      <c r="AJ199" s="18"/>
      <c r="AK199" s="18" t="str">
        <f>IF(ISNUMBER(FIND('系统摸查模板 (填报)'!AK199,"是、否")),"是","否")</f>
        <v>是</v>
      </c>
      <c r="AL199" s="18"/>
    </row>
    <row r="200" spans="1:38">
      <c r="A200" s="18"/>
      <c r="B200" s="18" t="str">
        <f>IF(ISNA(VLOOKUP('系统摸查模板 (填报)'!B200,'省份（集团部门、专业公司）维表'!A:A,1,FALSE)),"否","是")</f>
        <v>是</v>
      </c>
      <c r="C200" s="18" t="str">
        <f>IF(ISNUMBER(FIND('系统摸查模板 (填报)'!C200,"集团部门,省公司,集团专业公司,省管专业分公司,地市公司")),"是","否")</f>
        <v>是</v>
      </c>
      <c r="D200" s="18" t="str">
        <f>IF(ISNA(VLOOKUP('系统摸查模板 (填报)'!D200,系统名称维表!A:A,1,0)),"否","是")</f>
        <v>是</v>
      </c>
      <c r="E200" s="18"/>
      <c r="F200" s="18"/>
      <c r="G200" s="18"/>
      <c r="H200" s="18"/>
      <c r="I200" s="18" t="str">
        <f>IF(ISNA(VLOOKUP('系统摸查模板 (填报)'!I200,系统分类维表!A:A,1,0)),"否","是")</f>
        <v>是</v>
      </c>
      <c r="J200" s="18" t="str">
        <f>IF(ISNA(VLOOKUP('系统摸查模板 (填报)'!J200,部门维表!A:A,1,0)),"否","是")</f>
        <v>是</v>
      </c>
      <c r="K200" s="18" t="str">
        <f>IF(ISNA(VLOOKUP('系统摸查模板 (填报)'!K200,部门维表!A:A,1,0)),"否","是")</f>
        <v>是</v>
      </c>
      <c r="L200" s="18"/>
      <c r="M200" s="18"/>
      <c r="N200" s="18"/>
      <c r="O200" s="18"/>
      <c r="P200" s="18"/>
      <c r="Q200" s="18" t="str">
        <f>IF(ISNA(VLOOKUP('系统摸查模板 (填报)'!Q200,承建厂商维表!A:A,1,0)),"否","是")</f>
        <v>否</v>
      </c>
      <c r="R200" s="18" t="str">
        <f>IF(ISNA(VLOOKUP('系统摸查模板 (填报)'!R200,部门维表!A:A,1,0)),"否","是")</f>
        <v>是</v>
      </c>
      <c r="S200" s="18" t="str">
        <f>IF(ISNA(VLOOKUP('系统摸查模板 (填报)'!S200,部门维表!A:A,1,0)),"否","是")</f>
        <v>是</v>
      </c>
      <c r="T200" s="18"/>
      <c r="U200" s="18"/>
      <c r="V200" s="18"/>
      <c r="W200" s="32" t="str">
        <f>IF(ISNUMBER(FIND('系统摸查模板 (填报)'!W200,"系统分为数据+功能型系统、纯数据型系统、纯功能型系统")),"是","否")</f>
        <v>是</v>
      </c>
      <c r="X200" s="32" t="str">
        <f>IF(ISNUMBER(FIND('系统摸查模板 (填报)'!X200,"数据库类型数据、文件类型数据、文件类型数据+数据库类型数据")),"是","否")</f>
        <v>是</v>
      </c>
      <c r="Y200" s="18"/>
      <c r="Z200" s="32"/>
      <c r="AA200" s="32"/>
      <c r="AB200" s="32"/>
      <c r="AC200" s="18"/>
      <c r="AD200" s="18"/>
      <c r="AE200" s="18"/>
      <c r="AF200" s="18"/>
      <c r="AG200" s="18"/>
      <c r="AH200" s="18"/>
      <c r="AI200" s="18" t="str">
        <f>IF(ISNUMBER(FIND('系统摸查模板 (填报)'!AI200,"是、否")),"是","否")</f>
        <v>是</v>
      </c>
      <c r="AJ200" s="18"/>
      <c r="AK200" s="18" t="str">
        <f>IF(ISNUMBER(FIND('系统摸查模板 (填报)'!AK200,"是、否")),"是","否")</f>
        <v>是</v>
      </c>
      <c r="AL200" s="18"/>
    </row>
    <row r="201" spans="1:38">
      <c r="A201" s="18"/>
      <c r="B201" s="18" t="str">
        <f>IF(ISNA(VLOOKUP('系统摸查模板 (填报)'!B201,'省份（集团部门、专业公司）维表'!A:A,1,FALSE)),"否","是")</f>
        <v>是</v>
      </c>
      <c r="C201" s="18" t="str">
        <f>IF(ISNUMBER(FIND('系统摸查模板 (填报)'!C201,"集团部门,省公司,集团专业公司,省管专业分公司,地市公司")),"是","否")</f>
        <v>是</v>
      </c>
      <c r="D201" s="18" t="str">
        <f>IF(ISNA(VLOOKUP('系统摸查模板 (填报)'!D201,系统名称维表!A:A,1,0)),"否","是")</f>
        <v>是</v>
      </c>
      <c r="E201" s="18"/>
      <c r="F201" s="18"/>
      <c r="G201" s="18"/>
      <c r="H201" s="18"/>
      <c r="I201" s="18" t="str">
        <f>IF(ISNA(VLOOKUP('系统摸查模板 (填报)'!I201,系统分类维表!A:A,1,0)),"否","是")</f>
        <v>是</v>
      </c>
      <c r="J201" s="18" t="str">
        <f>IF(ISNA(VLOOKUP('系统摸查模板 (填报)'!J201,部门维表!A:A,1,0)),"否","是")</f>
        <v>是</v>
      </c>
      <c r="K201" s="18" t="str">
        <f>IF(ISNA(VLOOKUP('系统摸查模板 (填报)'!K201,部门维表!A:A,1,0)),"否","是")</f>
        <v>是</v>
      </c>
      <c r="L201" s="18"/>
      <c r="M201" s="18"/>
      <c r="N201" s="18"/>
      <c r="O201" s="18"/>
      <c r="P201" s="18"/>
      <c r="Q201" s="18" t="str">
        <f>IF(ISNA(VLOOKUP('系统摸查模板 (填报)'!Q201,承建厂商维表!A:A,1,0)),"否","是")</f>
        <v>是</v>
      </c>
      <c r="R201" s="18" t="str">
        <f>IF(ISNA(VLOOKUP('系统摸查模板 (填报)'!R201,部门维表!A:A,1,0)),"否","是")</f>
        <v>是</v>
      </c>
      <c r="S201" s="18" t="str">
        <f>IF(ISNA(VLOOKUP('系统摸查模板 (填报)'!S201,部门维表!A:A,1,0)),"否","是")</f>
        <v>是</v>
      </c>
      <c r="T201" s="18"/>
      <c r="U201" s="18"/>
      <c r="V201" s="18"/>
      <c r="W201" s="32" t="str">
        <f>IF(ISNUMBER(FIND('系统摸查模板 (填报)'!W201,"系统分为数据+功能型系统、纯数据型系统、纯功能型系统")),"是","否")</f>
        <v>是</v>
      </c>
      <c r="X201" s="32" t="str">
        <f>IF(ISNUMBER(FIND('系统摸查模板 (填报)'!X201,"数据库类型数据、文件类型数据、文件类型数据+数据库类型数据")),"是","否")</f>
        <v>是</v>
      </c>
      <c r="Y201" s="18"/>
      <c r="Z201" s="32"/>
      <c r="AA201" s="32"/>
      <c r="AB201" s="32"/>
      <c r="AC201" s="18"/>
      <c r="AD201" s="18"/>
      <c r="AE201" s="18"/>
      <c r="AF201" s="18"/>
      <c r="AG201" s="18"/>
      <c r="AH201" s="18"/>
      <c r="AI201" s="18" t="str">
        <f>IF(ISNUMBER(FIND('系统摸查模板 (填报)'!AI201,"是、否")),"是","否")</f>
        <v>是</v>
      </c>
      <c r="AJ201" s="18"/>
      <c r="AK201" s="18" t="str">
        <f>IF(ISNUMBER(FIND('系统摸查模板 (填报)'!AK201,"是、否")),"是","否")</f>
        <v>是</v>
      </c>
      <c r="AL201" s="18"/>
    </row>
    <row r="202" spans="1:38">
      <c r="A202" s="18"/>
      <c r="B202" s="18" t="str">
        <f>IF(ISNA(VLOOKUP('系统摸查模板 (填报)'!B202,'省份（集团部门、专业公司）维表'!A:A,1,FALSE)),"否","是")</f>
        <v>是</v>
      </c>
      <c r="C202" s="18" t="str">
        <f>IF(ISNUMBER(FIND('系统摸查模板 (填报)'!C202,"集团部门,省公司,集团专业公司,省管专业分公司,地市公司")),"是","否")</f>
        <v>是</v>
      </c>
      <c r="D202" s="18" t="str">
        <f>IF(ISNA(VLOOKUP('系统摸查模板 (填报)'!D202,系统名称维表!A:A,1,0)),"否","是")</f>
        <v>是</v>
      </c>
      <c r="E202" s="18"/>
      <c r="F202" s="18"/>
      <c r="G202" s="18"/>
      <c r="H202" s="18"/>
      <c r="I202" s="18" t="str">
        <f>IF(ISNA(VLOOKUP('系统摸查模板 (填报)'!I202,系统分类维表!A:A,1,0)),"否","是")</f>
        <v>是</v>
      </c>
      <c r="J202" s="18" t="str">
        <f>IF(ISNA(VLOOKUP('系统摸查模板 (填报)'!J202,部门维表!A:A,1,0)),"否","是")</f>
        <v>是</v>
      </c>
      <c r="K202" s="18" t="str">
        <f>IF(ISNA(VLOOKUP('系统摸查模板 (填报)'!K202,部门维表!A:A,1,0)),"否","是")</f>
        <v>是</v>
      </c>
      <c r="L202" s="18"/>
      <c r="M202" s="18"/>
      <c r="N202" s="18"/>
      <c r="O202" s="18"/>
      <c r="P202" s="18"/>
      <c r="Q202" s="18" t="str">
        <f>IF(ISNA(VLOOKUP('系统摸查模板 (填报)'!Q202,承建厂商维表!A:A,1,0)),"否","是")</f>
        <v>否</v>
      </c>
      <c r="R202" s="18" t="str">
        <f>IF(ISNA(VLOOKUP('系统摸查模板 (填报)'!R202,部门维表!A:A,1,0)),"否","是")</f>
        <v>是</v>
      </c>
      <c r="S202" s="18" t="str">
        <f>IF(ISNA(VLOOKUP('系统摸查模板 (填报)'!S202,部门维表!A:A,1,0)),"否","是")</f>
        <v>是</v>
      </c>
      <c r="T202" s="18"/>
      <c r="U202" s="18"/>
      <c r="V202" s="18"/>
      <c r="W202" s="32" t="str">
        <f>IF(ISNUMBER(FIND('系统摸查模板 (填报)'!W202,"系统分为数据+功能型系统、纯数据型系统、纯功能型系统")),"是","否")</f>
        <v>是</v>
      </c>
      <c r="X202" s="32" t="str">
        <f>IF(ISNUMBER(FIND('系统摸查模板 (填报)'!X202,"数据库类型数据、文件类型数据、文件类型数据+数据库类型数据")),"是","否")</f>
        <v>是</v>
      </c>
      <c r="Y202" s="18"/>
      <c r="Z202" s="32"/>
      <c r="AA202" s="32"/>
      <c r="AB202" s="32"/>
      <c r="AC202" s="18"/>
      <c r="AD202" s="18"/>
      <c r="AE202" s="18"/>
      <c r="AF202" s="18"/>
      <c r="AG202" s="18"/>
      <c r="AH202" s="18"/>
      <c r="AI202" s="18" t="str">
        <f>IF(ISNUMBER(FIND('系统摸查模板 (填报)'!AI202,"是、否")),"是","否")</f>
        <v>是</v>
      </c>
      <c r="AJ202" s="18"/>
      <c r="AK202" s="18" t="str">
        <f>IF(ISNUMBER(FIND('系统摸查模板 (填报)'!AK202,"是、否")),"是","否")</f>
        <v>是</v>
      </c>
      <c r="AL202" s="18"/>
    </row>
    <row r="203" spans="1:38">
      <c r="A203" s="18"/>
      <c r="B203" s="18" t="str">
        <f>IF(ISNA(VLOOKUP('系统摸查模板 (填报)'!B203,'省份（集团部门、专业公司）维表'!A:A,1,FALSE)),"否","是")</f>
        <v>是</v>
      </c>
      <c r="C203" s="18" t="str">
        <f>IF(ISNUMBER(FIND('系统摸查模板 (填报)'!C203,"集团部门,省公司,集团专业公司,省管专业分公司,地市公司")),"是","否")</f>
        <v>是</v>
      </c>
      <c r="D203" s="18" t="str">
        <f>IF(ISNA(VLOOKUP('系统摸查模板 (填报)'!D203,系统名称维表!A:A,1,0)),"否","是")</f>
        <v>是</v>
      </c>
      <c r="E203" s="18"/>
      <c r="F203" s="18"/>
      <c r="G203" s="18"/>
      <c r="H203" s="18"/>
      <c r="I203" s="18" t="str">
        <f>IF(ISNA(VLOOKUP('系统摸查模板 (填报)'!I203,系统分类维表!A:A,1,0)),"否","是")</f>
        <v>是</v>
      </c>
      <c r="J203" s="18" t="str">
        <f>IF(ISNA(VLOOKUP('系统摸查模板 (填报)'!J203,部门维表!A:A,1,0)),"否","是")</f>
        <v>是</v>
      </c>
      <c r="K203" s="18" t="str">
        <f>IF(ISNA(VLOOKUP('系统摸查模板 (填报)'!K203,部门维表!A:A,1,0)),"否","是")</f>
        <v>否</v>
      </c>
      <c r="L203" s="18"/>
      <c r="M203" s="18"/>
      <c r="N203" s="18"/>
      <c r="O203" s="18"/>
      <c r="P203" s="18"/>
      <c r="Q203" s="18" t="str">
        <f>IF(ISNA(VLOOKUP('系统摸查模板 (填报)'!Q203,承建厂商维表!A:A,1,0)),"否","是")</f>
        <v>否</v>
      </c>
      <c r="R203" s="18" t="str">
        <f>IF(ISNA(VLOOKUP('系统摸查模板 (填报)'!R203,部门维表!A:A,1,0)),"否","是")</f>
        <v>是</v>
      </c>
      <c r="S203" s="18" t="str">
        <f>IF(ISNA(VLOOKUP('系统摸查模板 (填报)'!S203,部门维表!A:A,1,0)),"否","是")</f>
        <v>否</v>
      </c>
      <c r="T203" s="18"/>
      <c r="U203" s="18"/>
      <c r="V203" s="18"/>
      <c r="W203" s="32" t="str">
        <f>IF(ISNUMBER(FIND('系统摸查模板 (填报)'!W203,"系统分为数据+功能型系统、纯数据型系统、纯功能型系统")),"是","否")</f>
        <v>是</v>
      </c>
      <c r="X203" s="32" t="str">
        <f>IF(ISNUMBER(FIND('系统摸查模板 (填报)'!X203,"数据库类型数据、文件类型数据、文件类型数据+数据库类型数据")),"是","否")</f>
        <v>是</v>
      </c>
      <c r="Y203" s="18"/>
      <c r="Z203" s="32"/>
      <c r="AA203" s="32"/>
      <c r="AB203" s="32"/>
      <c r="AC203" s="18"/>
      <c r="AD203" s="18"/>
      <c r="AE203" s="18"/>
      <c r="AF203" s="18"/>
      <c r="AG203" s="18"/>
      <c r="AH203" s="18"/>
      <c r="AI203" s="18" t="str">
        <f>IF(ISNUMBER(FIND('系统摸查模板 (填报)'!AI203,"是、否")),"是","否")</f>
        <v>是</v>
      </c>
      <c r="AJ203" s="18"/>
      <c r="AK203" s="18" t="str">
        <f>IF(ISNUMBER(FIND('系统摸查模板 (填报)'!AK203,"是、否")),"是","否")</f>
        <v>是</v>
      </c>
      <c r="AL203" s="18"/>
    </row>
    <row r="204" spans="1:38">
      <c r="A204" s="18"/>
      <c r="B204" s="18" t="str">
        <f>IF(ISNA(VLOOKUP('系统摸查模板 (填报)'!B204,'省份（集团部门、专业公司）维表'!A:A,1,FALSE)),"否","是")</f>
        <v>是</v>
      </c>
      <c r="C204" s="18" t="str">
        <f>IF(ISNUMBER(FIND('系统摸查模板 (填报)'!C204,"集团部门,省公司,集团专业公司,省管专业分公司,地市公司")),"是","否")</f>
        <v>是</v>
      </c>
      <c r="D204" s="18" t="str">
        <f>IF(ISNA(VLOOKUP('系统摸查模板 (填报)'!D204,系统名称维表!A:A,1,0)),"否","是")</f>
        <v>是</v>
      </c>
      <c r="E204" s="18"/>
      <c r="F204" s="18"/>
      <c r="G204" s="18"/>
      <c r="H204" s="18"/>
      <c r="I204" s="18" t="str">
        <f>IF(ISNA(VLOOKUP('系统摸查模板 (填报)'!I204,系统分类维表!A:A,1,0)),"否","是")</f>
        <v>是</v>
      </c>
      <c r="J204" s="18" t="str">
        <f>IF(ISNA(VLOOKUP('系统摸查模板 (填报)'!J204,部门维表!A:A,1,0)),"否","是")</f>
        <v>是</v>
      </c>
      <c r="K204" s="18" t="str">
        <f>IF(ISNA(VLOOKUP('系统摸查模板 (填报)'!K204,部门维表!A:A,1,0)),"否","是")</f>
        <v>是</v>
      </c>
      <c r="L204" s="18"/>
      <c r="M204" s="18"/>
      <c r="N204" s="18"/>
      <c r="O204" s="18"/>
      <c r="P204" s="18"/>
      <c r="Q204" s="18" t="str">
        <f>IF(ISNA(VLOOKUP('系统摸查模板 (填报)'!Q204,承建厂商维表!A:A,1,0)),"否","是")</f>
        <v>否</v>
      </c>
      <c r="R204" s="18" t="str">
        <f>IF(ISNA(VLOOKUP('系统摸查模板 (填报)'!R204,部门维表!A:A,1,0)),"否","是")</f>
        <v>否</v>
      </c>
      <c r="S204" s="18" t="str">
        <f>IF(ISNA(VLOOKUP('系统摸查模板 (填报)'!S204,部门维表!A:A,1,0)),"否","是")</f>
        <v>是</v>
      </c>
      <c r="T204" s="18"/>
      <c r="U204" s="18"/>
      <c r="V204" s="18"/>
      <c r="W204" s="32" t="str">
        <f>IF(ISNUMBER(FIND('系统摸查模板 (填报)'!W204,"系统分为数据+功能型系统、纯数据型系统、纯功能型系统")),"是","否")</f>
        <v>是</v>
      </c>
      <c r="X204" s="32" t="str">
        <f>IF(ISNUMBER(FIND('系统摸查模板 (填报)'!X204,"数据库类型数据、文件类型数据、文件类型数据+数据库类型数据")),"是","否")</f>
        <v>是</v>
      </c>
      <c r="Y204" s="18"/>
      <c r="Z204" s="32"/>
      <c r="AA204" s="32"/>
      <c r="AB204" s="32"/>
      <c r="AC204" s="18"/>
      <c r="AD204" s="18"/>
      <c r="AE204" s="18"/>
      <c r="AF204" s="18"/>
      <c r="AG204" s="18"/>
      <c r="AH204" s="18"/>
      <c r="AI204" s="18" t="str">
        <f>IF(ISNUMBER(FIND('系统摸查模板 (填报)'!AI204,"是、否")),"是","否")</f>
        <v>是</v>
      </c>
      <c r="AJ204" s="18"/>
      <c r="AK204" s="18" t="str">
        <f>IF(ISNUMBER(FIND('系统摸查模板 (填报)'!AK204,"是、否")),"是","否")</f>
        <v>是</v>
      </c>
      <c r="AL204" s="18"/>
    </row>
    <row r="205" spans="1:38">
      <c r="A205" s="18"/>
      <c r="B205" s="18" t="str">
        <f>IF(ISNA(VLOOKUP('系统摸查模板 (填报)'!B205,'省份（集团部门、专业公司）维表'!A:A,1,FALSE)),"否","是")</f>
        <v>是</v>
      </c>
      <c r="C205" s="18" t="str">
        <f>IF(ISNUMBER(FIND('系统摸查模板 (填报)'!C205,"集团部门,省公司,集团专业公司,省管专业分公司,地市公司")),"是","否")</f>
        <v>是</v>
      </c>
      <c r="D205" s="18" t="str">
        <f>IF(ISNA(VLOOKUP('系统摸查模板 (填报)'!D205,系统名称维表!A:A,1,0)),"否","是")</f>
        <v>是</v>
      </c>
      <c r="E205" s="18"/>
      <c r="F205" s="18"/>
      <c r="G205" s="18"/>
      <c r="H205" s="18"/>
      <c r="I205" s="18" t="str">
        <f>IF(ISNA(VLOOKUP('系统摸查模板 (填报)'!I205,系统分类维表!A:A,1,0)),"否","是")</f>
        <v>是</v>
      </c>
      <c r="J205" s="18" t="str">
        <f>IF(ISNA(VLOOKUP('系统摸查模板 (填报)'!J205,部门维表!A:A,1,0)),"否","是")</f>
        <v>是</v>
      </c>
      <c r="K205" s="18" t="str">
        <f>IF(ISNA(VLOOKUP('系统摸查模板 (填报)'!K205,部门维表!A:A,1,0)),"否","是")</f>
        <v>是</v>
      </c>
      <c r="L205" s="18"/>
      <c r="M205" s="18"/>
      <c r="N205" s="18"/>
      <c r="O205" s="18"/>
      <c r="P205" s="18"/>
      <c r="Q205" s="18" t="str">
        <f>IF(ISNA(VLOOKUP('系统摸查模板 (填报)'!Q205,承建厂商维表!A:A,1,0)),"否","是")</f>
        <v>否</v>
      </c>
      <c r="R205" s="18" t="str">
        <f>IF(ISNA(VLOOKUP('系统摸查模板 (填报)'!R205,部门维表!A:A,1,0)),"否","是")</f>
        <v>否</v>
      </c>
      <c r="S205" s="18" t="str">
        <f>IF(ISNA(VLOOKUP('系统摸查模板 (填报)'!S205,部门维表!A:A,1,0)),"否","是")</f>
        <v>是</v>
      </c>
      <c r="T205" s="18"/>
      <c r="U205" s="18"/>
      <c r="V205" s="18"/>
      <c r="W205" s="32" t="str">
        <f>IF(ISNUMBER(FIND('系统摸查模板 (填报)'!W205,"系统分为数据+功能型系统、纯数据型系统、纯功能型系统")),"是","否")</f>
        <v>是</v>
      </c>
      <c r="X205" s="32" t="str">
        <f>IF(ISNUMBER(FIND('系统摸查模板 (填报)'!X205,"数据库类型数据、文件类型数据、文件类型数据+数据库类型数据")),"是","否")</f>
        <v>是</v>
      </c>
      <c r="Y205" s="18"/>
      <c r="Z205" s="32"/>
      <c r="AA205" s="32"/>
      <c r="AB205" s="32"/>
      <c r="AC205" s="18"/>
      <c r="AD205" s="18"/>
      <c r="AE205" s="18"/>
      <c r="AF205" s="18"/>
      <c r="AG205" s="18"/>
      <c r="AH205" s="18"/>
      <c r="AI205" s="18" t="str">
        <f>IF(ISNUMBER(FIND('系统摸查模板 (填报)'!AI205,"是、否")),"是","否")</f>
        <v>是</v>
      </c>
      <c r="AJ205" s="18"/>
      <c r="AK205" s="18" t="str">
        <f>IF(ISNUMBER(FIND('系统摸查模板 (填报)'!AK205,"是、否")),"是","否")</f>
        <v>是</v>
      </c>
      <c r="AL205" s="18"/>
    </row>
    <row r="206" spans="1:38">
      <c r="A206" s="18"/>
      <c r="B206" s="18" t="str">
        <f>IF(ISNA(VLOOKUP('系统摸查模板 (填报)'!B206,'省份（集团部门、专业公司）维表'!A:A,1,FALSE)),"否","是")</f>
        <v>是</v>
      </c>
      <c r="C206" s="18" t="str">
        <f>IF(ISNUMBER(FIND('系统摸查模板 (填报)'!C206,"集团部门,省公司,集团专业公司,省管专业分公司,地市公司")),"是","否")</f>
        <v>是</v>
      </c>
      <c r="D206" s="18" t="str">
        <f>IF(ISNA(VLOOKUP('系统摸查模板 (填报)'!D206,系统名称维表!A:A,1,0)),"否","是")</f>
        <v>是</v>
      </c>
      <c r="E206" s="18"/>
      <c r="F206" s="18"/>
      <c r="G206" s="18"/>
      <c r="H206" s="18"/>
      <c r="I206" s="18" t="str">
        <f>IF(ISNA(VLOOKUP('系统摸查模板 (填报)'!I206,系统分类维表!A:A,1,0)),"否","是")</f>
        <v>是</v>
      </c>
      <c r="J206" s="18" t="str">
        <f>IF(ISNA(VLOOKUP('系统摸查模板 (填报)'!J206,部门维表!A:A,1,0)),"否","是")</f>
        <v>是</v>
      </c>
      <c r="K206" s="18" t="str">
        <f>IF(ISNA(VLOOKUP('系统摸查模板 (填报)'!K206,部门维表!A:A,1,0)),"否","是")</f>
        <v>是</v>
      </c>
      <c r="L206" s="18"/>
      <c r="M206" s="18"/>
      <c r="N206" s="18"/>
      <c r="O206" s="18"/>
      <c r="P206" s="18"/>
      <c r="Q206" s="18" t="str">
        <f>IF(ISNA(VLOOKUP('系统摸查模板 (填报)'!Q206,承建厂商维表!A:A,1,0)),"否","是")</f>
        <v>否</v>
      </c>
      <c r="R206" s="18" t="str">
        <f>IF(ISNA(VLOOKUP('系统摸查模板 (填报)'!R206,部门维表!A:A,1,0)),"否","是")</f>
        <v>是</v>
      </c>
      <c r="S206" s="18" t="str">
        <f>IF(ISNA(VLOOKUP('系统摸查模板 (填报)'!S206,部门维表!A:A,1,0)),"否","是")</f>
        <v>是</v>
      </c>
      <c r="T206" s="18"/>
      <c r="U206" s="18"/>
      <c r="V206" s="18"/>
      <c r="W206" s="32" t="str">
        <f>IF(ISNUMBER(FIND('系统摸查模板 (填报)'!W206,"系统分为数据+功能型系统、纯数据型系统、纯功能型系统")),"是","否")</f>
        <v>是</v>
      </c>
      <c r="X206" s="32" t="str">
        <f>IF(ISNUMBER(FIND('系统摸查模板 (填报)'!X206,"数据库类型数据、文件类型数据、文件类型数据+数据库类型数据")),"是","否")</f>
        <v>是</v>
      </c>
      <c r="Y206" s="18"/>
      <c r="Z206" s="32"/>
      <c r="AA206" s="32"/>
      <c r="AB206" s="32"/>
      <c r="AC206" s="18"/>
      <c r="AD206" s="18"/>
      <c r="AE206" s="18"/>
      <c r="AF206" s="18"/>
      <c r="AG206" s="18"/>
      <c r="AH206" s="18"/>
      <c r="AI206" s="18" t="str">
        <f>IF(ISNUMBER(FIND('系统摸查模板 (填报)'!AI206,"是、否")),"是","否")</f>
        <v>是</v>
      </c>
      <c r="AJ206" s="18"/>
      <c r="AK206" s="18" t="str">
        <f>IF(ISNUMBER(FIND('系统摸查模板 (填报)'!AK206,"是、否")),"是","否")</f>
        <v>是</v>
      </c>
      <c r="AL206" s="18"/>
    </row>
    <row r="207" spans="1:38">
      <c r="A207" s="18"/>
      <c r="B207" s="18" t="str">
        <f>IF(ISNA(VLOOKUP('系统摸查模板 (填报)'!B207,'省份（集团部门、专业公司）维表'!A:A,1,FALSE)),"否","是")</f>
        <v>是</v>
      </c>
      <c r="C207" s="18" t="str">
        <f>IF(ISNUMBER(FIND('系统摸查模板 (填报)'!C207,"集团部门,省公司,集团专业公司,省管专业分公司,地市公司")),"是","否")</f>
        <v>是</v>
      </c>
      <c r="D207" s="18" t="str">
        <f>IF(ISNA(VLOOKUP('系统摸查模板 (填报)'!D207,系统名称维表!A:A,1,0)),"否","是")</f>
        <v>是</v>
      </c>
      <c r="E207" s="18"/>
      <c r="F207" s="18"/>
      <c r="G207" s="18"/>
      <c r="H207" s="18"/>
      <c r="I207" s="18" t="str">
        <f>IF(ISNA(VLOOKUP('系统摸查模板 (填报)'!I207,系统分类维表!A:A,1,0)),"否","是")</f>
        <v>是</v>
      </c>
      <c r="J207" s="18" t="str">
        <f>IF(ISNA(VLOOKUP('系统摸查模板 (填报)'!J207,部门维表!A:A,1,0)),"否","是")</f>
        <v>是</v>
      </c>
      <c r="K207" s="18" t="str">
        <f>IF(ISNA(VLOOKUP('系统摸查模板 (填报)'!K207,部门维表!A:A,1,0)),"否","是")</f>
        <v>是</v>
      </c>
      <c r="L207" s="18"/>
      <c r="M207" s="18"/>
      <c r="N207" s="18"/>
      <c r="O207" s="18"/>
      <c r="P207" s="18"/>
      <c r="Q207" s="18" t="str">
        <f>IF(ISNA(VLOOKUP('系统摸查模板 (填报)'!Q207,承建厂商维表!A:A,1,0)),"否","是")</f>
        <v>否</v>
      </c>
      <c r="R207" s="18" t="str">
        <f>IF(ISNA(VLOOKUP('系统摸查模板 (填报)'!R207,部门维表!A:A,1,0)),"否","是")</f>
        <v>是</v>
      </c>
      <c r="S207" s="18" t="str">
        <f>IF(ISNA(VLOOKUP('系统摸查模板 (填报)'!S207,部门维表!A:A,1,0)),"否","是")</f>
        <v>是</v>
      </c>
      <c r="T207" s="18"/>
      <c r="U207" s="18"/>
      <c r="V207" s="18"/>
      <c r="W207" s="32" t="str">
        <f>IF(ISNUMBER(FIND('系统摸查模板 (填报)'!W207,"系统分为数据+功能型系统、纯数据型系统、纯功能型系统")),"是","否")</f>
        <v>是</v>
      </c>
      <c r="X207" s="32" t="str">
        <f>IF(ISNUMBER(FIND('系统摸查模板 (填报)'!X207,"数据库类型数据、文件类型数据、文件类型数据+数据库类型数据")),"是","否")</f>
        <v>是</v>
      </c>
      <c r="Y207" s="18"/>
      <c r="Z207" s="32"/>
      <c r="AA207" s="32"/>
      <c r="AB207" s="32"/>
      <c r="AC207" s="18"/>
      <c r="AD207" s="18"/>
      <c r="AE207" s="18"/>
      <c r="AF207" s="18"/>
      <c r="AG207" s="18"/>
      <c r="AH207" s="18"/>
      <c r="AI207" s="18" t="str">
        <f>IF(ISNUMBER(FIND('系统摸查模板 (填报)'!AI207,"是、否")),"是","否")</f>
        <v>是</v>
      </c>
      <c r="AJ207" s="18"/>
      <c r="AK207" s="18" t="str">
        <f>IF(ISNUMBER(FIND('系统摸查模板 (填报)'!AK207,"是、否")),"是","否")</f>
        <v>是</v>
      </c>
      <c r="AL207" s="18"/>
    </row>
    <row r="208" spans="1:38">
      <c r="A208" s="18"/>
      <c r="B208" s="18" t="str">
        <f>IF(ISNA(VLOOKUP('系统摸查模板 (填报)'!B208,'省份（集团部门、专业公司）维表'!A:A,1,FALSE)),"否","是")</f>
        <v>是</v>
      </c>
      <c r="C208" s="18" t="str">
        <f>IF(ISNUMBER(FIND('系统摸查模板 (填报)'!C208,"集团部门,省公司,集团专业公司,省管专业分公司,地市公司")),"是","否")</f>
        <v>是</v>
      </c>
      <c r="D208" s="18" t="str">
        <f>IF(ISNA(VLOOKUP('系统摸查模板 (填报)'!D208,系统名称维表!A:A,1,0)),"否","是")</f>
        <v>是</v>
      </c>
      <c r="E208" s="18"/>
      <c r="F208" s="18"/>
      <c r="G208" s="18"/>
      <c r="H208" s="18"/>
      <c r="I208" s="18" t="str">
        <f>IF(ISNA(VLOOKUP('系统摸查模板 (填报)'!I208,系统分类维表!A:A,1,0)),"否","是")</f>
        <v>是</v>
      </c>
      <c r="J208" s="18" t="str">
        <f>IF(ISNA(VLOOKUP('系统摸查模板 (填报)'!J208,部门维表!A:A,1,0)),"否","是")</f>
        <v>是</v>
      </c>
      <c r="K208" s="18" t="str">
        <f>IF(ISNA(VLOOKUP('系统摸查模板 (填报)'!K208,部门维表!A:A,1,0)),"否","是")</f>
        <v>是</v>
      </c>
      <c r="L208" s="18"/>
      <c r="M208" s="18"/>
      <c r="N208" s="18"/>
      <c r="O208" s="18"/>
      <c r="P208" s="18"/>
      <c r="Q208" s="18" t="str">
        <f>IF(ISNA(VLOOKUP('系统摸查模板 (填报)'!Q208,承建厂商维表!A:A,1,0)),"否","是")</f>
        <v>否</v>
      </c>
      <c r="R208" s="18" t="str">
        <f>IF(ISNA(VLOOKUP('系统摸查模板 (填报)'!R208,部门维表!A:A,1,0)),"否","是")</f>
        <v>否</v>
      </c>
      <c r="S208" s="18" t="str">
        <f>IF(ISNA(VLOOKUP('系统摸查模板 (填报)'!S208,部门维表!A:A,1,0)),"否","是")</f>
        <v>是</v>
      </c>
      <c r="T208" s="18"/>
      <c r="U208" s="18"/>
      <c r="V208" s="18"/>
      <c r="W208" s="32" t="str">
        <f>IF(ISNUMBER(FIND('系统摸查模板 (填报)'!W208,"系统分为数据+功能型系统、纯数据型系统、纯功能型系统")),"是","否")</f>
        <v>是</v>
      </c>
      <c r="X208" s="32" t="str">
        <f>IF(ISNUMBER(FIND('系统摸查模板 (填报)'!X208,"数据库类型数据、文件类型数据、文件类型数据+数据库类型数据")),"是","否")</f>
        <v>是</v>
      </c>
      <c r="Y208" s="18"/>
      <c r="Z208" s="32"/>
      <c r="AA208" s="32"/>
      <c r="AB208" s="32"/>
      <c r="AC208" s="18"/>
      <c r="AD208" s="18"/>
      <c r="AE208" s="18"/>
      <c r="AF208" s="18"/>
      <c r="AG208" s="18"/>
      <c r="AH208" s="18"/>
      <c r="AI208" s="18" t="str">
        <f>IF(ISNUMBER(FIND('系统摸查模板 (填报)'!AI208,"是、否")),"是","否")</f>
        <v>是</v>
      </c>
      <c r="AJ208" s="18"/>
      <c r="AK208" s="18" t="str">
        <f>IF(ISNUMBER(FIND('系统摸查模板 (填报)'!AK208,"是、否")),"是","否")</f>
        <v>是</v>
      </c>
      <c r="AL208" s="18"/>
    </row>
    <row r="209" spans="1:38">
      <c r="A209" s="18"/>
      <c r="B209" s="18" t="str">
        <f>IF(ISNA(VLOOKUP('系统摸查模板 (填报)'!B209,'省份（集团部门、专业公司）维表'!A:A,1,FALSE)),"否","是")</f>
        <v>是</v>
      </c>
      <c r="C209" s="18" t="str">
        <f>IF(ISNUMBER(FIND('系统摸查模板 (填报)'!C209,"集团部门,省公司,集团专业公司,省管专业分公司,地市公司")),"是","否")</f>
        <v>是</v>
      </c>
      <c r="D209" s="18" t="str">
        <f>IF(ISNA(VLOOKUP('系统摸查模板 (填报)'!D209,系统名称维表!A:A,1,0)),"否","是")</f>
        <v>是</v>
      </c>
      <c r="E209" s="18"/>
      <c r="F209" s="18"/>
      <c r="G209" s="18"/>
      <c r="H209" s="18"/>
      <c r="I209" s="18" t="str">
        <f>IF(ISNA(VLOOKUP('系统摸查模板 (填报)'!I209,系统分类维表!A:A,1,0)),"否","是")</f>
        <v>是</v>
      </c>
      <c r="J209" s="18" t="str">
        <f>IF(ISNA(VLOOKUP('系统摸查模板 (填报)'!J209,部门维表!A:A,1,0)),"否","是")</f>
        <v>是</v>
      </c>
      <c r="K209" s="18" t="str">
        <f>IF(ISNA(VLOOKUP('系统摸查模板 (填报)'!K209,部门维表!A:A,1,0)),"否","是")</f>
        <v>是</v>
      </c>
      <c r="L209" s="18"/>
      <c r="M209" s="18"/>
      <c r="N209" s="18"/>
      <c r="O209" s="18"/>
      <c r="P209" s="18"/>
      <c r="Q209" s="18" t="str">
        <f>IF(ISNA(VLOOKUP('系统摸查模板 (填报)'!Q209,承建厂商维表!A:A,1,0)),"否","是")</f>
        <v>否</v>
      </c>
      <c r="R209" s="18" t="str">
        <f>IF(ISNA(VLOOKUP('系统摸查模板 (填报)'!R209,部门维表!A:A,1,0)),"否","是")</f>
        <v>否</v>
      </c>
      <c r="S209" s="18" t="str">
        <f>IF(ISNA(VLOOKUP('系统摸查模板 (填报)'!S209,部门维表!A:A,1,0)),"否","是")</f>
        <v>是</v>
      </c>
      <c r="T209" s="18"/>
      <c r="U209" s="18"/>
      <c r="V209" s="18"/>
      <c r="W209" s="32" t="str">
        <f>IF(ISNUMBER(FIND('系统摸查模板 (填报)'!W209,"系统分为数据+功能型系统、纯数据型系统、纯功能型系统")),"是","否")</f>
        <v>是</v>
      </c>
      <c r="X209" s="32" t="str">
        <f>IF(ISNUMBER(FIND('系统摸查模板 (填报)'!X209,"数据库类型数据、文件类型数据、文件类型数据+数据库类型数据")),"是","否")</f>
        <v>是</v>
      </c>
      <c r="Y209" s="18"/>
      <c r="Z209" s="32"/>
      <c r="AA209" s="32"/>
      <c r="AB209" s="32"/>
      <c r="AC209" s="18"/>
      <c r="AD209" s="18"/>
      <c r="AE209" s="18"/>
      <c r="AF209" s="18"/>
      <c r="AG209" s="18"/>
      <c r="AH209" s="18"/>
      <c r="AI209" s="18" t="str">
        <f>IF(ISNUMBER(FIND('系统摸查模板 (填报)'!AI209,"是、否")),"是","否")</f>
        <v>是</v>
      </c>
      <c r="AJ209" s="18"/>
      <c r="AK209" s="18" t="str">
        <f>IF(ISNUMBER(FIND('系统摸查模板 (填报)'!AK209,"是、否")),"是","否")</f>
        <v>是</v>
      </c>
      <c r="AL209" s="18"/>
    </row>
    <row r="210" spans="1:38">
      <c r="A210" s="18"/>
      <c r="B210" s="18" t="str">
        <f>IF(ISNA(VLOOKUP('系统摸查模板 (填报)'!B210,'省份（集团部门、专业公司）维表'!A:A,1,FALSE)),"否","是")</f>
        <v>是</v>
      </c>
      <c r="C210" s="18" t="str">
        <f>IF(ISNUMBER(FIND('系统摸查模板 (填报)'!C210,"集团部门,省公司,集团专业公司,省管专业分公司,地市公司")),"是","否")</f>
        <v>是</v>
      </c>
      <c r="D210" s="18" t="str">
        <f>IF(ISNA(VLOOKUP('系统摸查模板 (填报)'!D210,系统名称维表!A:A,1,0)),"否","是")</f>
        <v>是</v>
      </c>
      <c r="E210" s="18"/>
      <c r="F210" s="18"/>
      <c r="G210" s="18"/>
      <c r="H210" s="18"/>
      <c r="I210" s="18" t="str">
        <f>IF(ISNA(VLOOKUP('系统摸查模板 (填报)'!I210,系统分类维表!A:A,1,0)),"否","是")</f>
        <v>是</v>
      </c>
      <c r="J210" s="18" t="str">
        <f>IF(ISNA(VLOOKUP('系统摸查模板 (填报)'!J210,部门维表!A:A,1,0)),"否","是")</f>
        <v>是</v>
      </c>
      <c r="K210" s="18" t="str">
        <f>IF(ISNA(VLOOKUP('系统摸查模板 (填报)'!K210,部门维表!A:A,1,0)),"否","是")</f>
        <v>是</v>
      </c>
      <c r="L210" s="18"/>
      <c r="M210" s="18"/>
      <c r="N210" s="18"/>
      <c r="O210" s="18"/>
      <c r="P210" s="18"/>
      <c r="Q210" s="18" t="str">
        <f>IF(ISNA(VLOOKUP('系统摸查模板 (填报)'!Q210,承建厂商维表!A:A,1,0)),"否","是")</f>
        <v>否</v>
      </c>
      <c r="R210" s="18" t="str">
        <f>IF(ISNA(VLOOKUP('系统摸查模板 (填报)'!R210,部门维表!A:A,1,0)),"否","是")</f>
        <v>否</v>
      </c>
      <c r="S210" s="18" t="str">
        <f>IF(ISNA(VLOOKUP('系统摸查模板 (填报)'!S210,部门维表!A:A,1,0)),"否","是")</f>
        <v>是</v>
      </c>
      <c r="T210" s="18"/>
      <c r="U210" s="18"/>
      <c r="V210" s="18"/>
      <c r="W210" s="32" t="str">
        <f>IF(ISNUMBER(FIND('系统摸查模板 (填报)'!W210,"系统分为数据+功能型系统、纯数据型系统、纯功能型系统")),"是","否")</f>
        <v>是</v>
      </c>
      <c r="X210" s="32" t="str">
        <f>IF(ISNUMBER(FIND('系统摸查模板 (填报)'!X210,"数据库类型数据、文件类型数据、文件类型数据+数据库类型数据")),"是","否")</f>
        <v>是</v>
      </c>
      <c r="Y210" s="18"/>
      <c r="Z210" s="32"/>
      <c r="AA210" s="32"/>
      <c r="AB210" s="32"/>
      <c r="AC210" s="18"/>
      <c r="AD210" s="18"/>
      <c r="AE210" s="18"/>
      <c r="AF210" s="18"/>
      <c r="AG210" s="18"/>
      <c r="AH210" s="18"/>
      <c r="AI210" s="18" t="str">
        <f>IF(ISNUMBER(FIND('系统摸查模板 (填报)'!AI210,"是、否")),"是","否")</f>
        <v>是</v>
      </c>
      <c r="AJ210" s="18"/>
      <c r="AK210" s="18" t="str">
        <f>IF(ISNUMBER(FIND('系统摸查模板 (填报)'!AK210,"是、否")),"是","否")</f>
        <v>是</v>
      </c>
      <c r="AL210" s="18"/>
    </row>
    <row r="211" spans="1:38">
      <c r="A211" s="18"/>
      <c r="B211" s="18" t="str">
        <f>IF(ISNA(VLOOKUP('系统摸查模板 (填报)'!B211,'省份（集团部门、专业公司）维表'!A:A,1,FALSE)),"否","是")</f>
        <v>是</v>
      </c>
      <c r="C211" s="18" t="str">
        <f>IF(ISNUMBER(FIND('系统摸查模板 (填报)'!C211,"集团部门,省公司,集团专业公司,省管专业分公司,地市公司")),"是","否")</f>
        <v>是</v>
      </c>
      <c r="D211" s="18" t="str">
        <f>IF(ISNA(VLOOKUP('系统摸查模板 (填报)'!D211,系统名称维表!A:A,1,0)),"否","是")</f>
        <v>是</v>
      </c>
      <c r="E211" s="18"/>
      <c r="F211" s="18"/>
      <c r="G211" s="18"/>
      <c r="H211" s="18"/>
      <c r="I211" s="18" t="str">
        <f>IF(ISNA(VLOOKUP('系统摸查模板 (填报)'!I211,系统分类维表!A:A,1,0)),"否","是")</f>
        <v>是</v>
      </c>
      <c r="J211" s="18" t="str">
        <f>IF(ISNA(VLOOKUP('系统摸查模板 (填报)'!J211,部门维表!A:A,1,0)),"否","是")</f>
        <v>是</v>
      </c>
      <c r="K211" s="18" t="str">
        <f>IF(ISNA(VLOOKUP('系统摸查模板 (填报)'!K211,部门维表!A:A,1,0)),"否","是")</f>
        <v>是</v>
      </c>
      <c r="L211" s="18"/>
      <c r="M211" s="18"/>
      <c r="N211" s="18"/>
      <c r="O211" s="18"/>
      <c r="P211" s="18"/>
      <c r="Q211" s="18" t="str">
        <f>IF(ISNA(VLOOKUP('系统摸查模板 (填报)'!Q211,承建厂商维表!A:A,1,0)),"否","是")</f>
        <v>否</v>
      </c>
      <c r="R211" s="18" t="str">
        <f>IF(ISNA(VLOOKUP('系统摸查模板 (填报)'!R211,部门维表!A:A,1,0)),"否","是")</f>
        <v>是</v>
      </c>
      <c r="S211" s="18" t="str">
        <f>IF(ISNA(VLOOKUP('系统摸查模板 (填报)'!S211,部门维表!A:A,1,0)),"否","是")</f>
        <v>是</v>
      </c>
      <c r="T211" s="18"/>
      <c r="U211" s="18"/>
      <c r="V211" s="18"/>
      <c r="W211" s="32" t="str">
        <f>IF(ISNUMBER(FIND('系统摸查模板 (填报)'!W211,"系统分为数据+功能型系统、纯数据型系统、纯功能型系统")),"是","否")</f>
        <v>是</v>
      </c>
      <c r="X211" s="32" t="str">
        <f>IF(ISNUMBER(FIND('系统摸查模板 (填报)'!X211,"数据库类型数据、文件类型数据、文件类型数据+数据库类型数据")),"是","否")</f>
        <v>是</v>
      </c>
      <c r="Y211" s="18"/>
      <c r="Z211" s="32"/>
      <c r="AA211" s="32"/>
      <c r="AB211" s="32"/>
      <c r="AC211" s="18"/>
      <c r="AD211" s="18"/>
      <c r="AE211" s="18"/>
      <c r="AF211" s="18"/>
      <c r="AG211" s="18"/>
      <c r="AH211" s="18"/>
      <c r="AI211" s="18" t="str">
        <f>IF(ISNUMBER(FIND('系统摸查模板 (填报)'!AI211,"是、否")),"是","否")</f>
        <v>是</v>
      </c>
      <c r="AJ211" s="18"/>
      <c r="AK211" s="18" t="str">
        <f>IF(ISNUMBER(FIND('系统摸查模板 (填报)'!AK211,"是、否")),"是","否")</f>
        <v>是</v>
      </c>
      <c r="AL211" s="18"/>
    </row>
    <row r="212" spans="1:38">
      <c r="A212" s="18"/>
      <c r="B212" s="18" t="str">
        <f>IF(ISNA(VLOOKUP('系统摸查模板 (填报)'!B212,'省份（集团部门、专业公司）维表'!A:A,1,FALSE)),"否","是")</f>
        <v>是</v>
      </c>
      <c r="C212" s="18" t="str">
        <f>IF(ISNUMBER(FIND('系统摸查模板 (填报)'!C212,"集团部门,省公司,集团专业公司,省管专业分公司,地市公司")),"是","否")</f>
        <v>是</v>
      </c>
      <c r="D212" s="18" t="str">
        <f>IF(ISNA(VLOOKUP('系统摸查模板 (填报)'!D212,系统名称维表!A:A,1,0)),"否","是")</f>
        <v>是</v>
      </c>
      <c r="E212" s="18"/>
      <c r="F212" s="18"/>
      <c r="G212" s="18"/>
      <c r="H212" s="18"/>
      <c r="I212" s="18" t="str">
        <f>IF(ISNA(VLOOKUP('系统摸查模板 (填报)'!I212,系统分类维表!A:A,1,0)),"否","是")</f>
        <v>是</v>
      </c>
      <c r="J212" s="18" t="str">
        <f>IF(ISNA(VLOOKUP('系统摸查模板 (填报)'!J212,部门维表!A:A,1,0)),"否","是")</f>
        <v>是</v>
      </c>
      <c r="K212" s="18" t="str">
        <f>IF(ISNA(VLOOKUP('系统摸查模板 (填报)'!K212,部门维表!A:A,1,0)),"否","是")</f>
        <v>是</v>
      </c>
      <c r="L212" s="18"/>
      <c r="M212" s="18"/>
      <c r="N212" s="18"/>
      <c r="O212" s="18"/>
      <c r="P212" s="18"/>
      <c r="Q212" s="18" t="str">
        <f>IF(ISNA(VLOOKUP('系统摸查模板 (填报)'!Q212,承建厂商维表!A:A,1,0)),"否","是")</f>
        <v>否</v>
      </c>
      <c r="R212" s="18" t="str">
        <f>IF(ISNA(VLOOKUP('系统摸查模板 (填报)'!R212,部门维表!A:A,1,0)),"否","是")</f>
        <v>是</v>
      </c>
      <c r="S212" s="18" t="str">
        <f>IF(ISNA(VLOOKUP('系统摸查模板 (填报)'!S212,部门维表!A:A,1,0)),"否","是")</f>
        <v>是</v>
      </c>
      <c r="T212" s="18"/>
      <c r="U212" s="18"/>
      <c r="V212" s="18"/>
      <c r="W212" s="32" t="str">
        <f>IF(ISNUMBER(FIND('系统摸查模板 (填报)'!W212,"系统分为数据+功能型系统、纯数据型系统、纯功能型系统")),"是","否")</f>
        <v>是</v>
      </c>
      <c r="X212" s="32" t="str">
        <f>IF(ISNUMBER(FIND('系统摸查模板 (填报)'!X212,"数据库类型数据、文件类型数据、文件类型数据+数据库类型数据")),"是","否")</f>
        <v>是</v>
      </c>
      <c r="Y212" s="18"/>
      <c r="Z212" s="32"/>
      <c r="AA212" s="32"/>
      <c r="AB212" s="32"/>
      <c r="AC212" s="18"/>
      <c r="AD212" s="18"/>
      <c r="AE212" s="18"/>
      <c r="AF212" s="18"/>
      <c r="AG212" s="18"/>
      <c r="AH212" s="18"/>
      <c r="AI212" s="18" t="str">
        <f>IF(ISNUMBER(FIND('系统摸查模板 (填报)'!AI212,"是、否")),"是","否")</f>
        <v>是</v>
      </c>
      <c r="AJ212" s="18"/>
      <c r="AK212" s="18" t="str">
        <f>IF(ISNUMBER(FIND('系统摸查模板 (填报)'!AK212,"是、否")),"是","否")</f>
        <v>是</v>
      </c>
      <c r="AL212" s="18"/>
    </row>
    <row r="213" spans="1:38">
      <c r="A213" s="18"/>
      <c r="B213" s="18" t="str">
        <f>IF(ISNA(VLOOKUP('系统摸查模板 (填报)'!B213,'省份（集团部门、专业公司）维表'!A:A,1,FALSE)),"否","是")</f>
        <v>是</v>
      </c>
      <c r="C213" s="18" t="str">
        <f>IF(ISNUMBER(FIND('系统摸查模板 (填报)'!C213,"集团部门,省公司,集团专业公司,省管专业分公司,地市公司")),"是","否")</f>
        <v>是</v>
      </c>
      <c r="D213" s="18" t="str">
        <f>IF(ISNA(VLOOKUP('系统摸查模板 (填报)'!D213,系统名称维表!A:A,1,0)),"否","是")</f>
        <v>是</v>
      </c>
      <c r="E213" s="18"/>
      <c r="F213" s="18"/>
      <c r="G213" s="18"/>
      <c r="H213" s="18"/>
      <c r="I213" s="18" t="str">
        <f>IF(ISNA(VLOOKUP('系统摸查模板 (填报)'!I213,系统分类维表!A:A,1,0)),"否","是")</f>
        <v>是</v>
      </c>
      <c r="J213" s="18" t="str">
        <f>IF(ISNA(VLOOKUP('系统摸查模板 (填报)'!J213,部门维表!A:A,1,0)),"否","是")</f>
        <v>是</v>
      </c>
      <c r="K213" s="18" t="str">
        <f>IF(ISNA(VLOOKUP('系统摸查模板 (填报)'!K213,部门维表!A:A,1,0)),"否","是")</f>
        <v>是</v>
      </c>
      <c r="L213" s="18"/>
      <c r="M213" s="18"/>
      <c r="N213" s="18"/>
      <c r="O213" s="18"/>
      <c r="P213" s="18"/>
      <c r="Q213" s="18" t="str">
        <f>IF(ISNA(VLOOKUP('系统摸查模板 (填报)'!Q213,承建厂商维表!A:A,1,0)),"否","是")</f>
        <v>否</v>
      </c>
      <c r="R213" s="18" t="str">
        <f>IF(ISNA(VLOOKUP('系统摸查模板 (填报)'!R213,部门维表!A:A,1,0)),"否","是")</f>
        <v>是</v>
      </c>
      <c r="S213" s="18" t="str">
        <f>IF(ISNA(VLOOKUP('系统摸查模板 (填报)'!S213,部门维表!A:A,1,0)),"否","是")</f>
        <v>是</v>
      </c>
      <c r="T213" s="18"/>
      <c r="U213" s="18"/>
      <c r="V213" s="18"/>
      <c r="W213" s="32" t="str">
        <f>IF(ISNUMBER(FIND('系统摸查模板 (填报)'!W213,"系统分为数据+功能型系统、纯数据型系统、纯功能型系统")),"是","否")</f>
        <v>是</v>
      </c>
      <c r="X213" s="32" t="str">
        <f>IF(ISNUMBER(FIND('系统摸查模板 (填报)'!X213,"数据库类型数据、文件类型数据、文件类型数据+数据库类型数据")),"是","否")</f>
        <v>是</v>
      </c>
      <c r="Y213" s="18"/>
      <c r="Z213" s="32"/>
      <c r="AA213" s="32"/>
      <c r="AB213" s="32"/>
      <c r="AC213" s="18"/>
      <c r="AD213" s="18"/>
      <c r="AE213" s="18"/>
      <c r="AF213" s="18"/>
      <c r="AG213" s="18"/>
      <c r="AH213" s="18"/>
      <c r="AI213" s="18" t="str">
        <f>IF(ISNUMBER(FIND('系统摸查模板 (填报)'!AI213,"是、否")),"是","否")</f>
        <v>是</v>
      </c>
      <c r="AJ213" s="18"/>
      <c r="AK213" s="18" t="str">
        <f>IF(ISNUMBER(FIND('系统摸查模板 (填报)'!AK213,"是、否")),"是","否")</f>
        <v>是</v>
      </c>
      <c r="AL213" s="18"/>
    </row>
    <row r="214" spans="1:38">
      <c r="A214" s="18"/>
      <c r="B214" s="18" t="str">
        <f>IF(ISNA(VLOOKUP('系统摸查模板 (填报)'!B214,'省份（集团部门、专业公司）维表'!A:A,1,FALSE)),"否","是")</f>
        <v>是</v>
      </c>
      <c r="C214" s="18" t="str">
        <f>IF(ISNUMBER(FIND('系统摸查模板 (填报)'!C214,"集团部门,省公司,集团专业公司,省管专业分公司,地市公司")),"是","否")</f>
        <v>是</v>
      </c>
      <c r="D214" s="18" t="str">
        <f>IF(ISNA(VLOOKUP('系统摸查模板 (填报)'!D214,系统名称维表!A:A,1,0)),"否","是")</f>
        <v>是</v>
      </c>
      <c r="E214" s="18"/>
      <c r="F214" s="18"/>
      <c r="G214" s="18"/>
      <c r="H214" s="18"/>
      <c r="I214" s="18" t="str">
        <f>IF(ISNA(VLOOKUP('系统摸查模板 (填报)'!I214,系统分类维表!A:A,1,0)),"否","是")</f>
        <v>是</v>
      </c>
      <c r="J214" s="18" t="str">
        <f>IF(ISNA(VLOOKUP('系统摸查模板 (填报)'!J214,部门维表!A:A,1,0)),"否","是")</f>
        <v>是</v>
      </c>
      <c r="K214" s="18" t="str">
        <f>IF(ISNA(VLOOKUP('系统摸查模板 (填报)'!K214,部门维表!A:A,1,0)),"否","是")</f>
        <v>是</v>
      </c>
      <c r="L214" s="18"/>
      <c r="M214" s="18"/>
      <c r="N214" s="18"/>
      <c r="O214" s="18"/>
      <c r="P214" s="18"/>
      <c r="Q214" s="18" t="str">
        <f>IF(ISNA(VLOOKUP('系统摸查模板 (填报)'!Q214,承建厂商维表!A:A,1,0)),"否","是")</f>
        <v>是</v>
      </c>
      <c r="R214" s="18" t="str">
        <f>IF(ISNA(VLOOKUP('系统摸查模板 (填报)'!R214,部门维表!A:A,1,0)),"否","是")</f>
        <v>否</v>
      </c>
      <c r="S214" s="18" t="str">
        <f>IF(ISNA(VLOOKUP('系统摸查模板 (填报)'!S214,部门维表!A:A,1,0)),"否","是")</f>
        <v>是</v>
      </c>
      <c r="T214" s="18"/>
      <c r="U214" s="18"/>
      <c r="V214" s="18"/>
      <c r="W214" s="32" t="str">
        <f>IF(ISNUMBER(FIND('系统摸查模板 (填报)'!W214,"系统分为数据+功能型系统、纯数据型系统、纯功能型系统")),"是","否")</f>
        <v>是</v>
      </c>
      <c r="X214" s="32" t="str">
        <f>IF(ISNUMBER(FIND('系统摸查模板 (填报)'!X214,"数据库类型数据、文件类型数据、文件类型数据+数据库类型数据")),"是","否")</f>
        <v>是</v>
      </c>
      <c r="Y214" s="18"/>
      <c r="Z214" s="32"/>
      <c r="AA214" s="32"/>
      <c r="AB214" s="32"/>
      <c r="AC214" s="18"/>
      <c r="AD214" s="18"/>
      <c r="AE214" s="18"/>
      <c r="AF214" s="18"/>
      <c r="AG214" s="18"/>
      <c r="AH214" s="18"/>
      <c r="AI214" s="18" t="str">
        <f>IF(ISNUMBER(FIND('系统摸查模板 (填报)'!AI214,"是、否")),"是","否")</f>
        <v>是</v>
      </c>
      <c r="AJ214" s="18"/>
      <c r="AK214" s="18" t="str">
        <f>IF(ISNUMBER(FIND('系统摸查模板 (填报)'!AK214,"是、否")),"是","否")</f>
        <v>是</v>
      </c>
      <c r="AL214" s="18"/>
    </row>
    <row r="215" spans="1:38">
      <c r="A215" s="18"/>
      <c r="B215" s="18" t="str">
        <f>IF(ISNA(VLOOKUP('系统摸查模板 (填报)'!B215,'省份（集团部门、专业公司）维表'!A:A,1,FALSE)),"否","是")</f>
        <v>是</v>
      </c>
      <c r="C215" s="18" t="str">
        <f>IF(ISNUMBER(FIND('系统摸查模板 (填报)'!C215,"集团部门,省公司,集团专业公司,省管专业分公司,地市公司")),"是","否")</f>
        <v>是</v>
      </c>
      <c r="D215" s="18" t="str">
        <f>IF(ISNA(VLOOKUP('系统摸查模板 (填报)'!D215,系统名称维表!A:A,1,0)),"否","是")</f>
        <v>是</v>
      </c>
      <c r="E215" s="18"/>
      <c r="F215" s="18"/>
      <c r="G215" s="18"/>
      <c r="H215" s="18"/>
      <c r="I215" s="18" t="str">
        <f>IF(ISNA(VLOOKUP('系统摸查模板 (填报)'!I215,系统分类维表!A:A,1,0)),"否","是")</f>
        <v>是</v>
      </c>
      <c r="J215" s="18" t="str">
        <f>IF(ISNA(VLOOKUP('系统摸查模板 (填报)'!J215,部门维表!A:A,1,0)),"否","是")</f>
        <v>是</v>
      </c>
      <c r="K215" s="18" t="str">
        <f>IF(ISNA(VLOOKUP('系统摸查模板 (填报)'!K215,部门维表!A:A,1,0)),"否","是")</f>
        <v>是</v>
      </c>
      <c r="L215" s="18"/>
      <c r="M215" s="18"/>
      <c r="N215" s="18"/>
      <c r="O215" s="18"/>
      <c r="P215" s="18"/>
      <c r="Q215" s="18" t="str">
        <f>IF(ISNA(VLOOKUP('系统摸查模板 (填报)'!Q215,承建厂商维表!A:A,1,0)),"否","是")</f>
        <v>否</v>
      </c>
      <c r="R215" s="18" t="str">
        <f>IF(ISNA(VLOOKUP('系统摸查模板 (填报)'!R215,部门维表!A:A,1,0)),"否","是")</f>
        <v>否</v>
      </c>
      <c r="S215" s="18" t="str">
        <f>IF(ISNA(VLOOKUP('系统摸查模板 (填报)'!S215,部门维表!A:A,1,0)),"否","是")</f>
        <v>是</v>
      </c>
      <c r="T215" s="18"/>
      <c r="U215" s="18"/>
      <c r="V215" s="18"/>
      <c r="W215" s="32" t="str">
        <f>IF(ISNUMBER(FIND('系统摸查模板 (填报)'!W215,"系统分为数据+功能型系统、纯数据型系统、纯功能型系统")),"是","否")</f>
        <v>是</v>
      </c>
      <c r="X215" s="32" t="str">
        <f>IF(ISNUMBER(FIND('系统摸查模板 (填报)'!X215,"数据库类型数据、文件类型数据、文件类型数据+数据库类型数据")),"是","否")</f>
        <v>是</v>
      </c>
      <c r="Y215" s="18"/>
      <c r="Z215" s="32"/>
      <c r="AA215" s="32"/>
      <c r="AB215" s="32"/>
      <c r="AC215" s="18"/>
      <c r="AD215" s="18"/>
      <c r="AE215" s="18"/>
      <c r="AF215" s="18"/>
      <c r="AG215" s="18"/>
      <c r="AH215" s="18"/>
      <c r="AI215" s="18" t="str">
        <f>IF(ISNUMBER(FIND('系统摸查模板 (填报)'!AI215,"是、否")),"是","否")</f>
        <v>是</v>
      </c>
      <c r="AJ215" s="18"/>
      <c r="AK215" s="18" t="str">
        <f>IF(ISNUMBER(FIND('系统摸查模板 (填报)'!AK215,"是、否")),"是","否")</f>
        <v>是</v>
      </c>
      <c r="AL215" s="18"/>
    </row>
    <row r="216" spans="1:38">
      <c r="A216" s="18"/>
      <c r="B216" s="18" t="str">
        <f>IF(ISNA(VLOOKUP('系统摸查模板 (填报)'!B216,'省份（集团部门、专业公司）维表'!A:A,1,FALSE)),"否","是")</f>
        <v>是</v>
      </c>
      <c r="C216" s="18" t="str">
        <f>IF(ISNUMBER(FIND('系统摸查模板 (填报)'!C216,"集团部门,省公司,集团专业公司,省管专业分公司,地市公司")),"是","否")</f>
        <v>是</v>
      </c>
      <c r="D216" s="18" t="str">
        <f>IF(ISNA(VLOOKUP('系统摸查模板 (填报)'!D216,系统名称维表!A:A,1,0)),"否","是")</f>
        <v>是</v>
      </c>
      <c r="E216" s="18"/>
      <c r="F216" s="18"/>
      <c r="G216" s="18"/>
      <c r="H216" s="18"/>
      <c r="I216" s="18" t="str">
        <f>IF(ISNA(VLOOKUP('系统摸查模板 (填报)'!I216,系统分类维表!A:A,1,0)),"否","是")</f>
        <v>是</v>
      </c>
      <c r="J216" s="18" t="str">
        <f>IF(ISNA(VLOOKUP('系统摸查模板 (填报)'!J216,部门维表!A:A,1,0)),"否","是")</f>
        <v>是</v>
      </c>
      <c r="K216" s="18" t="str">
        <f>IF(ISNA(VLOOKUP('系统摸查模板 (填报)'!K216,部门维表!A:A,1,0)),"否","是")</f>
        <v>是</v>
      </c>
      <c r="L216" s="18"/>
      <c r="M216" s="18"/>
      <c r="N216" s="18"/>
      <c r="O216" s="18"/>
      <c r="P216" s="18"/>
      <c r="Q216" s="18" t="str">
        <f>IF(ISNA(VLOOKUP('系统摸查模板 (填报)'!Q216,承建厂商维表!A:A,1,0)),"否","是")</f>
        <v>是</v>
      </c>
      <c r="R216" s="18" t="str">
        <f>IF(ISNA(VLOOKUP('系统摸查模板 (填报)'!R216,部门维表!A:A,1,0)),"否","是")</f>
        <v>否</v>
      </c>
      <c r="S216" s="18" t="str">
        <f>IF(ISNA(VLOOKUP('系统摸查模板 (填报)'!S216,部门维表!A:A,1,0)),"否","是")</f>
        <v>是</v>
      </c>
      <c r="T216" s="18"/>
      <c r="U216" s="18"/>
      <c r="V216" s="18"/>
      <c r="W216" s="32" t="str">
        <f>IF(ISNUMBER(FIND('系统摸查模板 (填报)'!W216,"系统分为数据+功能型系统、纯数据型系统、纯功能型系统")),"是","否")</f>
        <v>是</v>
      </c>
      <c r="X216" s="32" t="str">
        <f>IF(ISNUMBER(FIND('系统摸查模板 (填报)'!X216,"数据库类型数据、文件类型数据、文件类型数据+数据库类型数据")),"是","否")</f>
        <v>是</v>
      </c>
      <c r="Y216" s="18"/>
      <c r="Z216" s="32"/>
      <c r="AA216" s="32"/>
      <c r="AB216" s="32"/>
      <c r="AC216" s="18"/>
      <c r="AD216" s="18"/>
      <c r="AE216" s="18"/>
      <c r="AF216" s="18"/>
      <c r="AG216" s="18"/>
      <c r="AH216" s="18"/>
      <c r="AI216" s="18" t="str">
        <f>IF(ISNUMBER(FIND('系统摸查模板 (填报)'!AI216,"是、否")),"是","否")</f>
        <v>是</v>
      </c>
      <c r="AJ216" s="18"/>
      <c r="AK216" s="18" t="str">
        <f>IF(ISNUMBER(FIND('系统摸查模板 (填报)'!AK216,"是、否")),"是","否")</f>
        <v>是</v>
      </c>
      <c r="AL216" s="18"/>
    </row>
    <row r="217" spans="1:38">
      <c r="A217" s="18"/>
      <c r="B217" s="18" t="str">
        <f>IF(ISNA(VLOOKUP('系统摸查模板 (填报)'!B217,'省份（集团部门、专业公司）维表'!A:A,1,FALSE)),"否","是")</f>
        <v>是</v>
      </c>
      <c r="C217" s="18" t="str">
        <f>IF(ISNUMBER(FIND('系统摸查模板 (填报)'!C217,"集团部门,省公司,集团专业公司,省管专业分公司,地市公司")),"是","否")</f>
        <v>是</v>
      </c>
      <c r="D217" s="18" t="str">
        <f>IF(ISNA(VLOOKUP('系统摸查模板 (填报)'!D217,系统名称维表!A:A,1,0)),"否","是")</f>
        <v>是</v>
      </c>
      <c r="E217" s="18"/>
      <c r="F217" s="18"/>
      <c r="G217" s="18"/>
      <c r="H217" s="18"/>
      <c r="I217" s="18" t="str">
        <f>IF(ISNA(VLOOKUP('系统摸查模板 (填报)'!I217,系统分类维表!A:A,1,0)),"否","是")</f>
        <v>是</v>
      </c>
      <c r="J217" s="18" t="str">
        <f>IF(ISNA(VLOOKUP('系统摸查模板 (填报)'!J217,部门维表!A:A,1,0)),"否","是")</f>
        <v>是</v>
      </c>
      <c r="K217" s="18" t="str">
        <f>IF(ISNA(VLOOKUP('系统摸查模板 (填报)'!K217,部门维表!A:A,1,0)),"否","是")</f>
        <v>是</v>
      </c>
      <c r="L217" s="18"/>
      <c r="M217" s="18"/>
      <c r="N217" s="18"/>
      <c r="O217" s="18"/>
      <c r="P217" s="18"/>
      <c r="Q217" s="18" t="str">
        <f>IF(ISNA(VLOOKUP('系统摸查模板 (填报)'!Q217,承建厂商维表!A:A,1,0)),"否","是")</f>
        <v>否</v>
      </c>
      <c r="R217" s="18" t="str">
        <f>IF(ISNA(VLOOKUP('系统摸查模板 (填报)'!R217,部门维表!A:A,1,0)),"否","是")</f>
        <v>是</v>
      </c>
      <c r="S217" s="18" t="str">
        <f>IF(ISNA(VLOOKUP('系统摸查模板 (填报)'!S217,部门维表!A:A,1,0)),"否","是")</f>
        <v>是</v>
      </c>
      <c r="T217" s="18"/>
      <c r="U217" s="18"/>
      <c r="V217" s="18"/>
      <c r="W217" s="32" t="str">
        <f>IF(ISNUMBER(FIND('系统摸查模板 (填报)'!W217,"系统分为数据+功能型系统、纯数据型系统、纯功能型系统")),"是","否")</f>
        <v>是</v>
      </c>
      <c r="X217" s="32" t="str">
        <f>IF(ISNUMBER(FIND('系统摸查模板 (填报)'!X217,"数据库类型数据、文件类型数据、文件类型数据+数据库类型数据")),"是","否")</f>
        <v>是</v>
      </c>
      <c r="Y217" s="18"/>
      <c r="Z217" s="32"/>
      <c r="AA217" s="32"/>
      <c r="AB217" s="32"/>
      <c r="AC217" s="18"/>
      <c r="AD217" s="18"/>
      <c r="AE217" s="18"/>
      <c r="AF217" s="18"/>
      <c r="AG217" s="18"/>
      <c r="AH217" s="18"/>
      <c r="AI217" s="18" t="str">
        <f>IF(ISNUMBER(FIND('系统摸查模板 (填报)'!AI217,"是、否")),"是","否")</f>
        <v>是</v>
      </c>
      <c r="AJ217" s="18"/>
      <c r="AK217" s="18" t="str">
        <f>IF(ISNUMBER(FIND('系统摸查模板 (填报)'!AK217,"是、否")),"是","否")</f>
        <v>是</v>
      </c>
      <c r="AL217" s="18"/>
    </row>
    <row r="218" spans="1:38">
      <c r="A218" s="18"/>
      <c r="B218" s="18" t="str">
        <f>IF(ISNA(VLOOKUP('系统摸查模板 (填报)'!B218,'省份（集团部门、专业公司）维表'!A:A,1,FALSE)),"否","是")</f>
        <v>是</v>
      </c>
      <c r="C218" s="18" t="str">
        <f>IF(ISNUMBER(FIND('系统摸查模板 (填报)'!C218,"集团部门,省公司,集团专业公司,省管专业分公司,地市公司")),"是","否")</f>
        <v>是</v>
      </c>
      <c r="D218" s="18" t="str">
        <f>IF(ISNA(VLOOKUP('系统摸查模板 (填报)'!D218,系统名称维表!A:A,1,0)),"否","是")</f>
        <v>是</v>
      </c>
      <c r="E218" s="18"/>
      <c r="F218" s="18"/>
      <c r="G218" s="18"/>
      <c r="H218" s="18"/>
      <c r="I218" s="18" t="str">
        <f>IF(ISNA(VLOOKUP('系统摸查模板 (填报)'!I218,系统分类维表!A:A,1,0)),"否","是")</f>
        <v>是</v>
      </c>
      <c r="J218" s="18" t="str">
        <f>IF(ISNA(VLOOKUP('系统摸查模板 (填报)'!J218,部门维表!A:A,1,0)),"否","是")</f>
        <v>是</v>
      </c>
      <c r="K218" s="18" t="str">
        <f>IF(ISNA(VLOOKUP('系统摸查模板 (填报)'!K218,部门维表!A:A,1,0)),"否","是")</f>
        <v>是</v>
      </c>
      <c r="L218" s="18"/>
      <c r="M218" s="18"/>
      <c r="N218" s="18"/>
      <c r="O218" s="18"/>
      <c r="P218" s="18"/>
      <c r="Q218" s="18" t="str">
        <f>IF(ISNA(VLOOKUP('系统摸查模板 (填报)'!Q218,承建厂商维表!A:A,1,0)),"否","是")</f>
        <v>否</v>
      </c>
      <c r="R218" s="18" t="str">
        <f>IF(ISNA(VLOOKUP('系统摸查模板 (填报)'!R218,部门维表!A:A,1,0)),"否","是")</f>
        <v>是</v>
      </c>
      <c r="S218" s="18" t="str">
        <f>IF(ISNA(VLOOKUP('系统摸查模板 (填报)'!S218,部门维表!A:A,1,0)),"否","是")</f>
        <v>是</v>
      </c>
      <c r="T218" s="18"/>
      <c r="U218" s="18"/>
      <c r="V218" s="18"/>
      <c r="W218" s="32" t="str">
        <f>IF(ISNUMBER(FIND('系统摸查模板 (填报)'!W218,"系统分为数据+功能型系统、纯数据型系统、纯功能型系统")),"是","否")</f>
        <v>是</v>
      </c>
      <c r="X218" s="32" t="str">
        <f>IF(ISNUMBER(FIND('系统摸查模板 (填报)'!X218,"数据库类型数据、文件类型数据、文件类型数据+数据库类型数据")),"是","否")</f>
        <v>是</v>
      </c>
      <c r="Y218" s="18"/>
      <c r="Z218" s="32"/>
      <c r="AA218" s="32"/>
      <c r="AB218" s="32"/>
      <c r="AC218" s="18"/>
      <c r="AD218" s="18"/>
      <c r="AE218" s="18"/>
      <c r="AF218" s="18"/>
      <c r="AG218" s="18"/>
      <c r="AH218" s="18"/>
      <c r="AI218" s="18" t="str">
        <f>IF(ISNUMBER(FIND('系统摸查模板 (填报)'!AI218,"是、否")),"是","否")</f>
        <v>是</v>
      </c>
      <c r="AJ218" s="18"/>
      <c r="AK218" s="18" t="str">
        <f>IF(ISNUMBER(FIND('系统摸查模板 (填报)'!AK218,"是、否")),"是","否")</f>
        <v>是</v>
      </c>
      <c r="AL218" s="18"/>
    </row>
    <row r="219" spans="1:38">
      <c r="A219" s="18"/>
      <c r="B219" s="18" t="str">
        <f>IF(ISNA(VLOOKUP('系统摸查模板 (填报)'!B219,'省份（集团部门、专业公司）维表'!A:A,1,FALSE)),"否","是")</f>
        <v>是</v>
      </c>
      <c r="C219" s="18" t="str">
        <f>IF(ISNUMBER(FIND('系统摸查模板 (填报)'!C219,"集团部门,省公司,集团专业公司,省管专业分公司,地市公司")),"是","否")</f>
        <v>是</v>
      </c>
      <c r="D219" s="18" t="str">
        <f>IF(ISNA(VLOOKUP('系统摸查模板 (填报)'!D219,系统名称维表!A:A,1,0)),"否","是")</f>
        <v>是</v>
      </c>
      <c r="E219" s="18"/>
      <c r="F219" s="18"/>
      <c r="G219" s="18"/>
      <c r="H219" s="18"/>
      <c r="I219" s="18" t="str">
        <f>IF(ISNA(VLOOKUP('系统摸查模板 (填报)'!I219,系统分类维表!A:A,1,0)),"否","是")</f>
        <v>是</v>
      </c>
      <c r="J219" s="18" t="str">
        <f>IF(ISNA(VLOOKUP('系统摸查模板 (填报)'!J219,部门维表!A:A,1,0)),"否","是")</f>
        <v>是</v>
      </c>
      <c r="K219" s="18" t="str">
        <f>IF(ISNA(VLOOKUP('系统摸查模板 (填报)'!K219,部门维表!A:A,1,0)),"否","是")</f>
        <v>是</v>
      </c>
      <c r="L219" s="18"/>
      <c r="M219" s="18"/>
      <c r="N219" s="18"/>
      <c r="O219" s="18"/>
      <c r="P219" s="18"/>
      <c r="Q219" s="18" t="str">
        <f>IF(ISNA(VLOOKUP('系统摸查模板 (填报)'!Q219,承建厂商维表!A:A,1,0)),"否","是")</f>
        <v>否</v>
      </c>
      <c r="R219" s="18" t="str">
        <f>IF(ISNA(VLOOKUP('系统摸查模板 (填报)'!R219,部门维表!A:A,1,0)),"否","是")</f>
        <v>是</v>
      </c>
      <c r="S219" s="18" t="str">
        <f>IF(ISNA(VLOOKUP('系统摸查模板 (填报)'!S219,部门维表!A:A,1,0)),"否","是")</f>
        <v>是</v>
      </c>
      <c r="T219" s="18"/>
      <c r="U219" s="18"/>
      <c r="V219" s="18"/>
      <c r="W219" s="32" t="str">
        <f>IF(ISNUMBER(FIND('系统摸查模板 (填报)'!W219,"系统分为数据+功能型系统、纯数据型系统、纯功能型系统")),"是","否")</f>
        <v>是</v>
      </c>
      <c r="X219" s="32" t="str">
        <f>IF(ISNUMBER(FIND('系统摸查模板 (填报)'!X219,"数据库类型数据、文件类型数据、文件类型数据+数据库类型数据")),"是","否")</f>
        <v>是</v>
      </c>
      <c r="Y219" s="18"/>
      <c r="Z219" s="32"/>
      <c r="AA219" s="32"/>
      <c r="AB219" s="32"/>
      <c r="AC219" s="18"/>
      <c r="AD219" s="18"/>
      <c r="AE219" s="18"/>
      <c r="AF219" s="18"/>
      <c r="AG219" s="18"/>
      <c r="AH219" s="18"/>
      <c r="AI219" s="18" t="str">
        <f>IF(ISNUMBER(FIND('系统摸查模板 (填报)'!AI219,"是、否")),"是","否")</f>
        <v>是</v>
      </c>
      <c r="AJ219" s="18"/>
      <c r="AK219" s="18" t="str">
        <f>IF(ISNUMBER(FIND('系统摸查模板 (填报)'!AK219,"是、否")),"是","否")</f>
        <v>是</v>
      </c>
      <c r="AL219" s="18"/>
    </row>
    <row r="220" spans="1:38">
      <c r="A220" s="18"/>
      <c r="B220" s="18" t="str">
        <f>IF(ISNA(VLOOKUP('系统摸查模板 (填报)'!B220,'省份（集团部门、专业公司）维表'!A:A,1,FALSE)),"否","是")</f>
        <v>是</v>
      </c>
      <c r="C220" s="18" t="str">
        <f>IF(ISNUMBER(FIND('系统摸查模板 (填报)'!C220,"集团部门,省公司,集团专业公司,省管专业分公司,地市公司")),"是","否")</f>
        <v>是</v>
      </c>
      <c r="D220" s="18" t="str">
        <f>IF(ISNA(VLOOKUP('系统摸查模板 (填报)'!D220,系统名称维表!A:A,1,0)),"否","是")</f>
        <v>是</v>
      </c>
      <c r="E220" s="18"/>
      <c r="F220" s="18"/>
      <c r="G220" s="18"/>
      <c r="H220" s="18"/>
      <c r="I220" s="18" t="str">
        <f>IF(ISNA(VLOOKUP('系统摸查模板 (填报)'!I220,系统分类维表!A:A,1,0)),"否","是")</f>
        <v>是</v>
      </c>
      <c r="J220" s="18" t="str">
        <f>IF(ISNA(VLOOKUP('系统摸查模板 (填报)'!J220,部门维表!A:A,1,0)),"否","是")</f>
        <v>是</v>
      </c>
      <c r="K220" s="18" t="str">
        <f>IF(ISNA(VLOOKUP('系统摸查模板 (填报)'!K220,部门维表!A:A,1,0)),"否","是")</f>
        <v>是</v>
      </c>
      <c r="L220" s="18"/>
      <c r="M220" s="18"/>
      <c r="N220" s="18"/>
      <c r="O220" s="18"/>
      <c r="P220" s="18"/>
      <c r="Q220" s="18" t="str">
        <f>IF(ISNA(VLOOKUP('系统摸查模板 (填报)'!Q220,承建厂商维表!A:A,1,0)),"否","是")</f>
        <v>否</v>
      </c>
      <c r="R220" s="18" t="str">
        <f>IF(ISNA(VLOOKUP('系统摸查模板 (填报)'!R220,部门维表!A:A,1,0)),"否","是")</f>
        <v>否</v>
      </c>
      <c r="S220" s="18" t="str">
        <f>IF(ISNA(VLOOKUP('系统摸查模板 (填报)'!S220,部门维表!A:A,1,0)),"否","是")</f>
        <v>是</v>
      </c>
      <c r="T220" s="18"/>
      <c r="U220" s="18"/>
      <c r="V220" s="18"/>
      <c r="W220" s="32" t="str">
        <f>IF(ISNUMBER(FIND('系统摸查模板 (填报)'!W220,"系统分为数据+功能型系统、纯数据型系统、纯功能型系统")),"是","否")</f>
        <v>是</v>
      </c>
      <c r="X220" s="32" t="str">
        <f>IF(ISNUMBER(FIND('系统摸查模板 (填报)'!X220,"数据库类型数据、文件类型数据、文件类型数据+数据库类型数据")),"是","否")</f>
        <v>是</v>
      </c>
      <c r="Y220" s="18"/>
      <c r="Z220" s="32"/>
      <c r="AA220" s="32"/>
      <c r="AB220" s="32"/>
      <c r="AC220" s="18"/>
      <c r="AD220" s="18"/>
      <c r="AE220" s="18"/>
      <c r="AF220" s="18"/>
      <c r="AG220" s="18"/>
      <c r="AH220" s="18"/>
      <c r="AI220" s="18" t="str">
        <f>IF(ISNUMBER(FIND('系统摸查模板 (填报)'!AI220,"是、否")),"是","否")</f>
        <v>是</v>
      </c>
      <c r="AJ220" s="18"/>
      <c r="AK220" s="18" t="str">
        <f>IF(ISNUMBER(FIND('系统摸查模板 (填报)'!AK220,"是、否")),"是","否")</f>
        <v>是</v>
      </c>
      <c r="AL220" s="18"/>
    </row>
    <row r="221" spans="1:38">
      <c r="A221" s="18"/>
      <c r="B221" s="18" t="str">
        <f>IF(ISNA(VLOOKUP('系统摸查模板 (填报)'!B221,'省份（集团部门、专业公司）维表'!A:A,1,FALSE)),"否","是")</f>
        <v>是</v>
      </c>
      <c r="C221" s="18" t="str">
        <f>IF(ISNUMBER(FIND('系统摸查模板 (填报)'!C221,"集团部门,省公司,集团专业公司,省管专业分公司,地市公司")),"是","否")</f>
        <v>是</v>
      </c>
      <c r="D221" s="18" t="str">
        <f>IF(ISNA(VLOOKUP('系统摸查模板 (填报)'!D221,系统名称维表!A:A,1,0)),"否","是")</f>
        <v>是</v>
      </c>
      <c r="E221" s="18"/>
      <c r="F221" s="18"/>
      <c r="G221" s="18"/>
      <c r="H221" s="18"/>
      <c r="I221" s="18" t="str">
        <f>IF(ISNA(VLOOKUP('系统摸查模板 (填报)'!I221,系统分类维表!A:A,1,0)),"否","是")</f>
        <v>是</v>
      </c>
      <c r="J221" s="18" t="str">
        <f>IF(ISNA(VLOOKUP('系统摸查模板 (填报)'!J221,部门维表!A:A,1,0)),"否","是")</f>
        <v>是</v>
      </c>
      <c r="K221" s="18" t="str">
        <f>IF(ISNA(VLOOKUP('系统摸查模板 (填报)'!K221,部门维表!A:A,1,0)),"否","是")</f>
        <v>是</v>
      </c>
      <c r="L221" s="18"/>
      <c r="M221" s="18"/>
      <c r="N221" s="18"/>
      <c r="O221" s="18"/>
      <c r="P221" s="18"/>
      <c r="Q221" s="18" t="str">
        <f>IF(ISNA(VLOOKUP('系统摸查模板 (填报)'!Q221,承建厂商维表!A:A,1,0)),"否","是")</f>
        <v>否</v>
      </c>
      <c r="R221" s="18" t="str">
        <f>IF(ISNA(VLOOKUP('系统摸查模板 (填报)'!R221,部门维表!A:A,1,0)),"否","是")</f>
        <v>是</v>
      </c>
      <c r="S221" s="18" t="str">
        <f>IF(ISNA(VLOOKUP('系统摸查模板 (填报)'!S221,部门维表!A:A,1,0)),"否","是")</f>
        <v>是</v>
      </c>
      <c r="T221" s="18"/>
      <c r="U221" s="18"/>
      <c r="V221" s="18"/>
      <c r="W221" s="32" t="str">
        <f>IF(ISNUMBER(FIND('系统摸查模板 (填报)'!W221,"系统分为数据+功能型系统、纯数据型系统、纯功能型系统")),"是","否")</f>
        <v>是</v>
      </c>
      <c r="X221" s="32" t="str">
        <f>IF(ISNUMBER(FIND('系统摸查模板 (填报)'!X221,"数据库类型数据、文件类型数据、文件类型数据+数据库类型数据")),"是","否")</f>
        <v>是</v>
      </c>
      <c r="Y221" s="18"/>
      <c r="Z221" s="32"/>
      <c r="AA221" s="32"/>
      <c r="AB221" s="32"/>
      <c r="AC221" s="18"/>
      <c r="AD221" s="18"/>
      <c r="AE221" s="18"/>
      <c r="AF221" s="18"/>
      <c r="AG221" s="18"/>
      <c r="AH221" s="18"/>
      <c r="AI221" s="18" t="str">
        <f>IF(ISNUMBER(FIND('系统摸查模板 (填报)'!AI221,"是、否")),"是","否")</f>
        <v>是</v>
      </c>
      <c r="AJ221" s="18"/>
      <c r="AK221" s="18" t="str">
        <f>IF(ISNUMBER(FIND('系统摸查模板 (填报)'!AK221,"是、否")),"是","否")</f>
        <v>是</v>
      </c>
      <c r="AL221" s="18"/>
    </row>
    <row r="222" spans="1:38">
      <c r="A222" s="18"/>
      <c r="B222" s="18" t="str">
        <f>IF(ISNA(VLOOKUP('系统摸查模板 (填报)'!B222,'省份（集团部门、专业公司）维表'!A:A,1,FALSE)),"否","是")</f>
        <v>是</v>
      </c>
      <c r="C222" s="18" t="str">
        <f>IF(ISNUMBER(FIND('系统摸查模板 (填报)'!C222,"集团部门,省公司,集团专业公司,省管专业分公司,地市公司")),"是","否")</f>
        <v>是</v>
      </c>
      <c r="D222" s="18" t="str">
        <f>IF(ISNA(VLOOKUP('系统摸查模板 (填报)'!D222,系统名称维表!A:A,1,0)),"否","是")</f>
        <v>是</v>
      </c>
      <c r="E222" s="18"/>
      <c r="F222" s="18"/>
      <c r="G222" s="18"/>
      <c r="H222" s="18"/>
      <c r="I222" s="18" t="str">
        <f>IF(ISNA(VLOOKUP('系统摸查模板 (填报)'!I222,系统分类维表!A:A,1,0)),"否","是")</f>
        <v>是</v>
      </c>
      <c r="J222" s="18" t="str">
        <f>IF(ISNA(VLOOKUP('系统摸查模板 (填报)'!J222,部门维表!A:A,1,0)),"否","是")</f>
        <v>是</v>
      </c>
      <c r="K222" s="18" t="str">
        <f>IF(ISNA(VLOOKUP('系统摸查模板 (填报)'!K222,部门维表!A:A,1,0)),"否","是")</f>
        <v>是</v>
      </c>
      <c r="L222" s="18"/>
      <c r="M222" s="18"/>
      <c r="N222" s="18"/>
      <c r="O222" s="18"/>
      <c r="P222" s="18"/>
      <c r="Q222" s="18" t="str">
        <f>IF(ISNA(VLOOKUP('系统摸查模板 (填报)'!Q222,承建厂商维表!A:A,1,0)),"否","是")</f>
        <v>是</v>
      </c>
      <c r="R222" s="18" t="str">
        <f>IF(ISNA(VLOOKUP('系统摸查模板 (填报)'!R222,部门维表!A:A,1,0)),"否","是")</f>
        <v>是</v>
      </c>
      <c r="S222" s="18" t="str">
        <f>IF(ISNA(VLOOKUP('系统摸查模板 (填报)'!S222,部门维表!A:A,1,0)),"否","是")</f>
        <v>是</v>
      </c>
      <c r="T222" s="18"/>
      <c r="U222" s="18"/>
      <c r="V222" s="18"/>
      <c r="W222" s="32" t="str">
        <f>IF(ISNUMBER(FIND('系统摸查模板 (填报)'!W222,"系统分为数据+功能型系统、纯数据型系统、纯功能型系统")),"是","否")</f>
        <v>是</v>
      </c>
      <c r="X222" s="32" t="str">
        <f>IF(ISNUMBER(FIND('系统摸查模板 (填报)'!X222,"数据库类型数据、文件类型数据、文件类型数据+数据库类型数据")),"是","否")</f>
        <v>是</v>
      </c>
      <c r="Y222" s="18"/>
      <c r="Z222" s="32"/>
      <c r="AA222" s="32"/>
      <c r="AB222" s="32"/>
      <c r="AC222" s="18"/>
      <c r="AD222" s="18"/>
      <c r="AE222" s="18"/>
      <c r="AF222" s="18"/>
      <c r="AG222" s="18"/>
      <c r="AH222" s="18"/>
      <c r="AI222" s="18" t="str">
        <f>IF(ISNUMBER(FIND('系统摸查模板 (填报)'!AI222,"是、否")),"是","否")</f>
        <v>是</v>
      </c>
      <c r="AJ222" s="18"/>
      <c r="AK222" s="18" t="str">
        <f>IF(ISNUMBER(FIND('系统摸查模板 (填报)'!AK222,"是、否")),"是","否")</f>
        <v>是</v>
      </c>
      <c r="AL222" s="18"/>
    </row>
    <row r="223" spans="1:38">
      <c r="A223" s="18"/>
      <c r="B223" s="18" t="str">
        <f>IF(ISNA(VLOOKUP('系统摸查模板 (填报)'!B223,'省份（集团部门、专业公司）维表'!A:A,1,FALSE)),"否","是")</f>
        <v>是</v>
      </c>
      <c r="C223" s="18" t="str">
        <f>IF(ISNUMBER(FIND('系统摸查模板 (填报)'!C223,"集团部门,省公司,集团专业公司,省管专业分公司,地市公司")),"是","否")</f>
        <v>是</v>
      </c>
      <c r="D223" s="18" t="str">
        <f>IF(ISNA(VLOOKUP('系统摸查模板 (填报)'!D223,系统名称维表!A:A,1,0)),"否","是")</f>
        <v>是</v>
      </c>
      <c r="E223" s="18"/>
      <c r="F223" s="18"/>
      <c r="G223" s="18"/>
      <c r="H223" s="18"/>
      <c r="I223" s="18" t="str">
        <f>IF(ISNA(VLOOKUP('系统摸查模板 (填报)'!I223,系统分类维表!A:A,1,0)),"否","是")</f>
        <v>是</v>
      </c>
      <c r="J223" s="18" t="str">
        <f>IF(ISNA(VLOOKUP('系统摸查模板 (填报)'!J223,部门维表!A:A,1,0)),"否","是")</f>
        <v>是</v>
      </c>
      <c r="K223" s="18" t="str">
        <f>IF(ISNA(VLOOKUP('系统摸查模板 (填报)'!K223,部门维表!A:A,1,0)),"否","是")</f>
        <v>是</v>
      </c>
      <c r="L223" s="18"/>
      <c r="M223" s="18"/>
      <c r="N223" s="18"/>
      <c r="O223" s="18"/>
      <c r="P223" s="18"/>
      <c r="Q223" s="18" t="str">
        <f>IF(ISNA(VLOOKUP('系统摸查模板 (填报)'!Q223,承建厂商维表!A:A,1,0)),"否","是")</f>
        <v>否</v>
      </c>
      <c r="R223" s="18" t="str">
        <f>IF(ISNA(VLOOKUP('系统摸查模板 (填报)'!R223,部门维表!A:A,1,0)),"否","是")</f>
        <v>否</v>
      </c>
      <c r="S223" s="18" t="str">
        <f>IF(ISNA(VLOOKUP('系统摸查模板 (填报)'!S223,部门维表!A:A,1,0)),"否","是")</f>
        <v>是</v>
      </c>
      <c r="T223" s="18"/>
      <c r="U223" s="18"/>
      <c r="V223" s="18"/>
      <c r="W223" s="32" t="str">
        <f>IF(ISNUMBER(FIND('系统摸查模板 (填报)'!W223,"系统分为数据+功能型系统、纯数据型系统、纯功能型系统")),"是","否")</f>
        <v>是</v>
      </c>
      <c r="X223" s="32" t="str">
        <f>IF(ISNUMBER(FIND('系统摸查模板 (填报)'!X223,"数据库类型数据、文件类型数据、文件类型数据+数据库类型数据")),"是","否")</f>
        <v>是</v>
      </c>
      <c r="Y223" s="18"/>
      <c r="Z223" s="32"/>
      <c r="AA223" s="32"/>
      <c r="AB223" s="32"/>
      <c r="AC223" s="18"/>
      <c r="AD223" s="18"/>
      <c r="AE223" s="18"/>
      <c r="AF223" s="18"/>
      <c r="AG223" s="18"/>
      <c r="AH223" s="18"/>
      <c r="AI223" s="18" t="str">
        <f>IF(ISNUMBER(FIND('系统摸查模板 (填报)'!AI223,"是、否")),"是","否")</f>
        <v>是</v>
      </c>
      <c r="AJ223" s="18"/>
      <c r="AK223" s="18" t="str">
        <f>IF(ISNUMBER(FIND('系统摸查模板 (填报)'!AK223,"是、否")),"是","否")</f>
        <v>是</v>
      </c>
      <c r="AL223" s="18"/>
    </row>
    <row r="224" spans="1:38">
      <c r="A224" s="18"/>
      <c r="B224" s="18" t="str">
        <f>IF(ISNA(VLOOKUP('系统摸查模板 (填报)'!B224,'省份（集团部门、专业公司）维表'!A:A,1,FALSE)),"否","是")</f>
        <v>是</v>
      </c>
      <c r="C224" s="18" t="str">
        <f>IF(ISNUMBER(FIND('系统摸查模板 (填报)'!C224,"集团部门,省公司,集团专业公司,省管专业分公司,地市公司")),"是","否")</f>
        <v>是</v>
      </c>
      <c r="D224" s="18" t="str">
        <f>IF(ISNA(VLOOKUP('系统摸查模板 (填报)'!D224,系统名称维表!A:A,1,0)),"否","是")</f>
        <v>是</v>
      </c>
      <c r="E224" s="18"/>
      <c r="F224" s="18"/>
      <c r="G224" s="18"/>
      <c r="H224" s="18"/>
      <c r="I224" s="18" t="str">
        <f>IF(ISNA(VLOOKUP('系统摸查模板 (填报)'!I224,系统分类维表!A:A,1,0)),"否","是")</f>
        <v>是</v>
      </c>
      <c r="J224" s="18" t="str">
        <f>IF(ISNA(VLOOKUP('系统摸查模板 (填报)'!J224,部门维表!A:A,1,0)),"否","是")</f>
        <v>是</v>
      </c>
      <c r="K224" s="18" t="str">
        <f>IF(ISNA(VLOOKUP('系统摸查模板 (填报)'!K224,部门维表!A:A,1,0)),"否","是")</f>
        <v>是</v>
      </c>
      <c r="L224" s="18"/>
      <c r="M224" s="18"/>
      <c r="N224" s="18"/>
      <c r="O224" s="18"/>
      <c r="P224" s="18"/>
      <c r="Q224" s="18" t="str">
        <f>IF(ISNA(VLOOKUP('系统摸查模板 (填报)'!Q224,承建厂商维表!A:A,1,0)),"否","是")</f>
        <v>否</v>
      </c>
      <c r="R224" s="18" t="str">
        <f>IF(ISNA(VLOOKUP('系统摸查模板 (填报)'!R224,部门维表!A:A,1,0)),"否","是")</f>
        <v>否</v>
      </c>
      <c r="S224" s="18" t="str">
        <f>IF(ISNA(VLOOKUP('系统摸查模板 (填报)'!S224,部门维表!A:A,1,0)),"否","是")</f>
        <v>是</v>
      </c>
      <c r="T224" s="18"/>
      <c r="U224" s="18"/>
      <c r="V224" s="18"/>
      <c r="W224" s="32" t="str">
        <f>IF(ISNUMBER(FIND('系统摸查模板 (填报)'!W224,"系统分为数据+功能型系统、纯数据型系统、纯功能型系统")),"是","否")</f>
        <v>是</v>
      </c>
      <c r="X224" s="32" t="str">
        <f>IF(ISNUMBER(FIND('系统摸查模板 (填报)'!X224,"数据库类型数据、文件类型数据、文件类型数据+数据库类型数据")),"是","否")</f>
        <v>是</v>
      </c>
      <c r="Y224" s="18"/>
      <c r="Z224" s="32"/>
      <c r="AA224" s="32"/>
      <c r="AB224" s="32"/>
      <c r="AC224" s="18"/>
      <c r="AD224" s="18"/>
      <c r="AE224" s="18"/>
      <c r="AF224" s="18"/>
      <c r="AG224" s="18"/>
      <c r="AH224" s="18"/>
      <c r="AI224" s="18" t="str">
        <f>IF(ISNUMBER(FIND('系统摸查模板 (填报)'!AI224,"是、否")),"是","否")</f>
        <v>是</v>
      </c>
      <c r="AJ224" s="18"/>
      <c r="AK224" s="18" t="str">
        <f>IF(ISNUMBER(FIND('系统摸查模板 (填报)'!AK224,"是、否")),"是","否")</f>
        <v>是</v>
      </c>
      <c r="AL224" s="18"/>
    </row>
    <row r="225" spans="1:38">
      <c r="A225" s="18"/>
      <c r="B225" s="18" t="str">
        <f>IF(ISNA(VLOOKUP('系统摸查模板 (填报)'!B225,'省份（集团部门、专业公司）维表'!A:A,1,FALSE)),"否","是")</f>
        <v>是</v>
      </c>
      <c r="C225" s="18" t="str">
        <f>IF(ISNUMBER(FIND('系统摸查模板 (填报)'!C225,"集团部门,省公司,集团专业公司,省管专业分公司,地市公司")),"是","否")</f>
        <v>是</v>
      </c>
      <c r="D225" s="18" t="str">
        <f>IF(ISNA(VLOOKUP('系统摸查模板 (填报)'!D225,系统名称维表!A:A,1,0)),"否","是")</f>
        <v>是</v>
      </c>
      <c r="E225" s="18"/>
      <c r="F225" s="18"/>
      <c r="G225" s="18"/>
      <c r="H225" s="18"/>
      <c r="I225" s="18" t="str">
        <f>IF(ISNA(VLOOKUP('系统摸查模板 (填报)'!I225,系统分类维表!A:A,1,0)),"否","是")</f>
        <v>是</v>
      </c>
      <c r="J225" s="18" t="str">
        <f>IF(ISNA(VLOOKUP('系统摸查模板 (填报)'!J225,部门维表!A:A,1,0)),"否","是")</f>
        <v>是</v>
      </c>
      <c r="K225" s="18" t="str">
        <f>IF(ISNA(VLOOKUP('系统摸查模板 (填报)'!K225,部门维表!A:A,1,0)),"否","是")</f>
        <v>是</v>
      </c>
      <c r="L225" s="18"/>
      <c r="M225" s="18"/>
      <c r="N225" s="18"/>
      <c r="O225" s="18"/>
      <c r="P225" s="18"/>
      <c r="Q225" s="18" t="str">
        <f>IF(ISNA(VLOOKUP('系统摸查模板 (填报)'!Q225,承建厂商维表!A:A,1,0)),"否","是")</f>
        <v>否</v>
      </c>
      <c r="R225" s="18" t="str">
        <f>IF(ISNA(VLOOKUP('系统摸查模板 (填报)'!R225,部门维表!A:A,1,0)),"否","是")</f>
        <v>否</v>
      </c>
      <c r="S225" s="18" t="str">
        <f>IF(ISNA(VLOOKUP('系统摸查模板 (填报)'!S225,部门维表!A:A,1,0)),"否","是")</f>
        <v>是</v>
      </c>
      <c r="T225" s="18"/>
      <c r="U225" s="18"/>
      <c r="V225" s="18"/>
      <c r="W225" s="32" t="str">
        <f>IF(ISNUMBER(FIND('系统摸查模板 (填报)'!W225,"系统分为数据+功能型系统、纯数据型系统、纯功能型系统")),"是","否")</f>
        <v>是</v>
      </c>
      <c r="X225" s="32" t="str">
        <f>IF(ISNUMBER(FIND('系统摸查模板 (填报)'!X225,"数据库类型数据、文件类型数据、文件类型数据+数据库类型数据")),"是","否")</f>
        <v>是</v>
      </c>
      <c r="Y225" s="18"/>
      <c r="Z225" s="32"/>
      <c r="AA225" s="32"/>
      <c r="AB225" s="32"/>
      <c r="AC225" s="18"/>
      <c r="AD225" s="18"/>
      <c r="AE225" s="18"/>
      <c r="AF225" s="18"/>
      <c r="AG225" s="18"/>
      <c r="AH225" s="18"/>
      <c r="AI225" s="18" t="str">
        <f>IF(ISNUMBER(FIND('系统摸查模板 (填报)'!AI225,"是、否")),"是","否")</f>
        <v>是</v>
      </c>
      <c r="AJ225" s="18"/>
      <c r="AK225" s="18" t="str">
        <f>IF(ISNUMBER(FIND('系统摸查模板 (填报)'!AK225,"是、否")),"是","否")</f>
        <v>是</v>
      </c>
      <c r="AL225" s="18"/>
    </row>
    <row r="226" spans="1:38">
      <c r="A226" s="18"/>
      <c r="B226" s="18" t="str">
        <f>IF(ISNA(VLOOKUP('系统摸查模板 (填报)'!B226,'省份（集团部门、专业公司）维表'!A:A,1,FALSE)),"否","是")</f>
        <v>是</v>
      </c>
      <c r="C226" s="18" t="str">
        <f>IF(ISNUMBER(FIND('系统摸查模板 (填报)'!C226,"集团部门,省公司,集团专业公司,省管专业分公司,地市公司")),"是","否")</f>
        <v>是</v>
      </c>
      <c r="D226" s="18" t="str">
        <f>IF(ISNA(VLOOKUP('系统摸查模板 (填报)'!D226,系统名称维表!A:A,1,0)),"否","是")</f>
        <v>是</v>
      </c>
      <c r="E226" s="18"/>
      <c r="F226" s="18"/>
      <c r="G226" s="18"/>
      <c r="H226" s="18"/>
      <c r="I226" s="18" t="str">
        <f>IF(ISNA(VLOOKUP('系统摸查模板 (填报)'!I226,系统分类维表!A:A,1,0)),"否","是")</f>
        <v>是</v>
      </c>
      <c r="J226" s="18" t="str">
        <f>IF(ISNA(VLOOKUP('系统摸查模板 (填报)'!J226,部门维表!A:A,1,0)),"否","是")</f>
        <v>是</v>
      </c>
      <c r="K226" s="18" t="str">
        <f>IF(ISNA(VLOOKUP('系统摸查模板 (填报)'!K226,部门维表!A:A,1,0)),"否","是")</f>
        <v>是</v>
      </c>
      <c r="L226" s="18"/>
      <c r="M226" s="18"/>
      <c r="N226" s="18"/>
      <c r="O226" s="18"/>
      <c r="P226" s="18"/>
      <c r="Q226" s="18" t="str">
        <f>IF(ISNA(VLOOKUP('系统摸查模板 (填报)'!Q226,承建厂商维表!A:A,1,0)),"否","是")</f>
        <v>否</v>
      </c>
      <c r="R226" s="18" t="str">
        <f>IF(ISNA(VLOOKUP('系统摸查模板 (填报)'!R226,部门维表!A:A,1,0)),"否","是")</f>
        <v>否</v>
      </c>
      <c r="S226" s="18" t="str">
        <f>IF(ISNA(VLOOKUP('系统摸查模板 (填报)'!S226,部门维表!A:A,1,0)),"否","是")</f>
        <v>是</v>
      </c>
      <c r="T226" s="18"/>
      <c r="U226" s="18"/>
      <c r="V226" s="18"/>
      <c r="W226" s="32" t="str">
        <f>IF(ISNUMBER(FIND('系统摸查模板 (填报)'!W226,"系统分为数据+功能型系统、纯数据型系统、纯功能型系统")),"是","否")</f>
        <v>是</v>
      </c>
      <c r="X226" s="32" t="str">
        <f>IF(ISNUMBER(FIND('系统摸查模板 (填报)'!X226,"数据库类型数据、文件类型数据、文件类型数据+数据库类型数据")),"是","否")</f>
        <v>是</v>
      </c>
      <c r="Y226" s="18"/>
      <c r="Z226" s="32"/>
      <c r="AA226" s="32"/>
      <c r="AB226" s="32"/>
      <c r="AC226" s="18"/>
      <c r="AD226" s="18"/>
      <c r="AE226" s="18"/>
      <c r="AF226" s="18"/>
      <c r="AG226" s="18"/>
      <c r="AH226" s="18"/>
      <c r="AI226" s="18" t="str">
        <f>IF(ISNUMBER(FIND('系统摸查模板 (填报)'!AI226,"是、否")),"是","否")</f>
        <v>是</v>
      </c>
      <c r="AJ226" s="18"/>
      <c r="AK226" s="18" t="str">
        <f>IF(ISNUMBER(FIND('系统摸查模板 (填报)'!AK226,"是、否")),"是","否")</f>
        <v>是</v>
      </c>
      <c r="AL226" s="18"/>
    </row>
    <row r="227" spans="1:38">
      <c r="A227" s="18"/>
      <c r="B227" s="18" t="str">
        <f>IF(ISNA(VLOOKUP('系统摸查模板 (填报)'!B227,'省份（集团部门、专业公司）维表'!A:A,1,FALSE)),"否","是")</f>
        <v>是</v>
      </c>
      <c r="C227" s="18" t="str">
        <f>IF(ISNUMBER(FIND('系统摸查模板 (填报)'!C227,"集团部门,省公司,集团专业公司,省管专业分公司,地市公司")),"是","否")</f>
        <v>是</v>
      </c>
      <c r="D227" s="18" t="str">
        <f>IF(ISNA(VLOOKUP('系统摸查模板 (填报)'!D227,系统名称维表!A:A,1,0)),"否","是")</f>
        <v>是</v>
      </c>
      <c r="E227" s="18"/>
      <c r="F227" s="18"/>
      <c r="G227" s="18"/>
      <c r="H227" s="18"/>
      <c r="I227" s="18" t="str">
        <f>IF(ISNA(VLOOKUP('系统摸查模板 (填报)'!I227,系统分类维表!A:A,1,0)),"否","是")</f>
        <v>是</v>
      </c>
      <c r="J227" s="18" t="str">
        <f>IF(ISNA(VLOOKUP('系统摸查模板 (填报)'!J227,部门维表!A:A,1,0)),"否","是")</f>
        <v>是</v>
      </c>
      <c r="K227" s="18" t="str">
        <f>IF(ISNA(VLOOKUP('系统摸查模板 (填报)'!K227,部门维表!A:A,1,0)),"否","是")</f>
        <v>是</v>
      </c>
      <c r="L227" s="18"/>
      <c r="M227" s="18"/>
      <c r="N227" s="18"/>
      <c r="O227" s="18"/>
      <c r="P227" s="18"/>
      <c r="Q227" s="18" t="str">
        <f>IF(ISNA(VLOOKUP('系统摸查模板 (填报)'!Q227,承建厂商维表!A:A,1,0)),"否","是")</f>
        <v>否</v>
      </c>
      <c r="R227" s="18" t="str">
        <f>IF(ISNA(VLOOKUP('系统摸查模板 (填报)'!R227,部门维表!A:A,1,0)),"否","是")</f>
        <v>否</v>
      </c>
      <c r="S227" s="18" t="str">
        <f>IF(ISNA(VLOOKUP('系统摸查模板 (填报)'!S227,部门维表!A:A,1,0)),"否","是")</f>
        <v>是</v>
      </c>
      <c r="T227" s="18"/>
      <c r="U227" s="18"/>
      <c r="V227" s="18"/>
      <c r="W227" s="32" t="str">
        <f>IF(ISNUMBER(FIND('系统摸查模板 (填报)'!W227,"系统分为数据+功能型系统、纯数据型系统、纯功能型系统")),"是","否")</f>
        <v>是</v>
      </c>
      <c r="X227" s="32" t="str">
        <f>IF(ISNUMBER(FIND('系统摸查模板 (填报)'!X227,"数据库类型数据、文件类型数据、文件类型数据+数据库类型数据")),"是","否")</f>
        <v>是</v>
      </c>
      <c r="Y227" s="18"/>
      <c r="Z227" s="32"/>
      <c r="AA227" s="32"/>
      <c r="AB227" s="32"/>
      <c r="AC227" s="18"/>
      <c r="AD227" s="18"/>
      <c r="AE227" s="18"/>
      <c r="AF227" s="18"/>
      <c r="AG227" s="18"/>
      <c r="AH227" s="18"/>
      <c r="AI227" s="18" t="str">
        <f>IF(ISNUMBER(FIND('系统摸查模板 (填报)'!AI227,"是、否")),"是","否")</f>
        <v>是</v>
      </c>
      <c r="AJ227" s="18"/>
      <c r="AK227" s="18" t="str">
        <f>IF(ISNUMBER(FIND('系统摸查模板 (填报)'!AK227,"是、否")),"是","否")</f>
        <v>是</v>
      </c>
      <c r="AL227" s="18"/>
    </row>
    <row r="228" spans="1:38">
      <c r="A228" s="18"/>
      <c r="B228" s="18" t="str">
        <f>IF(ISNA(VLOOKUP('系统摸查模板 (填报)'!B228,'省份（集团部门、专业公司）维表'!A:A,1,FALSE)),"否","是")</f>
        <v>是</v>
      </c>
      <c r="C228" s="18" t="str">
        <f>IF(ISNUMBER(FIND('系统摸查模板 (填报)'!C228,"集团部门,省公司,集团专业公司,省管专业分公司,地市公司")),"是","否")</f>
        <v>是</v>
      </c>
      <c r="D228" s="18" t="str">
        <f>IF(ISNA(VLOOKUP('系统摸查模板 (填报)'!D228,系统名称维表!A:A,1,0)),"否","是")</f>
        <v>是</v>
      </c>
      <c r="E228" s="18"/>
      <c r="F228" s="18"/>
      <c r="G228" s="18"/>
      <c r="H228" s="18"/>
      <c r="I228" s="18" t="str">
        <f>IF(ISNA(VLOOKUP('系统摸查模板 (填报)'!I228,系统分类维表!A:A,1,0)),"否","是")</f>
        <v>是</v>
      </c>
      <c r="J228" s="18" t="str">
        <f>IF(ISNA(VLOOKUP('系统摸查模板 (填报)'!J228,部门维表!A:A,1,0)),"否","是")</f>
        <v>是</v>
      </c>
      <c r="K228" s="18" t="str">
        <f>IF(ISNA(VLOOKUP('系统摸查模板 (填报)'!K228,部门维表!A:A,1,0)),"否","是")</f>
        <v>是</v>
      </c>
      <c r="L228" s="18"/>
      <c r="M228" s="18"/>
      <c r="N228" s="18"/>
      <c r="O228" s="18"/>
      <c r="P228" s="18"/>
      <c r="Q228" s="18" t="str">
        <f>IF(ISNA(VLOOKUP('系统摸查模板 (填报)'!Q228,承建厂商维表!A:A,1,0)),"否","是")</f>
        <v>否</v>
      </c>
      <c r="R228" s="18" t="str">
        <f>IF(ISNA(VLOOKUP('系统摸查模板 (填报)'!R228,部门维表!A:A,1,0)),"否","是")</f>
        <v>否</v>
      </c>
      <c r="S228" s="18" t="str">
        <f>IF(ISNA(VLOOKUP('系统摸查模板 (填报)'!S228,部门维表!A:A,1,0)),"否","是")</f>
        <v>是</v>
      </c>
      <c r="T228" s="18"/>
      <c r="U228" s="18"/>
      <c r="V228" s="18"/>
      <c r="W228" s="32" t="str">
        <f>IF(ISNUMBER(FIND('系统摸查模板 (填报)'!W228,"系统分为数据+功能型系统、纯数据型系统、纯功能型系统")),"是","否")</f>
        <v>是</v>
      </c>
      <c r="X228" s="32" t="str">
        <f>IF(ISNUMBER(FIND('系统摸查模板 (填报)'!X228,"数据库类型数据、文件类型数据、文件类型数据+数据库类型数据")),"是","否")</f>
        <v>是</v>
      </c>
      <c r="Y228" s="18"/>
      <c r="Z228" s="32"/>
      <c r="AA228" s="32"/>
      <c r="AB228" s="32"/>
      <c r="AC228" s="18"/>
      <c r="AD228" s="18"/>
      <c r="AE228" s="18"/>
      <c r="AF228" s="18"/>
      <c r="AG228" s="18"/>
      <c r="AH228" s="18"/>
      <c r="AI228" s="18" t="str">
        <f>IF(ISNUMBER(FIND('系统摸查模板 (填报)'!AI228,"是、否")),"是","否")</f>
        <v>是</v>
      </c>
      <c r="AJ228" s="18"/>
      <c r="AK228" s="18" t="str">
        <f>IF(ISNUMBER(FIND('系统摸查模板 (填报)'!AK228,"是、否")),"是","否")</f>
        <v>是</v>
      </c>
      <c r="AL228" s="18"/>
    </row>
    <row r="229" spans="1:38">
      <c r="A229" s="18"/>
      <c r="B229" s="18" t="str">
        <f>IF(ISNA(VLOOKUP('系统摸查模板 (填报)'!B229,'省份（集团部门、专业公司）维表'!A:A,1,FALSE)),"否","是")</f>
        <v>是</v>
      </c>
      <c r="C229" s="18" t="str">
        <f>IF(ISNUMBER(FIND('系统摸查模板 (填报)'!C229,"集团部门,省公司,集团专业公司,省管专业分公司,地市公司")),"是","否")</f>
        <v>是</v>
      </c>
      <c r="D229" s="18" t="str">
        <f>IF(ISNA(VLOOKUP('系统摸查模板 (填报)'!D229,系统名称维表!A:A,1,0)),"否","是")</f>
        <v>是</v>
      </c>
      <c r="E229" s="18"/>
      <c r="F229" s="18"/>
      <c r="G229" s="18"/>
      <c r="H229" s="18"/>
      <c r="I229" s="18" t="str">
        <f>IF(ISNA(VLOOKUP('系统摸查模板 (填报)'!I229,系统分类维表!A:A,1,0)),"否","是")</f>
        <v>是</v>
      </c>
      <c r="J229" s="18" t="str">
        <f>IF(ISNA(VLOOKUP('系统摸查模板 (填报)'!J229,部门维表!A:A,1,0)),"否","是")</f>
        <v>是</v>
      </c>
      <c r="K229" s="18" t="str">
        <f>IF(ISNA(VLOOKUP('系统摸查模板 (填报)'!K229,部门维表!A:A,1,0)),"否","是")</f>
        <v>是</v>
      </c>
      <c r="L229" s="18"/>
      <c r="M229" s="18"/>
      <c r="N229" s="18"/>
      <c r="O229" s="18"/>
      <c r="P229" s="18"/>
      <c r="Q229" s="18" t="str">
        <f>IF(ISNA(VLOOKUP('系统摸查模板 (填报)'!Q229,承建厂商维表!A:A,1,0)),"否","是")</f>
        <v>否</v>
      </c>
      <c r="R229" s="18" t="str">
        <f>IF(ISNA(VLOOKUP('系统摸查模板 (填报)'!R229,部门维表!A:A,1,0)),"否","是")</f>
        <v>是</v>
      </c>
      <c r="S229" s="18" t="str">
        <f>IF(ISNA(VLOOKUP('系统摸查模板 (填报)'!S229,部门维表!A:A,1,0)),"否","是")</f>
        <v>是</v>
      </c>
      <c r="T229" s="18"/>
      <c r="U229" s="18"/>
      <c r="V229" s="18"/>
      <c r="W229" s="32" t="str">
        <f>IF(ISNUMBER(FIND('系统摸查模板 (填报)'!W229,"系统分为数据+功能型系统、纯数据型系统、纯功能型系统")),"是","否")</f>
        <v>是</v>
      </c>
      <c r="X229" s="32" t="str">
        <f>IF(ISNUMBER(FIND('系统摸查模板 (填报)'!X229,"数据库类型数据、文件类型数据、文件类型数据+数据库类型数据")),"是","否")</f>
        <v>是</v>
      </c>
      <c r="Y229" s="18"/>
      <c r="Z229" s="32"/>
      <c r="AA229" s="32"/>
      <c r="AB229" s="32"/>
      <c r="AC229" s="18"/>
      <c r="AD229" s="18"/>
      <c r="AE229" s="18"/>
      <c r="AF229" s="18"/>
      <c r="AG229" s="18"/>
      <c r="AH229" s="18"/>
      <c r="AI229" s="18" t="str">
        <f>IF(ISNUMBER(FIND('系统摸查模板 (填报)'!AI229,"是、否")),"是","否")</f>
        <v>是</v>
      </c>
      <c r="AJ229" s="18"/>
      <c r="AK229" s="18" t="str">
        <f>IF(ISNUMBER(FIND('系统摸查模板 (填报)'!AK229,"是、否")),"是","否")</f>
        <v>是</v>
      </c>
      <c r="AL229" s="18"/>
    </row>
    <row r="230" spans="1:38">
      <c r="A230" s="18"/>
      <c r="B230" s="18" t="str">
        <f>IF(ISNA(VLOOKUP('系统摸查模板 (填报)'!B230,'省份（集团部门、专业公司）维表'!A:A,1,FALSE)),"否","是")</f>
        <v>是</v>
      </c>
      <c r="C230" s="18" t="str">
        <f>IF(ISNUMBER(FIND('系统摸查模板 (填报)'!C230,"集团部门,省公司,集团专业公司,省管专业分公司,地市公司")),"是","否")</f>
        <v>是</v>
      </c>
      <c r="D230" s="18" t="str">
        <f>IF(ISNA(VLOOKUP('系统摸查模板 (填报)'!D230,系统名称维表!A:A,1,0)),"否","是")</f>
        <v>是</v>
      </c>
      <c r="E230" s="18"/>
      <c r="F230" s="18"/>
      <c r="G230" s="18"/>
      <c r="H230" s="18"/>
      <c r="I230" s="18" t="str">
        <f>IF(ISNA(VLOOKUP('系统摸查模板 (填报)'!I230,系统分类维表!A:A,1,0)),"否","是")</f>
        <v>是</v>
      </c>
      <c r="J230" s="18" t="str">
        <f>IF(ISNA(VLOOKUP('系统摸查模板 (填报)'!J230,部门维表!A:A,1,0)),"否","是")</f>
        <v>是</v>
      </c>
      <c r="K230" s="18" t="str">
        <f>IF(ISNA(VLOOKUP('系统摸查模板 (填报)'!K230,部门维表!A:A,1,0)),"否","是")</f>
        <v>是</v>
      </c>
      <c r="L230" s="18"/>
      <c r="M230" s="18"/>
      <c r="N230" s="18"/>
      <c r="O230" s="18"/>
      <c r="P230" s="18"/>
      <c r="Q230" s="18" t="str">
        <f>IF(ISNA(VLOOKUP('系统摸查模板 (填报)'!Q230,承建厂商维表!A:A,1,0)),"否","是")</f>
        <v>否</v>
      </c>
      <c r="R230" s="18" t="str">
        <f>IF(ISNA(VLOOKUP('系统摸查模板 (填报)'!R230,部门维表!A:A,1,0)),"否","是")</f>
        <v>是</v>
      </c>
      <c r="S230" s="18" t="str">
        <f>IF(ISNA(VLOOKUP('系统摸查模板 (填报)'!S230,部门维表!A:A,1,0)),"否","是")</f>
        <v>是</v>
      </c>
      <c r="T230" s="18"/>
      <c r="U230" s="18"/>
      <c r="V230" s="18"/>
      <c r="W230" s="32" t="str">
        <f>IF(ISNUMBER(FIND('系统摸查模板 (填报)'!W230,"系统分为数据+功能型系统、纯数据型系统、纯功能型系统")),"是","否")</f>
        <v>是</v>
      </c>
      <c r="X230" s="32" t="str">
        <f>IF(ISNUMBER(FIND('系统摸查模板 (填报)'!X230,"数据库类型数据、文件类型数据、文件类型数据+数据库类型数据")),"是","否")</f>
        <v>是</v>
      </c>
      <c r="Y230" s="18"/>
      <c r="Z230" s="32"/>
      <c r="AA230" s="32"/>
      <c r="AB230" s="32"/>
      <c r="AC230" s="18"/>
      <c r="AD230" s="18"/>
      <c r="AE230" s="18"/>
      <c r="AF230" s="18"/>
      <c r="AG230" s="18"/>
      <c r="AH230" s="18"/>
      <c r="AI230" s="18" t="str">
        <f>IF(ISNUMBER(FIND('系统摸查模板 (填报)'!AI230,"是、否")),"是","否")</f>
        <v>是</v>
      </c>
      <c r="AJ230" s="18"/>
      <c r="AK230" s="18" t="str">
        <f>IF(ISNUMBER(FIND('系统摸查模板 (填报)'!AK230,"是、否")),"是","否")</f>
        <v>是</v>
      </c>
      <c r="AL230" s="18"/>
    </row>
    <row r="231" spans="1:38">
      <c r="A231" s="18"/>
      <c r="B231" s="18" t="str">
        <f>IF(ISNA(VLOOKUP('系统摸查模板 (填报)'!B231,'省份（集团部门、专业公司）维表'!A:A,1,FALSE)),"否","是")</f>
        <v>是</v>
      </c>
      <c r="C231" s="18" t="str">
        <f>IF(ISNUMBER(FIND('系统摸查模板 (填报)'!C231,"集团部门,省公司,集团专业公司,省管专业分公司,地市公司")),"是","否")</f>
        <v>是</v>
      </c>
      <c r="D231" s="18" t="str">
        <f>IF(ISNA(VLOOKUP('系统摸查模板 (填报)'!D231,系统名称维表!A:A,1,0)),"否","是")</f>
        <v>是</v>
      </c>
      <c r="E231" s="18"/>
      <c r="F231" s="18"/>
      <c r="G231" s="18"/>
      <c r="H231" s="18"/>
      <c r="I231" s="18" t="str">
        <f>IF(ISNA(VLOOKUP('系统摸查模板 (填报)'!I231,系统分类维表!A:A,1,0)),"否","是")</f>
        <v>是</v>
      </c>
      <c r="J231" s="18" t="str">
        <f>IF(ISNA(VLOOKUP('系统摸查模板 (填报)'!J231,部门维表!A:A,1,0)),"否","是")</f>
        <v>是</v>
      </c>
      <c r="K231" s="18" t="str">
        <f>IF(ISNA(VLOOKUP('系统摸查模板 (填报)'!K231,部门维表!A:A,1,0)),"否","是")</f>
        <v>是</v>
      </c>
      <c r="L231" s="18"/>
      <c r="M231" s="18"/>
      <c r="N231" s="18"/>
      <c r="O231" s="18"/>
      <c r="P231" s="18"/>
      <c r="Q231" s="18" t="str">
        <f>IF(ISNA(VLOOKUP('系统摸查模板 (填报)'!Q231,承建厂商维表!A:A,1,0)),"否","是")</f>
        <v>否</v>
      </c>
      <c r="R231" s="18" t="str">
        <f>IF(ISNA(VLOOKUP('系统摸查模板 (填报)'!R231,部门维表!A:A,1,0)),"否","是")</f>
        <v>是</v>
      </c>
      <c r="S231" s="18" t="str">
        <f>IF(ISNA(VLOOKUP('系统摸查模板 (填报)'!S231,部门维表!A:A,1,0)),"否","是")</f>
        <v>是</v>
      </c>
      <c r="T231" s="18"/>
      <c r="U231" s="18"/>
      <c r="V231" s="18"/>
      <c r="W231" s="32" t="str">
        <f>IF(ISNUMBER(FIND('系统摸查模板 (填报)'!W231,"系统分为数据+功能型系统、纯数据型系统、纯功能型系统")),"是","否")</f>
        <v>是</v>
      </c>
      <c r="X231" s="32" t="str">
        <f>IF(ISNUMBER(FIND('系统摸查模板 (填报)'!X231,"数据库类型数据、文件类型数据、文件类型数据+数据库类型数据")),"是","否")</f>
        <v>是</v>
      </c>
      <c r="Y231" s="18"/>
      <c r="Z231" s="32"/>
      <c r="AA231" s="32"/>
      <c r="AB231" s="32"/>
      <c r="AC231" s="18"/>
      <c r="AD231" s="18"/>
      <c r="AE231" s="18"/>
      <c r="AF231" s="18"/>
      <c r="AG231" s="18"/>
      <c r="AH231" s="18"/>
      <c r="AI231" s="18" t="str">
        <f>IF(ISNUMBER(FIND('系统摸查模板 (填报)'!AI231,"是、否")),"是","否")</f>
        <v>是</v>
      </c>
      <c r="AJ231" s="18"/>
      <c r="AK231" s="18" t="str">
        <f>IF(ISNUMBER(FIND('系统摸查模板 (填报)'!AK231,"是、否")),"是","否")</f>
        <v>是</v>
      </c>
      <c r="AL231" s="18"/>
    </row>
    <row r="232" spans="1:38">
      <c r="A232" s="18"/>
      <c r="B232" s="18" t="str">
        <f>IF(ISNA(VLOOKUP('系统摸查模板 (填报)'!B232,'省份（集团部门、专业公司）维表'!A:A,1,FALSE)),"否","是")</f>
        <v>是</v>
      </c>
      <c r="C232" s="18" t="str">
        <f>IF(ISNUMBER(FIND('系统摸查模板 (填报)'!C232,"集团部门,省公司,集团专业公司,省管专业分公司,地市公司")),"是","否")</f>
        <v>是</v>
      </c>
      <c r="D232" s="18" t="str">
        <f>IF(ISNA(VLOOKUP('系统摸查模板 (填报)'!D232,系统名称维表!A:A,1,0)),"否","是")</f>
        <v>是</v>
      </c>
      <c r="E232" s="18"/>
      <c r="F232" s="18"/>
      <c r="G232" s="18"/>
      <c r="H232" s="18"/>
      <c r="I232" s="18" t="str">
        <f>IF(ISNA(VLOOKUP('系统摸查模板 (填报)'!I232,系统分类维表!A:A,1,0)),"否","是")</f>
        <v>是</v>
      </c>
      <c r="J232" s="18" t="str">
        <f>IF(ISNA(VLOOKUP('系统摸查模板 (填报)'!J232,部门维表!A:A,1,0)),"否","是")</f>
        <v>是</v>
      </c>
      <c r="K232" s="18" t="str">
        <f>IF(ISNA(VLOOKUP('系统摸查模板 (填报)'!K232,部门维表!A:A,1,0)),"否","是")</f>
        <v>是</v>
      </c>
      <c r="L232" s="18"/>
      <c r="M232" s="18"/>
      <c r="N232" s="18"/>
      <c r="O232" s="18"/>
      <c r="P232" s="18"/>
      <c r="Q232" s="18" t="str">
        <f>IF(ISNA(VLOOKUP('系统摸查模板 (填报)'!Q232,承建厂商维表!A:A,1,0)),"否","是")</f>
        <v>否</v>
      </c>
      <c r="R232" s="18" t="str">
        <f>IF(ISNA(VLOOKUP('系统摸查模板 (填报)'!R232,部门维表!A:A,1,0)),"否","是")</f>
        <v>是</v>
      </c>
      <c r="S232" s="18" t="str">
        <f>IF(ISNA(VLOOKUP('系统摸查模板 (填报)'!S232,部门维表!A:A,1,0)),"否","是")</f>
        <v>是</v>
      </c>
      <c r="T232" s="18"/>
      <c r="U232" s="18"/>
      <c r="V232" s="18"/>
      <c r="W232" s="32" t="str">
        <f>IF(ISNUMBER(FIND('系统摸查模板 (填报)'!W232,"系统分为数据+功能型系统、纯数据型系统、纯功能型系统")),"是","否")</f>
        <v>是</v>
      </c>
      <c r="X232" s="32" t="str">
        <f>IF(ISNUMBER(FIND('系统摸查模板 (填报)'!X232,"数据库类型数据、文件类型数据、文件类型数据+数据库类型数据")),"是","否")</f>
        <v>是</v>
      </c>
      <c r="Y232" s="18"/>
      <c r="Z232" s="32"/>
      <c r="AA232" s="32"/>
      <c r="AB232" s="32"/>
      <c r="AC232" s="18"/>
      <c r="AD232" s="18"/>
      <c r="AE232" s="18"/>
      <c r="AF232" s="18"/>
      <c r="AG232" s="18"/>
      <c r="AH232" s="18"/>
      <c r="AI232" s="18" t="str">
        <f>IF(ISNUMBER(FIND('系统摸查模板 (填报)'!AI232,"是、否")),"是","否")</f>
        <v>是</v>
      </c>
      <c r="AJ232" s="18"/>
      <c r="AK232" s="18" t="str">
        <f>IF(ISNUMBER(FIND('系统摸查模板 (填报)'!AK232,"是、否")),"是","否")</f>
        <v>是</v>
      </c>
      <c r="AL232" s="18"/>
    </row>
    <row r="233" spans="1:38">
      <c r="A233" s="18"/>
      <c r="B233" s="18" t="str">
        <f>IF(ISNA(VLOOKUP('系统摸查模板 (填报)'!B233,'省份（集团部门、专业公司）维表'!A:A,1,FALSE)),"否","是")</f>
        <v>是</v>
      </c>
      <c r="C233" s="18" t="str">
        <f>IF(ISNUMBER(FIND('系统摸查模板 (填报)'!C233,"集团部门,省公司,集团专业公司,省管专业分公司,地市公司")),"是","否")</f>
        <v>是</v>
      </c>
      <c r="D233" s="18" t="str">
        <f>IF(ISNA(VLOOKUP('系统摸查模板 (填报)'!D233,系统名称维表!A:A,1,0)),"否","是")</f>
        <v>是</v>
      </c>
      <c r="E233" s="18"/>
      <c r="F233" s="18"/>
      <c r="G233" s="18"/>
      <c r="H233" s="18"/>
      <c r="I233" s="18" t="str">
        <f>IF(ISNA(VLOOKUP('系统摸查模板 (填报)'!I233,系统分类维表!A:A,1,0)),"否","是")</f>
        <v>是</v>
      </c>
      <c r="J233" s="18" t="str">
        <f>IF(ISNA(VLOOKUP('系统摸查模板 (填报)'!J233,部门维表!A:A,1,0)),"否","是")</f>
        <v>是</v>
      </c>
      <c r="K233" s="18" t="str">
        <f>IF(ISNA(VLOOKUP('系统摸查模板 (填报)'!K233,部门维表!A:A,1,0)),"否","是")</f>
        <v>是</v>
      </c>
      <c r="L233" s="18"/>
      <c r="M233" s="18"/>
      <c r="N233" s="18"/>
      <c r="O233" s="18"/>
      <c r="P233" s="18"/>
      <c r="Q233" s="18" t="str">
        <f>IF(ISNA(VLOOKUP('系统摸查模板 (填报)'!Q233,承建厂商维表!A:A,1,0)),"否","是")</f>
        <v>否</v>
      </c>
      <c r="R233" s="18" t="str">
        <f>IF(ISNA(VLOOKUP('系统摸查模板 (填报)'!R233,部门维表!A:A,1,0)),"否","是")</f>
        <v>否</v>
      </c>
      <c r="S233" s="18" t="str">
        <f>IF(ISNA(VLOOKUP('系统摸查模板 (填报)'!S233,部门维表!A:A,1,0)),"否","是")</f>
        <v>是</v>
      </c>
      <c r="T233" s="18"/>
      <c r="U233" s="18"/>
      <c r="V233" s="18"/>
      <c r="W233" s="32" t="str">
        <f>IF(ISNUMBER(FIND('系统摸查模板 (填报)'!W233,"系统分为数据+功能型系统、纯数据型系统、纯功能型系统")),"是","否")</f>
        <v>是</v>
      </c>
      <c r="X233" s="32" t="str">
        <f>IF(ISNUMBER(FIND('系统摸查模板 (填报)'!X233,"数据库类型数据、文件类型数据、文件类型数据+数据库类型数据")),"是","否")</f>
        <v>是</v>
      </c>
      <c r="Y233" s="18"/>
      <c r="Z233" s="32"/>
      <c r="AA233" s="32"/>
      <c r="AB233" s="32"/>
      <c r="AC233" s="18"/>
      <c r="AD233" s="18"/>
      <c r="AE233" s="18"/>
      <c r="AF233" s="18"/>
      <c r="AG233" s="18"/>
      <c r="AH233" s="18"/>
      <c r="AI233" s="18" t="str">
        <f>IF(ISNUMBER(FIND('系统摸查模板 (填报)'!AI233,"是、否")),"是","否")</f>
        <v>是</v>
      </c>
      <c r="AJ233" s="18"/>
      <c r="AK233" s="18" t="str">
        <f>IF(ISNUMBER(FIND('系统摸查模板 (填报)'!AK233,"是、否")),"是","否")</f>
        <v>是</v>
      </c>
      <c r="AL233" s="18"/>
    </row>
    <row r="234" spans="1:38">
      <c r="A234" s="18"/>
      <c r="B234" s="18" t="str">
        <f>IF(ISNA(VLOOKUP('系统摸查模板 (填报)'!B234,'省份（集团部门、专业公司）维表'!A:A,1,FALSE)),"否","是")</f>
        <v>是</v>
      </c>
      <c r="C234" s="18" t="str">
        <f>IF(ISNUMBER(FIND('系统摸查模板 (填报)'!C234,"集团部门,省公司,集团专业公司,省管专业分公司,地市公司")),"是","否")</f>
        <v>是</v>
      </c>
      <c r="D234" s="18" t="str">
        <f>IF(ISNA(VLOOKUP('系统摸查模板 (填报)'!D234,系统名称维表!A:A,1,0)),"否","是")</f>
        <v>是</v>
      </c>
      <c r="E234" s="18"/>
      <c r="F234" s="18"/>
      <c r="G234" s="18"/>
      <c r="H234" s="18"/>
      <c r="I234" s="18" t="str">
        <f>IF(ISNA(VLOOKUP('系统摸查模板 (填报)'!I234,系统分类维表!A:A,1,0)),"否","是")</f>
        <v>是</v>
      </c>
      <c r="J234" s="18" t="str">
        <f>IF(ISNA(VLOOKUP('系统摸查模板 (填报)'!J234,部门维表!A:A,1,0)),"否","是")</f>
        <v>是</v>
      </c>
      <c r="K234" s="18" t="str">
        <f>IF(ISNA(VLOOKUP('系统摸查模板 (填报)'!K234,部门维表!A:A,1,0)),"否","是")</f>
        <v>是</v>
      </c>
      <c r="L234" s="18"/>
      <c r="M234" s="18"/>
      <c r="N234" s="18"/>
      <c r="O234" s="18"/>
      <c r="P234" s="18"/>
      <c r="Q234" s="18" t="str">
        <f>IF(ISNA(VLOOKUP('系统摸查模板 (填报)'!Q234,承建厂商维表!A:A,1,0)),"否","是")</f>
        <v>否</v>
      </c>
      <c r="R234" s="18" t="str">
        <f>IF(ISNA(VLOOKUP('系统摸查模板 (填报)'!R234,部门维表!A:A,1,0)),"否","是")</f>
        <v>否</v>
      </c>
      <c r="S234" s="18" t="str">
        <f>IF(ISNA(VLOOKUP('系统摸查模板 (填报)'!S234,部门维表!A:A,1,0)),"否","是")</f>
        <v>是</v>
      </c>
      <c r="T234" s="18"/>
      <c r="U234" s="18"/>
      <c r="V234" s="18"/>
      <c r="W234" s="32" t="str">
        <f>IF(ISNUMBER(FIND('系统摸查模板 (填报)'!W234,"系统分为数据+功能型系统、纯数据型系统、纯功能型系统")),"是","否")</f>
        <v>是</v>
      </c>
      <c r="X234" s="32" t="str">
        <f>IF(ISNUMBER(FIND('系统摸查模板 (填报)'!X234,"数据库类型数据、文件类型数据、文件类型数据+数据库类型数据")),"是","否")</f>
        <v>是</v>
      </c>
      <c r="Y234" s="18"/>
      <c r="Z234" s="32"/>
      <c r="AA234" s="32"/>
      <c r="AB234" s="32"/>
      <c r="AC234" s="18"/>
      <c r="AD234" s="18"/>
      <c r="AE234" s="18"/>
      <c r="AF234" s="18"/>
      <c r="AG234" s="18"/>
      <c r="AH234" s="18"/>
      <c r="AI234" s="18" t="str">
        <f>IF(ISNUMBER(FIND('系统摸查模板 (填报)'!AI234,"是、否")),"是","否")</f>
        <v>是</v>
      </c>
      <c r="AJ234" s="18"/>
      <c r="AK234" s="18" t="str">
        <f>IF(ISNUMBER(FIND('系统摸查模板 (填报)'!AK234,"是、否")),"是","否")</f>
        <v>是</v>
      </c>
      <c r="AL234" s="18"/>
    </row>
    <row r="235" spans="1:38">
      <c r="A235" s="18"/>
      <c r="B235" s="18" t="str">
        <f>IF(ISNA(VLOOKUP('系统摸查模板 (填报)'!B235,'省份（集团部门、专业公司）维表'!A:A,1,FALSE)),"否","是")</f>
        <v>是</v>
      </c>
      <c r="C235" s="18" t="str">
        <f>IF(ISNUMBER(FIND('系统摸查模板 (填报)'!C235,"集团部门,省公司,集团专业公司,省管专业分公司,地市公司")),"是","否")</f>
        <v>是</v>
      </c>
      <c r="D235" s="18" t="str">
        <f>IF(ISNA(VLOOKUP('系统摸查模板 (填报)'!D235,系统名称维表!A:A,1,0)),"否","是")</f>
        <v>是</v>
      </c>
      <c r="E235" s="18"/>
      <c r="F235" s="18"/>
      <c r="G235" s="18"/>
      <c r="H235" s="18"/>
      <c r="I235" s="18" t="str">
        <f>IF(ISNA(VLOOKUP('系统摸查模板 (填报)'!I235,系统分类维表!A:A,1,0)),"否","是")</f>
        <v>是</v>
      </c>
      <c r="J235" s="18" t="str">
        <f>IF(ISNA(VLOOKUP('系统摸查模板 (填报)'!J235,部门维表!A:A,1,0)),"否","是")</f>
        <v>是</v>
      </c>
      <c r="K235" s="18" t="str">
        <f>IF(ISNA(VLOOKUP('系统摸查模板 (填报)'!K235,部门维表!A:A,1,0)),"否","是")</f>
        <v>是</v>
      </c>
      <c r="L235" s="18"/>
      <c r="M235" s="18"/>
      <c r="N235" s="18"/>
      <c r="O235" s="18"/>
      <c r="P235" s="18"/>
      <c r="Q235" s="18" t="str">
        <f>IF(ISNA(VLOOKUP('系统摸查模板 (填报)'!Q235,承建厂商维表!A:A,1,0)),"否","是")</f>
        <v>否</v>
      </c>
      <c r="R235" s="18" t="str">
        <f>IF(ISNA(VLOOKUP('系统摸查模板 (填报)'!R235,部门维表!A:A,1,0)),"否","是")</f>
        <v>是</v>
      </c>
      <c r="S235" s="18" t="str">
        <f>IF(ISNA(VLOOKUP('系统摸查模板 (填报)'!S235,部门维表!A:A,1,0)),"否","是")</f>
        <v>是</v>
      </c>
      <c r="T235" s="18"/>
      <c r="U235" s="18"/>
      <c r="V235" s="18"/>
      <c r="W235" s="32" t="str">
        <f>IF(ISNUMBER(FIND('系统摸查模板 (填报)'!W235,"系统分为数据+功能型系统、纯数据型系统、纯功能型系统")),"是","否")</f>
        <v>是</v>
      </c>
      <c r="X235" s="32" t="str">
        <f>IF(ISNUMBER(FIND('系统摸查模板 (填报)'!X235,"数据库类型数据、文件类型数据、文件类型数据+数据库类型数据")),"是","否")</f>
        <v>是</v>
      </c>
      <c r="Y235" s="18"/>
      <c r="Z235" s="32"/>
      <c r="AA235" s="32"/>
      <c r="AB235" s="32"/>
      <c r="AC235" s="18"/>
      <c r="AD235" s="18"/>
      <c r="AE235" s="18"/>
      <c r="AF235" s="18"/>
      <c r="AG235" s="18"/>
      <c r="AH235" s="18"/>
      <c r="AI235" s="18" t="str">
        <f>IF(ISNUMBER(FIND('系统摸查模板 (填报)'!AI235,"是、否")),"是","否")</f>
        <v>是</v>
      </c>
      <c r="AJ235" s="18"/>
      <c r="AK235" s="18" t="str">
        <f>IF(ISNUMBER(FIND('系统摸查模板 (填报)'!AK235,"是、否")),"是","否")</f>
        <v>是</v>
      </c>
      <c r="AL235" s="18"/>
    </row>
    <row r="236" spans="1:38">
      <c r="A236" s="18"/>
      <c r="B236" s="18" t="str">
        <f>IF(ISNA(VLOOKUP('系统摸查模板 (填报)'!B236,'省份（集团部门、专业公司）维表'!A:A,1,FALSE)),"否","是")</f>
        <v>是</v>
      </c>
      <c r="C236" s="18" t="str">
        <f>IF(ISNUMBER(FIND('系统摸查模板 (填报)'!C236,"集团部门,省公司,集团专业公司,省管专业分公司,地市公司")),"是","否")</f>
        <v>是</v>
      </c>
      <c r="D236" s="18" t="str">
        <f>IF(ISNA(VLOOKUP('系统摸查模板 (填报)'!D236,系统名称维表!A:A,1,0)),"否","是")</f>
        <v>是</v>
      </c>
      <c r="E236" s="18"/>
      <c r="F236" s="18"/>
      <c r="G236" s="18"/>
      <c r="H236" s="18"/>
      <c r="I236" s="18" t="str">
        <f>IF(ISNA(VLOOKUP('系统摸查模板 (填报)'!I236,系统分类维表!A:A,1,0)),"否","是")</f>
        <v>是</v>
      </c>
      <c r="J236" s="18" t="str">
        <f>IF(ISNA(VLOOKUP('系统摸查模板 (填报)'!J236,部门维表!A:A,1,0)),"否","是")</f>
        <v>是</v>
      </c>
      <c r="K236" s="18" t="str">
        <f>IF(ISNA(VLOOKUP('系统摸查模板 (填报)'!K236,部门维表!A:A,1,0)),"否","是")</f>
        <v>是</v>
      </c>
      <c r="L236" s="18"/>
      <c r="M236" s="18"/>
      <c r="N236" s="18"/>
      <c r="O236" s="18"/>
      <c r="P236" s="18"/>
      <c r="Q236" s="18" t="str">
        <f>IF(ISNA(VLOOKUP('系统摸查模板 (填报)'!Q236,承建厂商维表!A:A,1,0)),"否","是")</f>
        <v>否</v>
      </c>
      <c r="R236" s="18" t="str">
        <f>IF(ISNA(VLOOKUP('系统摸查模板 (填报)'!R236,部门维表!A:A,1,0)),"否","是")</f>
        <v>是</v>
      </c>
      <c r="S236" s="18" t="str">
        <f>IF(ISNA(VLOOKUP('系统摸查模板 (填报)'!S236,部门维表!A:A,1,0)),"否","是")</f>
        <v>是</v>
      </c>
      <c r="T236" s="18"/>
      <c r="U236" s="18"/>
      <c r="V236" s="18"/>
      <c r="W236" s="32" t="str">
        <f>IF(ISNUMBER(FIND('系统摸查模板 (填报)'!W236,"系统分为数据+功能型系统、纯数据型系统、纯功能型系统")),"是","否")</f>
        <v>是</v>
      </c>
      <c r="X236" s="32" t="str">
        <f>IF(ISNUMBER(FIND('系统摸查模板 (填报)'!X236,"数据库类型数据、文件类型数据、文件类型数据+数据库类型数据")),"是","否")</f>
        <v>是</v>
      </c>
      <c r="Y236" s="18"/>
      <c r="Z236" s="32"/>
      <c r="AA236" s="32"/>
      <c r="AB236" s="32"/>
      <c r="AC236" s="18"/>
      <c r="AD236" s="18"/>
      <c r="AE236" s="18"/>
      <c r="AF236" s="18"/>
      <c r="AG236" s="18"/>
      <c r="AH236" s="18"/>
      <c r="AI236" s="18" t="str">
        <f>IF(ISNUMBER(FIND('系统摸查模板 (填报)'!AI236,"是、否")),"是","否")</f>
        <v>是</v>
      </c>
      <c r="AJ236" s="18"/>
      <c r="AK236" s="18" t="str">
        <f>IF(ISNUMBER(FIND('系统摸查模板 (填报)'!AK236,"是、否")),"是","否")</f>
        <v>是</v>
      </c>
      <c r="AL236" s="18"/>
    </row>
    <row r="237" spans="1:38">
      <c r="A237" s="18"/>
      <c r="B237" s="18" t="str">
        <f>IF(ISNA(VLOOKUP('系统摸查模板 (填报)'!B237,'省份（集团部门、专业公司）维表'!A:A,1,FALSE)),"否","是")</f>
        <v>是</v>
      </c>
      <c r="C237" s="18" t="str">
        <f>IF(ISNUMBER(FIND('系统摸查模板 (填报)'!C237,"集团部门,省公司,集团专业公司,省管专业分公司,地市公司")),"是","否")</f>
        <v>是</v>
      </c>
      <c r="D237" s="18" t="str">
        <f>IF(ISNA(VLOOKUP('系统摸查模板 (填报)'!D237,系统名称维表!A:A,1,0)),"否","是")</f>
        <v>是</v>
      </c>
      <c r="E237" s="18"/>
      <c r="F237" s="18"/>
      <c r="G237" s="18"/>
      <c r="H237" s="18"/>
      <c r="I237" s="18" t="str">
        <f>IF(ISNA(VLOOKUP('系统摸查模板 (填报)'!I237,系统分类维表!A:A,1,0)),"否","是")</f>
        <v>是</v>
      </c>
      <c r="J237" s="18" t="str">
        <f>IF(ISNA(VLOOKUP('系统摸查模板 (填报)'!J237,部门维表!A:A,1,0)),"否","是")</f>
        <v>是</v>
      </c>
      <c r="K237" s="18" t="str">
        <f>IF(ISNA(VLOOKUP('系统摸查模板 (填报)'!K237,部门维表!A:A,1,0)),"否","是")</f>
        <v>是</v>
      </c>
      <c r="L237" s="18"/>
      <c r="M237" s="18"/>
      <c r="N237" s="18"/>
      <c r="O237" s="18"/>
      <c r="P237" s="18"/>
      <c r="Q237" s="18" t="str">
        <f>IF(ISNA(VLOOKUP('系统摸查模板 (填报)'!Q237,承建厂商维表!A:A,1,0)),"否","是")</f>
        <v>否</v>
      </c>
      <c r="R237" s="18" t="str">
        <f>IF(ISNA(VLOOKUP('系统摸查模板 (填报)'!R237,部门维表!A:A,1,0)),"否","是")</f>
        <v>是</v>
      </c>
      <c r="S237" s="18" t="str">
        <f>IF(ISNA(VLOOKUP('系统摸查模板 (填报)'!S237,部门维表!A:A,1,0)),"否","是")</f>
        <v>是</v>
      </c>
      <c r="T237" s="18"/>
      <c r="U237" s="18"/>
      <c r="V237" s="18"/>
      <c r="W237" s="32" t="str">
        <f>IF(ISNUMBER(FIND('系统摸查模板 (填报)'!W237,"系统分为数据+功能型系统、纯数据型系统、纯功能型系统")),"是","否")</f>
        <v>是</v>
      </c>
      <c r="X237" s="32" t="str">
        <f>IF(ISNUMBER(FIND('系统摸查模板 (填报)'!X237,"数据库类型数据、文件类型数据、文件类型数据+数据库类型数据")),"是","否")</f>
        <v>是</v>
      </c>
      <c r="Y237" s="18"/>
      <c r="Z237" s="32"/>
      <c r="AA237" s="32"/>
      <c r="AB237" s="32"/>
      <c r="AC237" s="18"/>
      <c r="AD237" s="18"/>
      <c r="AE237" s="18"/>
      <c r="AF237" s="18"/>
      <c r="AG237" s="18"/>
      <c r="AH237" s="18"/>
      <c r="AI237" s="18" t="str">
        <f>IF(ISNUMBER(FIND('系统摸查模板 (填报)'!AI237,"是、否")),"是","否")</f>
        <v>是</v>
      </c>
      <c r="AJ237" s="18"/>
      <c r="AK237" s="18" t="str">
        <f>IF(ISNUMBER(FIND('系统摸查模板 (填报)'!AK237,"是、否")),"是","否")</f>
        <v>是</v>
      </c>
      <c r="AL237" s="18"/>
    </row>
    <row r="238" spans="1:38">
      <c r="A238" s="18"/>
      <c r="B238" s="18" t="str">
        <f>IF(ISNA(VLOOKUP('系统摸查模板 (填报)'!B238,'省份（集团部门、专业公司）维表'!A:A,1,FALSE)),"否","是")</f>
        <v>是</v>
      </c>
      <c r="C238" s="18" t="str">
        <f>IF(ISNUMBER(FIND('系统摸查模板 (填报)'!C238,"集团部门,省公司,集团专业公司,省管专业分公司,地市公司")),"是","否")</f>
        <v>是</v>
      </c>
      <c r="D238" s="18" t="str">
        <f>IF(ISNA(VLOOKUP('系统摸查模板 (填报)'!D238,系统名称维表!A:A,1,0)),"否","是")</f>
        <v>是</v>
      </c>
      <c r="E238" s="18"/>
      <c r="F238" s="18"/>
      <c r="G238" s="18"/>
      <c r="H238" s="18"/>
      <c r="I238" s="18" t="str">
        <f>IF(ISNA(VLOOKUP('系统摸查模板 (填报)'!I238,系统分类维表!A:A,1,0)),"否","是")</f>
        <v>是</v>
      </c>
      <c r="J238" s="18" t="str">
        <f>IF(ISNA(VLOOKUP('系统摸查模板 (填报)'!J238,部门维表!A:A,1,0)),"否","是")</f>
        <v>是</v>
      </c>
      <c r="K238" s="18" t="str">
        <f>IF(ISNA(VLOOKUP('系统摸查模板 (填报)'!K238,部门维表!A:A,1,0)),"否","是")</f>
        <v>是</v>
      </c>
      <c r="L238" s="18"/>
      <c r="M238" s="18"/>
      <c r="N238" s="18"/>
      <c r="O238" s="18"/>
      <c r="P238" s="18"/>
      <c r="Q238" s="18" t="str">
        <f>IF(ISNA(VLOOKUP('系统摸查模板 (填报)'!Q238,承建厂商维表!A:A,1,0)),"否","是")</f>
        <v>否</v>
      </c>
      <c r="R238" s="18" t="str">
        <f>IF(ISNA(VLOOKUP('系统摸查模板 (填报)'!R238,部门维表!A:A,1,0)),"否","是")</f>
        <v>是</v>
      </c>
      <c r="S238" s="18" t="str">
        <f>IF(ISNA(VLOOKUP('系统摸查模板 (填报)'!S238,部门维表!A:A,1,0)),"否","是")</f>
        <v>是</v>
      </c>
      <c r="T238" s="18"/>
      <c r="U238" s="18"/>
      <c r="V238" s="18"/>
      <c r="W238" s="32" t="str">
        <f>IF(ISNUMBER(FIND('系统摸查模板 (填报)'!W238,"系统分为数据+功能型系统、纯数据型系统、纯功能型系统")),"是","否")</f>
        <v>是</v>
      </c>
      <c r="X238" s="32" t="str">
        <f>IF(ISNUMBER(FIND('系统摸查模板 (填报)'!X238,"数据库类型数据、文件类型数据、文件类型数据+数据库类型数据")),"是","否")</f>
        <v>是</v>
      </c>
      <c r="Y238" s="18"/>
      <c r="Z238" s="32"/>
      <c r="AA238" s="32"/>
      <c r="AB238" s="32"/>
      <c r="AC238" s="18"/>
      <c r="AD238" s="18"/>
      <c r="AE238" s="18"/>
      <c r="AF238" s="18"/>
      <c r="AG238" s="18"/>
      <c r="AH238" s="18"/>
      <c r="AI238" s="18" t="str">
        <f>IF(ISNUMBER(FIND('系统摸查模板 (填报)'!AI238,"是、否")),"是","否")</f>
        <v>是</v>
      </c>
      <c r="AJ238" s="18"/>
      <c r="AK238" s="18" t="str">
        <f>IF(ISNUMBER(FIND('系统摸查模板 (填报)'!AK238,"是、否")),"是","否")</f>
        <v>是</v>
      </c>
      <c r="AL238" s="18"/>
    </row>
    <row r="239" spans="1:38">
      <c r="A239" s="18"/>
      <c r="B239" s="18" t="str">
        <f>IF(ISNA(VLOOKUP('系统摸查模板 (填报)'!B239,'省份（集团部门、专业公司）维表'!A:A,1,FALSE)),"否","是")</f>
        <v>是</v>
      </c>
      <c r="C239" s="18" t="str">
        <f>IF(ISNUMBER(FIND('系统摸查模板 (填报)'!C239,"集团部门,省公司,集团专业公司,省管专业分公司,地市公司")),"是","否")</f>
        <v>是</v>
      </c>
      <c r="D239" s="18" t="str">
        <f>IF(ISNA(VLOOKUP('系统摸查模板 (填报)'!D239,系统名称维表!A:A,1,0)),"否","是")</f>
        <v>是</v>
      </c>
      <c r="E239" s="18"/>
      <c r="F239" s="18"/>
      <c r="G239" s="18"/>
      <c r="H239" s="18"/>
      <c r="I239" s="18" t="str">
        <f>IF(ISNA(VLOOKUP('系统摸查模板 (填报)'!I239,系统分类维表!A:A,1,0)),"否","是")</f>
        <v>是</v>
      </c>
      <c r="J239" s="18" t="str">
        <f>IF(ISNA(VLOOKUP('系统摸查模板 (填报)'!J239,部门维表!A:A,1,0)),"否","是")</f>
        <v>是</v>
      </c>
      <c r="K239" s="18" t="str">
        <f>IF(ISNA(VLOOKUP('系统摸查模板 (填报)'!K239,部门维表!A:A,1,0)),"否","是")</f>
        <v>是</v>
      </c>
      <c r="L239" s="18"/>
      <c r="M239" s="18"/>
      <c r="N239" s="18"/>
      <c r="O239" s="18"/>
      <c r="P239" s="18"/>
      <c r="Q239" s="18" t="str">
        <f>IF(ISNA(VLOOKUP('系统摸查模板 (填报)'!Q239,承建厂商维表!A:A,1,0)),"否","是")</f>
        <v>否</v>
      </c>
      <c r="R239" s="18" t="str">
        <f>IF(ISNA(VLOOKUP('系统摸查模板 (填报)'!R239,部门维表!A:A,1,0)),"否","是")</f>
        <v>是</v>
      </c>
      <c r="S239" s="18" t="str">
        <f>IF(ISNA(VLOOKUP('系统摸查模板 (填报)'!S239,部门维表!A:A,1,0)),"否","是")</f>
        <v>是</v>
      </c>
      <c r="T239" s="18"/>
      <c r="U239" s="18"/>
      <c r="V239" s="18"/>
      <c r="W239" s="32" t="str">
        <f>IF(ISNUMBER(FIND('系统摸查模板 (填报)'!W239,"系统分为数据+功能型系统、纯数据型系统、纯功能型系统")),"是","否")</f>
        <v>是</v>
      </c>
      <c r="X239" s="32" t="str">
        <f>IF(ISNUMBER(FIND('系统摸查模板 (填报)'!X239,"数据库类型数据、文件类型数据、文件类型数据+数据库类型数据")),"是","否")</f>
        <v>是</v>
      </c>
      <c r="Y239" s="18"/>
      <c r="Z239" s="32"/>
      <c r="AA239" s="32"/>
      <c r="AB239" s="32"/>
      <c r="AC239" s="18"/>
      <c r="AD239" s="18"/>
      <c r="AE239" s="18"/>
      <c r="AF239" s="18"/>
      <c r="AG239" s="18"/>
      <c r="AH239" s="18"/>
      <c r="AI239" s="18" t="str">
        <f>IF(ISNUMBER(FIND('系统摸查模板 (填报)'!AI239,"是、否")),"是","否")</f>
        <v>是</v>
      </c>
      <c r="AJ239" s="18"/>
      <c r="AK239" s="18" t="str">
        <f>IF(ISNUMBER(FIND('系统摸查模板 (填报)'!AK239,"是、否")),"是","否")</f>
        <v>是</v>
      </c>
      <c r="AL239" s="18"/>
    </row>
    <row r="240" spans="1:38">
      <c r="A240" s="18"/>
      <c r="B240" s="18" t="str">
        <f>IF(ISNA(VLOOKUP('系统摸查模板 (填报)'!B240,'省份（集团部门、专业公司）维表'!A:A,1,FALSE)),"否","是")</f>
        <v>是</v>
      </c>
      <c r="C240" s="18" t="str">
        <f>IF(ISNUMBER(FIND('系统摸查模板 (填报)'!C240,"集团部门,省公司,集团专业公司,省管专业分公司,地市公司")),"是","否")</f>
        <v>是</v>
      </c>
      <c r="D240" s="18" t="str">
        <f>IF(ISNA(VLOOKUP('系统摸查模板 (填报)'!D240,系统名称维表!A:A,1,0)),"否","是")</f>
        <v>是</v>
      </c>
      <c r="E240" s="18"/>
      <c r="F240" s="18"/>
      <c r="G240" s="18"/>
      <c r="H240" s="18"/>
      <c r="I240" s="18" t="str">
        <f>IF(ISNA(VLOOKUP('系统摸查模板 (填报)'!I240,系统分类维表!A:A,1,0)),"否","是")</f>
        <v>是</v>
      </c>
      <c r="J240" s="18" t="str">
        <f>IF(ISNA(VLOOKUP('系统摸查模板 (填报)'!J240,部门维表!A:A,1,0)),"否","是")</f>
        <v>是</v>
      </c>
      <c r="K240" s="18" t="str">
        <f>IF(ISNA(VLOOKUP('系统摸查模板 (填报)'!K240,部门维表!A:A,1,0)),"否","是")</f>
        <v>是</v>
      </c>
      <c r="L240" s="18"/>
      <c r="M240" s="18"/>
      <c r="N240" s="18"/>
      <c r="O240" s="18"/>
      <c r="P240" s="18"/>
      <c r="Q240" s="18" t="str">
        <f>IF(ISNA(VLOOKUP('系统摸查模板 (填报)'!Q240,承建厂商维表!A:A,1,0)),"否","是")</f>
        <v>否</v>
      </c>
      <c r="R240" s="18" t="str">
        <f>IF(ISNA(VLOOKUP('系统摸查模板 (填报)'!R240,部门维表!A:A,1,0)),"否","是")</f>
        <v>是</v>
      </c>
      <c r="S240" s="18" t="str">
        <f>IF(ISNA(VLOOKUP('系统摸查模板 (填报)'!S240,部门维表!A:A,1,0)),"否","是")</f>
        <v>是</v>
      </c>
      <c r="T240" s="18"/>
      <c r="U240" s="18"/>
      <c r="V240" s="18"/>
      <c r="W240" s="32" t="str">
        <f>IF(ISNUMBER(FIND('系统摸查模板 (填报)'!W240,"系统分为数据+功能型系统、纯数据型系统、纯功能型系统")),"是","否")</f>
        <v>是</v>
      </c>
      <c r="X240" s="32" t="str">
        <f>IF(ISNUMBER(FIND('系统摸查模板 (填报)'!X240,"数据库类型数据、文件类型数据、文件类型数据+数据库类型数据")),"是","否")</f>
        <v>是</v>
      </c>
      <c r="Y240" s="18"/>
      <c r="Z240" s="32"/>
      <c r="AA240" s="32"/>
      <c r="AB240" s="32"/>
      <c r="AC240" s="18"/>
      <c r="AD240" s="18"/>
      <c r="AE240" s="18"/>
      <c r="AF240" s="18"/>
      <c r="AG240" s="18"/>
      <c r="AH240" s="18"/>
      <c r="AI240" s="18" t="str">
        <f>IF(ISNUMBER(FIND('系统摸查模板 (填报)'!AI240,"是、否")),"是","否")</f>
        <v>是</v>
      </c>
      <c r="AJ240" s="18"/>
      <c r="AK240" s="18" t="str">
        <f>IF(ISNUMBER(FIND('系统摸查模板 (填报)'!AK240,"是、否")),"是","否")</f>
        <v>是</v>
      </c>
      <c r="AL240" s="18"/>
    </row>
    <row r="241" spans="1:38">
      <c r="A241" s="18"/>
      <c r="B241" s="18" t="str">
        <f>IF(ISNA(VLOOKUP('系统摸查模板 (填报)'!B241,'省份（集团部门、专业公司）维表'!A:A,1,FALSE)),"否","是")</f>
        <v>是</v>
      </c>
      <c r="C241" s="18" t="str">
        <f>IF(ISNUMBER(FIND('系统摸查模板 (填报)'!C241,"集团部门,省公司,集团专业公司,省管专业分公司,地市公司")),"是","否")</f>
        <v>是</v>
      </c>
      <c r="D241" s="18" t="str">
        <f>IF(ISNA(VLOOKUP('系统摸查模板 (填报)'!D241,系统名称维表!A:A,1,0)),"否","是")</f>
        <v>是</v>
      </c>
      <c r="E241" s="18"/>
      <c r="F241" s="18"/>
      <c r="G241" s="18"/>
      <c r="H241" s="18"/>
      <c r="I241" s="18" t="str">
        <f>IF(ISNA(VLOOKUP('系统摸查模板 (填报)'!I241,系统分类维表!A:A,1,0)),"否","是")</f>
        <v>是</v>
      </c>
      <c r="J241" s="18" t="str">
        <f>IF(ISNA(VLOOKUP('系统摸查模板 (填报)'!J241,部门维表!A:A,1,0)),"否","是")</f>
        <v>是</v>
      </c>
      <c r="K241" s="18" t="str">
        <f>IF(ISNA(VLOOKUP('系统摸查模板 (填报)'!K241,部门维表!A:A,1,0)),"否","是")</f>
        <v>是</v>
      </c>
      <c r="L241" s="18"/>
      <c r="M241" s="18"/>
      <c r="N241" s="18"/>
      <c r="O241" s="18"/>
      <c r="P241" s="18"/>
      <c r="Q241" s="18" t="str">
        <f>IF(ISNA(VLOOKUP('系统摸查模板 (填报)'!Q241,承建厂商维表!A:A,1,0)),"否","是")</f>
        <v>否</v>
      </c>
      <c r="R241" s="18" t="str">
        <f>IF(ISNA(VLOOKUP('系统摸查模板 (填报)'!R241,部门维表!A:A,1,0)),"否","是")</f>
        <v>是</v>
      </c>
      <c r="S241" s="18" t="str">
        <f>IF(ISNA(VLOOKUP('系统摸查模板 (填报)'!S241,部门维表!A:A,1,0)),"否","是")</f>
        <v>是</v>
      </c>
      <c r="T241" s="18"/>
      <c r="U241" s="18"/>
      <c r="V241" s="18"/>
      <c r="W241" s="32" t="str">
        <f>IF(ISNUMBER(FIND('系统摸查模板 (填报)'!W241,"系统分为数据+功能型系统、纯数据型系统、纯功能型系统")),"是","否")</f>
        <v>是</v>
      </c>
      <c r="X241" s="32" t="str">
        <f>IF(ISNUMBER(FIND('系统摸查模板 (填报)'!X241,"数据库类型数据、文件类型数据、文件类型数据+数据库类型数据")),"是","否")</f>
        <v>是</v>
      </c>
      <c r="Y241" s="18"/>
      <c r="Z241" s="32"/>
      <c r="AA241" s="32"/>
      <c r="AB241" s="32"/>
      <c r="AC241" s="18"/>
      <c r="AD241" s="18"/>
      <c r="AE241" s="18"/>
      <c r="AF241" s="18"/>
      <c r="AG241" s="18"/>
      <c r="AH241" s="18"/>
      <c r="AI241" s="18" t="str">
        <f>IF(ISNUMBER(FIND('系统摸查模板 (填报)'!AI241,"是、否")),"是","否")</f>
        <v>是</v>
      </c>
      <c r="AJ241" s="18"/>
      <c r="AK241" s="18" t="str">
        <f>IF(ISNUMBER(FIND('系统摸查模板 (填报)'!AK241,"是、否")),"是","否")</f>
        <v>是</v>
      </c>
      <c r="AL241" s="18"/>
    </row>
    <row r="242" spans="1:38">
      <c r="A242" s="18"/>
      <c r="B242" s="18" t="str">
        <f>IF(ISNA(VLOOKUP('系统摸查模板 (填报)'!B242,'省份（集团部门、专业公司）维表'!A:A,1,FALSE)),"否","是")</f>
        <v>是</v>
      </c>
      <c r="C242" s="18" t="str">
        <f>IF(ISNUMBER(FIND('系统摸查模板 (填报)'!C242,"集团部门,省公司,集团专业公司,省管专业分公司,地市公司")),"是","否")</f>
        <v>是</v>
      </c>
      <c r="D242" s="18" t="str">
        <f>IF(ISNA(VLOOKUP('系统摸查模板 (填报)'!D242,系统名称维表!A:A,1,0)),"否","是")</f>
        <v>是</v>
      </c>
      <c r="E242" s="18"/>
      <c r="F242" s="18"/>
      <c r="G242" s="18"/>
      <c r="H242" s="18"/>
      <c r="I242" s="18" t="str">
        <f>IF(ISNA(VLOOKUP('系统摸查模板 (填报)'!I242,系统分类维表!A:A,1,0)),"否","是")</f>
        <v>是</v>
      </c>
      <c r="J242" s="18" t="str">
        <f>IF(ISNA(VLOOKUP('系统摸查模板 (填报)'!J242,部门维表!A:A,1,0)),"否","是")</f>
        <v>是</v>
      </c>
      <c r="K242" s="18" t="str">
        <f>IF(ISNA(VLOOKUP('系统摸查模板 (填报)'!K242,部门维表!A:A,1,0)),"否","是")</f>
        <v>是</v>
      </c>
      <c r="L242" s="18"/>
      <c r="M242" s="18"/>
      <c r="N242" s="18"/>
      <c r="O242" s="18"/>
      <c r="P242" s="18"/>
      <c r="Q242" s="18" t="str">
        <f>IF(ISNA(VLOOKUP('系统摸查模板 (填报)'!Q242,承建厂商维表!A:A,1,0)),"否","是")</f>
        <v>否</v>
      </c>
      <c r="R242" s="18" t="str">
        <f>IF(ISNA(VLOOKUP('系统摸查模板 (填报)'!R242,部门维表!A:A,1,0)),"否","是")</f>
        <v>是</v>
      </c>
      <c r="S242" s="18" t="str">
        <f>IF(ISNA(VLOOKUP('系统摸查模板 (填报)'!S242,部门维表!A:A,1,0)),"否","是")</f>
        <v>是</v>
      </c>
      <c r="T242" s="18"/>
      <c r="U242" s="18"/>
      <c r="V242" s="18"/>
      <c r="W242" s="32" t="str">
        <f>IF(ISNUMBER(FIND('系统摸查模板 (填报)'!W242,"系统分为数据+功能型系统、纯数据型系统、纯功能型系统")),"是","否")</f>
        <v>是</v>
      </c>
      <c r="X242" s="32" t="str">
        <f>IF(ISNUMBER(FIND('系统摸查模板 (填报)'!X242,"数据库类型数据、文件类型数据、文件类型数据+数据库类型数据")),"是","否")</f>
        <v>是</v>
      </c>
      <c r="Y242" s="18"/>
      <c r="Z242" s="32"/>
      <c r="AA242" s="32"/>
      <c r="AB242" s="32"/>
      <c r="AC242" s="18"/>
      <c r="AD242" s="18"/>
      <c r="AE242" s="18"/>
      <c r="AF242" s="18"/>
      <c r="AG242" s="18"/>
      <c r="AH242" s="18"/>
      <c r="AI242" s="18" t="str">
        <f>IF(ISNUMBER(FIND('系统摸查模板 (填报)'!AI242,"是、否")),"是","否")</f>
        <v>是</v>
      </c>
      <c r="AJ242" s="18"/>
      <c r="AK242" s="18" t="str">
        <f>IF(ISNUMBER(FIND('系统摸查模板 (填报)'!AK242,"是、否")),"是","否")</f>
        <v>是</v>
      </c>
      <c r="AL242" s="18"/>
    </row>
    <row r="243" spans="1:38">
      <c r="A243" s="18"/>
      <c r="B243" s="18" t="str">
        <f>IF(ISNA(VLOOKUP('系统摸查模板 (填报)'!B243,'省份（集团部门、专业公司）维表'!A:A,1,FALSE)),"否","是")</f>
        <v>是</v>
      </c>
      <c r="C243" s="18" t="str">
        <f>IF(ISNUMBER(FIND('系统摸查模板 (填报)'!C243,"集团部门,省公司,集团专业公司,省管专业分公司,地市公司")),"是","否")</f>
        <v>是</v>
      </c>
      <c r="D243" s="18" t="str">
        <f>IF(ISNA(VLOOKUP('系统摸查模板 (填报)'!D243,系统名称维表!A:A,1,0)),"否","是")</f>
        <v>是</v>
      </c>
      <c r="E243" s="18"/>
      <c r="F243" s="18"/>
      <c r="G243" s="18"/>
      <c r="H243" s="18"/>
      <c r="I243" s="18" t="str">
        <f>IF(ISNA(VLOOKUP('系统摸查模板 (填报)'!I243,系统分类维表!A:A,1,0)),"否","是")</f>
        <v>是</v>
      </c>
      <c r="J243" s="18" t="str">
        <f>IF(ISNA(VLOOKUP('系统摸查模板 (填报)'!J243,部门维表!A:A,1,0)),"否","是")</f>
        <v>是</v>
      </c>
      <c r="K243" s="18" t="str">
        <f>IF(ISNA(VLOOKUP('系统摸查模板 (填报)'!K243,部门维表!A:A,1,0)),"否","是")</f>
        <v>是</v>
      </c>
      <c r="L243" s="18"/>
      <c r="M243" s="18"/>
      <c r="N243" s="18"/>
      <c r="O243" s="18"/>
      <c r="P243" s="18"/>
      <c r="Q243" s="18" t="str">
        <f>IF(ISNA(VLOOKUP('系统摸查模板 (填报)'!Q243,承建厂商维表!A:A,1,0)),"否","是")</f>
        <v>否</v>
      </c>
      <c r="R243" s="18" t="str">
        <f>IF(ISNA(VLOOKUP('系统摸查模板 (填报)'!R243,部门维表!A:A,1,0)),"否","是")</f>
        <v>是</v>
      </c>
      <c r="S243" s="18" t="str">
        <f>IF(ISNA(VLOOKUP('系统摸查模板 (填报)'!S243,部门维表!A:A,1,0)),"否","是")</f>
        <v>是</v>
      </c>
      <c r="T243" s="18"/>
      <c r="U243" s="18"/>
      <c r="V243" s="18"/>
      <c r="W243" s="32" t="str">
        <f>IF(ISNUMBER(FIND('系统摸查模板 (填报)'!W243,"系统分为数据+功能型系统、纯数据型系统、纯功能型系统")),"是","否")</f>
        <v>是</v>
      </c>
      <c r="X243" s="32" t="str">
        <f>IF(ISNUMBER(FIND('系统摸查模板 (填报)'!X243,"数据库类型数据、文件类型数据、文件类型数据+数据库类型数据")),"是","否")</f>
        <v>是</v>
      </c>
      <c r="Y243" s="18"/>
      <c r="Z243" s="32"/>
      <c r="AA243" s="32"/>
      <c r="AB243" s="32"/>
      <c r="AC243" s="18"/>
      <c r="AD243" s="18"/>
      <c r="AE243" s="18"/>
      <c r="AF243" s="18"/>
      <c r="AG243" s="18"/>
      <c r="AH243" s="18"/>
      <c r="AI243" s="18" t="str">
        <f>IF(ISNUMBER(FIND('系统摸查模板 (填报)'!AI243,"是、否")),"是","否")</f>
        <v>是</v>
      </c>
      <c r="AJ243" s="18"/>
      <c r="AK243" s="18" t="str">
        <f>IF(ISNUMBER(FIND('系统摸查模板 (填报)'!AK243,"是、否")),"是","否")</f>
        <v>是</v>
      </c>
      <c r="AL243" s="18"/>
    </row>
    <row r="244" spans="1:38">
      <c r="A244" s="18"/>
      <c r="B244" s="18" t="str">
        <f>IF(ISNA(VLOOKUP('系统摸查模板 (填报)'!B244,'省份（集团部门、专业公司）维表'!A:A,1,FALSE)),"否","是")</f>
        <v>是</v>
      </c>
      <c r="C244" s="18" t="str">
        <f>IF(ISNUMBER(FIND('系统摸查模板 (填报)'!C244,"集团部门,省公司,集团专业公司,省管专业分公司,地市公司")),"是","否")</f>
        <v>是</v>
      </c>
      <c r="D244" s="18" t="str">
        <f>IF(ISNA(VLOOKUP('系统摸查模板 (填报)'!D244,系统名称维表!A:A,1,0)),"否","是")</f>
        <v>是</v>
      </c>
      <c r="E244" s="18"/>
      <c r="F244" s="18"/>
      <c r="G244" s="18"/>
      <c r="H244" s="18"/>
      <c r="I244" s="18" t="str">
        <f>IF(ISNA(VLOOKUP('系统摸查模板 (填报)'!I244,系统分类维表!A:A,1,0)),"否","是")</f>
        <v>是</v>
      </c>
      <c r="J244" s="18" t="str">
        <f>IF(ISNA(VLOOKUP('系统摸查模板 (填报)'!J244,部门维表!A:A,1,0)),"否","是")</f>
        <v>是</v>
      </c>
      <c r="K244" s="18" t="str">
        <f>IF(ISNA(VLOOKUP('系统摸查模板 (填报)'!K244,部门维表!A:A,1,0)),"否","是")</f>
        <v>是</v>
      </c>
      <c r="L244" s="18"/>
      <c r="M244" s="18"/>
      <c r="N244" s="18"/>
      <c r="O244" s="18"/>
      <c r="P244" s="18"/>
      <c r="Q244" s="18" t="str">
        <f>IF(ISNA(VLOOKUP('系统摸查模板 (填报)'!Q244,承建厂商维表!A:A,1,0)),"否","是")</f>
        <v>否</v>
      </c>
      <c r="R244" s="18" t="str">
        <f>IF(ISNA(VLOOKUP('系统摸查模板 (填报)'!R244,部门维表!A:A,1,0)),"否","是")</f>
        <v>是</v>
      </c>
      <c r="S244" s="18" t="str">
        <f>IF(ISNA(VLOOKUP('系统摸查模板 (填报)'!S244,部门维表!A:A,1,0)),"否","是")</f>
        <v>是</v>
      </c>
      <c r="T244" s="18"/>
      <c r="U244" s="18"/>
      <c r="V244" s="18"/>
      <c r="W244" s="32" t="str">
        <f>IF(ISNUMBER(FIND('系统摸查模板 (填报)'!W244,"系统分为数据+功能型系统、纯数据型系统、纯功能型系统")),"是","否")</f>
        <v>是</v>
      </c>
      <c r="X244" s="32" t="str">
        <f>IF(ISNUMBER(FIND('系统摸查模板 (填报)'!X244,"数据库类型数据、文件类型数据、文件类型数据+数据库类型数据")),"是","否")</f>
        <v>是</v>
      </c>
      <c r="Y244" s="18"/>
      <c r="Z244" s="32"/>
      <c r="AA244" s="32"/>
      <c r="AB244" s="32"/>
      <c r="AC244" s="18"/>
      <c r="AD244" s="18"/>
      <c r="AE244" s="18"/>
      <c r="AF244" s="18"/>
      <c r="AG244" s="18"/>
      <c r="AH244" s="18"/>
      <c r="AI244" s="18" t="str">
        <f>IF(ISNUMBER(FIND('系统摸查模板 (填报)'!AI244,"是、否")),"是","否")</f>
        <v>是</v>
      </c>
      <c r="AJ244" s="18"/>
      <c r="AK244" s="18" t="str">
        <f>IF(ISNUMBER(FIND('系统摸查模板 (填报)'!AK244,"是、否")),"是","否")</f>
        <v>是</v>
      </c>
      <c r="AL244" s="18"/>
    </row>
    <row r="245" spans="1:38">
      <c r="A245" s="18"/>
      <c r="B245" s="18" t="str">
        <f>IF(ISNA(VLOOKUP('系统摸查模板 (填报)'!B245,'省份（集团部门、专业公司）维表'!A:A,1,FALSE)),"否","是")</f>
        <v>是</v>
      </c>
      <c r="C245" s="18" t="str">
        <f>IF(ISNUMBER(FIND('系统摸查模板 (填报)'!C245,"集团部门,省公司,集团专业公司,省管专业分公司,地市公司")),"是","否")</f>
        <v>是</v>
      </c>
      <c r="D245" s="18" t="str">
        <f>IF(ISNA(VLOOKUP('系统摸查模板 (填报)'!D245,系统名称维表!A:A,1,0)),"否","是")</f>
        <v>是</v>
      </c>
      <c r="E245" s="18"/>
      <c r="F245" s="18"/>
      <c r="G245" s="18"/>
      <c r="H245" s="18"/>
      <c r="I245" s="18" t="str">
        <f>IF(ISNA(VLOOKUP('系统摸查模板 (填报)'!I245,系统分类维表!A:A,1,0)),"否","是")</f>
        <v>是</v>
      </c>
      <c r="J245" s="18" t="str">
        <f>IF(ISNA(VLOOKUP('系统摸查模板 (填报)'!J245,部门维表!A:A,1,0)),"否","是")</f>
        <v>是</v>
      </c>
      <c r="K245" s="18" t="str">
        <f>IF(ISNA(VLOOKUP('系统摸查模板 (填报)'!K245,部门维表!A:A,1,0)),"否","是")</f>
        <v>是</v>
      </c>
      <c r="L245" s="18"/>
      <c r="M245" s="18"/>
      <c r="N245" s="18"/>
      <c r="O245" s="18"/>
      <c r="P245" s="18"/>
      <c r="Q245" s="18" t="str">
        <f>IF(ISNA(VLOOKUP('系统摸查模板 (填报)'!Q245,承建厂商维表!A:A,1,0)),"否","是")</f>
        <v>否</v>
      </c>
      <c r="R245" s="18" t="str">
        <f>IF(ISNA(VLOOKUP('系统摸查模板 (填报)'!R245,部门维表!A:A,1,0)),"否","是")</f>
        <v>是</v>
      </c>
      <c r="S245" s="18" t="str">
        <f>IF(ISNA(VLOOKUP('系统摸查模板 (填报)'!S245,部门维表!A:A,1,0)),"否","是")</f>
        <v>是</v>
      </c>
      <c r="T245" s="18"/>
      <c r="U245" s="18"/>
      <c r="V245" s="18"/>
      <c r="W245" s="32" t="str">
        <f>IF(ISNUMBER(FIND('系统摸查模板 (填报)'!W245,"系统分为数据+功能型系统、纯数据型系统、纯功能型系统")),"是","否")</f>
        <v>是</v>
      </c>
      <c r="X245" s="32" t="str">
        <f>IF(ISNUMBER(FIND('系统摸查模板 (填报)'!X245,"数据库类型数据、文件类型数据、文件类型数据+数据库类型数据")),"是","否")</f>
        <v>是</v>
      </c>
      <c r="Y245" s="18"/>
      <c r="Z245" s="32"/>
      <c r="AA245" s="32"/>
      <c r="AB245" s="32"/>
      <c r="AC245" s="18"/>
      <c r="AD245" s="18"/>
      <c r="AE245" s="18"/>
      <c r="AF245" s="18"/>
      <c r="AG245" s="18"/>
      <c r="AH245" s="18"/>
      <c r="AI245" s="18" t="str">
        <f>IF(ISNUMBER(FIND('系统摸查模板 (填报)'!AI245,"是、否")),"是","否")</f>
        <v>是</v>
      </c>
      <c r="AJ245" s="18"/>
      <c r="AK245" s="18" t="str">
        <f>IF(ISNUMBER(FIND('系统摸查模板 (填报)'!AK245,"是、否")),"是","否")</f>
        <v>是</v>
      </c>
      <c r="AL245" s="18"/>
    </row>
    <row r="246" spans="1:38">
      <c r="A246" s="18"/>
      <c r="B246" s="18" t="str">
        <f>IF(ISNA(VLOOKUP('系统摸查模板 (填报)'!B246,'省份（集团部门、专业公司）维表'!A:A,1,FALSE)),"否","是")</f>
        <v>是</v>
      </c>
      <c r="C246" s="18" t="str">
        <f>IF(ISNUMBER(FIND('系统摸查模板 (填报)'!C246,"集团部门,省公司,集团专业公司,省管专业分公司,地市公司")),"是","否")</f>
        <v>是</v>
      </c>
      <c r="D246" s="18" t="str">
        <f>IF(ISNA(VLOOKUP('系统摸查模板 (填报)'!D246,系统名称维表!A:A,1,0)),"否","是")</f>
        <v>是</v>
      </c>
      <c r="E246" s="18"/>
      <c r="F246" s="18"/>
      <c r="G246" s="18"/>
      <c r="H246" s="18"/>
      <c r="I246" s="18" t="str">
        <f>IF(ISNA(VLOOKUP('系统摸查模板 (填报)'!I246,系统分类维表!A:A,1,0)),"否","是")</f>
        <v>是</v>
      </c>
      <c r="J246" s="18" t="str">
        <f>IF(ISNA(VLOOKUP('系统摸查模板 (填报)'!J246,部门维表!A:A,1,0)),"否","是")</f>
        <v>是</v>
      </c>
      <c r="K246" s="18" t="str">
        <f>IF(ISNA(VLOOKUP('系统摸查模板 (填报)'!K246,部门维表!A:A,1,0)),"否","是")</f>
        <v>是</v>
      </c>
      <c r="L246" s="18"/>
      <c r="M246" s="18"/>
      <c r="N246" s="18"/>
      <c r="O246" s="18"/>
      <c r="P246" s="18"/>
      <c r="Q246" s="18" t="str">
        <f>IF(ISNA(VLOOKUP('系统摸查模板 (填报)'!Q246,承建厂商维表!A:A,1,0)),"否","是")</f>
        <v>否</v>
      </c>
      <c r="R246" s="18" t="str">
        <f>IF(ISNA(VLOOKUP('系统摸查模板 (填报)'!R246,部门维表!A:A,1,0)),"否","是")</f>
        <v>是</v>
      </c>
      <c r="S246" s="18" t="str">
        <f>IF(ISNA(VLOOKUP('系统摸查模板 (填报)'!S246,部门维表!A:A,1,0)),"否","是")</f>
        <v>是</v>
      </c>
      <c r="T246" s="18"/>
      <c r="U246" s="18"/>
      <c r="V246" s="18"/>
      <c r="W246" s="32" t="str">
        <f>IF(ISNUMBER(FIND('系统摸查模板 (填报)'!W246,"系统分为数据+功能型系统、纯数据型系统、纯功能型系统")),"是","否")</f>
        <v>是</v>
      </c>
      <c r="X246" s="32" t="str">
        <f>IF(ISNUMBER(FIND('系统摸查模板 (填报)'!X246,"数据库类型数据、文件类型数据、文件类型数据+数据库类型数据")),"是","否")</f>
        <v>是</v>
      </c>
      <c r="Y246" s="18"/>
      <c r="Z246" s="32"/>
      <c r="AA246" s="32"/>
      <c r="AB246" s="32"/>
      <c r="AC246" s="18"/>
      <c r="AD246" s="18"/>
      <c r="AE246" s="18"/>
      <c r="AF246" s="18"/>
      <c r="AG246" s="18"/>
      <c r="AH246" s="18"/>
      <c r="AI246" s="18" t="str">
        <f>IF(ISNUMBER(FIND('系统摸查模板 (填报)'!AI246,"是、否")),"是","否")</f>
        <v>是</v>
      </c>
      <c r="AJ246" s="18"/>
      <c r="AK246" s="18" t="str">
        <f>IF(ISNUMBER(FIND('系统摸查模板 (填报)'!AK246,"是、否")),"是","否")</f>
        <v>是</v>
      </c>
      <c r="AL246" s="18"/>
    </row>
    <row r="247" spans="1:38">
      <c r="A247" s="18"/>
      <c r="B247" s="18" t="str">
        <f>IF(ISNA(VLOOKUP('系统摸查模板 (填报)'!B247,'省份（集团部门、专业公司）维表'!A:A,1,FALSE)),"否","是")</f>
        <v>是</v>
      </c>
      <c r="C247" s="18" t="str">
        <f>IF(ISNUMBER(FIND('系统摸查模板 (填报)'!C247,"集团部门,省公司,集团专业公司,省管专业分公司,地市公司")),"是","否")</f>
        <v>是</v>
      </c>
      <c r="D247" s="18" t="str">
        <f>IF(ISNA(VLOOKUP('系统摸查模板 (填报)'!D247,系统名称维表!A:A,1,0)),"否","是")</f>
        <v>是</v>
      </c>
      <c r="E247" s="18"/>
      <c r="F247" s="18"/>
      <c r="G247" s="18"/>
      <c r="H247" s="18"/>
      <c r="I247" s="18" t="str">
        <f>IF(ISNA(VLOOKUP('系统摸查模板 (填报)'!I247,系统分类维表!A:A,1,0)),"否","是")</f>
        <v>是</v>
      </c>
      <c r="J247" s="18" t="str">
        <f>IF(ISNA(VLOOKUP('系统摸查模板 (填报)'!J247,部门维表!A:A,1,0)),"否","是")</f>
        <v>是</v>
      </c>
      <c r="K247" s="18" t="str">
        <f>IF(ISNA(VLOOKUP('系统摸查模板 (填报)'!K247,部门维表!A:A,1,0)),"否","是")</f>
        <v>是</v>
      </c>
      <c r="L247" s="18"/>
      <c r="M247" s="18"/>
      <c r="N247" s="18"/>
      <c r="O247" s="18"/>
      <c r="P247" s="18"/>
      <c r="Q247" s="18" t="str">
        <f>IF(ISNA(VLOOKUP('系统摸查模板 (填报)'!Q247,承建厂商维表!A:A,1,0)),"否","是")</f>
        <v>否</v>
      </c>
      <c r="R247" s="18" t="str">
        <f>IF(ISNA(VLOOKUP('系统摸查模板 (填报)'!R247,部门维表!A:A,1,0)),"否","是")</f>
        <v>是</v>
      </c>
      <c r="S247" s="18" t="str">
        <f>IF(ISNA(VLOOKUP('系统摸查模板 (填报)'!S247,部门维表!A:A,1,0)),"否","是")</f>
        <v>是</v>
      </c>
      <c r="T247" s="18"/>
      <c r="U247" s="18"/>
      <c r="V247" s="18"/>
      <c r="W247" s="32" t="str">
        <f>IF(ISNUMBER(FIND('系统摸查模板 (填报)'!W247,"系统分为数据+功能型系统、纯数据型系统、纯功能型系统")),"是","否")</f>
        <v>是</v>
      </c>
      <c r="X247" s="32" t="str">
        <f>IF(ISNUMBER(FIND('系统摸查模板 (填报)'!X247,"数据库类型数据、文件类型数据、文件类型数据+数据库类型数据")),"是","否")</f>
        <v>是</v>
      </c>
      <c r="Y247" s="18"/>
      <c r="Z247" s="32"/>
      <c r="AA247" s="32"/>
      <c r="AB247" s="32"/>
      <c r="AC247" s="18"/>
      <c r="AD247" s="18"/>
      <c r="AE247" s="18"/>
      <c r="AF247" s="18"/>
      <c r="AG247" s="18"/>
      <c r="AH247" s="18"/>
      <c r="AI247" s="18" t="str">
        <f>IF(ISNUMBER(FIND('系统摸查模板 (填报)'!AI247,"是、否")),"是","否")</f>
        <v>是</v>
      </c>
      <c r="AJ247" s="18"/>
      <c r="AK247" s="18" t="str">
        <f>IF(ISNUMBER(FIND('系统摸查模板 (填报)'!AK247,"是、否")),"是","否")</f>
        <v>是</v>
      </c>
      <c r="AL247" s="18"/>
    </row>
    <row r="248" spans="1:38">
      <c r="A248" s="18"/>
      <c r="B248" s="18" t="str">
        <f>IF(ISNA(VLOOKUP('系统摸查模板 (填报)'!B248,'省份（集团部门、专业公司）维表'!A:A,1,FALSE)),"否","是")</f>
        <v>是</v>
      </c>
      <c r="C248" s="18" t="str">
        <f>IF(ISNUMBER(FIND('系统摸查模板 (填报)'!C248,"集团部门,省公司,集团专业公司,省管专业分公司,地市公司")),"是","否")</f>
        <v>是</v>
      </c>
      <c r="D248" s="18" t="str">
        <f>IF(ISNA(VLOOKUP('系统摸查模板 (填报)'!D248,系统名称维表!A:A,1,0)),"否","是")</f>
        <v>是</v>
      </c>
      <c r="E248" s="18"/>
      <c r="F248" s="18"/>
      <c r="G248" s="18"/>
      <c r="H248" s="18"/>
      <c r="I248" s="18" t="str">
        <f>IF(ISNA(VLOOKUP('系统摸查模板 (填报)'!I248,系统分类维表!A:A,1,0)),"否","是")</f>
        <v>是</v>
      </c>
      <c r="J248" s="18" t="str">
        <f>IF(ISNA(VLOOKUP('系统摸查模板 (填报)'!J248,部门维表!A:A,1,0)),"否","是")</f>
        <v>是</v>
      </c>
      <c r="K248" s="18" t="str">
        <f>IF(ISNA(VLOOKUP('系统摸查模板 (填报)'!K248,部门维表!A:A,1,0)),"否","是")</f>
        <v>是</v>
      </c>
      <c r="L248" s="18"/>
      <c r="M248" s="18"/>
      <c r="N248" s="18"/>
      <c r="O248" s="18"/>
      <c r="P248" s="18"/>
      <c r="Q248" s="18" t="str">
        <f>IF(ISNA(VLOOKUP('系统摸查模板 (填报)'!Q248,承建厂商维表!A:A,1,0)),"否","是")</f>
        <v>否</v>
      </c>
      <c r="R248" s="18" t="str">
        <f>IF(ISNA(VLOOKUP('系统摸查模板 (填报)'!R248,部门维表!A:A,1,0)),"否","是")</f>
        <v>是</v>
      </c>
      <c r="S248" s="18" t="str">
        <f>IF(ISNA(VLOOKUP('系统摸查模板 (填报)'!S248,部门维表!A:A,1,0)),"否","是")</f>
        <v>是</v>
      </c>
      <c r="T248" s="18"/>
      <c r="U248" s="18"/>
      <c r="V248" s="18"/>
      <c r="W248" s="32" t="str">
        <f>IF(ISNUMBER(FIND('系统摸查模板 (填报)'!W248,"系统分为数据+功能型系统、纯数据型系统、纯功能型系统")),"是","否")</f>
        <v>是</v>
      </c>
      <c r="X248" s="32" t="str">
        <f>IF(ISNUMBER(FIND('系统摸查模板 (填报)'!X248,"数据库类型数据、文件类型数据、文件类型数据+数据库类型数据")),"是","否")</f>
        <v>是</v>
      </c>
      <c r="Y248" s="18"/>
      <c r="Z248" s="32"/>
      <c r="AA248" s="32"/>
      <c r="AB248" s="32"/>
      <c r="AC248" s="18"/>
      <c r="AD248" s="18"/>
      <c r="AE248" s="18"/>
      <c r="AF248" s="18"/>
      <c r="AG248" s="18"/>
      <c r="AH248" s="18"/>
      <c r="AI248" s="18" t="str">
        <f>IF(ISNUMBER(FIND('系统摸查模板 (填报)'!AI248,"是、否")),"是","否")</f>
        <v>是</v>
      </c>
      <c r="AJ248" s="18"/>
      <c r="AK248" s="18" t="str">
        <f>IF(ISNUMBER(FIND('系统摸查模板 (填报)'!AK248,"是、否")),"是","否")</f>
        <v>是</v>
      </c>
      <c r="AL248" s="18"/>
    </row>
    <row r="249" spans="1:38">
      <c r="A249" s="18"/>
      <c r="B249" s="18" t="str">
        <f>IF(ISNA(VLOOKUP('系统摸查模板 (填报)'!B249,'省份（集团部门、专业公司）维表'!A:A,1,FALSE)),"否","是")</f>
        <v>是</v>
      </c>
      <c r="C249" s="18" t="str">
        <f>IF(ISNUMBER(FIND('系统摸查模板 (填报)'!C249,"集团部门,省公司,集团专业公司,省管专业分公司,地市公司")),"是","否")</f>
        <v>是</v>
      </c>
      <c r="D249" s="18" t="str">
        <f>IF(ISNA(VLOOKUP('系统摸查模板 (填报)'!D249,系统名称维表!A:A,1,0)),"否","是")</f>
        <v>是</v>
      </c>
      <c r="E249" s="18"/>
      <c r="F249" s="18"/>
      <c r="G249" s="18"/>
      <c r="H249" s="18"/>
      <c r="I249" s="18" t="str">
        <f>IF(ISNA(VLOOKUP('系统摸查模板 (填报)'!I249,系统分类维表!A:A,1,0)),"否","是")</f>
        <v>是</v>
      </c>
      <c r="J249" s="18" t="str">
        <f>IF(ISNA(VLOOKUP('系统摸查模板 (填报)'!J249,部门维表!A:A,1,0)),"否","是")</f>
        <v>是</v>
      </c>
      <c r="K249" s="18" t="str">
        <f>IF(ISNA(VLOOKUP('系统摸查模板 (填报)'!K249,部门维表!A:A,1,0)),"否","是")</f>
        <v>是</v>
      </c>
      <c r="L249" s="18"/>
      <c r="M249" s="18"/>
      <c r="N249" s="18"/>
      <c r="O249" s="18"/>
      <c r="P249" s="18"/>
      <c r="Q249" s="18" t="str">
        <f>IF(ISNA(VLOOKUP('系统摸查模板 (填报)'!Q249,承建厂商维表!A:A,1,0)),"否","是")</f>
        <v>否</v>
      </c>
      <c r="R249" s="18" t="str">
        <f>IF(ISNA(VLOOKUP('系统摸查模板 (填报)'!R249,部门维表!A:A,1,0)),"否","是")</f>
        <v>否</v>
      </c>
      <c r="S249" s="18" t="str">
        <f>IF(ISNA(VLOOKUP('系统摸查模板 (填报)'!S249,部门维表!A:A,1,0)),"否","是")</f>
        <v>是</v>
      </c>
      <c r="T249" s="18"/>
      <c r="U249" s="18"/>
      <c r="V249" s="18"/>
      <c r="W249" s="32" t="str">
        <f>IF(ISNUMBER(FIND('系统摸查模板 (填报)'!W249,"系统分为数据+功能型系统、纯数据型系统、纯功能型系统")),"是","否")</f>
        <v>是</v>
      </c>
      <c r="X249" s="32" t="str">
        <f>IF(ISNUMBER(FIND('系统摸查模板 (填报)'!X249,"数据库类型数据、文件类型数据、文件类型数据+数据库类型数据")),"是","否")</f>
        <v>是</v>
      </c>
      <c r="Y249" s="18"/>
      <c r="Z249" s="32"/>
      <c r="AA249" s="32"/>
      <c r="AB249" s="32"/>
      <c r="AC249" s="18"/>
      <c r="AD249" s="18"/>
      <c r="AE249" s="18"/>
      <c r="AF249" s="18"/>
      <c r="AG249" s="18"/>
      <c r="AH249" s="18"/>
      <c r="AI249" s="18" t="str">
        <f>IF(ISNUMBER(FIND('系统摸查模板 (填报)'!AI249,"是、否")),"是","否")</f>
        <v>是</v>
      </c>
      <c r="AJ249" s="18"/>
      <c r="AK249" s="18" t="str">
        <f>IF(ISNUMBER(FIND('系统摸查模板 (填报)'!AK249,"是、否")),"是","否")</f>
        <v>是</v>
      </c>
      <c r="AL249" s="18"/>
    </row>
    <row r="250" spans="1:38">
      <c r="A250" s="18"/>
      <c r="B250" s="18" t="str">
        <f>IF(ISNA(VLOOKUP('系统摸查模板 (填报)'!B250,'省份（集团部门、专业公司）维表'!A:A,1,FALSE)),"否","是")</f>
        <v>是</v>
      </c>
      <c r="C250" s="18" t="str">
        <f>IF(ISNUMBER(FIND('系统摸查模板 (填报)'!C250,"集团部门,省公司,集团专业公司,省管专业分公司,地市公司")),"是","否")</f>
        <v>是</v>
      </c>
      <c r="D250" s="18" t="str">
        <f>IF(ISNA(VLOOKUP('系统摸查模板 (填报)'!D250,系统名称维表!A:A,1,0)),"否","是")</f>
        <v>是</v>
      </c>
      <c r="E250" s="18"/>
      <c r="F250" s="18"/>
      <c r="G250" s="18"/>
      <c r="H250" s="18"/>
      <c r="I250" s="18" t="str">
        <f>IF(ISNA(VLOOKUP('系统摸查模板 (填报)'!I250,系统分类维表!A:A,1,0)),"否","是")</f>
        <v>是</v>
      </c>
      <c r="J250" s="18" t="str">
        <f>IF(ISNA(VLOOKUP('系统摸查模板 (填报)'!J250,部门维表!A:A,1,0)),"否","是")</f>
        <v>是</v>
      </c>
      <c r="K250" s="18" t="str">
        <f>IF(ISNA(VLOOKUP('系统摸查模板 (填报)'!K250,部门维表!A:A,1,0)),"否","是")</f>
        <v>是</v>
      </c>
      <c r="L250" s="18"/>
      <c r="M250" s="18"/>
      <c r="N250" s="18"/>
      <c r="O250" s="18"/>
      <c r="P250" s="18"/>
      <c r="Q250" s="18" t="str">
        <f>IF(ISNA(VLOOKUP('系统摸查模板 (填报)'!Q250,承建厂商维表!A:A,1,0)),"否","是")</f>
        <v>否</v>
      </c>
      <c r="R250" s="18" t="str">
        <f>IF(ISNA(VLOOKUP('系统摸查模板 (填报)'!R250,部门维表!A:A,1,0)),"否","是")</f>
        <v>是</v>
      </c>
      <c r="S250" s="18" t="str">
        <f>IF(ISNA(VLOOKUP('系统摸查模板 (填报)'!S250,部门维表!A:A,1,0)),"否","是")</f>
        <v>是</v>
      </c>
      <c r="T250" s="18"/>
      <c r="U250" s="18"/>
      <c r="V250" s="18"/>
      <c r="W250" s="32" t="str">
        <f>IF(ISNUMBER(FIND('系统摸查模板 (填报)'!W250,"系统分为数据+功能型系统、纯数据型系统、纯功能型系统")),"是","否")</f>
        <v>是</v>
      </c>
      <c r="X250" s="32" t="str">
        <f>IF(ISNUMBER(FIND('系统摸查模板 (填报)'!X250,"数据库类型数据、文件类型数据、文件类型数据+数据库类型数据")),"是","否")</f>
        <v>是</v>
      </c>
      <c r="Y250" s="18"/>
      <c r="Z250" s="32"/>
      <c r="AA250" s="32"/>
      <c r="AB250" s="32"/>
      <c r="AC250" s="18"/>
      <c r="AD250" s="18"/>
      <c r="AE250" s="18"/>
      <c r="AF250" s="18"/>
      <c r="AG250" s="18"/>
      <c r="AH250" s="18"/>
      <c r="AI250" s="18" t="str">
        <f>IF(ISNUMBER(FIND('系统摸查模板 (填报)'!AI250,"是、否")),"是","否")</f>
        <v>是</v>
      </c>
      <c r="AJ250" s="18"/>
      <c r="AK250" s="18" t="str">
        <f>IF(ISNUMBER(FIND('系统摸查模板 (填报)'!AK250,"是、否")),"是","否")</f>
        <v>是</v>
      </c>
      <c r="AL250" s="18"/>
    </row>
    <row r="251" spans="1:38">
      <c r="A251" s="18"/>
      <c r="B251" s="18" t="str">
        <f>IF(ISNA(VLOOKUP('系统摸查模板 (填报)'!B251,'省份（集团部门、专业公司）维表'!A:A,1,FALSE)),"否","是")</f>
        <v>是</v>
      </c>
      <c r="C251" s="18" t="str">
        <f>IF(ISNUMBER(FIND('系统摸查模板 (填报)'!C251,"集团部门,省公司,集团专业公司,省管专业分公司,地市公司")),"是","否")</f>
        <v>是</v>
      </c>
      <c r="D251" s="18" t="str">
        <f>IF(ISNA(VLOOKUP('系统摸查模板 (填报)'!D251,系统名称维表!A:A,1,0)),"否","是")</f>
        <v>是</v>
      </c>
      <c r="E251" s="18"/>
      <c r="F251" s="18"/>
      <c r="G251" s="18"/>
      <c r="H251" s="18"/>
      <c r="I251" s="18" t="str">
        <f>IF(ISNA(VLOOKUP('系统摸查模板 (填报)'!I251,系统分类维表!A:A,1,0)),"否","是")</f>
        <v>是</v>
      </c>
      <c r="J251" s="18" t="str">
        <f>IF(ISNA(VLOOKUP('系统摸查模板 (填报)'!J251,部门维表!A:A,1,0)),"否","是")</f>
        <v>是</v>
      </c>
      <c r="K251" s="18" t="str">
        <f>IF(ISNA(VLOOKUP('系统摸查模板 (填报)'!K251,部门维表!A:A,1,0)),"否","是")</f>
        <v>是</v>
      </c>
      <c r="L251" s="18"/>
      <c r="M251" s="18"/>
      <c r="N251" s="18"/>
      <c r="O251" s="18"/>
      <c r="P251" s="18"/>
      <c r="Q251" s="18" t="str">
        <f>IF(ISNA(VLOOKUP('系统摸查模板 (填报)'!Q251,承建厂商维表!A:A,1,0)),"否","是")</f>
        <v>否</v>
      </c>
      <c r="R251" s="18" t="str">
        <f>IF(ISNA(VLOOKUP('系统摸查模板 (填报)'!R251,部门维表!A:A,1,0)),"否","是")</f>
        <v>否</v>
      </c>
      <c r="S251" s="18" t="str">
        <f>IF(ISNA(VLOOKUP('系统摸查模板 (填报)'!S251,部门维表!A:A,1,0)),"否","是")</f>
        <v>是</v>
      </c>
      <c r="T251" s="18"/>
      <c r="U251" s="18"/>
      <c r="V251" s="18"/>
      <c r="W251" s="32" t="str">
        <f>IF(ISNUMBER(FIND('系统摸查模板 (填报)'!W251,"系统分为数据+功能型系统、纯数据型系统、纯功能型系统")),"是","否")</f>
        <v>是</v>
      </c>
      <c r="X251" s="32" t="str">
        <f>IF(ISNUMBER(FIND('系统摸查模板 (填报)'!X251,"数据库类型数据、文件类型数据、文件类型数据+数据库类型数据")),"是","否")</f>
        <v>是</v>
      </c>
      <c r="Y251" s="18"/>
      <c r="Z251" s="32"/>
      <c r="AA251" s="32"/>
      <c r="AB251" s="32"/>
      <c r="AC251" s="18"/>
      <c r="AD251" s="18"/>
      <c r="AE251" s="18"/>
      <c r="AF251" s="18"/>
      <c r="AG251" s="18"/>
      <c r="AH251" s="18"/>
      <c r="AI251" s="18" t="str">
        <f>IF(ISNUMBER(FIND('系统摸查模板 (填报)'!AI251,"是、否")),"是","否")</f>
        <v>是</v>
      </c>
      <c r="AJ251" s="18"/>
      <c r="AK251" s="18" t="str">
        <f>IF(ISNUMBER(FIND('系统摸查模板 (填报)'!AK251,"是、否")),"是","否")</f>
        <v>是</v>
      </c>
      <c r="AL251" s="18"/>
    </row>
    <row r="252" spans="1:38">
      <c r="A252" s="18"/>
      <c r="B252" s="18" t="str">
        <f>IF(ISNA(VLOOKUP('系统摸查模板 (填报)'!B252,'省份（集团部门、专业公司）维表'!A:A,1,FALSE)),"否","是")</f>
        <v>是</v>
      </c>
      <c r="C252" s="18" t="str">
        <f>IF(ISNUMBER(FIND('系统摸查模板 (填报)'!C252,"集团部门,省公司,集团专业公司,省管专业分公司,地市公司")),"是","否")</f>
        <v>是</v>
      </c>
      <c r="D252" s="18" t="str">
        <f>IF(ISNA(VLOOKUP('系统摸查模板 (填报)'!D252,系统名称维表!A:A,1,0)),"否","是")</f>
        <v>是</v>
      </c>
      <c r="E252" s="18"/>
      <c r="F252" s="18"/>
      <c r="G252" s="18"/>
      <c r="H252" s="18"/>
      <c r="I252" s="18" t="str">
        <f>IF(ISNA(VLOOKUP('系统摸查模板 (填报)'!I252,系统分类维表!A:A,1,0)),"否","是")</f>
        <v>是</v>
      </c>
      <c r="J252" s="18" t="str">
        <f>IF(ISNA(VLOOKUP('系统摸查模板 (填报)'!J252,部门维表!A:A,1,0)),"否","是")</f>
        <v>是</v>
      </c>
      <c r="K252" s="18" t="str">
        <f>IF(ISNA(VLOOKUP('系统摸查模板 (填报)'!K252,部门维表!A:A,1,0)),"否","是")</f>
        <v>是</v>
      </c>
      <c r="L252" s="18"/>
      <c r="M252" s="18"/>
      <c r="N252" s="18"/>
      <c r="O252" s="18"/>
      <c r="P252" s="18"/>
      <c r="Q252" s="18" t="str">
        <f>IF(ISNA(VLOOKUP('系统摸查模板 (填报)'!Q252,承建厂商维表!A:A,1,0)),"否","是")</f>
        <v>否</v>
      </c>
      <c r="R252" s="18" t="str">
        <f>IF(ISNA(VLOOKUP('系统摸查模板 (填报)'!R252,部门维表!A:A,1,0)),"否","是")</f>
        <v>是</v>
      </c>
      <c r="S252" s="18" t="str">
        <f>IF(ISNA(VLOOKUP('系统摸查模板 (填报)'!S252,部门维表!A:A,1,0)),"否","是")</f>
        <v>是</v>
      </c>
      <c r="T252" s="18"/>
      <c r="U252" s="18"/>
      <c r="V252" s="18"/>
      <c r="W252" s="32" t="str">
        <f>IF(ISNUMBER(FIND('系统摸查模板 (填报)'!W252,"系统分为数据+功能型系统、纯数据型系统、纯功能型系统")),"是","否")</f>
        <v>是</v>
      </c>
      <c r="X252" s="32" t="str">
        <f>IF(ISNUMBER(FIND('系统摸查模板 (填报)'!X252,"数据库类型数据、文件类型数据、文件类型数据+数据库类型数据")),"是","否")</f>
        <v>是</v>
      </c>
      <c r="Y252" s="18"/>
      <c r="Z252" s="32"/>
      <c r="AA252" s="32"/>
      <c r="AB252" s="32"/>
      <c r="AC252" s="18"/>
      <c r="AD252" s="18"/>
      <c r="AE252" s="18"/>
      <c r="AF252" s="18"/>
      <c r="AG252" s="18"/>
      <c r="AH252" s="18"/>
      <c r="AI252" s="18" t="str">
        <f>IF(ISNUMBER(FIND('系统摸查模板 (填报)'!AI252,"是、否")),"是","否")</f>
        <v>是</v>
      </c>
      <c r="AJ252" s="18"/>
      <c r="AK252" s="18" t="str">
        <f>IF(ISNUMBER(FIND('系统摸查模板 (填报)'!AK252,"是、否")),"是","否")</f>
        <v>是</v>
      </c>
      <c r="AL252" s="18"/>
    </row>
    <row r="253" spans="1:38">
      <c r="A253" s="18"/>
      <c r="B253" s="18" t="str">
        <f>IF(ISNA(VLOOKUP('系统摸查模板 (填报)'!B253,'省份（集团部门、专业公司）维表'!A:A,1,FALSE)),"否","是")</f>
        <v>是</v>
      </c>
      <c r="C253" s="18" t="str">
        <f>IF(ISNUMBER(FIND('系统摸查模板 (填报)'!C253,"集团部门,省公司,集团专业公司,省管专业分公司,地市公司")),"是","否")</f>
        <v>是</v>
      </c>
      <c r="D253" s="18" t="str">
        <f>IF(ISNA(VLOOKUP('系统摸查模板 (填报)'!D253,系统名称维表!A:A,1,0)),"否","是")</f>
        <v>是</v>
      </c>
      <c r="E253" s="18"/>
      <c r="F253" s="18"/>
      <c r="G253" s="18"/>
      <c r="H253" s="18"/>
      <c r="I253" s="18" t="str">
        <f>IF(ISNA(VLOOKUP('系统摸查模板 (填报)'!I253,系统分类维表!A:A,1,0)),"否","是")</f>
        <v>是</v>
      </c>
      <c r="J253" s="18" t="str">
        <f>IF(ISNA(VLOOKUP('系统摸查模板 (填报)'!J253,部门维表!A:A,1,0)),"否","是")</f>
        <v>是</v>
      </c>
      <c r="K253" s="18" t="str">
        <f>IF(ISNA(VLOOKUP('系统摸查模板 (填报)'!K253,部门维表!A:A,1,0)),"否","是")</f>
        <v>是</v>
      </c>
      <c r="L253" s="18"/>
      <c r="M253" s="18"/>
      <c r="N253" s="18"/>
      <c r="O253" s="18"/>
      <c r="P253" s="18"/>
      <c r="Q253" s="18" t="str">
        <f>IF(ISNA(VLOOKUP('系统摸查模板 (填报)'!Q253,承建厂商维表!A:A,1,0)),"否","是")</f>
        <v>否</v>
      </c>
      <c r="R253" s="18" t="str">
        <f>IF(ISNA(VLOOKUP('系统摸查模板 (填报)'!R253,部门维表!A:A,1,0)),"否","是")</f>
        <v>否</v>
      </c>
      <c r="S253" s="18" t="str">
        <f>IF(ISNA(VLOOKUP('系统摸查模板 (填报)'!S253,部门维表!A:A,1,0)),"否","是")</f>
        <v>是</v>
      </c>
      <c r="T253" s="18"/>
      <c r="U253" s="18"/>
      <c r="V253" s="18"/>
      <c r="W253" s="32" t="str">
        <f>IF(ISNUMBER(FIND('系统摸查模板 (填报)'!W253,"系统分为数据+功能型系统、纯数据型系统、纯功能型系统")),"是","否")</f>
        <v>是</v>
      </c>
      <c r="X253" s="32" t="str">
        <f>IF(ISNUMBER(FIND('系统摸查模板 (填报)'!X253,"数据库类型数据、文件类型数据、文件类型数据+数据库类型数据")),"是","否")</f>
        <v>是</v>
      </c>
      <c r="Y253" s="18"/>
      <c r="Z253" s="32"/>
      <c r="AA253" s="32"/>
      <c r="AB253" s="32"/>
      <c r="AC253" s="18"/>
      <c r="AD253" s="18"/>
      <c r="AE253" s="18"/>
      <c r="AF253" s="18"/>
      <c r="AG253" s="18"/>
      <c r="AH253" s="18"/>
      <c r="AI253" s="18" t="str">
        <f>IF(ISNUMBER(FIND('系统摸查模板 (填报)'!AI253,"是、否")),"是","否")</f>
        <v>是</v>
      </c>
      <c r="AJ253" s="18"/>
      <c r="AK253" s="18" t="str">
        <f>IF(ISNUMBER(FIND('系统摸查模板 (填报)'!AK253,"是、否")),"是","否")</f>
        <v>是</v>
      </c>
      <c r="AL253" s="18"/>
    </row>
    <row r="254" spans="1:38">
      <c r="A254" s="18"/>
      <c r="B254" s="18" t="str">
        <f>IF(ISNA(VLOOKUP('系统摸查模板 (填报)'!B254,'省份（集团部门、专业公司）维表'!A:A,1,FALSE)),"否","是")</f>
        <v>是</v>
      </c>
      <c r="C254" s="18" t="str">
        <f>IF(ISNUMBER(FIND('系统摸查模板 (填报)'!C254,"集团部门,省公司,集团专业公司,省管专业分公司,地市公司")),"是","否")</f>
        <v>是</v>
      </c>
      <c r="D254" s="18" t="str">
        <f>IF(ISNA(VLOOKUP('系统摸查模板 (填报)'!D254,系统名称维表!A:A,1,0)),"否","是")</f>
        <v>是</v>
      </c>
      <c r="E254" s="18"/>
      <c r="F254" s="18"/>
      <c r="G254" s="18"/>
      <c r="H254" s="18"/>
      <c r="I254" s="18" t="str">
        <f>IF(ISNA(VLOOKUP('系统摸查模板 (填报)'!I254,系统分类维表!A:A,1,0)),"否","是")</f>
        <v>是</v>
      </c>
      <c r="J254" s="18" t="str">
        <f>IF(ISNA(VLOOKUP('系统摸查模板 (填报)'!J254,部门维表!A:A,1,0)),"否","是")</f>
        <v>是</v>
      </c>
      <c r="K254" s="18" t="str">
        <f>IF(ISNA(VLOOKUP('系统摸查模板 (填报)'!K254,部门维表!A:A,1,0)),"否","是")</f>
        <v>是</v>
      </c>
      <c r="L254" s="18"/>
      <c r="M254" s="18"/>
      <c r="N254" s="18"/>
      <c r="O254" s="18"/>
      <c r="P254" s="18"/>
      <c r="Q254" s="18" t="str">
        <f>IF(ISNA(VLOOKUP('系统摸查模板 (填报)'!Q254,承建厂商维表!A:A,1,0)),"否","是")</f>
        <v>否</v>
      </c>
      <c r="R254" s="18" t="str">
        <f>IF(ISNA(VLOOKUP('系统摸查模板 (填报)'!R254,部门维表!A:A,1,0)),"否","是")</f>
        <v>是</v>
      </c>
      <c r="S254" s="18" t="str">
        <f>IF(ISNA(VLOOKUP('系统摸查模板 (填报)'!S254,部门维表!A:A,1,0)),"否","是")</f>
        <v>是</v>
      </c>
      <c r="T254" s="18"/>
      <c r="U254" s="18"/>
      <c r="V254" s="18"/>
      <c r="W254" s="32" t="str">
        <f>IF(ISNUMBER(FIND('系统摸查模板 (填报)'!W254,"系统分为数据+功能型系统、纯数据型系统、纯功能型系统")),"是","否")</f>
        <v>是</v>
      </c>
      <c r="X254" s="32" t="str">
        <f>IF(ISNUMBER(FIND('系统摸查模板 (填报)'!X254,"数据库类型数据、文件类型数据、文件类型数据+数据库类型数据")),"是","否")</f>
        <v>是</v>
      </c>
      <c r="Y254" s="18"/>
      <c r="Z254" s="32"/>
      <c r="AA254" s="32"/>
      <c r="AB254" s="32"/>
      <c r="AC254" s="18"/>
      <c r="AD254" s="18"/>
      <c r="AE254" s="18"/>
      <c r="AF254" s="18"/>
      <c r="AG254" s="18"/>
      <c r="AH254" s="18"/>
      <c r="AI254" s="18" t="str">
        <f>IF(ISNUMBER(FIND('系统摸查模板 (填报)'!AI254,"是、否")),"是","否")</f>
        <v>是</v>
      </c>
      <c r="AJ254" s="18"/>
      <c r="AK254" s="18" t="str">
        <f>IF(ISNUMBER(FIND('系统摸查模板 (填报)'!AK254,"是、否")),"是","否")</f>
        <v>是</v>
      </c>
      <c r="AL254" s="18"/>
    </row>
    <row r="255" spans="1:38">
      <c r="A255" s="18"/>
      <c r="B255" s="18" t="str">
        <f>IF(ISNA(VLOOKUP('系统摸查模板 (填报)'!B255,'省份（集团部门、专业公司）维表'!A:A,1,FALSE)),"否","是")</f>
        <v>是</v>
      </c>
      <c r="C255" s="18" t="str">
        <f>IF(ISNUMBER(FIND('系统摸查模板 (填报)'!C255,"集团部门,省公司,集团专业公司,省管专业分公司,地市公司")),"是","否")</f>
        <v>是</v>
      </c>
      <c r="D255" s="18" t="str">
        <f>IF(ISNA(VLOOKUP('系统摸查模板 (填报)'!D255,系统名称维表!A:A,1,0)),"否","是")</f>
        <v>是</v>
      </c>
      <c r="E255" s="18"/>
      <c r="F255" s="18"/>
      <c r="G255" s="18"/>
      <c r="H255" s="18"/>
      <c r="I255" s="18" t="str">
        <f>IF(ISNA(VLOOKUP('系统摸查模板 (填报)'!I255,系统分类维表!A:A,1,0)),"否","是")</f>
        <v>是</v>
      </c>
      <c r="J255" s="18" t="str">
        <f>IF(ISNA(VLOOKUP('系统摸查模板 (填报)'!J255,部门维表!A:A,1,0)),"否","是")</f>
        <v>是</v>
      </c>
      <c r="K255" s="18" t="str">
        <f>IF(ISNA(VLOOKUP('系统摸查模板 (填报)'!K255,部门维表!A:A,1,0)),"否","是")</f>
        <v>是</v>
      </c>
      <c r="L255" s="18"/>
      <c r="M255" s="18"/>
      <c r="N255" s="18"/>
      <c r="O255" s="18"/>
      <c r="P255" s="18"/>
      <c r="Q255" s="18" t="str">
        <f>IF(ISNA(VLOOKUP('系统摸查模板 (填报)'!Q255,承建厂商维表!A:A,1,0)),"否","是")</f>
        <v>否</v>
      </c>
      <c r="R255" s="18" t="str">
        <f>IF(ISNA(VLOOKUP('系统摸查模板 (填报)'!R255,部门维表!A:A,1,0)),"否","是")</f>
        <v>否</v>
      </c>
      <c r="S255" s="18" t="str">
        <f>IF(ISNA(VLOOKUP('系统摸查模板 (填报)'!S255,部门维表!A:A,1,0)),"否","是")</f>
        <v>是</v>
      </c>
      <c r="T255" s="18"/>
      <c r="U255" s="18"/>
      <c r="V255" s="18"/>
      <c r="W255" s="32" t="str">
        <f>IF(ISNUMBER(FIND('系统摸查模板 (填报)'!W255,"系统分为数据+功能型系统、纯数据型系统、纯功能型系统")),"是","否")</f>
        <v>是</v>
      </c>
      <c r="X255" s="32" t="str">
        <f>IF(ISNUMBER(FIND('系统摸查模板 (填报)'!X255,"数据库类型数据、文件类型数据、文件类型数据+数据库类型数据")),"是","否")</f>
        <v>是</v>
      </c>
      <c r="Y255" s="18"/>
      <c r="Z255" s="32"/>
      <c r="AA255" s="32"/>
      <c r="AB255" s="32"/>
      <c r="AC255" s="18"/>
      <c r="AD255" s="18"/>
      <c r="AE255" s="18"/>
      <c r="AF255" s="18"/>
      <c r="AG255" s="18"/>
      <c r="AH255" s="18"/>
      <c r="AI255" s="18" t="str">
        <f>IF(ISNUMBER(FIND('系统摸查模板 (填报)'!AI255,"是、否")),"是","否")</f>
        <v>是</v>
      </c>
      <c r="AJ255" s="18"/>
      <c r="AK255" s="18" t="str">
        <f>IF(ISNUMBER(FIND('系统摸查模板 (填报)'!AK255,"是、否")),"是","否")</f>
        <v>是</v>
      </c>
      <c r="AL255" s="18"/>
    </row>
    <row r="256" spans="1:38">
      <c r="A256" s="18"/>
      <c r="B256" s="18" t="str">
        <f>IF(ISNA(VLOOKUP('系统摸查模板 (填报)'!B256,'省份（集团部门、专业公司）维表'!A:A,1,FALSE)),"否","是")</f>
        <v>是</v>
      </c>
      <c r="C256" s="18" t="str">
        <f>IF(ISNUMBER(FIND('系统摸查模板 (填报)'!C256,"集团部门,省公司,集团专业公司,省管专业分公司,地市公司")),"是","否")</f>
        <v>是</v>
      </c>
      <c r="D256" s="18" t="str">
        <f>IF(ISNA(VLOOKUP('系统摸查模板 (填报)'!D256,系统名称维表!A:A,1,0)),"否","是")</f>
        <v>是</v>
      </c>
      <c r="E256" s="18"/>
      <c r="F256" s="18"/>
      <c r="G256" s="18"/>
      <c r="H256" s="18"/>
      <c r="I256" s="18" t="str">
        <f>IF(ISNA(VLOOKUP('系统摸查模板 (填报)'!I256,系统分类维表!A:A,1,0)),"否","是")</f>
        <v>是</v>
      </c>
      <c r="J256" s="18" t="str">
        <f>IF(ISNA(VLOOKUP('系统摸查模板 (填报)'!J256,部门维表!A:A,1,0)),"否","是")</f>
        <v>是</v>
      </c>
      <c r="K256" s="18" t="str">
        <f>IF(ISNA(VLOOKUP('系统摸查模板 (填报)'!K256,部门维表!A:A,1,0)),"否","是")</f>
        <v>是</v>
      </c>
      <c r="L256" s="18"/>
      <c r="M256" s="18"/>
      <c r="N256" s="18"/>
      <c r="O256" s="18"/>
      <c r="P256" s="18"/>
      <c r="Q256" s="18" t="str">
        <f>IF(ISNA(VLOOKUP('系统摸查模板 (填报)'!Q256,承建厂商维表!A:A,1,0)),"否","是")</f>
        <v>否</v>
      </c>
      <c r="R256" s="18" t="str">
        <f>IF(ISNA(VLOOKUP('系统摸查模板 (填报)'!R256,部门维表!A:A,1,0)),"否","是")</f>
        <v>否</v>
      </c>
      <c r="S256" s="18" t="str">
        <f>IF(ISNA(VLOOKUP('系统摸查模板 (填报)'!S256,部门维表!A:A,1,0)),"否","是")</f>
        <v>是</v>
      </c>
      <c r="T256" s="18"/>
      <c r="U256" s="18"/>
      <c r="V256" s="18"/>
      <c r="W256" s="32" t="str">
        <f>IF(ISNUMBER(FIND('系统摸查模板 (填报)'!W256,"系统分为数据+功能型系统、纯数据型系统、纯功能型系统")),"是","否")</f>
        <v>是</v>
      </c>
      <c r="X256" s="32" t="str">
        <f>IF(ISNUMBER(FIND('系统摸查模板 (填报)'!X256,"数据库类型数据、文件类型数据、文件类型数据+数据库类型数据")),"是","否")</f>
        <v>是</v>
      </c>
      <c r="Y256" s="18"/>
      <c r="Z256" s="32"/>
      <c r="AA256" s="32"/>
      <c r="AB256" s="32"/>
      <c r="AC256" s="18"/>
      <c r="AD256" s="18"/>
      <c r="AE256" s="18"/>
      <c r="AF256" s="18"/>
      <c r="AG256" s="18"/>
      <c r="AH256" s="18"/>
      <c r="AI256" s="18" t="str">
        <f>IF(ISNUMBER(FIND('系统摸查模板 (填报)'!AI256,"是、否")),"是","否")</f>
        <v>是</v>
      </c>
      <c r="AJ256" s="18"/>
      <c r="AK256" s="18" t="str">
        <f>IF(ISNUMBER(FIND('系统摸查模板 (填报)'!AK256,"是、否")),"是","否")</f>
        <v>是</v>
      </c>
      <c r="AL256" s="18"/>
    </row>
    <row r="257" spans="1:38">
      <c r="A257" s="18"/>
      <c r="B257" s="18" t="str">
        <f>IF(ISNA(VLOOKUP('系统摸查模板 (填报)'!B257,'省份（集团部门、专业公司）维表'!A:A,1,FALSE)),"否","是")</f>
        <v>是</v>
      </c>
      <c r="C257" s="18" t="str">
        <f>IF(ISNUMBER(FIND('系统摸查模板 (填报)'!C257,"集团部门,省公司,集团专业公司,省管专业分公司,地市公司")),"是","否")</f>
        <v>是</v>
      </c>
      <c r="D257" s="18" t="str">
        <f>IF(ISNA(VLOOKUP('系统摸查模板 (填报)'!D257,系统名称维表!A:A,1,0)),"否","是")</f>
        <v>是</v>
      </c>
      <c r="E257" s="18"/>
      <c r="F257" s="18"/>
      <c r="G257" s="18"/>
      <c r="H257" s="18"/>
      <c r="I257" s="18" t="str">
        <f>IF(ISNA(VLOOKUP('系统摸查模板 (填报)'!I257,系统分类维表!A:A,1,0)),"否","是")</f>
        <v>是</v>
      </c>
      <c r="J257" s="18" t="str">
        <f>IF(ISNA(VLOOKUP('系统摸查模板 (填报)'!J257,部门维表!A:A,1,0)),"否","是")</f>
        <v>是</v>
      </c>
      <c r="K257" s="18" t="str">
        <f>IF(ISNA(VLOOKUP('系统摸查模板 (填报)'!K257,部门维表!A:A,1,0)),"否","是")</f>
        <v>是</v>
      </c>
      <c r="L257" s="18"/>
      <c r="M257" s="18"/>
      <c r="N257" s="18"/>
      <c r="O257" s="18"/>
      <c r="P257" s="18"/>
      <c r="Q257" s="18" t="str">
        <f>IF(ISNA(VLOOKUP('系统摸查模板 (填报)'!Q257,承建厂商维表!A:A,1,0)),"否","是")</f>
        <v>否</v>
      </c>
      <c r="R257" s="18" t="str">
        <f>IF(ISNA(VLOOKUP('系统摸查模板 (填报)'!R257,部门维表!A:A,1,0)),"否","是")</f>
        <v>否</v>
      </c>
      <c r="S257" s="18" t="str">
        <f>IF(ISNA(VLOOKUP('系统摸查模板 (填报)'!S257,部门维表!A:A,1,0)),"否","是")</f>
        <v>是</v>
      </c>
      <c r="T257" s="18"/>
      <c r="U257" s="18"/>
      <c r="V257" s="18"/>
      <c r="W257" s="32" t="str">
        <f>IF(ISNUMBER(FIND('系统摸查模板 (填报)'!W257,"系统分为数据+功能型系统、纯数据型系统、纯功能型系统")),"是","否")</f>
        <v>是</v>
      </c>
      <c r="X257" s="32" t="str">
        <f>IF(ISNUMBER(FIND('系统摸查模板 (填报)'!X257,"数据库类型数据、文件类型数据、文件类型数据+数据库类型数据")),"是","否")</f>
        <v>是</v>
      </c>
      <c r="Y257" s="18"/>
      <c r="Z257" s="32"/>
      <c r="AA257" s="32"/>
      <c r="AB257" s="32"/>
      <c r="AC257" s="18"/>
      <c r="AD257" s="18"/>
      <c r="AE257" s="18"/>
      <c r="AF257" s="18"/>
      <c r="AG257" s="18"/>
      <c r="AH257" s="18"/>
      <c r="AI257" s="18" t="str">
        <f>IF(ISNUMBER(FIND('系统摸查模板 (填报)'!AI257,"是、否")),"是","否")</f>
        <v>是</v>
      </c>
      <c r="AJ257" s="18"/>
      <c r="AK257" s="18" t="str">
        <f>IF(ISNUMBER(FIND('系统摸查模板 (填报)'!AK257,"是、否")),"是","否")</f>
        <v>是</v>
      </c>
      <c r="AL257" s="18"/>
    </row>
    <row r="258" spans="1:38">
      <c r="A258" s="18"/>
      <c r="B258" s="18" t="str">
        <f>IF(ISNA(VLOOKUP('系统摸查模板 (填报)'!B258,'省份（集团部门、专业公司）维表'!A:A,1,FALSE)),"否","是")</f>
        <v>是</v>
      </c>
      <c r="C258" s="18" t="str">
        <f>IF(ISNUMBER(FIND('系统摸查模板 (填报)'!C258,"集团部门,省公司,集团专业公司,省管专业分公司,地市公司")),"是","否")</f>
        <v>是</v>
      </c>
      <c r="D258" s="18" t="str">
        <f>IF(ISNA(VLOOKUP('系统摸查模板 (填报)'!D258,系统名称维表!A:A,1,0)),"否","是")</f>
        <v>是</v>
      </c>
      <c r="E258" s="18"/>
      <c r="F258" s="18"/>
      <c r="G258" s="18"/>
      <c r="H258" s="18"/>
      <c r="I258" s="18" t="str">
        <f>IF(ISNA(VLOOKUP('系统摸查模板 (填报)'!I258,系统分类维表!A:A,1,0)),"否","是")</f>
        <v>是</v>
      </c>
      <c r="J258" s="18" t="str">
        <f>IF(ISNA(VLOOKUP('系统摸查模板 (填报)'!J258,部门维表!A:A,1,0)),"否","是")</f>
        <v>是</v>
      </c>
      <c r="K258" s="18" t="str">
        <f>IF(ISNA(VLOOKUP('系统摸查模板 (填报)'!K258,部门维表!A:A,1,0)),"否","是")</f>
        <v>是</v>
      </c>
      <c r="L258" s="18"/>
      <c r="M258" s="18"/>
      <c r="N258" s="18"/>
      <c r="O258" s="18"/>
      <c r="P258" s="18"/>
      <c r="Q258" s="18" t="str">
        <f>IF(ISNA(VLOOKUP('系统摸查模板 (填报)'!Q258,承建厂商维表!A:A,1,0)),"否","是")</f>
        <v>否</v>
      </c>
      <c r="R258" s="18" t="str">
        <f>IF(ISNA(VLOOKUP('系统摸查模板 (填报)'!R258,部门维表!A:A,1,0)),"否","是")</f>
        <v>否</v>
      </c>
      <c r="S258" s="18" t="str">
        <f>IF(ISNA(VLOOKUP('系统摸查模板 (填报)'!S258,部门维表!A:A,1,0)),"否","是")</f>
        <v>是</v>
      </c>
      <c r="T258" s="18"/>
      <c r="U258" s="18"/>
      <c r="V258" s="18"/>
      <c r="W258" s="32" t="str">
        <f>IF(ISNUMBER(FIND('系统摸查模板 (填报)'!W258,"系统分为数据+功能型系统、纯数据型系统、纯功能型系统")),"是","否")</f>
        <v>是</v>
      </c>
      <c r="X258" s="32" t="str">
        <f>IF(ISNUMBER(FIND('系统摸查模板 (填报)'!X258,"数据库类型数据、文件类型数据、文件类型数据+数据库类型数据")),"是","否")</f>
        <v>是</v>
      </c>
      <c r="Y258" s="18"/>
      <c r="Z258" s="32"/>
      <c r="AA258" s="32"/>
      <c r="AB258" s="32"/>
      <c r="AC258" s="18"/>
      <c r="AD258" s="18"/>
      <c r="AE258" s="18"/>
      <c r="AF258" s="18"/>
      <c r="AG258" s="18"/>
      <c r="AH258" s="18"/>
      <c r="AI258" s="18" t="str">
        <f>IF(ISNUMBER(FIND('系统摸查模板 (填报)'!AI258,"是、否")),"是","否")</f>
        <v>是</v>
      </c>
      <c r="AJ258" s="18"/>
      <c r="AK258" s="18" t="str">
        <f>IF(ISNUMBER(FIND('系统摸查模板 (填报)'!AK258,"是、否")),"是","否")</f>
        <v>是</v>
      </c>
      <c r="AL258" s="18"/>
    </row>
    <row r="259" spans="1:38">
      <c r="A259" s="18"/>
      <c r="B259" s="18" t="str">
        <f>IF(ISNA(VLOOKUP('系统摸查模板 (填报)'!B259,'省份（集团部门、专业公司）维表'!A:A,1,FALSE)),"否","是")</f>
        <v>是</v>
      </c>
      <c r="C259" s="18" t="str">
        <f>IF(ISNUMBER(FIND('系统摸查模板 (填报)'!C259,"集团部门,省公司,集团专业公司,省管专业分公司,地市公司")),"是","否")</f>
        <v>是</v>
      </c>
      <c r="D259" s="18" t="str">
        <f>IF(ISNA(VLOOKUP('系统摸查模板 (填报)'!D259,系统名称维表!A:A,1,0)),"否","是")</f>
        <v>是</v>
      </c>
      <c r="E259" s="18"/>
      <c r="F259" s="18"/>
      <c r="G259" s="18"/>
      <c r="H259" s="18"/>
      <c r="I259" s="18" t="str">
        <f>IF(ISNA(VLOOKUP('系统摸查模板 (填报)'!I259,系统分类维表!A:A,1,0)),"否","是")</f>
        <v>是</v>
      </c>
      <c r="J259" s="18" t="str">
        <f>IF(ISNA(VLOOKUP('系统摸查模板 (填报)'!J259,部门维表!A:A,1,0)),"否","是")</f>
        <v>是</v>
      </c>
      <c r="K259" s="18" t="str">
        <f>IF(ISNA(VLOOKUP('系统摸查模板 (填报)'!K259,部门维表!A:A,1,0)),"否","是")</f>
        <v>是</v>
      </c>
      <c r="L259" s="18"/>
      <c r="M259" s="18"/>
      <c r="N259" s="18"/>
      <c r="O259" s="18"/>
      <c r="P259" s="18"/>
      <c r="Q259" s="18" t="str">
        <f>IF(ISNA(VLOOKUP('系统摸查模板 (填报)'!Q259,承建厂商维表!A:A,1,0)),"否","是")</f>
        <v>否</v>
      </c>
      <c r="R259" s="18" t="str">
        <f>IF(ISNA(VLOOKUP('系统摸查模板 (填报)'!R259,部门维表!A:A,1,0)),"否","是")</f>
        <v>否</v>
      </c>
      <c r="S259" s="18" t="str">
        <f>IF(ISNA(VLOOKUP('系统摸查模板 (填报)'!S259,部门维表!A:A,1,0)),"否","是")</f>
        <v>是</v>
      </c>
      <c r="T259" s="18"/>
      <c r="U259" s="18"/>
      <c r="V259" s="18"/>
      <c r="W259" s="32" t="str">
        <f>IF(ISNUMBER(FIND('系统摸查模板 (填报)'!W259,"系统分为数据+功能型系统、纯数据型系统、纯功能型系统")),"是","否")</f>
        <v>是</v>
      </c>
      <c r="X259" s="32" t="str">
        <f>IF(ISNUMBER(FIND('系统摸查模板 (填报)'!X259,"数据库类型数据、文件类型数据、文件类型数据+数据库类型数据")),"是","否")</f>
        <v>是</v>
      </c>
      <c r="Y259" s="18"/>
      <c r="Z259" s="32"/>
      <c r="AA259" s="32"/>
      <c r="AB259" s="32"/>
      <c r="AC259" s="18"/>
      <c r="AD259" s="18"/>
      <c r="AE259" s="18"/>
      <c r="AF259" s="18"/>
      <c r="AG259" s="18"/>
      <c r="AH259" s="18"/>
      <c r="AI259" s="18" t="str">
        <f>IF(ISNUMBER(FIND('系统摸查模板 (填报)'!AI259,"是、否")),"是","否")</f>
        <v>是</v>
      </c>
      <c r="AJ259" s="18"/>
      <c r="AK259" s="18" t="str">
        <f>IF(ISNUMBER(FIND('系统摸查模板 (填报)'!AK259,"是、否")),"是","否")</f>
        <v>是</v>
      </c>
      <c r="AL259" s="18"/>
    </row>
    <row r="260" spans="1:38">
      <c r="A260" s="18"/>
      <c r="B260" s="18" t="str">
        <f>IF(ISNA(VLOOKUP('系统摸查模板 (填报)'!B260,'省份（集团部门、专业公司）维表'!A:A,1,FALSE)),"否","是")</f>
        <v>是</v>
      </c>
      <c r="C260" s="18" t="str">
        <f>IF(ISNUMBER(FIND('系统摸查模板 (填报)'!C260,"集团部门,省公司,集团专业公司,省管专业分公司,地市公司")),"是","否")</f>
        <v>是</v>
      </c>
      <c r="D260" s="18" t="str">
        <f>IF(ISNA(VLOOKUP('系统摸查模板 (填报)'!D260,系统名称维表!A:A,1,0)),"否","是")</f>
        <v>是</v>
      </c>
      <c r="E260" s="18"/>
      <c r="F260" s="18"/>
      <c r="G260" s="18"/>
      <c r="H260" s="18"/>
      <c r="I260" s="18" t="str">
        <f>IF(ISNA(VLOOKUP('系统摸查模板 (填报)'!I260,系统分类维表!A:A,1,0)),"否","是")</f>
        <v>是</v>
      </c>
      <c r="J260" s="18" t="str">
        <f>IF(ISNA(VLOOKUP('系统摸查模板 (填报)'!J260,部门维表!A:A,1,0)),"否","是")</f>
        <v>是</v>
      </c>
      <c r="K260" s="18" t="str">
        <f>IF(ISNA(VLOOKUP('系统摸查模板 (填报)'!K260,部门维表!A:A,1,0)),"否","是")</f>
        <v>是</v>
      </c>
      <c r="L260" s="18"/>
      <c r="M260" s="18"/>
      <c r="N260" s="18"/>
      <c r="O260" s="18"/>
      <c r="P260" s="18"/>
      <c r="Q260" s="18" t="str">
        <f>IF(ISNA(VLOOKUP('系统摸查模板 (填报)'!Q260,承建厂商维表!A:A,1,0)),"否","是")</f>
        <v>否</v>
      </c>
      <c r="R260" s="18" t="str">
        <f>IF(ISNA(VLOOKUP('系统摸查模板 (填报)'!R260,部门维表!A:A,1,0)),"否","是")</f>
        <v>是</v>
      </c>
      <c r="S260" s="18" t="str">
        <f>IF(ISNA(VLOOKUP('系统摸查模板 (填报)'!S260,部门维表!A:A,1,0)),"否","是")</f>
        <v>是</v>
      </c>
      <c r="T260" s="18"/>
      <c r="U260" s="18"/>
      <c r="V260" s="18"/>
      <c r="W260" s="32" t="str">
        <f>IF(ISNUMBER(FIND('系统摸查模板 (填报)'!W260,"系统分为数据+功能型系统、纯数据型系统、纯功能型系统")),"是","否")</f>
        <v>是</v>
      </c>
      <c r="X260" s="32" t="str">
        <f>IF(ISNUMBER(FIND('系统摸查模板 (填报)'!X260,"数据库类型数据、文件类型数据、文件类型数据+数据库类型数据")),"是","否")</f>
        <v>是</v>
      </c>
      <c r="Y260" s="18"/>
      <c r="Z260" s="32"/>
      <c r="AA260" s="32"/>
      <c r="AB260" s="32"/>
      <c r="AC260" s="18"/>
      <c r="AD260" s="18"/>
      <c r="AE260" s="18"/>
      <c r="AF260" s="18"/>
      <c r="AG260" s="18"/>
      <c r="AH260" s="18"/>
      <c r="AI260" s="18" t="str">
        <f>IF(ISNUMBER(FIND('系统摸查模板 (填报)'!AI260,"是、否")),"是","否")</f>
        <v>是</v>
      </c>
      <c r="AJ260" s="18"/>
      <c r="AK260" s="18" t="str">
        <f>IF(ISNUMBER(FIND('系统摸查模板 (填报)'!AK260,"是、否")),"是","否")</f>
        <v>是</v>
      </c>
      <c r="AL260" s="18"/>
    </row>
    <row r="261" spans="1:38">
      <c r="A261" s="18"/>
      <c r="B261" s="18" t="str">
        <f>IF(ISNA(VLOOKUP('系统摸查模板 (填报)'!B261,'省份（集团部门、专业公司）维表'!A:A,1,FALSE)),"否","是")</f>
        <v>是</v>
      </c>
      <c r="C261" s="18" t="str">
        <f>IF(ISNUMBER(FIND('系统摸查模板 (填报)'!C261,"集团部门,省公司,集团专业公司,省管专业分公司,地市公司")),"是","否")</f>
        <v>是</v>
      </c>
      <c r="D261" s="18" t="str">
        <f>IF(ISNA(VLOOKUP('系统摸查模板 (填报)'!D261,系统名称维表!A:A,1,0)),"否","是")</f>
        <v>是</v>
      </c>
      <c r="E261" s="18"/>
      <c r="F261" s="18"/>
      <c r="G261" s="18"/>
      <c r="H261" s="18"/>
      <c r="I261" s="18" t="str">
        <f>IF(ISNA(VLOOKUP('系统摸查模板 (填报)'!I261,系统分类维表!A:A,1,0)),"否","是")</f>
        <v>是</v>
      </c>
      <c r="J261" s="18" t="str">
        <f>IF(ISNA(VLOOKUP('系统摸查模板 (填报)'!J261,部门维表!A:A,1,0)),"否","是")</f>
        <v>是</v>
      </c>
      <c r="K261" s="18" t="str">
        <f>IF(ISNA(VLOOKUP('系统摸查模板 (填报)'!K261,部门维表!A:A,1,0)),"否","是")</f>
        <v>是</v>
      </c>
      <c r="L261" s="18"/>
      <c r="M261" s="18"/>
      <c r="N261" s="18"/>
      <c r="O261" s="18"/>
      <c r="P261" s="18"/>
      <c r="Q261" s="18" t="str">
        <f>IF(ISNA(VLOOKUP('系统摸查模板 (填报)'!Q261,承建厂商维表!A:A,1,0)),"否","是")</f>
        <v>否</v>
      </c>
      <c r="R261" s="18" t="str">
        <f>IF(ISNA(VLOOKUP('系统摸查模板 (填报)'!R261,部门维表!A:A,1,0)),"否","是")</f>
        <v>是</v>
      </c>
      <c r="S261" s="18" t="str">
        <f>IF(ISNA(VLOOKUP('系统摸查模板 (填报)'!S261,部门维表!A:A,1,0)),"否","是")</f>
        <v>是</v>
      </c>
      <c r="T261" s="18"/>
      <c r="U261" s="18"/>
      <c r="V261" s="18"/>
      <c r="W261" s="32" t="str">
        <f>IF(ISNUMBER(FIND('系统摸查模板 (填报)'!W261,"系统分为数据+功能型系统、纯数据型系统、纯功能型系统")),"是","否")</f>
        <v>是</v>
      </c>
      <c r="X261" s="32" t="str">
        <f>IF(ISNUMBER(FIND('系统摸查模板 (填报)'!X261,"数据库类型数据、文件类型数据、文件类型数据+数据库类型数据")),"是","否")</f>
        <v>是</v>
      </c>
      <c r="Y261" s="18"/>
      <c r="Z261" s="32"/>
      <c r="AA261" s="32"/>
      <c r="AB261" s="32"/>
      <c r="AC261" s="18"/>
      <c r="AD261" s="18"/>
      <c r="AE261" s="18"/>
      <c r="AF261" s="18"/>
      <c r="AG261" s="18"/>
      <c r="AH261" s="18"/>
      <c r="AI261" s="18" t="str">
        <f>IF(ISNUMBER(FIND('系统摸查模板 (填报)'!AI261,"是、否")),"是","否")</f>
        <v>是</v>
      </c>
      <c r="AJ261" s="18"/>
      <c r="AK261" s="18" t="str">
        <f>IF(ISNUMBER(FIND('系统摸查模板 (填报)'!AK261,"是、否")),"是","否")</f>
        <v>是</v>
      </c>
      <c r="AL261" s="18"/>
    </row>
    <row r="262" spans="1:38">
      <c r="A262" s="18"/>
      <c r="B262" s="18" t="str">
        <f>IF(ISNA(VLOOKUP('系统摸查模板 (填报)'!B262,'省份（集团部门、专业公司）维表'!A:A,1,FALSE)),"否","是")</f>
        <v>是</v>
      </c>
      <c r="C262" s="18" t="str">
        <f>IF(ISNUMBER(FIND('系统摸查模板 (填报)'!C262,"集团部门,省公司,集团专业公司,省管专业分公司,地市公司")),"是","否")</f>
        <v>是</v>
      </c>
      <c r="D262" s="18" t="str">
        <f>IF(ISNA(VLOOKUP('系统摸查模板 (填报)'!D262,系统名称维表!A:A,1,0)),"否","是")</f>
        <v>是</v>
      </c>
      <c r="E262" s="18"/>
      <c r="F262" s="18"/>
      <c r="G262" s="18"/>
      <c r="H262" s="18"/>
      <c r="I262" s="18" t="str">
        <f>IF(ISNA(VLOOKUP('系统摸查模板 (填报)'!I262,系统分类维表!A:A,1,0)),"否","是")</f>
        <v>是</v>
      </c>
      <c r="J262" s="18" t="str">
        <f>IF(ISNA(VLOOKUP('系统摸查模板 (填报)'!J262,部门维表!A:A,1,0)),"否","是")</f>
        <v>是</v>
      </c>
      <c r="K262" s="18" t="str">
        <f>IF(ISNA(VLOOKUP('系统摸查模板 (填报)'!K262,部门维表!A:A,1,0)),"否","是")</f>
        <v>是</v>
      </c>
      <c r="L262" s="18"/>
      <c r="M262" s="18"/>
      <c r="N262" s="18"/>
      <c r="O262" s="18"/>
      <c r="P262" s="18"/>
      <c r="Q262" s="18" t="str">
        <f>IF(ISNA(VLOOKUP('系统摸查模板 (填报)'!Q262,承建厂商维表!A:A,1,0)),"否","是")</f>
        <v>否</v>
      </c>
      <c r="R262" s="18" t="str">
        <f>IF(ISNA(VLOOKUP('系统摸查模板 (填报)'!R262,部门维表!A:A,1,0)),"否","是")</f>
        <v>是</v>
      </c>
      <c r="S262" s="18" t="str">
        <f>IF(ISNA(VLOOKUP('系统摸查模板 (填报)'!S262,部门维表!A:A,1,0)),"否","是")</f>
        <v>是</v>
      </c>
      <c r="T262" s="18"/>
      <c r="U262" s="18"/>
      <c r="V262" s="18"/>
      <c r="W262" s="32" t="str">
        <f>IF(ISNUMBER(FIND('系统摸查模板 (填报)'!W262,"系统分为数据+功能型系统、纯数据型系统、纯功能型系统")),"是","否")</f>
        <v>是</v>
      </c>
      <c r="X262" s="32" t="str">
        <f>IF(ISNUMBER(FIND('系统摸查模板 (填报)'!X262,"数据库类型数据、文件类型数据、文件类型数据+数据库类型数据")),"是","否")</f>
        <v>是</v>
      </c>
      <c r="Y262" s="18"/>
      <c r="Z262" s="32"/>
      <c r="AA262" s="32"/>
      <c r="AB262" s="32"/>
      <c r="AC262" s="18"/>
      <c r="AD262" s="18"/>
      <c r="AE262" s="18"/>
      <c r="AF262" s="18"/>
      <c r="AG262" s="18"/>
      <c r="AH262" s="18"/>
      <c r="AI262" s="18" t="str">
        <f>IF(ISNUMBER(FIND('系统摸查模板 (填报)'!AI262,"是、否")),"是","否")</f>
        <v>是</v>
      </c>
      <c r="AJ262" s="18"/>
      <c r="AK262" s="18" t="str">
        <f>IF(ISNUMBER(FIND('系统摸查模板 (填报)'!AK262,"是、否")),"是","否")</f>
        <v>是</v>
      </c>
      <c r="AL262" s="18"/>
    </row>
    <row r="263" spans="1:38">
      <c r="A263" s="18"/>
      <c r="B263" s="18" t="str">
        <f>IF(ISNA(VLOOKUP('系统摸查模板 (填报)'!B263,'省份（集团部门、专业公司）维表'!A:A,1,FALSE)),"否","是")</f>
        <v>是</v>
      </c>
      <c r="C263" s="18" t="str">
        <f>IF(ISNUMBER(FIND('系统摸查模板 (填报)'!C263,"集团部门,省公司,集团专业公司,省管专业分公司,地市公司")),"是","否")</f>
        <v>是</v>
      </c>
      <c r="D263" s="18" t="str">
        <f>IF(ISNA(VLOOKUP('系统摸查模板 (填报)'!D263,系统名称维表!A:A,1,0)),"否","是")</f>
        <v>是</v>
      </c>
      <c r="E263" s="18"/>
      <c r="F263" s="18"/>
      <c r="G263" s="18"/>
      <c r="H263" s="18"/>
      <c r="I263" s="18" t="str">
        <f>IF(ISNA(VLOOKUP('系统摸查模板 (填报)'!I263,系统分类维表!A:A,1,0)),"否","是")</f>
        <v>是</v>
      </c>
      <c r="J263" s="18" t="str">
        <f>IF(ISNA(VLOOKUP('系统摸查模板 (填报)'!J263,部门维表!A:A,1,0)),"否","是")</f>
        <v>是</v>
      </c>
      <c r="K263" s="18" t="str">
        <f>IF(ISNA(VLOOKUP('系统摸查模板 (填报)'!K263,部门维表!A:A,1,0)),"否","是")</f>
        <v>是</v>
      </c>
      <c r="L263" s="18"/>
      <c r="M263" s="18"/>
      <c r="N263" s="18"/>
      <c r="O263" s="18"/>
      <c r="P263" s="18"/>
      <c r="Q263" s="18" t="str">
        <f>IF(ISNA(VLOOKUP('系统摸查模板 (填报)'!Q263,承建厂商维表!A:A,1,0)),"否","是")</f>
        <v>否</v>
      </c>
      <c r="R263" s="18" t="str">
        <f>IF(ISNA(VLOOKUP('系统摸查模板 (填报)'!R263,部门维表!A:A,1,0)),"否","是")</f>
        <v>是</v>
      </c>
      <c r="S263" s="18" t="str">
        <f>IF(ISNA(VLOOKUP('系统摸查模板 (填报)'!S263,部门维表!A:A,1,0)),"否","是")</f>
        <v>是</v>
      </c>
      <c r="T263" s="18"/>
      <c r="U263" s="18"/>
      <c r="V263" s="18"/>
      <c r="W263" s="32" t="str">
        <f>IF(ISNUMBER(FIND('系统摸查模板 (填报)'!W263,"系统分为数据+功能型系统、纯数据型系统、纯功能型系统")),"是","否")</f>
        <v>是</v>
      </c>
      <c r="X263" s="32" t="str">
        <f>IF(ISNUMBER(FIND('系统摸查模板 (填报)'!X263,"数据库类型数据、文件类型数据、文件类型数据+数据库类型数据")),"是","否")</f>
        <v>是</v>
      </c>
      <c r="Y263" s="18"/>
      <c r="Z263" s="32"/>
      <c r="AA263" s="32"/>
      <c r="AB263" s="32"/>
      <c r="AC263" s="18"/>
      <c r="AD263" s="18"/>
      <c r="AE263" s="18"/>
      <c r="AF263" s="18"/>
      <c r="AG263" s="18"/>
      <c r="AH263" s="18"/>
      <c r="AI263" s="18" t="str">
        <f>IF(ISNUMBER(FIND('系统摸查模板 (填报)'!AI263,"是、否")),"是","否")</f>
        <v>是</v>
      </c>
      <c r="AJ263" s="18"/>
      <c r="AK263" s="18" t="str">
        <f>IF(ISNUMBER(FIND('系统摸查模板 (填报)'!AK263,"是、否")),"是","否")</f>
        <v>是</v>
      </c>
      <c r="AL263" s="18"/>
    </row>
    <row r="264" spans="1:38">
      <c r="A264" s="18"/>
      <c r="B264" s="18" t="str">
        <f>IF(ISNA(VLOOKUP('系统摸查模板 (填报)'!B264,'省份（集团部门、专业公司）维表'!A:A,1,FALSE)),"否","是")</f>
        <v>是</v>
      </c>
      <c r="C264" s="18" t="str">
        <f>IF(ISNUMBER(FIND('系统摸查模板 (填报)'!C264,"集团部门,省公司,集团专业公司,省管专业分公司,地市公司")),"是","否")</f>
        <v>是</v>
      </c>
      <c r="D264" s="18" t="str">
        <f>IF(ISNA(VLOOKUP('系统摸查模板 (填报)'!D264,系统名称维表!A:A,1,0)),"否","是")</f>
        <v>是</v>
      </c>
      <c r="E264" s="18"/>
      <c r="F264" s="18"/>
      <c r="G264" s="18"/>
      <c r="H264" s="18"/>
      <c r="I264" s="18" t="str">
        <f>IF(ISNA(VLOOKUP('系统摸查模板 (填报)'!I264,系统分类维表!A:A,1,0)),"否","是")</f>
        <v>是</v>
      </c>
      <c r="J264" s="18" t="str">
        <f>IF(ISNA(VLOOKUP('系统摸查模板 (填报)'!J264,部门维表!A:A,1,0)),"否","是")</f>
        <v>是</v>
      </c>
      <c r="K264" s="18" t="str">
        <f>IF(ISNA(VLOOKUP('系统摸查模板 (填报)'!K264,部门维表!A:A,1,0)),"否","是")</f>
        <v>是</v>
      </c>
      <c r="L264" s="18"/>
      <c r="M264" s="18"/>
      <c r="N264" s="18"/>
      <c r="O264" s="18"/>
      <c r="P264" s="18"/>
      <c r="Q264" s="18" t="str">
        <f>IF(ISNA(VLOOKUP('系统摸查模板 (填报)'!Q264,承建厂商维表!A:A,1,0)),"否","是")</f>
        <v>否</v>
      </c>
      <c r="R264" s="18" t="str">
        <f>IF(ISNA(VLOOKUP('系统摸查模板 (填报)'!R264,部门维表!A:A,1,0)),"否","是")</f>
        <v>是</v>
      </c>
      <c r="S264" s="18" t="str">
        <f>IF(ISNA(VLOOKUP('系统摸查模板 (填报)'!S264,部门维表!A:A,1,0)),"否","是")</f>
        <v>是</v>
      </c>
      <c r="T264" s="18"/>
      <c r="U264" s="18"/>
      <c r="V264" s="18"/>
      <c r="W264" s="32" t="str">
        <f>IF(ISNUMBER(FIND('系统摸查模板 (填报)'!W264,"系统分为数据+功能型系统、纯数据型系统、纯功能型系统")),"是","否")</f>
        <v>是</v>
      </c>
      <c r="X264" s="32" t="str">
        <f>IF(ISNUMBER(FIND('系统摸查模板 (填报)'!X264,"数据库类型数据、文件类型数据、文件类型数据+数据库类型数据")),"是","否")</f>
        <v>是</v>
      </c>
      <c r="Y264" s="18"/>
      <c r="Z264" s="32"/>
      <c r="AA264" s="32"/>
      <c r="AB264" s="32"/>
      <c r="AC264" s="18"/>
      <c r="AD264" s="18"/>
      <c r="AE264" s="18"/>
      <c r="AF264" s="18"/>
      <c r="AG264" s="18"/>
      <c r="AH264" s="18"/>
      <c r="AI264" s="18" t="str">
        <f>IF(ISNUMBER(FIND('系统摸查模板 (填报)'!AI264,"是、否")),"是","否")</f>
        <v>是</v>
      </c>
      <c r="AJ264" s="18"/>
      <c r="AK264" s="18" t="str">
        <f>IF(ISNUMBER(FIND('系统摸查模板 (填报)'!AK264,"是、否")),"是","否")</f>
        <v>是</v>
      </c>
      <c r="AL264" s="18"/>
    </row>
    <row r="265" spans="1:38">
      <c r="A265" s="18"/>
      <c r="B265" s="18" t="str">
        <f>IF(ISNA(VLOOKUP('系统摸查模板 (填报)'!B265,'省份（集团部门、专业公司）维表'!A:A,1,FALSE)),"否","是")</f>
        <v>是</v>
      </c>
      <c r="C265" s="18" t="str">
        <f>IF(ISNUMBER(FIND('系统摸查模板 (填报)'!C265,"集团部门,省公司,集团专业公司,省管专业分公司,地市公司")),"是","否")</f>
        <v>是</v>
      </c>
      <c r="D265" s="18" t="str">
        <f>IF(ISNA(VLOOKUP('系统摸查模板 (填报)'!D265,系统名称维表!A:A,1,0)),"否","是")</f>
        <v>是</v>
      </c>
      <c r="E265" s="18"/>
      <c r="F265" s="18"/>
      <c r="G265" s="18"/>
      <c r="H265" s="18"/>
      <c r="I265" s="18" t="str">
        <f>IF(ISNA(VLOOKUP('系统摸查模板 (填报)'!I265,系统分类维表!A:A,1,0)),"否","是")</f>
        <v>是</v>
      </c>
      <c r="J265" s="18" t="str">
        <f>IF(ISNA(VLOOKUP('系统摸查模板 (填报)'!J265,部门维表!A:A,1,0)),"否","是")</f>
        <v>是</v>
      </c>
      <c r="K265" s="18" t="str">
        <f>IF(ISNA(VLOOKUP('系统摸查模板 (填报)'!K265,部门维表!A:A,1,0)),"否","是")</f>
        <v>是</v>
      </c>
      <c r="L265" s="18"/>
      <c r="M265" s="18"/>
      <c r="N265" s="18"/>
      <c r="O265" s="18"/>
      <c r="P265" s="18"/>
      <c r="Q265" s="18" t="str">
        <f>IF(ISNA(VLOOKUP('系统摸查模板 (填报)'!Q265,承建厂商维表!A:A,1,0)),"否","是")</f>
        <v>否</v>
      </c>
      <c r="R265" s="18" t="str">
        <f>IF(ISNA(VLOOKUP('系统摸查模板 (填报)'!R265,部门维表!A:A,1,0)),"否","是")</f>
        <v>是</v>
      </c>
      <c r="S265" s="18" t="str">
        <f>IF(ISNA(VLOOKUP('系统摸查模板 (填报)'!S265,部门维表!A:A,1,0)),"否","是")</f>
        <v>是</v>
      </c>
      <c r="T265" s="18"/>
      <c r="U265" s="18"/>
      <c r="V265" s="18"/>
      <c r="W265" s="32" t="str">
        <f>IF(ISNUMBER(FIND('系统摸查模板 (填报)'!W265,"系统分为数据+功能型系统、纯数据型系统、纯功能型系统")),"是","否")</f>
        <v>是</v>
      </c>
      <c r="X265" s="32" t="str">
        <f>IF(ISNUMBER(FIND('系统摸查模板 (填报)'!X265,"数据库类型数据、文件类型数据、文件类型数据+数据库类型数据")),"是","否")</f>
        <v>是</v>
      </c>
      <c r="Y265" s="18"/>
      <c r="Z265" s="32"/>
      <c r="AA265" s="32"/>
      <c r="AB265" s="32"/>
      <c r="AC265" s="18"/>
      <c r="AD265" s="18"/>
      <c r="AE265" s="18"/>
      <c r="AF265" s="18"/>
      <c r="AG265" s="18"/>
      <c r="AH265" s="18"/>
      <c r="AI265" s="18" t="str">
        <f>IF(ISNUMBER(FIND('系统摸查模板 (填报)'!AI265,"是、否")),"是","否")</f>
        <v>是</v>
      </c>
      <c r="AJ265" s="18"/>
      <c r="AK265" s="18" t="str">
        <f>IF(ISNUMBER(FIND('系统摸查模板 (填报)'!AK265,"是、否")),"是","否")</f>
        <v>是</v>
      </c>
      <c r="AL265" s="18"/>
    </row>
    <row r="266" spans="1:38">
      <c r="A266" s="18"/>
      <c r="B266" s="18" t="str">
        <f>IF(ISNA(VLOOKUP('系统摸查模板 (填报)'!B266,'省份（集团部门、专业公司）维表'!A:A,1,FALSE)),"否","是")</f>
        <v>是</v>
      </c>
      <c r="C266" s="18" t="str">
        <f>IF(ISNUMBER(FIND('系统摸查模板 (填报)'!C266,"集团部门,省公司,集团专业公司,省管专业分公司,地市公司")),"是","否")</f>
        <v>是</v>
      </c>
      <c r="D266" s="18" t="str">
        <f>IF(ISNA(VLOOKUP('系统摸查模板 (填报)'!D266,系统名称维表!A:A,1,0)),"否","是")</f>
        <v>是</v>
      </c>
      <c r="E266" s="18"/>
      <c r="F266" s="18"/>
      <c r="G266" s="18"/>
      <c r="H266" s="18"/>
      <c r="I266" s="18" t="str">
        <f>IF(ISNA(VLOOKUP('系统摸查模板 (填报)'!I266,系统分类维表!A:A,1,0)),"否","是")</f>
        <v>是</v>
      </c>
      <c r="J266" s="18" t="str">
        <f>IF(ISNA(VLOOKUP('系统摸查模板 (填报)'!J266,部门维表!A:A,1,0)),"否","是")</f>
        <v>是</v>
      </c>
      <c r="K266" s="18" t="str">
        <f>IF(ISNA(VLOOKUP('系统摸查模板 (填报)'!K266,部门维表!A:A,1,0)),"否","是")</f>
        <v>是</v>
      </c>
      <c r="L266" s="18"/>
      <c r="M266" s="18"/>
      <c r="N266" s="18"/>
      <c r="O266" s="18"/>
      <c r="P266" s="18"/>
      <c r="Q266" s="18" t="str">
        <f>IF(ISNA(VLOOKUP('系统摸查模板 (填报)'!Q266,承建厂商维表!A:A,1,0)),"否","是")</f>
        <v>否</v>
      </c>
      <c r="R266" s="18" t="str">
        <f>IF(ISNA(VLOOKUP('系统摸查模板 (填报)'!R266,部门维表!A:A,1,0)),"否","是")</f>
        <v>是</v>
      </c>
      <c r="S266" s="18" t="str">
        <f>IF(ISNA(VLOOKUP('系统摸查模板 (填报)'!S266,部门维表!A:A,1,0)),"否","是")</f>
        <v>是</v>
      </c>
      <c r="T266" s="18"/>
      <c r="U266" s="18"/>
      <c r="V266" s="18"/>
      <c r="W266" s="32" t="str">
        <f>IF(ISNUMBER(FIND('系统摸查模板 (填报)'!W266,"系统分为数据+功能型系统、纯数据型系统、纯功能型系统")),"是","否")</f>
        <v>是</v>
      </c>
      <c r="X266" s="32" t="str">
        <f>IF(ISNUMBER(FIND('系统摸查模板 (填报)'!X266,"数据库类型数据、文件类型数据、文件类型数据+数据库类型数据")),"是","否")</f>
        <v>是</v>
      </c>
      <c r="Y266" s="18"/>
      <c r="Z266" s="32"/>
      <c r="AA266" s="32"/>
      <c r="AB266" s="32"/>
      <c r="AC266" s="18"/>
      <c r="AD266" s="18"/>
      <c r="AE266" s="18"/>
      <c r="AF266" s="18"/>
      <c r="AG266" s="18"/>
      <c r="AH266" s="18"/>
      <c r="AI266" s="18" t="str">
        <f>IF(ISNUMBER(FIND('系统摸查模板 (填报)'!AI266,"是、否")),"是","否")</f>
        <v>是</v>
      </c>
      <c r="AJ266" s="18"/>
      <c r="AK266" s="18" t="str">
        <f>IF(ISNUMBER(FIND('系统摸查模板 (填报)'!AK266,"是、否")),"是","否")</f>
        <v>是</v>
      </c>
      <c r="AL266" s="18"/>
    </row>
    <row r="267" spans="1:38">
      <c r="A267" s="18"/>
      <c r="B267" s="18" t="str">
        <f>IF(ISNA(VLOOKUP('系统摸查模板 (填报)'!B267,'省份（集团部门、专业公司）维表'!A:A,1,FALSE)),"否","是")</f>
        <v>是</v>
      </c>
      <c r="C267" s="18" t="str">
        <f>IF(ISNUMBER(FIND('系统摸查模板 (填报)'!C267,"集团部门,省公司,集团专业公司,省管专业分公司,地市公司")),"是","否")</f>
        <v>是</v>
      </c>
      <c r="D267" s="18" t="str">
        <f>IF(ISNA(VLOOKUP('系统摸查模板 (填报)'!D267,系统名称维表!A:A,1,0)),"否","是")</f>
        <v>是</v>
      </c>
      <c r="E267" s="18"/>
      <c r="F267" s="18"/>
      <c r="G267" s="18"/>
      <c r="H267" s="18"/>
      <c r="I267" s="18" t="str">
        <f>IF(ISNA(VLOOKUP('系统摸查模板 (填报)'!I267,系统分类维表!A:A,1,0)),"否","是")</f>
        <v>是</v>
      </c>
      <c r="J267" s="18" t="str">
        <f>IF(ISNA(VLOOKUP('系统摸查模板 (填报)'!J267,部门维表!A:A,1,0)),"否","是")</f>
        <v>是</v>
      </c>
      <c r="K267" s="18" t="str">
        <f>IF(ISNA(VLOOKUP('系统摸查模板 (填报)'!K267,部门维表!A:A,1,0)),"否","是")</f>
        <v>是</v>
      </c>
      <c r="L267" s="18"/>
      <c r="M267" s="18"/>
      <c r="N267" s="18"/>
      <c r="O267" s="18"/>
      <c r="P267" s="18"/>
      <c r="Q267" s="18" t="str">
        <f>IF(ISNA(VLOOKUP('系统摸查模板 (填报)'!Q267,承建厂商维表!A:A,1,0)),"否","是")</f>
        <v>否</v>
      </c>
      <c r="R267" s="18" t="str">
        <f>IF(ISNA(VLOOKUP('系统摸查模板 (填报)'!R267,部门维表!A:A,1,0)),"否","是")</f>
        <v>是</v>
      </c>
      <c r="S267" s="18" t="str">
        <f>IF(ISNA(VLOOKUP('系统摸查模板 (填报)'!S267,部门维表!A:A,1,0)),"否","是")</f>
        <v>是</v>
      </c>
      <c r="T267" s="18"/>
      <c r="U267" s="18"/>
      <c r="V267" s="18"/>
      <c r="W267" s="32" t="str">
        <f>IF(ISNUMBER(FIND('系统摸查模板 (填报)'!W267,"系统分为数据+功能型系统、纯数据型系统、纯功能型系统")),"是","否")</f>
        <v>是</v>
      </c>
      <c r="X267" s="32" t="str">
        <f>IF(ISNUMBER(FIND('系统摸查模板 (填报)'!X267,"数据库类型数据、文件类型数据、文件类型数据+数据库类型数据")),"是","否")</f>
        <v>是</v>
      </c>
      <c r="Y267" s="18"/>
      <c r="Z267" s="32"/>
      <c r="AA267" s="32"/>
      <c r="AB267" s="32"/>
      <c r="AC267" s="18"/>
      <c r="AD267" s="18"/>
      <c r="AE267" s="18"/>
      <c r="AF267" s="18"/>
      <c r="AG267" s="18"/>
      <c r="AH267" s="18"/>
      <c r="AI267" s="18" t="str">
        <f>IF(ISNUMBER(FIND('系统摸查模板 (填报)'!AI267,"是、否")),"是","否")</f>
        <v>是</v>
      </c>
      <c r="AJ267" s="18"/>
      <c r="AK267" s="18" t="str">
        <f>IF(ISNUMBER(FIND('系统摸查模板 (填报)'!AK267,"是、否")),"是","否")</f>
        <v>是</v>
      </c>
      <c r="AL267" s="18"/>
    </row>
    <row r="268" spans="1:38">
      <c r="A268" s="18"/>
      <c r="B268" s="18" t="str">
        <f>IF(ISNA(VLOOKUP('系统摸查模板 (填报)'!B268,'省份（集团部门、专业公司）维表'!A:A,1,FALSE)),"否","是")</f>
        <v>是</v>
      </c>
      <c r="C268" s="18" t="str">
        <f>IF(ISNUMBER(FIND('系统摸查模板 (填报)'!C268,"集团部门,省公司,集团专业公司,省管专业分公司,地市公司")),"是","否")</f>
        <v>是</v>
      </c>
      <c r="D268" s="18" t="str">
        <f>IF(ISNA(VLOOKUP('系统摸查模板 (填报)'!D268,系统名称维表!A:A,1,0)),"否","是")</f>
        <v>是</v>
      </c>
      <c r="E268" s="18"/>
      <c r="F268" s="18"/>
      <c r="G268" s="18"/>
      <c r="H268" s="18"/>
      <c r="I268" s="18" t="str">
        <f>IF(ISNA(VLOOKUP('系统摸查模板 (填报)'!I268,系统分类维表!A:A,1,0)),"否","是")</f>
        <v>是</v>
      </c>
      <c r="J268" s="18" t="str">
        <f>IF(ISNA(VLOOKUP('系统摸查模板 (填报)'!J268,部门维表!A:A,1,0)),"否","是")</f>
        <v>是</v>
      </c>
      <c r="K268" s="18" t="str">
        <f>IF(ISNA(VLOOKUP('系统摸查模板 (填报)'!K268,部门维表!A:A,1,0)),"否","是")</f>
        <v>是</v>
      </c>
      <c r="L268" s="18"/>
      <c r="M268" s="18"/>
      <c r="N268" s="18"/>
      <c r="O268" s="18"/>
      <c r="P268" s="18"/>
      <c r="Q268" s="18" t="str">
        <f>IF(ISNA(VLOOKUP('系统摸查模板 (填报)'!Q268,承建厂商维表!A:A,1,0)),"否","是")</f>
        <v>否</v>
      </c>
      <c r="R268" s="18" t="str">
        <f>IF(ISNA(VLOOKUP('系统摸查模板 (填报)'!R268,部门维表!A:A,1,0)),"否","是")</f>
        <v>否</v>
      </c>
      <c r="S268" s="18" t="str">
        <f>IF(ISNA(VLOOKUP('系统摸查模板 (填报)'!S268,部门维表!A:A,1,0)),"否","是")</f>
        <v>是</v>
      </c>
      <c r="T268" s="18"/>
      <c r="U268" s="18"/>
      <c r="V268" s="18"/>
      <c r="W268" s="32" t="str">
        <f>IF(ISNUMBER(FIND('系统摸查模板 (填报)'!W268,"系统分为数据+功能型系统、纯数据型系统、纯功能型系统")),"是","否")</f>
        <v>是</v>
      </c>
      <c r="X268" s="32" t="str">
        <f>IF(ISNUMBER(FIND('系统摸查模板 (填报)'!X268,"数据库类型数据、文件类型数据、文件类型数据+数据库类型数据")),"是","否")</f>
        <v>是</v>
      </c>
      <c r="Y268" s="18"/>
      <c r="Z268" s="32"/>
      <c r="AA268" s="32"/>
      <c r="AB268" s="32"/>
      <c r="AC268" s="18"/>
      <c r="AD268" s="18"/>
      <c r="AE268" s="18"/>
      <c r="AF268" s="18"/>
      <c r="AG268" s="18"/>
      <c r="AH268" s="18"/>
      <c r="AI268" s="18" t="str">
        <f>IF(ISNUMBER(FIND('系统摸查模板 (填报)'!AI268,"是、否")),"是","否")</f>
        <v>是</v>
      </c>
      <c r="AJ268" s="18"/>
      <c r="AK268" s="18" t="str">
        <f>IF(ISNUMBER(FIND('系统摸查模板 (填报)'!AK268,"是、否")),"是","否")</f>
        <v>是</v>
      </c>
      <c r="AL268" s="18"/>
    </row>
    <row r="269" spans="1:38">
      <c r="A269" s="18"/>
      <c r="B269" s="18" t="str">
        <f>IF(ISNA(VLOOKUP('系统摸查模板 (填报)'!B269,'省份（集团部门、专业公司）维表'!A:A,1,FALSE)),"否","是")</f>
        <v>是</v>
      </c>
      <c r="C269" s="18" t="str">
        <f>IF(ISNUMBER(FIND('系统摸查模板 (填报)'!C269,"集团部门,省公司,集团专业公司,省管专业分公司,地市公司")),"是","否")</f>
        <v>是</v>
      </c>
      <c r="D269" s="18" t="str">
        <f>IF(ISNA(VLOOKUP('系统摸查模板 (填报)'!D269,系统名称维表!A:A,1,0)),"否","是")</f>
        <v>是</v>
      </c>
      <c r="E269" s="18"/>
      <c r="F269" s="18"/>
      <c r="G269" s="18"/>
      <c r="H269" s="18"/>
      <c r="I269" s="18" t="str">
        <f>IF(ISNA(VLOOKUP('系统摸查模板 (填报)'!I269,系统分类维表!A:A,1,0)),"否","是")</f>
        <v>是</v>
      </c>
      <c r="J269" s="18" t="str">
        <f>IF(ISNA(VLOOKUP('系统摸查模板 (填报)'!J269,部门维表!A:A,1,0)),"否","是")</f>
        <v>是</v>
      </c>
      <c r="K269" s="18" t="str">
        <f>IF(ISNA(VLOOKUP('系统摸查模板 (填报)'!K269,部门维表!A:A,1,0)),"否","是")</f>
        <v>是</v>
      </c>
      <c r="L269" s="18"/>
      <c r="M269" s="18"/>
      <c r="N269" s="18"/>
      <c r="O269" s="18"/>
      <c r="P269" s="18"/>
      <c r="Q269" s="18" t="str">
        <f>IF(ISNA(VLOOKUP('系统摸查模板 (填报)'!Q269,承建厂商维表!A:A,1,0)),"否","是")</f>
        <v>否</v>
      </c>
      <c r="R269" s="18" t="str">
        <f>IF(ISNA(VLOOKUP('系统摸查模板 (填报)'!R269,部门维表!A:A,1,0)),"否","是")</f>
        <v>是</v>
      </c>
      <c r="S269" s="18" t="str">
        <f>IF(ISNA(VLOOKUP('系统摸查模板 (填报)'!S269,部门维表!A:A,1,0)),"否","是")</f>
        <v>是</v>
      </c>
      <c r="T269" s="18"/>
      <c r="U269" s="18"/>
      <c r="V269" s="18"/>
      <c r="W269" s="32" t="str">
        <f>IF(ISNUMBER(FIND('系统摸查模板 (填报)'!W269,"系统分为数据+功能型系统、纯数据型系统、纯功能型系统")),"是","否")</f>
        <v>是</v>
      </c>
      <c r="X269" s="32" t="str">
        <f>IF(ISNUMBER(FIND('系统摸查模板 (填报)'!X269,"数据库类型数据、文件类型数据、文件类型数据+数据库类型数据")),"是","否")</f>
        <v>是</v>
      </c>
      <c r="Y269" s="18"/>
      <c r="Z269" s="32"/>
      <c r="AA269" s="32"/>
      <c r="AB269" s="32"/>
      <c r="AC269" s="18"/>
      <c r="AD269" s="18"/>
      <c r="AE269" s="18"/>
      <c r="AF269" s="18"/>
      <c r="AG269" s="18"/>
      <c r="AH269" s="18"/>
      <c r="AI269" s="18" t="str">
        <f>IF(ISNUMBER(FIND('系统摸查模板 (填报)'!AI269,"是、否")),"是","否")</f>
        <v>是</v>
      </c>
      <c r="AJ269" s="18"/>
      <c r="AK269" s="18" t="str">
        <f>IF(ISNUMBER(FIND('系统摸查模板 (填报)'!AK269,"是、否")),"是","否")</f>
        <v>是</v>
      </c>
      <c r="AL269" s="18"/>
    </row>
    <row r="270" spans="1:38">
      <c r="A270" s="18"/>
      <c r="B270" s="18" t="str">
        <f>IF(ISNA(VLOOKUP('系统摸查模板 (填报)'!B270,'省份（集团部门、专业公司）维表'!A:A,1,FALSE)),"否","是")</f>
        <v>是</v>
      </c>
      <c r="C270" s="18" t="str">
        <f>IF(ISNUMBER(FIND('系统摸查模板 (填报)'!C270,"集团部门,省公司,集团专业公司,省管专业分公司,地市公司")),"是","否")</f>
        <v>是</v>
      </c>
      <c r="D270" s="18" t="str">
        <f>IF(ISNA(VLOOKUP('系统摸查模板 (填报)'!D270,系统名称维表!A:A,1,0)),"否","是")</f>
        <v>是</v>
      </c>
      <c r="E270" s="18"/>
      <c r="F270" s="18"/>
      <c r="G270" s="18"/>
      <c r="H270" s="18"/>
      <c r="I270" s="18" t="str">
        <f>IF(ISNA(VLOOKUP('系统摸查模板 (填报)'!I270,系统分类维表!A:A,1,0)),"否","是")</f>
        <v>是</v>
      </c>
      <c r="J270" s="18" t="str">
        <f>IF(ISNA(VLOOKUP('系统摸查模板 (填报)'!J270,部门维表!A:A,1,0)),"否","是")</f>
        <v>是</v>
      </c>
      <c r="K270" s="18" t="str">
        <f>IF(ISNA(VLOOKUP('系统摸查模板 (填报)'!K270,部门维表!A:A,1,0)),"否","是")</f>
        <v>是</v>
      </c>
      <c r="L270" s="18"/>
      <c r="M270" s="18"/>
      <c r="N270" s="18"/>
      <c r="O270" s="18"/>
      <c r="P270" s="18"/>
      <c r="Q270" s="18" t="str">
        <f>IF(ISNA(VLOOKUP('系统摸查模板 (填报)'!Q270,承建厂商维表!A:A,1,0)),"否","是")</f>
        <v>是</v>
      </c>
      <c r="R270" s="18" t="str">
        <f>IF(ISNA(VLOOKUP('系统摸查模板 (填报)'!R270,部门维表!A:A,1,0)),"否","是")</f>
        <v>是</v>
      </c>
      <c r="S270" s="18" t="str">
        <f>IF(ISNA(VLOOKUP('系统摸查模板 (填报)'!S270,部门维表!A:A,1,0)),"否","是")</f>
        <v>是</v>
      </c>
      <c r="T270" s="18"/>
      <c r="U270" s="18"/>
      <c r="V270" s="18"/>
      <c r="W270" s="32" t="str">
        <f>IF(ISNUMBER(FIND('系统摸查模板 (填报)'!W270,"系统分为数据+功能型系统、纯数据型系统、纯功能型系统")),"是","否")</f>
        <v>是</v>
      </c>
      <c r="X270" s="32" t="str">
        <f>IF(ISNUMBER(FIND('系统摸查模板 (填报)'!X270,"数据库类型数据、文件类型数据、文件类型数据+数据库类型数据")),"是","否")</f>
        <v>是</v>
      </c>
      <c r="Y270" s="18"/>
      <c r="Z270" s="32"/>
      <c r="AA270" s="32"/>
      <c r="AB270" s="32"/>
      <c r="AC270" s="18"/>
      <c r="AD270" s="18"/>
      <c r="AE270" s="18"/>
      <c r="AF270" s="18"/>
      <c r="AG270" s="18"/>
      <c r="AH270" s="18"/>
      <c r="AI270" s="18" t="str">
        <f>IF(ISNUMBER(FIND('系统摸查模板 (填报)'!AI270,"是、否")),"是","否")</f>
        <v>是</v>
      </c>
      <c r="AJ270" s="18"/>
      <c r="AK270" s="18" t="str">
        <f>IF(ISNUMBER(FIND('系统摸查模板 (填报)'!AK270,"是、否")),"是","否")</f>
        <v>是</v>
      </c>
      <c r="AL270" s="18"/>
    </row>
    <row r="271" spans="1:38">
      <c r="A271" s="18"/>
      <c r="B271" s="18" t="str">
        <f>IF(ISNA(VLOOKUP('系统摸查模板 (填报)'!B271,'省份（集团部门、专业公司）维表'!A:A,1,FALSE)),"否","是")</f>
        <v>是</v>
      </c>
      <c r="C271" s="18" t="str">
        <f>IF(ISNUMBER(FIND('系统摸查模板 (填报)'!C271,"集团部门,省公司,集团专业公司,省管专业分公司,地市公司")),"是","否")</f>
        <v>是</v>
      </c>
      <c r="D271" s="18" t="str">
        <f>IF(ISNA(VLOOKUP('系统摸查模板 (填报)'!D271,系统名称维表!A:A,1,0)),"否","是")</f>
        <v>是</v>
      </c>
      <c r="E271" s="18"/>
      <c r="F271" s="18"/>
      <c r="G271" s="18"/>
      <c r="H271" s="18"/>
      <c r="I271" s="18" t="str">
        <f>IF(ISNA(VLOOKUP('系统摸查模板 (填报)'!I271,系统分类维表!A:A,1,0)),"否","是")</f>
        <v>是</v>
      </c>
      <c r="J271" s="18" t="str">
        <f>IF(ISNA(VLOOKUP('系统摸查模板 (填报)'!J271,部门维表!A:A,1,0)),"否","是")</f>
        <v>是</v>
      </c>
      <c r="K271" s="18" t="str">
        <f>IF(ISNA(VLOOKUP('系统摸查模板 (填报)'!K271,部门维表!A:A,1,0)),"否","是")</f>
        <v>是</v>
      </c>
      <c r="L271" s="18"/>
      <c r="M271" s="18"/>
      <c r="N271" s="18"/>
      <c r="O271" s="18"/>
      <c r="P271" s="18"/>
      <c r="Q271" s="18" t="str">
        <f>IF(ISNA(VLOOKUP('系统摸查模板 (填报)'!Q271,承建厂商维表!A:A,1,0)),"否","是")</f>
        <v>否</v>
      </c>
      <c r="R271" s="18" t="str">
        <f>IF(ISNA(VLOOKUP('系统摸查模板 (填报)'!R271,部门维表!A:A,1,0)),"否","是")</f>
        <v>否</v>
      </c>
      <c r="S271" s="18" t="str">
        <f>IF(ISNA(VLOOKUP('系统摸查模板 (填报)'!S271,部门维表!A:A,1,0)),"否","是")</f>
        <v>是</v>
      </c>
      <c r="T271" s="18"/>
      <c r="U271" s="18"/>
      <c r="V271" s="18"/>
      <c r="W271" s="32" t="str">
        <f>IF(ISNUMBER(FIND('系统摸查模板 (填报)'!W271,"系统分为数据+功能型系统、纯数据型系统、纯功能型系统")),"是","否")</f>
        <v>是</v>
      </c>
      <c r="X271" s="32" t="str">
        <f>IF(ISNUMBER(FIND('系统摸查模板 (填报)'!X271,"数据库类型数据、文件类型数据、文件类型数据+数据库类型数据")),"是","否")</f>
        <v>是</v>
      </c>
      <c r="Y271" s="18"/>
      <c r="Z271" s="32"/>
      <c r="AA271" s="32"/>
      <c r="AB271" s="32"/>
      <c r="AC271" s="18"/>
      <c r="AD271" s="18"/>
      <c r="AE271" s="18"/>
      <c r="AF271" s="18"/>
      <c r="AG271" s="18"/>
      <c r="AH271" s="18"/>
      <c r="AI271" s="18" t="str">
        <f>IF(ISNUMBER(FIND('系统摸查模板 (填报)'!AI271,"是、否")),"是","否")</f>
        <v>是</v>
      </c>
      <c r="AJ271" s="18"/>
      <c r="AK271" s="18" t="str">
        <f>IF(ISNUMBER(FIND('系统摸查模板 (填报)'!AK271,"是、否")),"是","否")</f>
        <v>是</v>
      </c>
      <c r="AL271" s="18"/>
    </row>
    <row r="272" spans="1:38">
      <c r="A272" s="18"/>
      <c r="B272" s="18" t="str">
        <f>IF(ISNA(VLOOKUP('系统摸查模板 (填报)'!B272,'省份（集团部门、专业公司）维表'!A:A,1,FALSE)),"否","是")</f>
        <v>是</v>
      </c>
      <c r="C272" s="18" t="str">
        <f>IF(ISNUMBER(FIND('系统摸查模板 (填报)'!C272,"集团部门,省公司,集团专业公司,省管专业分公司,地市公司")),"是","否")</f>
        <v>是</v>
      </c>
      <c r="D272" s="18" t="str">
        <f>IF(ISNA(VLOOKUP('系统摸查模板 (填报)'!D272,系统名称维表!A:A,1,0)),"否","是")</f>
        <v>是</v>
      </c>
      <c r="E272" s="18"/>
      <c r="F272" s="18"/>
      <c r="G272" s="18"/>
      <c r="H272" s="18"/>
      <c r="I272" s="18" t="str">
        <f>IF(ISNA(VLOOKUP('系统摸查模板 (填报)'!I272,系统分类维表!A:A,1,0)),"否","是")</f>
        <v>是</v>
      </c>
      <c r="J272" s="18" t="str">
        <f>IF(ISNA(VLOOKUP('系统摸查模板 (填报)'!J272,部门维表!A:A,1,0)),"否","是")</f>
        <v>是</v>
      </c>
      <c r="K272" s="18" t="str">
        <f>IF(ISNA(VLOOKUP('系统摸查模板 (填报)'!K272,部门维表!A:A,1,0)),"否","是")</f>
        <v>是</v>
      </c>
      <c r="L272" s="18"/>
      <c r="M272" s="18"/>
      <c r="N272" s="18"/>
      <c r="O272" s="18"/>
      <c r="P272" s="18"/>
      <c r="Q272" s="18" t="str">
        <f>IF(ISNA(VLOOKUP('系统摸查模板 (填报)'!Q272,承建厂商维表!A:A,1,0)),"否","是")</f>
        <v>否</v>
      </c>
      <c r="R272" s="18" t="str">
        <f>IF(ISNA(VLOOKUP('系统摸查模板 (填报)'!R272,部门维表!A:A,1,0)),"否","是")</f>
        <v>否</v>
      </c>
      <c r="S272" s="18" t="str">
        <f>IF(ISNA(VLOOKUP('系统摸查模板 (填报)'!S272,部门维表!A:A,1,0)),"否","是")</f>
        <v>是</v>
      </c>
      <c r="T272" s="18"/>
      <c r="U272" s="18"/>
      <c r="V272" s="18"/>
      <c r="W272" s="32" t="str">
        <f>IF(ISNUMBER(FIND('系统摸查模板 (填报)'!W272,"系统分为数据+功能型系统、纯数据型系统、纯功能型系统")),"是","否")</f>
        <v>是</v>
      </c>
      <c r="X272" s="32" t="str">
        <f>IF(ISNUMBER(FIND('系统摸查模板 (填报)'!X272,"数据库类型数据、文件类型数据、文件类型数据+数据库类型数据")),"是","否")</f>
        <v>是</v>
      </c>
      <c r="Y272" s="18"/>
      <c r="Z272" s="32"/>
      <c r="AA272" s="32"/>
      <c r="AB272" s="32"/>
      <c r="AC272" s="18"/>
      <c r="AD272" s="18"/>
      <c r="AE272" s="18"/>
      <c r="AF272" s="18"/>
      <c r="AG272" s="18"/>
      <c r="AH272" s="18"/>
      <c r="AI272" s="18" t="str">
        <f>IF(ISNUMBER(FIND('系统摸查模板 (填报)'!AI272,"是、否")),"是","否")</f>
        <v>是</v>
      </c>
      <c r="AJ272" s="18"/>
      <c r="AK272" s="18" t="str">
        <f>IF(ISNUMBER(FIND('系统摸查模板 (填报)'!AK272,"是、否")),"是","否")</f>
        <v>是</v>
      </c>
      <c r="AL272" s="18"/>
    </row>
    <row r="273" spans="1:38">
      <c r="A273" s="18"/>
      <c r="B273" s="18" t="str">
        <f>IF(ISNA(VLOOKUP('系统摸查模板 (填报)'!B273,'省份（集团部门、专业公司）维表'!A:A,1,FALSE)),"否","是")</f>
        <v>是</v>
      </c>
      <c r="C273" s="18" t="str">
        <f>IF(ISNUMBER(FIND('系统摸查模板 (填报)'!C273,"集团部门,省公司,集团专业公司,省管专业分公司,地市公司")),"是","否")</f>
        <v>是</v>
      </c>
      <c r="D273" s="18" t="str">
        <f>IF(ISNA(VLOOKUP('系统摸查模板 (填报)'!D273,系统名称维表!A:A,1,0)),"否","是")</f>
        <v>是</v>
      </c>
      <c r="E273" s="18"/>
      <c r="F273" s="18"/>
      <c r="G273" s="18"/>
      <c r="H273" s="18"/>
      <c r="I273" s="18" t="str">
        <f>IF(ISNA(VLOOKUP('系统摸查模板 (填报)'!I273,系统分类维表!A:A,1,0)),"否","是")</f>
        <v>是</v>
      </c>
      <c r="J273" s="18" t="str">
        <f>IF(ISNA(VLOOKUP('系统摸查模板 (填报)'!J273,部门维表!A:A,1,0)),"否","是")</f>
        <v>是</v>
      </c>
      <c r="K273" s="18" t="str">
        <f>IF(ISNA(VLOOKUP('系统摸查模板 (填报)'!K273,部门维表!A:A,1,0)),"否","是")</f>
        <v>是</v>
      </c>
      <c r="L273" s="18"/>
      <c r="M273" s="18"/>
      <c r="N273" s="18"/>
      <c r="O273" s="18"/>
      <c r="P273" s="18"/>
      <c r="Q273" s="18" t="str">
        <f>IF(ISNA(VLOOKUP('系统摸查模板 (填报)'!Q273,承建厂商维表!A:A,1,0)),"否","是")</f>
        <v>否</v>
      </c>
      <c r="R273" s="18" t="str">
        <f>IF(ISNA(VLOOKUP('系统摸查模板 (填报)'!R273,部门维表!A:A,1,0)),"否","是")</f>
        <v>否</v>
      </c>
      <c r="S273" s="18" t="str">
        <f>IF(ISNA(VLOOKUP('系统摸查模板 (填报)'!S273,部门维表!A:A,1,0)),"否","是")</f>
        <v>是</v>
      </c>
      <c r="T273" s="18"/>
      <c r="U273" s="18"/>
      <c r="V273" s="18"/>
      <c r="W273" s="32" t="str">
        <f>IF(ISNUMBER(FIND('系统摸查模板 (填报)'!W273,"系统分为数据+功能型系统、纯数据型系统、纯功能型系统")),"是","否")</f>
        <v>是</v>
      </c>
      <c r="X273" s="32" t="str">
        <f>IF(ISNUMBER(FIND('系统摸查模板 (填报)'!X273,"数据库类型数据、文件类型数据、文件类型数据+数据库类型数据")),"是","否")</f>
        <v>是</v>
      </c>
      <c r="Y273" s="18"/>
      <c r="Z273" s="32"/>
      <c r="AA273" s="32"/>
      <c r="AB273" s="32"/>
      <c r="AC273" s="18"/>
      <c r="AD273" s="18"/>
      <c r="AE273" s="18"/>
      <c r="AF273" s="18"/>
      <c r="AG273" s="18"/>
      <c r="AH273" s="18"/>
      <c r="AI273" s="18" t="str">
        <f>IF(ISNUMBER(FIND('系统摸查模板 (填报)'!AI273,"是、否")),"是","否")</f>
        <v>是</v>
      </c>
      <c r="AJ273" s="18"/>
      <c r="AK273" s="18" t="str">
        <f>IF(ISNUMBER(FIND('系统摸查模板 (填报)'!AK273,"是、否")),"是","否")</f>
        <v>是</v>
      </c>
      <c r="AL273" s="18"/>
    </row>
    <row r="274" spans="1:38">
      <c r="A274" s="18"/>
      <c r="B274" s="18" t="str">
        <f>IF(ISNA(VLOOKUP('系统摸查模板 (填报)'!B274,'省份（集团部门、专业公司）维表'!A:A,1,FALSE)),"否","是")</f>
        <v>是</v>
      </c>
      <c r="C274" s="18" t="str">
        <f>IF(ISNUMBER(FIND('系统摸查模板 (填报)'!C274,"集团部门,省公司,集团专业公司,省管专业分公司,地市公司")),"是","否")</f>
        <v>是</v>
      </c>
      <c r="D274" s="18" t="str">
        <f>IF(ISNA(VLOOKUP('系统摸查模板 (填报)'!D274,系统名称维表!A:A,1,0)),"否","是")</f>
        <v>是</v>
      </c>
      <c r="E274" s="18"/>
      <c r="F274" s="18"/>
      <c r="G274" s="18"/>
      <c r="H274" s="18"/>
      <c r="I274" s="18" t="str">
        <f>IF(ISNA(VLOOKUP('系统摸查模板 (填报)'!I274,系统分类维表!A:A,1,0)),"否","是")</f>
        <v>是</v>
      </c>
      <c r="J274" s="18" t="str">
        <f>IF(ISNA(VLOOKUP('系统摸查模板 (填报)'!J274,部门维表!A:A,1,0)),"否","是")</f>
        <v>是</v>
      </c>
      <c r="K274" s="18" t="str">
        <f>IF(ISNA(VLOOKUP('系统摸查模板 (填报)'!K274,部门维表!A:A,1,0)),"否","是")</f>
        <v>是</v>
      </c>
      <c r="L274" s="18"/>
      <c r="M274" s="18"/>
      <c r="N274" s="18"/>
      <c r="O274" s="18"/>
      <c r="P274" s="18"/>
      <c r="Q274" s="18" t="str">
        <f>IF(ISNA(VLOOKUP('系统摸查模板 (填报)'!Q274,承建厂商维表!A:A,1,0)),"否","是")</f>
        <v>否</v>
      </c>
      <c r="R274" s="18" t="str">
        <f>IF(ISNA(VLOOKUP('系统摸查模板 (填报)'!R274,部门维表!A:A,1,0)),"否","是")</f>
        <v>否</v>
      </c>
      <c r="S274" s="18" t="str">
        <f>IF(ISNA(VLOOKUP('系统摸查模板 (填报)'!S274,部门维表!A:A,1,0)),"否","是")</f>
        <v>是</v>
      </c>
      <c r="T274" s="18"/>
      <c r="U274" s="18"/>
      <c r="V274" s="18"/>
      <c r="W274" s="32" t="str">
        <f>IF(ISNUMBER(FIND('系统摸查模板 (填报)'!W274,"系统分为数据+功能型系统、纯数据型系统、纯功能型系统")),"是","否")</f>
        <v>是</v>
      </c>
      <c r="X274" s="32" t="str">
        <f>IF(ISNUMBER(FIND('系统摸查模板 (填报)'!X274,"数据库类型数据、文件类型数据、文件类型数据+数据库类型数据")),"是","否")</f>
        <v>是</v>
      </c>
      <c r="Y274" s="18"/>
      <c r="Z274" s="32"/>
      <c r="AA274" s="32"/>
      <c r="AB274" s="32"/>
      <c r="AC274" s="18"/>
      <c r="AD274" s="18"/>
      <c r="AE274" s="18"/>
      <c r="AF274" s="18"/>
      <c r="AG274" s="18"/>
      <c r="AH274" s="18"/>
      <c r="AI274" s="18" t="str">
        <f>IF(ISNUMBER(FIND('系统摸查模板 (填报)'!AI274,"是、否")),"是","否")</f>
        <v>是</v>
      </c>
      <c r="AJ274" s="18"/>
      <c r="AK274" s="18" t="str">
        <f>IF(ISNUMBER(FIND('系统摸查模板 (填报)'!AK274,"是、否")),"是","否")</f>
        <v>是</v>
      </c>
      <c r="AL274" s="18"/>
    </row>
    <row r="275" spans="1:38">
      <c r="A275" s="18"/>
      <c r="B275" s="18" t="str">
        <f>IF(ISNA(VLOOKUP('系统摸查模板 (填报)'!B275,'省份（集团部门、专业公司）维表'!A:A,1,FALSE)),"否","是")</f>
        <v>是</v>
      </c>
      <c r="C275" s="18" t="str">
        <f>IF(ISNUMBER(FIND('系统摸查模板 (填报)'!C275,"集团部门,省公司,集团专业公司,省管专业分公司,地市公司")),"是","否")</f>
        <v>是</v>
      </c>
      <c r="D275" s="18" t="str">
        <f>IF(ISNA(VLOOKUP('系统摸查模板 (填报)'!D275,系统名称维表!A:A,1,0)),"否","是")</f>
        <v>是</v>
      </c>
      <c r="E275" s="18"/>
      <c r="F275" s="18"/>
      <c r="G275" s="18"/>
      <c r="H275" s="18"/>
      <c r="I275" s="18" t="str">
        <f>IF(ISNA(VLOOKUP('系统摸查模板 (填报)'!I275,系统分类维表!A:A,1,0)),"否","是")</f>
        <v>是</v>
      </c>
      <c r="J275" s="18" t="str">
        <f>IF(ISNA(VLOOKUP('系统摸查模板 (填报)'!J275,部门维表!A:A,1,0)),"否","是")</f>
        <v>是</v>
      </c>
      <c r="K275" s="18" t="str">
        <f>IF(ISNA(VLOOKUP('系统摸查模板 (填报)'!K275,部门维表!A:A,1,0)),"否","是")</f>
        <v>是</v>
      </c>
      <c r="L275" s="18"/>
      <c r="M275" s="18"/>
      <c r="N275" s="18"/>
      <c r="O275" s="18"/>
      <c r="P275" s="18"/>
      <c r="Q275" s="18" t="str">
        <f>IF(ISNA(VLOOKUP('系统摸查模板 (填报)'!Q275,承建厂商维表!A:A,1,0)),"否","是")</f>
        <v>否</v>
      </c>
      <c r="R275" s="18" t="str">
        <f>IF(ISNA(VLOOKUP('系统摸查模板 (填报)'!R275,部门维表!A:A,1,0)),"否","是")</f>
        <v>否</v>
      </c>
      <c r="S275" s="18" t="str">
        <f>IF(ISNA(VLOOKUP('系统摸查模板 (填报)'!S275,部门维表!A:A,1,0)),"否","是")</f>
        <v>是</v>
      </c>
      <c r="T275" s="18"/>
      <c r="U275" s="18"/>
      <c r="V275" s="18"/>
      <c r="W275" s="32" t="str">
        <f>IF(ISNUMBER(FIND('系统摸查模板 (填报)'!W275,"系统分为数据+功能型系统、纯数据型系统、纯功能型系统")),"是","否")</f>
        <v>是</v>
      </c>
      <c r="X275" s="32" t="str">
        <f>IF(ISNUMBER(FIND('系统摸查模板 (填报)'!X275,"数据库类型数据、文件类型数据、文件类型数据+数据库类型数据")),"是","否")</f>
        <v>是</v>
      </c>
      <c r="Y275" s="18"/>
      <c r="Z275" s="32"/>
      <c r="AA275" s="32"/>
      <c r="AB275" s="32"/>
      <c r="AC275" s="18"/>
      <c r="AD275" s="18"/>
      <c r="AE275" s="18"/>
      <c r="AF275" s="18"/>
      <c r="AG275" s="18"/>
      <c r="AH275" s="18"/>
      <c r="AI275" s="18" t="str">
        <f>IF(ISNUMBER(FIND('系统摸查模板 (填报)'!AI275,"是、否")),"是","否")</f>
        <v>是</v>
      </c>
      <c r="AJ275" s="18"/>
      <c r="AK275" s="18" t="str">
        <f>IF(ISNUMBER(FIND('系统摸查模板 (填报)'!AK275,"是、否")),"是","否")</f>
        <v>是</v>
      </c>
      <c r="AL275" s="18"/>
    </row>
    <row r="276" spans="1:38">
      <c r="A276" s="18"/>
      <c r="B276" s="18" t="str">
        <f>IF(ISNA(VLOOKUP('系统摸查模板 (填报)'!B276,'省份（集团部门、专业公司）维表'!A:A,1,FALSE)),"否","是")</f>
        <v>是</v>
      </c>
      <c r="C276" s="18" t="str">
        <f>IF(ISNUMBER(FIND('系统摸查模板 (填报)'!C276,"集团部门,省公司,集团专业公司,省管专业分公司,地市公司")),"是","否")</f>
        <v>是</v>
      </c>
      <c r="D276" s="18" t="str">
        <f>IF(ISNA(VLOOKUP('系统摸查模板 (填报)'!D276,系统名称维表!A:A,1,0)),"否","是")</f>
        <v>是</v>
      </c>
      <c r="E276" s="18"/>
      <c r="F276" s="18"/>
      <c r="G276" s="18"/>
      <c r="H276" s="18"/>
      <c r="I276" s="18" t="str">
        <f>IF(ISNA(VLOOKUP('系统摸查模板 (填报)'!I276,系统分类维表!A:A,1,0)),"否","是")</f>
        <v>是</v>
      </c>
      <c r="J276" s="18" t="str">
        <f>IF(ISNA(VLOOKUP('系统摸查模板 (填报)'!J276,部门维表!A:A,1,0)),"否","是")</f>
        <v>是</v>
      </c>
      <c r="K276" s="18" t="str">
        <f>IF(ISNA(VLOOKUP('系统摸查模板 (填报)'!K276,部门维表!A:A,1,0)),"否","是")</f>
        <v>是</v>
      </c>
      <c r="L276" s="18"/>
      <c r="M276" s="18"/>
      <c r="N276" s="18"/>
      <c r="O276" s="18"/>
      <c r="P276" s="18"/>
      <c r="Q276" s="18" t="str">
        <f>IF(ISNA(VLOOKUP('系统摸查模板 (填报)'!Q276,承建厂商维表!A:A,1,0)),"否","是")</f>
        <v>否</v>
      </c>
      <c r="R276" s="18" t="str">
        <f>IF(ISNA(VLOOKUP('系统摸查模板 (填报)'!R276,部门维表!A:A,1,0)),"否","是")</f>
        <v>否</v>
      </c>
      <c r="S276" s="18" t="str">
        <f>IF(ISNA(VLOOKUP('系统摸查模板 (填报)'!S276,部门维表!A:A,1,0)),"否","是")</f>
        <v>是</v>
      </c>
      <c r="T276" s="18"/>
      <c r="U276" s="18"/>
      <c r="V276" s="18"/>
      <c r="W276" s="32" t="str">
        <f>IF(ISNUMBER(FIND('系统摸查模板 (填报)'!W276,"系统分为数据+功能型系统、纯数据型系统、纯功能型系统")),"是","否")</f>
        <v>是</v>
      </c>
      <c r="X276" s="32" t="str">
        <f>IF(ISNUMBER(FIND('系统摸查模板 (填报)'!X276,"数据库类型数据、文件类型数据、文件类型数据+数据库类型数据")),"是","否")</f>
        <v>是</v>
      </c>
      <c r="Y276" s="18"/>
      <c r="Z276" s="32"/>
      <c r="AA276" s="32"/>
      <c r="AB276" s="32"/>
      <c r="AC276" s="18"/>
      <c r="AD276" s="18"/>
      <c r="AE276" s="18"/>
      <c r="AF276" s="18"/>
      <c r="AG276" s="18"/>
      <c r="AH276" s="18"/>
      <c r="AI276" s="18" t="str">
        <f>IF(ISNUMBER(FIND('系统摸查模板 (填报)'!AI276,"是、否")),"是","否")</f>
        <v>是</v>
      </c>
      <c r="AJ276" s="18"/>
      <c r="AK276" s="18" t="str">
        <f>IF(ISNUMBER(FIND('系统摸查模板 (填报)'!AK276,"是、否")),"是","否")</f>
        <v>是</v>
      </c>
      <c r="AL276" s="18"/>
    </row>
    <row r="277" spans="1:38">
      <c r="A277" s="18"/>
      <c r="B277" s="18" t="str">
        <f>IF(ISNA(VLOOKUP('系统摸查模板 (填报)'!B277,'省份（集团部门、专业公司）维表'!A:A,1,FALSE)),"否","是")</f>
        <v>是</v>
      </c>
      <c r="C277" s="18" t="str">
        <f>IF(ISNUMBER(FIND('系统摸查模板 (填报)'!C277,"集团部门,省公司,集团专业公司,省管专业分公司,地市公司")),"是","否")</f>
        <v>是</v>
      </c>
      <c r="D277" s="18" t="str">
        <f>IF(ISNA(VLOOKUP('系统摸查模板 (填报)'!D277,系统名称维表!A:A,1,0)),"否","是")</f>
        <v>是</v>
      </c>
      <c r="E277" s="18"/>
      <c r="F277" s="18"/>
      <c r="G277" s="18"/>
      <c r="H277" s="18"/>
      <c r="I277" s="18" t="str">
        <f>IF(ISNA(VLOOKUP('系统摸查模板 (填报)'!I277,系统分类维表!A:A,1,0)),"否","是")</f>
        <v>是</v>
      </c>
      <c r="J277" s="18" t="str">
        <f>IF(ISNA(VLOOKUP('系统摸查模板 (填报)'!J277,部门维表!A:A,1,0)),"否","是")</f>
        <v>是</v>
      </c>
      <c r="K277" s="18" t="str">
        <f>IF(ISNA(VLOOKUP('系统摸查模板 (填报)'!K277,部门维表!A:A,1,0)),"否","是")</f>
        <v>是</v>
      </c>
      <c r="L277" s="18"/>
      <c r="M277" s="18"/>
      <c r="N277" s="18"/>
      <c r="O277" s="18"/>
      <c r="P277" s="18"/>
      <c r="Q277" s="18" t="str">
        <f>IF(ISNA(VLOOKUP('系统摸查模板 (填报)'!Q277,承建厂商维表!A:A,1,0)),"否","是")</f>
        <v>否</v>
      </c>
      <c r="R277" s="18" t="str">
        <f>IF(ISNA(VLOOKUP('系统摸查模板 (填报)'!R277,部门维表!A:A,1,0)),"否","是")</f>
        <v>否</v>
      </c>
      <c r="S277" s="18" t="str">
        <f>IF(ISNA(VLOOKUP('系统摸查模板 (填报)'!S277,部门维表!A:A,1,0)),"否","是")</f>
        <v>是</v>
      </c>
      <c r="T277" s="18"/>
      <c r="U277" s="18"/>
      <c r="V277" s="18"/>
      <c r="W277" s="32" t="str">
        <f>IF(ISNUMBER(FIND('系统摸查模板 (填报)'!W277,"系统分为数据+功能型系统、纯数据型系统、纯功能型系统")),"是","否")</f>
        <v>是</v>
      </c>
      <c r="X277" s="32" t="str">
        <f>IF(ISNUMBER(FIND('系统摸查模板 (填报)'!X277,"数据库类型数据、文件类型数据、文件类型数据+数据库类型数据")),"是","否")</f>
        <v>是</v>
      </c>
      <c r="Y277" s="18"/>
      <c r="Z277" s="32"/>
      <c r="AA277" s="32"/>
      <c r="AB277" s="32"/>
      <c r="AC277" s="18"/>
      <c r="AD277" s="18"/>
      <c r="AE277" s="18"/>
      <c r="AF277" s="18"/>
      <c r="AG277" s="18"/>
      <c r="AH277" s="18"/>
      <c r="AI277" s="18" t="str">
        <f>IF(ISNUMBER(FIND('系统摸查模板 (填报)'!AI277,"是、否")),"是","否")</f>
        <v>是</v>
      </c>
      <c r="AJ277" s="18"/>
      <c r="AK277" s="18" t="str">
        <f>IF(ISNUMBER(FIND('系统摸查模板 (填报)'!AK277,"是、否")),"是","否")</f>
        <v>是</v>
      </c>
      <c r="AL277" s="18"/>
    </row>
    <row r="278" spans="1:38">
      <c r="A278" s="18"/>
      <c r="B278" s="18" t="str">
        <f>IF(ISNA(VLOOKUP('系统摸查模板 (填报)'!B278,'省份（集团部门、专业公司）维表'!A:A,1,FALSE)),"否","是")</f>
        <v>是</v>
      </c>
      <c r="C278" s="18" t="str">
        <f>IF(ISNUMBER(FIND('系统摸查模板 (填报)'!C278,"集团部门,省公司,集团专业公司,省管专业分公司,地市公司")),"是","否")</f>
        <v>是</v>
      </c>
      <c r="D278" s="18" t="str">
        <f>IF(ISNA(VLOOKUP('系统摸查模板 (填报)'!D278,系统名称维表!A:A,1,0)),"否","是")</f>
        <v>是</v>
      </c>
      <c r="E278" s="18"/>
      <c r="F278" s="18"/>
      <c r="G278" s="18"/>
      <c r="H278" s="18"/>
      <c r="I278" s="18" t="str">
        <f>IF(ISNA(VLOOKUP('系统摸查模板 (填报)'!I278,系统分类维表!A:A,1,0)),"否","是")</f>
        <v>是</v>
      </c>
      <c r="J278" s="18" t="str">
        <f>IF(ISNA(VLOOKUP('系统摸查模板 (填报)'!J278,部门维表!A:A,1,0)),"否","是")</f>
        <v>是</v>
      </c>
      <c r="K278" s="18" t="str">
        <f>IF(ISNA(VLOOKUP('系统摸查模板 (填报)'!K278,部门维表!A:A,1,0)),"否","是")</f>
        <v>是</v>
      </c>
      <c r="L278" s="18"/>
      <c r="M278" s="18"/>
      <c r="N278" s="18"/>
      <c r="O278" s="18"/>
      <c r="P278" s="18"/>
      <c r="Q278" s="18" t="str">
        <f>IF(ISNA(VLOOKUP('系统摸查模板 (填报)'!Q278,承建厂商维表!A:A,1,0)),"否","是")</f>
        <v>否</v>
      </c>
      <c r="R278" s="18" t="str">
        <f>IF(ISNA(VLOOKUP('系统摸查模板 (填报)'!R278,部门维表!A:A,1,0)),"否","是")</f>
        <v>是</v>
      </c>
      <c r="S278" s="18" t="str">
        <f>IF(ISNA(VLOOKUP('系统摸查模板 (填报)'!S278,部门维表!A:A,1,0)),"否","是")</f>
        <v>是</v>
      </c>
      <c r="T278" s="18"/>
      <c r="U278" s="18"/>
      <c r="V278" s="18"/>
      <c r="W278" s="32" t="str">
        <f>IF(ISNUMBER(FIND('系统摸查模板 (填报)'!W278,"系统分为数据+功能型系统、纯数据型系统、纯功能型系统")),"是","否")</f>
        <v>是</v>
      </c>
      <c r="X278" s="32" t="str">
        <f>IF(ISNUMBER(FIND('系统摸查模板 (填报)'!X278,"数据库类型数据、文件类型数据、文件类型数据+数据库类型数据")),"是","否")</f>
        <v>是</v>
      </c>
      <c r="Y278" s="18"/>
      <c r="Z278" s="32"/>
      <c r="AA278" s="32"/>
      <c r="AB278" s="32"/>
      <c r="AC278" s="18"/>
      <c r="AD278" s="18"/>
      <c r="AE278" s="18"/>
      <c r="AF278" s="18"/>
      <c r="AG278" s="18"/>
      <c r="AH278" s="18"/>
      <c r="AI278" s="18" t="str">
        <f>IF(ISNUMBER(FIND('系统摸查模板 (填报)'!AI278,"是、否")),"是","否")</f>
        <v>是</v>
      </c>
      <c r="AJ278" s="18"/>
      <c r="AK278" s="18" t="str">
        <f>IF(ISNUMBER(FIND('系统摸查模板 (填报)'!AK278,"是、否")),"是","否")</f>
        <v>是</v>
      </c>
      <c r="AL278" s="18"/>
    </row>
    <row r="279" spans="1:38">
      <c r="A279" s="18"/>
      <c r="B279" s="18" t="str">
        <f>IF(ISNA(VLOOKUP('系统摸查模板 (填报)'!B279,'省份（集团部门、专业公司）维表'!A:A,1,FALSE)),"否","是")</f>
        <v>是</v>
      </c>
      <c r="C279" s="18" t="str">
        <f>IF(ISNUMBER(FIND('系统摸查模板 (填报)'!C279,"集团部门,省公司,集团专业公司,省管专业分公司,地市公司")),"是","否")</f>
        <v>是</v>
      </c>
      <c r="D279" s="18" t="str">
        <f>IF(ISNA(VLOOKUP('系统摸查模板 (填报)'!D279,系统名称维表!A:A,1,0)),"否","是")</f>
        <v>是</v>
      </c>
      <c r="E279" s="18"/>
      <c r="F279" s="18"/>
      <c r="G279" s="18"/>
      <c r="H279" s="18"/>
      <c r="I279" s="18" t="str">
        <f>IF(ISNA(VLOOKUP('系统摸查模板 (填报)'!I279,系统分类维表!A:A,1,0)),"否","是")</f>
        <v>是</v>
      </c>
      <c r="J279" s="18" t="str">
        <f>IF(ISNA(VLOOKUP('系统摸查模板 (填报)'!J279,部门维表!A:A,1,0)),"否","是")</f>
        <v>是</v>
      </c>
      <c r="K279" s="18" t="str">
        <f>IF(ISNA(VLOOKUP('系统摸查模板 (填报)'!K279,部门维表!A:A,1,0)),"否","是")</f>
        <v>是</v>
      </c>
      <c r="L279" s="18"/>
      <c r="M279" s="18"/>
      <c r="N279" s="18"/>
      <c r="O279" s="18"/>
      <c r="P279" s="18"/>
      <c r="Q279" s="18" t="str">
        <f>IF(ISNA(VLOOKUP('系统摸查模板 (填报)'!Q279,承建厂商维表!A:A,1,0)),"否","是")</f>
        <v>否</v>
      </c>
      <c r="R279" s="18" t="str">
        <f>IF(ISNA(VLOOKUP('系统摸查模板 (填报)'!R279,部门维表!A:A,1,0)),"否","是")</f>
        <v>是</v>
      </c>
      <c r="S279" s="18" t="str">
        <f>IF(ISNA(VLOOKUP('系统摸查模板 (填报)'!S279,部门维表!A:A,1,0)),"否","是")</f>
        <v>是</v>
      </c>
      <c r="T279" s="18"/>
      <c r="U279" s="18"/>
      <c r="V279" s="18"/>
      <c r="W279" s="32" t="str">
        <f>IF(ISNUMBER(FIND('系统摸查模板 (填报)'!W279,"系统分为数据+功能型系统、纯数据型系统、纯功能型系统")),"是","否")</f>
        <v>是</v>
      </c>
      <c r="X279" s="32" t="str">
        <f>IF(ISNUMBER(FIND('系统摸查模板 (填报)'!X279,"数据库类型数据、文件类型数据、文件类型数据+数据库类型数据")),"是","否")</f>
        <v>是</v>
      </c>
      <c r="Y279" s="18"/>
      <c r="Z279" s="32"/>
      <c r="AA279" s="32"/>
      <c r="AB279" s="32"/>
      <c r="AC279" s="18"/>
      <c r="AD279" s="18"/>
      <c r="AE279" s="18"/>
      <c r="AF279" s="18"/>
      <c r="AG279" s="18"/>
      <c r="AH279" s="18"/>
      <c r="AI279" s="18" t="str">
        <f>IF(ISNUMBER(FIND('系统摸查模板 (填报)'!AI279,"是、否")),"是","否")</f>
        <v>是</v>
      </c>
      <c r="AJ279" s="18"/>
      <c r="AK279" s="18" t="str">
        <f>IF(ISNUMBER(FIND('系统摸查模板 (填报)'!AK279,"是、否")),"是","否")</f>
        <v>是</v>
      </c>
      <c r="AL279" s="18"/>
    </row>
    <row r="280" spans="1:38">
      <c r="A280" s="18"/>
      <c r="B280" s="18" t="str">
        <f>IF(ISNA(VLOOKUP('系统摸查模板 (填报)'!B280,'省份（集团部门、专业公司）维表'!A:A,1,FALSE)),"否","是")</f>
        <v>是</v>
      </c>
      <c r="C280" s="18" t="str">
        <f>IF(ISNUMBER(FIND('系统摸查模板 (填报)'!C280,"集团部门,省公司,集团专业公司,省管专业分公司,地市公司")),"是","否")</f>
        <v>是</v>
      </c>
      <c r="D280" s="18" t="str">
        <f>IF(ISNA(VLOOKUP('系统摸查模板 (填报)'!D280,系统名称维表!A:A,1,0)),"否","是")</f>
        <v>是</v>
      </c>
      <c r="E280" s="18"/>
      <c r="F280" s="18"/>
      <c r="G280" s="18"/>
      <c r="H280" s="18"/>
      <c r="I280" s="18" t="str">
        <f>IF(ISNA(VLOOKUP('系统摸查模板 (填报)'!I280,系统分类维表!A:A,1,0)),"否","是")</f>
        <v>是</v>
      </c>
      <c r="J280" s="18" t="str">
        <f>IF(ISNA(VLOOKUP('系统摸查模板 (填报)'!J280,部门维表!A:A,1,0)),"否","是")</f>
        <v>是</v>
      </c>
      <c r="K280" s="18" t="str">
        <f>IF(ISNA(VLOOKUP('系统摸查模板 (填报)'!K280,部门维表!A:A,1,0)),"否","是")</f>
        <v>是</v>
      </c>
      <c r="L280" s="18"/>
      <c r="M280" s="18"/>
      <c r="N280" s="18"/>
      <c r="O280" s="18"/>
      <c r="P280" s="18"/>
      <c r="Q280" s="18" t="str">
        <f>IF(ISNA(VLOOKUP('系统摸查模板 (填报)'!Q280,承建厂商维表!A:A,1,0)),"否","是")</f>
        <v>否</v>
      </c>
      <c r="R280" s="18" t="str">
        <f>IF(ISNA(VLOOKUP('系统摸查模板 (填报)'!R280,部门维表!A:A,1,0)),"否","是")</f>
        <v>是</v>
      </c>
      <c r="S280" s="18" t="str">
        <f>IF(ISNA(VLOOKUP('系统摸查模板 (填报)'!S280,部门维表!A:A,1,0)),"否","是")</f>
        <v>是</v>
      </c>
      <c r="T280" s="18"/>
      <c r="U280" s="18"/>
      <c r="V280" s="18"/>
      <c r="W280" s="32" t="str">
        <f>IF(ISNUMBER(FIND('系统摸查模板 (填报)'!W280,"系统分为数据+功能型系统、纯数据型系统、纯功能型系统")),"是","否")</f>
        <v>是</v>
      </c>
      <c r="X280" s="32" t="str">
        <f>IF(ISNUMBER(FIND('系统摸查模板 (填报)'!X280,"数据库类型数据、文件类型数据、文件类型数据+数据库类型数据")),"是","否")</f>
        <v>是</v>
      </c>
      <c r="Y280" s="18"/>
      <c r="Z280" s="32"/>
      <c r="AA280" s="32"/>
      <c r="AB280" s="32"/>
      <c r="AC280" s="18"/>
      <c r="AD280" s="18"/>
      <c r="AE280" s="18"/>
      <c r="AF280" s="18"/>
      <c r="AG280" s="18"/>
      <c r="AH280" s="18"/>
      <c r="AI280" s="18" t="str">
        <f>IF(ISNUMBER(FIND('系统摸查模板 (填报)'!AI280,"是、否")),"是","否")</f>
        <v>是</v>
      </c>
      <c r="AJ280" s="18"/>
      <c r="AK280" s="18" t="str">
        <f>IF(ISNUMBER(FIND('系统摸查模板 (填报)'!AK280,"是、否")),"是","否")</f>
        <v>是</v>
      </c>
      <c r="AL280" s="18"/>
    </row>
    <row r="281" spans="1:38">
      <c r="A281" s="18"/>
      <c r="B281" s="18" t="str">
        <f>IF(ISNA(VLOOKUP('系统摸查模板 (填报)'!B281,'省份（集团部门、专业公司）维表'!A:A,1,FALSE)),"否","是")</f>
        <v>是</v>
      </c>
      <c r="C281" s="18" t="str">
        <f>IF(ISNUMBER(FIND('系统摸查模板 (填报)'!C281,"集团部门,省公司,集团专业公司,省管专业分公司,地市公司")),"是","否")</f>
        <v>是</v>
      </c>
      <c r="D281" s="18" t="str">
        <f>IF(ISNA(VLOOKUP('系统摸查模板 (填报)'!D281,系统名称维表!A:A,1,0)),"否","是")</f>
        <v>是</v>
      </c>
      <c r="E281" s="18"/>
      <c r="F281" s="18"/>
      <c r="G281" s="18"/>
      <c r="H281" s="18"/>
      <c r="I281" s="18" t="str">
        <f>IF(ISNA(VLOOKUP('系统摸查模板 (填报)'!I281,系统分类维表!A:A,1,0)),"否","是")</f>
        <v>是</v>
      </c>
      <c r="J281" s="18" t="str">
        <f>IF(ISNA(VLOOKUP('系统摸查模板 (填报)'!J281,部门维表!A:A,1,0)),"否","是")</f>
        <v>是</v>
      </c>
      <c r="K281" s="18" t="str">
        <f>IF(ISNA(VLOOKUP('系统摸查模板 (填报)'!K281,部门维表!A:A,1,0)),"否","是")</f>
        <v>是</v>
      </c>
      <c r="L281" s="18"/>
      <c r="M281" s="18"/>
      <c r="N281" s="18"/>
      <c r="O281" s="18"/>
      <c r="P281" s="18"/>
      <c r="Q281" s="18" t="str">
        <f>IF(ISNA(VLOOKUP('系统摸查模板 (填报)'!Q281,承建厂商维表!A:A,1,0)),"否","是")</f>
        <v>否</v>
      </c>
      <c r="R281" s="18" t="str">
        <f>IF(ISNA(VLOOKUP('系统摸查模板 (填报)'!R281,部门维表!A:A,1,0)),"否","是")</f>
        <v>否</v>
      </c>
      <c r="S281" s="18" t="str">
        <f>IF(ISNA(VLOOKUP('系统摸查模板 (填报)'!S281,部门维表!A:A,1,0)),"否","是")</f>
        <v>是</v>
      </c>
      <c r="T281" s="18"/>
      <c r="U281" s="18"/>
      <c r="V281" s="18"/>
      <c r="W281" s="32" t="str">
        <f>IF(ISNUMBER(FIND('系统摸查模板 (填报)'!W281,"系统分为数据+功能型系统、纯数据型系统、纯功能型系统")),"是","否")</f>
        <v>是</v>
      </c>
      <c r="X281" s="32" t="str">
        <f>IF(ISNUMBER(FIND('系统摸查模板 (填报)'!X281,"数据库类型数据、文件类型数据、文件类型数据+数据库类型数据")),"是","否")</f>
        <v>是</v>
      </c>
      <c r="Y281" s="18"/>
      <c r="Z281" s="32"/>
      <c r="AA281" s="32"/>
      <c r="AB281" s="32"/>
      <c r="AC281" s="18"/>
      <c r="AD281" s="18"/>
      <c r="AE281" s="18"/>
      <c r="AF281" s="18"/>
      <c r="AG281" s="18"/>
      <c r="AH281" s="18"/>
      <c r="AI281" s="18" t="str">
        <f>IF(ISNUMBER(FIND('系统摸查模板 (填报)'!AI281,"是、否")),"是","否")</f>
        <v>是</v>
      </c>
      <c r="AJ281" s="18"/>
      <c r="AK281" s="18" t="str">
        <f>IF(ISNUMBER(FIND('系统摸查模板 (填报)'!AK281,"是、否")),"是","否")</f>
        <v>是</v>
      </c>
      <c r="AL281" s="18"/>
    </row>
    <row r="282" spans="1:38">
      <c r="A282" s="18"/>
      <c r="B282" s="18" t="str">
        <f>IF(ISNA(VLOOKUP('系统摸查模板 (填报)'!B282,'省份（集团部门、专业公司）维表'!A:A,1,FALSE)),"否","是")</f>
        <v>是</v>
      </c>
      <c r="C282" s="18" t="str">
        <f>IF(ISNUMBER(FIND('系统摸查模板 (填报)'!C282,"集团部门,省公司,集团专业公司,省管专业分公司,地市公司")),"是","否")</f>
        <v>是</v>
      </c>
      <c r="D282" s="18" t="str">
        <f>IF(ISNA(VLOOKUP('系统摸查模板 (填报)'!D282,系统名称维表!A:A,1,0)),"否","是")</f>
        <v>是</v>
      </c>
      <c r="E282" s="18"/>
      <c r="F282" s="18"/>
      <c r="G282" s="18"/>
      <c r="H282" s="18"/>
      <c r="I282" s="18" t="str">
        <f>IF(ISNA(VLOOKUP('系统摸查模板 (填报)'!I282,系统分类维表!A:A,1,0)),"否","是")</f>
        <v>是</v>
      </c>
      <c r="J282" s="18" t="str">
        <f>IF(ISNA(VLOOKUP('系统摸查模板 (填报)'!J282,部门维表!A:A,1,0)),"否","是")</f>
        <v>是</v>
      </c>
      <c r="K282" s="18" t="str">
        <f>IF(ISNA(VLOOKUP('系统摸查模板 (填报)'!K282,部门维表!A:A,1,0)),"否","是")</f>
        <v>是</v>
      </c>
      <c r="L282" s="18"/>
      <c r="M282" s="18"/>
      <c r="N282" s="18"/>
      <c r="O282" s="18"/>
      <c r="P282" s="18"/>
      <c r="Q282" s="18" t="str">
        <f>IF(ISNA(VLOOKUP('系统摸查模板 (填报)'!Q282,承建厂商维表!A:A,1,0)),"否","是")</f>
        <v>否</v>
      </c>
      <c r="R282" s="18" t="str">
        <f>IF(ISNA(VLOOKUP('系统摸查模板 (填报)'!R282,部门维表!A:A,1,0)),"否","是")</f>
        <v>否</v>
      </c>
      <c r="S282" s="18" t="str">
        <f>IF(ISNA(VLOOKUP('系统摸查模板 (填报)'!S282,部门维表!A:A,1,0)),"否","是")</f>
        <v>是</v>
      </c>
      <c r="T282" s="18"/>
      <c r="U282" s="18"/>
      <c r="V282" s="18"/>
      <c r="W282" s="32" t="str">
        <f>IF(ISNUMBER(FIND('系统摸查模板 (填报)'!W282,"系统分为数据+功能型系统、纯数据型系统、纯功能型系统")),"是","否")</f>
        <v>是</v>
      </c>
      <c r="X282" s="32" t="str">
        <f>IF(ISNUMBER(FIND('系统摸查模板 (填报)'!X282,"数据库类型数据、文件类型数据、文件类型数据+数据库类型数据")),"是","否")</f>
        <v>是</v>
      </c>
      <c r="Y282" s="18"/>
      <c r="Z282" s="32"/>
      <c r="AA282" s="32"/>
      <c r="AB282" s="32"/>
      <c r="AC282" s="18"/>
      <c r="AD282" s="18"/>
      <c r="AE282" s="18"/>
      <c r="AF282" s="18"/>
      <c r="AG282" s="18"/>
      <c r="AH282" s="18"/>
      <c r="AI282" s="18" t="str">
        <f>IF(ISNUMBER(FIND('系统摸查模板 (填报)'!AI282,"是、否")),"是","否")</f>
        <v>是</v>
      </c>
      <c r="AJ282" s="18"/>
      <c r="AK282" s="18" t="str">
        <f>IF(ISNUMBER(FIND('系统摸查模板 (填报)'!AK282,"是、否")),"是","否")</f>
        <v>是</v>
      </c>
      <c r="AL282" s="18"/>
    </row>
    <row r="283" spans="1:38">
      <c r="A283" s="18"/>
      <c r="B283" s="18" t="str">
        <f>IF(ISNA(VLOOKUP('系统摸查模板 (填报)'!B283,'省份（集团部门、专业公司）维表'!A:A,1,FALSE)),"否","是")</f>
        <v>是</v>
      </c>
      <c r="C283" s="18" t="str">
        <f>IF(ISNUMBER(FIND('系统摸查模板 (填报)'!C283,"集团部门,省公司,集团专业公司,省管专业分公司,地市公司")),"是","否")</f>
        <v>是</v>
      </c>
      <c r="D283" s="18" t="str">
        <f>IF(ISNA(VLOOKUP('系统摸查模板 (填报)'!D283,系统名称维表!A:A,1,0)),"否","是")</f>
        <v>是</v>
      </c>
      <c r="E283" s="18"/>
      <c r="F283" s="18"/>
      <c r="G283" s="18"/>
      <c r="H283" s="18"/>
      <c r="I283" s="18" t="str">
        <f>IF(ISNA(VLOOKUP('系统摸查模板 (填报)'!I283,系统分类维表!A:A,1,0)),"否","是")</f>
        <v>是</v>
      </c>
      <c r="J283" s="18" t="str">
        <f>IF(ISNA(VLOOKUP('系统摸查模板 (填报)'!J283,部门维表!A:A,1,0)),"否","是")</f>
        <v>是</v>
      </c>
      <c r="K283" s="18" t="str">
        <f>IF(ISNA(VLOOKUP('系统摸查模板 (填报)'!K283,部门维表!A:A,1,0)),"否","是")</f>
        <v>是</v>
      </c>
      <c r="L283" s="18"/>
      <c r="M283" s="18"/>
      <c r="N283" s="18"/>
      <c r="O283" s="18"/>
      <c r="P283" s="18"/>
      <c r="Q283" s="18" t="str">
        <f>IF(ISNA(VLOOKUP('系统摸查模板 (填报)'!Q283,承建厂商维表!A:A,1,0)),"否","是")</f>
        <v>否</v>
      </c>
      <c r="R283" s="18" t="str">
        <f>IF(ISNA(VLOOKUP('系统摸查模板 (填报)'!R283,部门维表!A:A,1,0)),"否","是")</f>
        <v>否</v>
      </c>
      <c r="S283" s="18" t="str">
        <f>IF(ISNA(VLOOKUP('系统摸查模板 (填报)'!S283,部门维表!A:A,1,0)),"否","是")</f>
        <v>是</v>
      </c>
      <c r="T283" s="18"/>
      <c r="U283" s="18"/>
      <c r="V283" s="18"/>
      <c r="W283" s="32" t="str">
        <f>IF(ISNUMBER(FIND('系统摸查模板 (填报)'!W283,"系统分为数据+功能型系统、纯数据型系统、纯功能型系统")),"是","否")</f>
        <v>是</v>
      </c>
      <c r="X283" s="32" t="str">
        <f>IF(ISNUMBER(FIND('系统摸查模板 (填报)'!X283,"数据库类型数据、文件类型数据、文件类型数据+数据库类型数据")),"是","否")</f>
        <v>是</v>
      </c>
      <c r="Y283" s="18"/>
      <c r="Z283" s="32"/>
      <c r="AA283" s="32"/>
      <c r="AB283" s="32"/>
      <c r="AC283" s="18"/>
      <c r="AD283" s="18"/>
      <c r="AE283" s="18"/>
      <c r="AF283" s="18"/>
      <c r="AG283" s="18"/>
      <c r="AH283" s="18"/>
      <c r="AI283" s="18" t="str">
        <f>IF(ISNUMBER(FIND('系统摸查模板 (填报)'!AI283,"是、否")),"是","否")</f>
        <v>是</v>
      </c>
      <c r="AJ283" s="18"/>
      <c r="AK283" s="18" t="str">
        <f>IF(ISNUMBER(FIND('系统摸查模板 (填报)'!AK283,"是、否")),"是","否")</f>
        <v>是</v>
      </c>
      <c r="AL283" s="18"/>
    </row>
    <row r="284" spans="1:38">
      <c r="A284" s="18"/>
      <c r="B284" s="18" t="str">
        <f>IF(ISNA(VLOOKUP('系统摸查模板 (填报)'!B284,'省份（集团部门、专业公司）维表'!A:A,1,FALSE)),"否","是")</f>
        <v>是</v>
      </c>
      <c r="C284" s="18" t="str">
        <f>IF(ISNUMBER(FIND('系统摸查模板 (填报)'!C284,"集团部门,省公司,集团专业公司,省管专业分公司,地市公司")),"是","否")</f>
        <v>是</v>
      </c>
      <c r="D284" s="18" t="str">
        <f>IF(ISNA(VLOOKUP('系统摸查模板 (填报)'!D284,系统名称维表!A:A,1,0)),"否","是")</f>
        <v>是</v>
      </c>
      <c r="E284" s="18"/>
      <c r="F284" s="18"/>
      <c r="G284" s="18"/>
      <c r="H284" s="18"/>
      <c r="I284" s="18" t="str">
        <f>IF(ISNA(VLOOKUP('系统摸查模板 (填报)'!I284,系统分类维表!A:A,1,0)),"否","是")</f>
        <v>是</v>
      </c>
      <c r="J284" s="18" t="str">
        <f>IF(ISNA(VLOOKUP('系统摸查模板 (填报)'!J284,部门维表!A:A,1,0)),"否","是")</f>
        <v>是</v>
      </c>
      <c r="K284" s="18" t="str">
        <f>IF(ISNA(VLOOKUP('系统摸查模板 (填报)'!K284,部门维表!A:A,1,0)),"否","是")</f>
        <v>是</v>
      </c>
      <c r="L284" s="18"/>
      <c r="M284" s="18"/>
      <c r="N284" s="18"/>
      <c r="O284" s="18"/>
      <c r="P284" s="18"/>
      <c r="Q284" s="18" t="str">
        <f>IF(ISNA(VLOOKUP('系统摸查模板 (填报)'!Q284,承建厂商维表!A:A,1,0)),"否","是")</f>
        <v>否</v>
      </c>
      <c r="R284" s="18" t="str">
        <f>IF(ISNA(VLOOKUP('系统摸查模板 (填报)'!R284,部门维表!A:A,1,0)),"否","是")</f>
        <v>否</v>
      </c>
      <c r="S284" s="18" t="str">
        <f>IF(ISNA(VLOOKUP('系统摸查模板 (填报)'!S284,部门维表!A:A,1,0)),"否","是")</f>
        <v>是</v>
      </c>
      <c r="T284" s="18"/>
      <c r="U284" s="18"/>
      <c r="V284" s="18"/>
      <c r="W284" s="32" t="str">
        <f>IF(ISNUMBER(FIND('系统摸查模板 (填报)'!W284,"系统分为数据+功能型系统、纯数据型系统、纯功能型系统")),"是","否")</f>
        <v>是</v>
      </c>
      <c r="X284" s="32" t="str">
        <f>IF(ISNUMBER(FIND('系统摸查模板 (填报)'!X284,"数据库类型数据、文件类型数据、文件类型数据+数据库类型数据")),"是","否")</f>
        <v>是</v>
      </c>
      <c r="Y284" s="18"/>
      <c r="Z284" s="32"/>
      <c r="AA284" s="32"/>
      <c r="AB284" s="32"/>
      <c r="AC284" s="18"/>
      <c r="AD284" s="18"/>
      <c r="AE284" s="18"/>
      <c r="AF284" s="18"/>
      <c r="AG284" s="18"/>
      <c r="AH284" s="18"/>
      <c r="AI284" s="18" t="str">
        <f>IF(ISNUMBER(FIND('系统摸查模板 (填报)'!AI284,"是、否")),"是","否")</f>
        <v>是</v>
      </c>
      <c r="AJ284" s="18"/>
      <c r="AK284" s="18" t="str">
        <f>IF(ISNUMBER(FIND('系统摸查模板 (填报)'!AK284,"是、否")),"是","否")</f>
        <v>是</v>
      </c>
      <c r="AL284" s="18"/>
    </row>
    <row r="285" spans="1:38">
      <c r="A285" s="18"/>
      <c r="B285" s="18" t="str">
        <f>IF(ISNA(VLOOKUP('系统摸查模板 (填报)'!B285,'省份（集团部门、专业公司）维表'!A:A,1,FALSE)),"否","是")</f>
        <v>是</v>
      </c>
      <c r="C285" s="18" t="str">
        <f>IF(ISNUMBER(FIND('系统摸查模板 (填报)'!C285,"集团部门,省公司,集团专业公司,省管专业分公司,地市公司")),"是","否")</f>
        <v>是</v>
      </c>
      <c r="D285" s="18" t="str">
        <f>IF(ISNA(VLOOKUP('系统摸查模板 (填报)'!D285,系统名称维表!A:A,1,0)),"否","是")</f>
        <v>是</v>
      </c>
      <c r="E285" s="18"/>
      <c r="F285" s="18"/>
      <c r="G285" s="18"/>
      <c r="H285" s="18"/>
      <c r="I285" s="18" t="str">
        <f>IF(ISNA(VLOOKUP('系统摸查模板 (填报)'!I285,系统分类维表!A:A,1,0)),"否","是")</f>
        <v>是</v>
      </c>
      <c r="J285" s="18" t="str">
        <f>IF(ISNA(VLOOKUP('系统摸查模板 (填报)'!J285,部门维表!A:A,1,0)),"否","是")</f>
        <v>是</v>
      </c>
      <c r="K285" s="18" t="str">
        <f>IF(ISNA(VLOOKUP('系统摸查模板 (填报)'!K285,部门维表!A:A,1,0)),"否","是")</f>
        <v>是</v>
      </c>
      <c r="L285" s="18"/>
      <c r="M285" s="18"/>
      <c r="N285" s="18"/>
      <c r="O285" s="18"/>
      <c r="P285" s="18"/>
      <c r="Q285" s="18" t="str">
        <f>IF(ISNA(VLOOKUP('系统摸查模板 (填报)'!Q285,承建厂商维表!A:A,1,0)),"否","是")</f>
        <v>否</v>
      </c>
      <c r="R285" s="18" t="str">
        <f>IF(ISNA(VLOOKUP('系统摸查模板 (填报)'!R285,部门维表!A:A,1,0)),"否","是")</f>
        <v>否</v>
      </c>
      <c r="S285" s="18" t="str">
        <f>IF(ISNA(VLOOKUP('系统摸查模板 (填报)'!S285,部门维表!A:A,1,0)),"否","是")</f>
        <v>是</v>
      </c>
      <c r="T285" s="18"/>
      <c r="U285" s="18"/>
      <c r="V285" s="18"/>
      <c r="W285" s="32" t="str">
        <f>IF(ISNUMBER(FIND('系统摸查模板 (填报)'!W285,"系统分为数据+功能型系统、纯数据型系统、纯功能型系统")),"是","否")</f>
        <v>是</v>
      </c>
      <c r="X285" s="32" t="str">
        <f>IF(ISNUMBER(FIND('系统摸查模板 (填报)'!X285,"数据库类型数据、文件类型数据、文件类型数据+数据库类型数据")),"是","否")</f>
        <v>是</v>
      </c>
      <c r="Y285" s="18"/>
      <c r="Z285" s="32"/>
      <c r="AA285" s="32"/>
      <c r="AB285" s="32"/>
      <c r="AC285" s="18"/>
      <c r="AD285" s="18"/>
      <c r="AE285" s="18"/>
      <c r="AF285" s="18"/>
      <c r="AG285" s="18"/>
      <c r="AH285" s="18"/>
      <c r="AI285" s="18" t="str">
        <f>IF(ISNUMBER(FIND('系统摸查模板 (填报)'!AI285,"是、否")),"是","否")</f>
        <v>是</v>
      </c>
      <c r="AJ285" s="18"/>
      <c r="AK285" s="18" t="str">
        <f>IF(ISNUMBER(FIND('系统摸查模板 (填报)'!AK285,"是、否")),"是","否")</f>
        <v>是</v>
      </c>
      <c r="AL285" s="18"/>
    </row>
    <row r="286" spans="1:38">
      <c r="A286" s="18"/>
      <c r="B286" s="18" t="str">
        <f>IF(ISNA(VLOOKUP('系统摸查模板 (填报)'!B286,'省份（集团部门、专业公司）维表'!A:A,1,FALSE)),"否","是")</f>
        <v>是</v>
      </c>
      <c r="C286" s="18" t="str">
        <f>IF(ISNUMBER(FIND('系统摸查模板 (填报)'!C286,"集团部门,省公司,集团专业公司,省管专业分公司,地市公司")),"是","否")</f>
        <v>是</v>
      </c>
      <c r="D286" s="18" t="str">
        <f>IF(ISNA(VLOOKUP('系统摸查模板 (填报)'!D286,系统名称维表!A:A,1,0)),"否","是")</f>
        <v>是</v>
      </c>
      <c r="E286" s="18"/>
      <c r="F286" s="18"/>
      <c r="G286" s="18"/>
      <c r="H286" s="18"/>
      <c r="I286" s="18" t="str">
        <f>IF(ISNA(VLOOKUP('系统摸查模板 (填报)'!I286,系统分类维表!A:A,1,0)),"否","是")</f>
        <v>是</v>
      </c>
      <c r="J286" s="18" t="str">
        <f>IF(ISNA(VLOOKUP('系统摸查模板 (填报)'!J286,部门维表!A:A,1,0)),"否","是")</f>
        <v>是</v>
      </c>
      <c r="K286" s="18" t="str">
        <f>IF(ISNA(VLOOKUP('系统摸查模板 (填报)'!K286,部门维表!A:A,1,0)),"否","是")</f>
        <v>是</v>
      </c>
      <c r="L286" s="18"/>
      <c r="M286" s="18"/>
      <c r="N286" s="18"/>
      <c r="O286" s="18"/>
      <c r="P286" s="18"/>
      <c r="Q286" s="18" t="str">
        <f>IF(ISNA(VLOOKUP('系统摸查模板 (填报)'!Q286,承建厂商维表!A:A,1,0)),"否","是")</f>
        <v>否</v>
      </c>
      <c r="R286" s="18" t="str">
        <f>IF(ISNA(VLOOKUP('系统摸查模板 (填报)'!R286,部门维表!A:A,1,0)),"否","是")</f>
        <v>否</v>
      </c>
      <c r="S286" s="18" t="str">
        <f>IF(ISNA(VLOOKUP('系统摸查模板 (填报)'!S286,部门维表!A:A,1,0)),"否","是")</f>
        <v>是</v>
      </c>
      <c r="T286" s="18"/>
      <c r="U286" s="18"/>
      <c r="V286" s="18"/>
      <c r="W286" s="32" t="str">
        <f>IF(ISNUMBER(FIND('系统摸查模板 (填报)'!W286,"系统分为数据+功能型系统、纯数据型系统、纯功能型系统")),"是","否")</f>
        <v>是</v>
      </c>
      <c r="X286" s="32" t="str">
        <f>IF(ISNUMBER(FIND('系统摸查模板 (填报)'!X286,"数据库类型数据、文件类型数据、文件类型数据+数据库类型数据")),"是","否")</f>
        <v>是</v>
      </c>
      <c r="Y286" s="18"/>
      <c r="Z286" s="32"/>
      <c r="AA286" s="32"/>
      <c r="AB286" s="32"/>
      <c r="AC286" s="18"/>
      <c r="AD286" s="18"/>
      <c r="AE286" s="18"/>
      <c r="AF286" s="18"/>
      <c r="AG286" s="18"/>
      <c r="AH286" s="18"/>
      <c r="AI286" s="18" t="str">
        <f>IF(ISNUMBER(FIND('系统摸查模板 (填报)'!AI286,"是、否")),"是","否")</f>
        <v>是</v>
      </c>
      <c r="AJ286" s="18"/>
      <c r="AK286" s="18" t="str">
        <f>IF(ISNUMBER(FIND('系统摸查模板 (填报)'!AK286,"是、否")),"是","否")</f>
        <v>是</v>
      </c>
      <c r="AL286" s="18"/>
    </row>
    <row r="287" spans="1:38">
      <c r="A287" s="18"/>
      <c r="B287" s="18" t="str">
        <f>IF(ISNA(VLOOKUP('系统摸查模板 (填报)'!B287,'省份（集团部门、专业公司）维表'!A:A,1,FALSE)),"否","是")</f>
        <v>是</v>
      </c>
      <c r="C287" s="18" t="str">
        <f>IF(ISNUMBER(FIND('系统摸查模板 (填报)'!C287,"集团部门,省公司,集团专业公司,省管专业分公司,地市公司")),"是","否")</f>
        <v>是</v>
      </c>
      <c r="D287" s="18" t="str">
        <f>IF(ISNA(VLOOKUP('系统摸查模板 (填报)'!D287,系统名称维表!A:A,1,0)),"否","是")</f>
        <v>是</v>
      </c>
      <c r="E287" s="18"/>
      <c r="F287" s="18"/>
      <c r="G287" s="18"/>
      <c r="H287" s="18"/>
      <c r="I287" s="18" t="str">
        <f>IF(ISNA(VLOOKUP('系统摸查模板 (填报)'!I287,系统分类维表!A:A,1,0)),"否","是")</f>
        <v>是</v>
      </c>
      <c r="J287" s="18" t="str">
        <f>IF(ISNA(VLOOKUP('系统摸查模板 (填报)'!J287,部门维表!A:A,1,0)),"否","是")</f>
        <v>是</v>
      </c>
      <c r="K287" s="18" t="str">
        <f>IF(ISNA(VLOOKUP('系统摸查模板 (填报)'!K287,部门维表!A:A,1,0)),"否","是")</f>
        <v>是</v>
      </c>
      <c r="L287" s="18"/>
      <c r="M287" s="18"/>
      <c r="N287" s="18"/>
      <c r="O287" s="18"/>
      <c r="P287" s="18"/>
      <c r="Q287" s="18" t="str">
        <f>IF(ISNA(VLOOKUP('系统摸查模板 (填报)'!Q287,承建厂商维表!A:A,1,0)),"否","是")</f>
        <v>否</v>
      </c>
      <c r="R287" s="18" t="str">
        <f>IF(ISNA(VLOOKUP('系统摸查模板 (填报)'!R287,部门维表!A:A,1,0)),"否","是")</f>
        <v>否</v>
      </c>
      <c r="S287" s="18" t="str">
        <f>IF(ISNA(VLOOKUP('系统摸查模板 (填报)'!S287,部门维表!A:A,1,0)),"否","是")</f>
        <v>是</v>
      </c>
      <c r="T287" s="18"/>
      <c r="U287" s="18"/>
      <c r="V287" s="18"/>
      <c r="W287" s="32" t="str">
        <f>IF(ISNUMBER(FIND('系统摸查模板 (填报)'!W287,"系统分为数据+功能型系统、纯数据型系统、纯功能型系统")),"是","否")</f>
        <v>是</v>
      </c>
      <c r="X287" s="32" t="str">
        <f>IF(ISNUMBER(FIND('系统摸查模板 (填报)'!X287,"数据库类型数据、文件类型数据、文件类型数据+数据库类型数据")),"是","否")</f>
        <v>是</v>
      </c>
      <c r="Y287" s="18"/>
      <c r="Z287" s="32"/>
      <c r="AA287" s="32"/>
      <c r="AB287" s="32"/>
      <c r="AC287" s="18"/>
      <c r="AD287" s="18"/>
      <c r="AE287" s="18"/>
      <c r="AF287" s="18"/>
      <c r="AG287" s="18"/>
      <c r="AH287" s="18"/>
      <c r="AI287" s="18" t="str">
        <f>IF(ISNUMBER(FIND('系统摸查模板 (填报)'!AI287,"是、否")),"是","否")</f>
        <v>是</v>
      </c>
      <c r="AJ287" s="18"/>
      <c r="AK287" s="18" t="str">
        <f>IF(ISNUMBER(FIND('系统摸查模板 (填报)'!AK287,"是、否")),"是","否")</f>
        <v>是</v>
      </c>
      <c r="AL287" s="18"/>
    </row>
    <row r="288" spans="1:38">
      <c r="A288" s="18"/>
      <c r="B288" s="18" t="str">
        <f>IF(ISNA(VLOOKUP('系统摸查模板 (填报)'!B288,'省份（集团部门、专业公司）维表'!A:A,1,FALSE)),"否","是")</f>
        <v>是</v>
      </c>
      <c r="C288" s="18" t="str">
        <f>IF(ISNUMBER(FIND('系统摸查模板 (填报)'!C288,"集团部门,省公司,集团专业公司,省管专业分公司,地市公司")),"是","否")</f>
        <v>是</v>
      </c>
      <c r="D288" s="18" t="str">
        <f>IF(ISNA(VLOOKUP('系统摸查模板 (填报)'!D288,系统名称维表!A:A,1,0)),"否","是")</f>
        <v>是</v>
      </c>
      <c r="E288" s="18"/>
      <c r="F288" s="18"/>
      <c r="G288" s="18"/>
      <c r="H288" s="18"/>
      <c r="I288" s="18" t="str">
        <f>IF(ISNA(VLOOKUP('系统摸查模板 (填报)'!I288,系统分类维表!A:A,1,0)),"否","是")</f>
        <v>是</v>
      </c>
      <c r="J288" s="18" t="str">
        <f>IF(ISNA(VLOOKUP('系统摸查模板 (填报)'!J288,部门维表!A:A,1,0)),"否","是")</f>
        <v>是</v>
      </c>
      <c r="K288" s="18" t="str">
        <f>IF(ISNA(VLOOKUP('系统摸查模板 (填报)'!K288,部门维表!A:A,1,0)),"否","是")</f>
        <v>是</v>
      </c>
      <c r="L288" s="18"/>
      <c r="M288" s="18"/>
      <c r="N288" s="18"/>
      <c r="O288" s="18"/>
      <c r="P288" s="18"/>
      <c r="Q288" s="18" t="str">
        <f>IF(ISNA(VLOOKUP('系统摸查模板 (填报)'!Q288,承建厂商维表!A:A,1,0)),"否","是")</f>
        <v>否</v>
      </c>
      <c r="R288" s="18" t="str">
        <f>IF(ISNA(VLOOKUP('系统摸查模板 (填报)'!R288,部门维表!A:A,1,0)),"否","是")</f>
        <v>否</v>
      </c>
      <c r="S288" s="18" t="str">
        <f>IF(ISNA(VLOOKUP('系统摸查模板 (填报)'!S288,部门维表!A:A,1,0)),"否","是")</f>
        <v>是</v>
      </c>
      <c r="T288" s="18"/>
      <c r="U288" s="18"/>
      <c r="V288" s="18"/>
      <c r="W288" s="32" t="str">
        <f>IF(ISNUMBER(FIND('系统摸查模板 (填报)'!W288,"系统分为数据+功能型系统、纯数据型系统、纯功能型系统")),"是","否")</f>
        <v>是</v>
      </c>
      <c r="X288" s="32" t="str">
        <f>IF(ISNUMBER(FIND('系统摸查模板 (填报)'!X288,"数据库类型数据、文件类型数据、文件类型数据+数据库类型数据")),"是","否")</f>
        <v>是</v>
      </c>
      <c r="Y288" s="18"/>
      <c r="Z288" s="32"/>
      <c r="AA288" s="32"/>
      <c r="AB288" s="32"/>
      <c r="AC288" s="18"/>
      <c r="AD288" s="18"/>
      <c r="AE288" s="18"/>
      <c r="AF288" s="18"/>
      <c r="AG288" s="18"/>
      <c r="AH288" s="18"/>
      <c r="AI288" s="18" t="str">
        <f>IF(ISNUMBER(FIND('系统摸查模板 (填报)'!AI288,"是、否")),"是","否")</f>
        <v>是</v>
      </c>
      <c r="AJ288" s="18"/>
      <c r="AK288" s="18" t="str">
        <f>IF(ISNUMBER(FIND('系统摸查模板 (填报)'!AK288,"是、否")),"是","否")</f>
        <v>是</v>
      </c>
      <c r="AL288" s="18"/>
    </row>
    <row r="289" spans="1:38">
      <c r="A289" s="18"/>
      <c r="B289" s="18" t="str">
        <f>IF(ISNA(VLOOKUP('系统摸查模板 (填报)'!B289,'省份（集团部门、专业公司）维表'!A:A,1,FALSE)),"否","是")</f>
        <v>是</v>
      </c>
      <c r="C289" s="18" t="str">
        <f>IF(ISNUMBER(FIND('系统摸查模板 (填报)'!C289,"集团部门,省公司,集团专业公司,省管专业分公司,地市公司")),"是","否")</f>
        <v>是</v>
      </c>
      <c r="D289" s="18" t="str">
        <f>IF(ISNA(VLOOKUP('系统摸查模板 (填报)'!D289,系统名称维表!A:A,1,0)),"否","是")</f>
        <v>是</v>
      </c>
      <c r="E289" s="18"/>
      <c r="F289" s="18"/>
      <c r="G289" s="18"/>
      <c r="H289" s="18"/>
      <c r="I289" s="18" t="str">
        <f>IF(ISNA(VLOOKUP('系统摸查模板 (填报)'!I289,系统分类维表!A:A,1,0)),"否","是")</f>
        <v>是</v>
      </c>
      <c r="J289" s="18" t="str">
        <f>IF(ISNA(VLOOKUP('系统摸查模板 (填报)'!J289,部门维表!A:A,1,0)),"否","是")</f>
        <v>是</v>
      </c>
      <c r="K289" s="18" t="str">
        <f>IF(ISNA(VLOOKUP('系统摸查模板 (填报)'!K289,部门维表!A:A,1,0)),"否","是")</f>
        <v>是</v>
      </c>
      <c r="L289" s="18"/>
      <c r="M289" s="18"/>
      <c r="N289" s="18"/>
      <c r="O289" s="18"/>
      <c r="P289" s="18"/>
      <c r="Q289" s="18" t="str">
        <f>IF(ISNA(VLOOKUP('系统摸查模板 (填报)'!Q289,承建厂商维表!A:A,1,0)),"否","是")</f>
        <v>否</v>
      </c>
      <c r="R289" s="18" t="str">
        <f>IF(ISNA(VLOOKUP('系统摸查模板 (填报)'!R289,部门维表!A:A,1,0)),"否","是")</f>
        <v>是</v>
      </c>
      <c r="S289" s="18" t="str">
        <f>IF(ISNA(VLOOKUP('系统摸查模板 (填报)'!S289,部门维表!A:A,1,0)),"否","是")</f>
        <v>是</v>
      </c>
      <c r="T289" s="18"/>
      <c r="U289" s="18"/>
      <c r="V289" s="18"/>
      <c r="W289" s="32" t="str">
        <f>IF(ISNUMBER(FIND('系统摸查模板 (填报)'!W289,"系统分为数据+功能型系统、纯数据型系统、纯功能型系统")),"是","否")</f>
        <v>是</v>
      </c>
      <c r="X289" s="32" t="str">
        <f>IF(ISNUMBER(FIND('系统摸查模板 (填报)'!X289,"数据库类型数据、文件类型数据、文件类型数据+数据库类型数据")),"是","否")</f>
        <v>是</v>
      </c>
      <c r="Y289" s="18"/>
      <c r="Z289" s="32"/>
      <c r="AA289" s="32"/>
      <c r="AB289" s="32"/>
      <c r="AC289" s="18"/>
      <c r="AD289" s="18"/>
      <c r="AE289" s="18"/>
      <c r="AF289" s="18"/>
      <c r="AG289" s="18"/>
      <c r="AH289" s="18"/>
      <c r="AI289" s="18" t="str">
        <f>IF(ISNUMBER(FIND('系统摸查模板 (填报)'!AI289,"是、否")),"是","否")</f>
        <v>是</v>
      </c>
      <c r="AJ289" s="18"/>
      <c r="AK289" s="18" t="str">
        <f>IF(ISNUMBER(FIND('系统摸查模板 (填报)'!AK289,"是、否")),"是","否")</f>
        <v>是</v>
      </c>
      <c r="AL289" s="18"/>
    </row>
    <row r="290" spans="1:38">
      <c r="A290" s="18"/>
      <c r="B290" s="18" t="str">
        <f>IF(ISNA(VLOOKUP('系统摸查模板 (填报)'!B290,'省份（集团部门、专业公司）维表'!A:A,1,FALSE)),"否","是")</f>
        <v>是</v>
      </c>
      <c r="C290" s="18" t="str">
        <f>IF(ISNUMBER(FIND('系统摸查模板 (填报)'!C290,"集团部门,省公司,集团专业公司,省管专业分公司,地市公司")),"是","否")</f>
        <v>是</v>
      </c>
      <c r="D290" s="18" t="str">
        <f>IF(ISNA(VLOOKUP('系统摸查模板 (填报)'!D290,系统名称维表!A:A,1,0)),"否","是")</f>
        <v>是</v>
      </c>
      <c r="E290" s="18"/>
      <c r="F290" s="18"/>
      <c r="G290" s="18"/>
      <c r="H290" s="18"/>
      <c r="I290" s="18" t="str">
        <f>IF(ISNA(VLOOKUP('系统摸查模板 (填报)'!I290,系统分类维表!A:A,1,0)),"否","是")</f>
        <v>是</v>
      </c>
      <c r="J290" s="18" t="str">
        <f>IF(ISNA(VLOOKUP('系统摸查模板 (填报)'!J290,部门维表!A:A,1,0)),"否","是")</f>
        <v>是</v>
      </c>
      <c r="K290" s="18" t="str">
        <f>IF(ISNA(VLOOKUP('系统摸查模板 (填报)'!K290,部门维表!A:A,1,0)),"否","是")</f>
        <v>是</v>
      </c>
      <c r="L290" s="18"/>
      <c r="M290" s="18"/>
      <c r="N290" s="18"/>
      <c r="O290" s="18"/>
      <c r="P290" s="18"/>
      <c r="Q290" s="18" t="str">
        <f>IF(ISNA(VLOOKUP('系统摸查模板 (填报)'!Q290,承建厂商维表!A:A,1,0)),"否","是")</f>
        <v>是</v>
      </c>
      <c r="R290" s="18" t="str">
        <f>IF(ISNA(VLOOKUP('系统摸查模板 (填报)'!R290,部门维表!A:A,1,0)),"否","是")</f>
        <v>否</v>
      </c>
      <c r="S290" s="18" t="str">
        <f>IF(ISNA(VLOOKUP('系统摸查模板 (填报)'!S290,部门维表!A:A,1,0)),"否","是")</f>
        <v>是</v>
      </c>
      <c r="T290" s="18"/>
      <c r="U290" s="18"/>
      <c r="V290" s="18"/>
      <c r="W290" s="32" t="str">
        <f>IF(ISNUMBER(FIND('系统摸查模板 (填报)'!W290,"系统分为数据+功能型系统、纯数据型系统、纯功能型系统")),"是","否")</f>
        <v>是</v>
      </c>
      <c r="X290" s="32" t="str">
        <f>IF(ISNUMBER(FIND('系统摸查模板 (填报)'!X290,"数据库类型数据、文件类型数据、文件类型数据+数据库类型数据")),"是","否")</f>
        <v>是</v>
      </c>
      <c r="Y290" s="18"/>
      <c r="Z290" s="32"/>
      <c r="AA290" s="32"/>
      <c r="AB290" s="32"/>
      <c r="AC290" s="18"/>
      <c r="AD290" s="18"/>
      <c r="AE290" s="18"/>
      <c r="AF290" s="18"/>
      <c r="AG290" s="18"/>
      <c r="AH290" s="18"/>
      <c r="AI290" s="18" t="str">
        <f>IF(ISNUMBER(FIND('系统摸查模板 (填报)'!AI290,"是、否")),"是","否")</f>
        <v>是</v>
      </c>
      <c r="AJ290" s="18"/>
      <c r="AK290" s="18" t="str">
        <f>IF(ISNUMBER(FIND('系统摸查模板 (填报)'!AK290,"是、否")),"是","否")</f>
        <v>是</v>
      </c>
      <c r="AL290" s="18"/>
    </row>
    <row r="291" spans="1:38">
      <c r="A291" s="18"/>
      <c r="B291" s="18" t="str">
        <f>IF(ISNA(VLOOKUP('系统摸查模板 (填报)'!B291,'省份（集团部门、专业公司）维表'!A:A,1,FALSE)),"否","是")</f>
        <v>是</v>
      </c>
      <c r="C291" s="18" t="str">
        <f>IF(ISNUMBER(FIND('系统摸查模板 (填报)'!C291,"集团部门,省公司,集团专业公司,省管专业分公司,地市公司")),"是","否")</f>
        <v>是</v>
      </c>
      <c r="D291" s="18" t="str">
        <f>IF(ISNA(VLOOKUP('系统摸查模板 (填报)'!D291,系统名称维表!A:A,1,0)),"否","是")</f>
        <v>是</v>
      </c>
      <c r="E291" s="18"/>
      <c r="F291" s="18"/>
      <c r="G291" s="18"/>
      <c r="H291" s="18"/>
      <c r="I291" s="18" t="str">
        <f>IF(ISNA(VLOOKUP('系统摸查模板 (填报)'!I291,系统分类维表!A:A,1,0)),"否","是")</f>
        <v>是</v>
      </c>
      <c r="J291" s="18" t="str">
        <f>IF(ISNA(VLOOKUP('系统摸查模板 (填报)'!J291,部门维表!A:A,1,0)),"否","是")</f>
        <v>是</v>
      </c>
      <c r="K291" s="18" t="str">
        <f>IF(ISNA(VLOOKUP('系统摸查模板 (填报)'!K291,部门维表!A:A,1,0)),"否","是")</f>
        <v>是</v>
      </c>
      <c r="L291" s="18"/>
      <c r="M291" s="18"/>
      <c r="N291" s="18"/>
      <c r="O291" s="18"/>
      <c r="P291" s="18"/>
      <c r="Q291" s="18" t="str">
        <f>IF(ISNA(VLOOKUP('系统摸查模板 (填报)'!Q291,承建厂商维表!A:A,1,0)),"否","是")</f>
        <v>是</v>
      </c>
      <c r="R291" s="18" t="str">
        <f>IF(ISNA(VLOOKUP('系统摸查模板 (填报)'!R291,部门维表!A:A,1,0)),"否","是")</f>
        <v>否</v>
      </c>
      <c r="S291" s="18" t="str">
        <f>IF(ISNA(VLOOKUP('系统摸查模板 (填报)'!S291,部门维表!A:A,1,0)),"否","是")</f>
        <v>是</v>
      </c>
      <c r="T291" s="18"/>
      <c r="U291" s="18"/>
      <c r="V291" s="18"/>
      <c r="W291" s="32" t="str">
        <f>IF(ISNUMBER(FIND('系统摸查模板 (填报)'!W291,"系统分为数据+功能型系统、纯数据型系统、纯功能型系统")),"是","否")</f>
        <v>是</v>
      </c>
      <c r="X291" s="32" t="str">
        <f>IF(ISNUMBER(FIND('系统摸查模板 (填报)'!X291,"数据库类型数据、文件类型数据、文件类型数据+数据库类型数据")),"是","否")</f>
        <v>是</v>
      </c>
      <c r="Y291" s="18"/>
      <c r="Z291" s="32"/>
      <c r="AA291" s="32"/>
      <c r="AB291" s="32"/>
      <c r="AC291" s="18"/>
      <c r="AD291" s="18"/>
      <c r="AE291" s="18"/>
      <c r="AF291" s="18"/>
      <c r="AG291" s="18"/>
      <c r="AH291" s="18"/>
      <c r="AI291" s="18" t="str">
        <f>IF(ISNUMBER(FIND('系统摸查模板 (填报)'!AI291,"是、否")),"是","否")</f>
        <v>是</v>
      </c>
      <c r="AJ291" s="18"/>
      <c r="AK291" s="18" t="str">
        <f>IF(ISNUMBER(FIND('系统摸查模板 (填报)'!AK291,"是、否")),"是","否")</f>
        <v>是</v>
      </c>
      <c r="AL291" s="18"/>
    </row>
    <row r="292" spans="1:38">
      <c r="A292" s="18"/>
      <c r="B292" s="18" t="str">
        <f>IF(ISNA(VLOOKUP('系统摸查模板 (填报)'!B292,'省份（集团部门、专业公司）维表'!A:A,1,FALSE)),"否","是")</f>
        <v>是</v>
      </c>
      <c r="C292" s="18" t="str">
        <f>IF(ISNUMBER(FIND('系统摸查模板 (填报)'!C292,"集团部门,省公司,集团专业公司,省管专业分公司,地市公司")),"是","否")</f>
        <v>是</v>
      </c>
      <c r="D292" s="18" t="str">
        <f>IF(ISNA(VLOOKUP('系统摸查模板 (填报)'!D292,系统名称维表!A:A,1,0)),"否","是")</f>
        <v>是</v>
      </c>
      <c r="E292" s="18"/>
      <c r="F292" s="18"/>
      <c r="G292" s="18"/>
      <c r="H292" s="18"/>
      <c r="I292" s="18" t="str">
        <f>IF(ISNA(VLOOKUP('系统摸查模板 (填报)'!I292,系统分类维表!A:A,1,0)),"否","是")</f>
        <v>是</v>
      </c>
      <c r="J292" s="18" t="str">
        <f>IF(ISNA(VLOOKUP('系统摸查模板 (填报)'!J292,部门维表!A:A,1,0)),"否","是")</f>
        <v>是</v>
      </c>
      <c r="K292" s="18" t="str">
        <f>IF(ISNA(VLOOKUP('系统摸查模板 (填报)'!K292,部门维表!A:A,1,0)),"否","是")</f>
        <v>是</v>
      </c>
      <c r="L292" s="18"/>
      <c r="M292" s="18"/>
      <c r="N292" s="18"/>
      <c r="O292" s="18"/>
      <c r="P292" s="18"/>
      <c r="Q292" s="18" t="str">
        <f>IF(ISNA(VLOOKUP('系统摸查模板 (填报)'!Q292,承建厂商维表!A:A,1,0)),"否","是")</f>
        <v>是</v>
      </c>
      <c r="R292" s="18" t="str">
        <f>IF(ISNA(VLOOKUP('系统摸查模板 (填报)'!R292,部门维表!A:A,1,0)),"否","是")</f>
        <v>是</v>
      </c>
      <c r="S292" s="18" t="str">
        <f>IF(ISNA(VLOOKUP('系统摸查模板 (填报)'!S292,部门维表!A:A,1,0)),"否","是")</f>
        <v>是</v>
      </c>
      <c r="T292" s="18"/>
      <c r="U292" s="18"/>
      <c r="V292" s="18"/>
      <c r="W292" s="32" t="str">
        <f>IF(ISNUMBER(FIND('系统摸查模板 (填报)'!W292,"系统分为数据+功能型系统、纯数据型系统、纯功能型系统")),"是","否")</f>
        <v>是</v>
      </c>
      <c r="X292" s="32" t="str">
        <f>IF(ISNUMBER(FIND('系统摸查模板 (填报)'!X292,"数据库类型数据、文件类型数据、文件类型数据+数据库类型数据")),"是","否")</f>
        <v>是</v>
      </c>
      <c r="Y292" s="18"/>
      <c r="Z292" s="32"/>
      <c r="AA292" s="32"/>
      <c r="AB292" s="32"/>
      <c r="AC292" s="18"/>
      <c r="AD292" s="18"/>
      <c r="AE292" s="18"/>
      <c r="AF292" s="18"/>
      <c r="AG292" s="18"/>
      <c r="AH292" s="18"/>
      <c r="AI292" s="18" t="str">
        <f>IF(ISNUMBER(FIND('系统摸查模板 (填报)'!AI292,"是、否")),"是","否")</f>
        <v>是</v>
      </c>
      <c r="AJ292" s="18"/>
      <c r="AK292" s="18" t="str">
        <f>IF(ISNUMBER(FIND('系统摸查模板 (填报)'!AK292,"是、否")),"是","否")</f>
        <v>是</v>
      </c>
      <c r="AL292" s="18"/>
    </row>
    <row r="293" spans="1:38">
      <c r="A293" s="18"/>
      <c r="B293" s="18" t="str">
        <f>IF(ISNA(VLOOKUP('系统摸查模板 (填报)'!B293,'省份（集团部门、专业公司）维表'!A:A,1,FALSE)),"否","是")</f>
        <v>是</v>
      </c>
      <c r="C293" s="18" t="str">
        <f>IF(ISNUMBER(FIND('系统摸查模板 (填报)'!C293,"集团部门,省公司,集团专业公司,省管专业分公司,地市公司")),"是","否")</f>
        <v>是</v>
      </c>
      <c r="D293" s="18" t="str">
        <f>IF(ISNA(VLOOKUP('系统摸查模板 (填报)'!D293,系统名称维表!A:A,1,0)),"否","是")</f>
        <v>是</v>
      </c>
      <c r="E293" s="18"/>
      <c r="F293" s="18"/>
      <c r="G293" s="18"/>
      <c r="H293" s="18"/>
      <c r="I293" s="18" t="str">
        <f>IF(ISNA(VLOOKUP('系统摸查模板 (填报)'!I293,系统分类维表!A:A,1,0)),"否","是")</f>
        <v>是</v>
      </c>
      <c r="J293" s="18" t="str">
        <f>IF(ISNA(VLOOKUP('系统摸查模板 (填报)'!J293,部门维表!A:A,1,0)),"否","是")</f>
        <v>是</v>
      </c>
      <c r="K293" s="18" t="str">
        <f>IF(ISNA(VLOOKUP('系统摸查模板 (填报)'!K293,部门维表!A:A,1,0)),"否","是")</f>
        <v>是</v>
      </c>
      <c r="L293" s="18"/>
      <c r="M293" s="18"/>
      <c r="N293" s="18"/>
      <c r="O293" s="18"/>
      <c r="P293" s="18"/>
      <c r="Q293" s="18" t="str">
        <f>IF(ISNA(VLOOKUP('系统摸查模板 (填报)'!Q293,承建厂商维表!A:A,1,0)),"否","是")</f>
        <v>否</v>
      </c>
      <c r="R293" s="18" t="str">
        <f>IF(ISNA(VLOOKUP('系统摸查模板 (填报)'!R293,部门维表!A:A,1,0)),"否","是")</f>
        <v>否</v>
      </c>
      <c r="S293" s="18" t="str">
        <f>IF(ISNA(VLOOKUP('系统摸查模板 (填报)'!S293,部门维表!A:A,1,0)),"否","是")</f>
        <v>是</v>
      </c>
      <c r="T293" s="18"/>
      <c r="U293" s="18"/>
      <c r="V293" s="18"/>
      <c r="W293" s="32" t="str">
        <f>IF(ISNUMBER(FIND('系统摸查模板 (填报)'!W293,"系统分为数据+功能型系统、纯数据型系统、纯功能型系统")),"是","否")</f>
        <v>是</v>
      </c>
      <c r="X293" s="32" t="str">
        <f>IF(ISNUMBER(FIND('系统摸查模板 (填报)'!X293,"数据库类型数据、文件类型数据、文件类型数据+数据库类型数据")),"是","否")</f>
        <v>是</v>
      </c>
      <c r="Y293" s="18"/>
      <c r="Z293" s="32"/>
      <c r="AA293" s="32"/>
      <c r="AB293" s="32"/>
      <c r="AC293" s="18"/>
      <c r="AD293" s="18"/>
      <c r="AE293" s="18"/>
      <c r="AF293" s="18"/>
      <c r="AG293" s="18"/>
      <c r="AH293" s="18"/>
      <c r="AI293" s="18" t="str">
        <f>IF(ISNUMBER(FIND('系统摸查模板 (填报)'!AI293,"是、否")),"是","否")</f>
        <v>是</v>
      </c>
      <c r="AJ293" s="18"/>
      <c r="AK293" s="18" t="str">
        <f>IF(ISNUMBER(FIND('系统摸查模板 (填报)'!AK293,"是、否")),"是","否")</f>
        <v>是</v>
      </c>
      <c r="AL293" s="18"/>
    </row>
    <row r="294" spans="1:38">
      <c r="A294" s="18"/>
      <c r="B294" s="18" t="str">
        <f>IF(ISNA(VLOOKUP('系统摸查模板 (填报)'!B294,'省份（集团部门、专业公司）维表'!A:A,1,FALSE)),"否","是")</f>
        <v>是</v>
      </c>
      <c r="C294" s="18" t="str">
        <f>IF(ISNUMBER(FIND('系统摸查模板 (填报)'!C294,"集团部门,省公司,集团专业公司,省管专业分公司,地市公司")),"是","否")</f>
        <v>是</v>
      </c>
      <c r="D294" s="18" t="str">
        <f>IF(ISNA(VLOOKUP('系统摸查模板 (填报)'!D294,系统名称维表!A:A,1,0)),"否","是")</f>
        <v>是</v>
      </c>
      <c r="E294" s="18"/>
      <c r="F294" s="18"/>
      <c r="G294" s="18"/>
      <c r="H294" s="18"/>
      <c r="I294" s="18" t="str">
        <f>IF(ISNA(VLOOKUP('系统摸查模板 (填报)'!I294,系统分类维表!A:A,1,0)),"否","是")</f>
        <v>是</v>
      </c>
      <c r="J294" s="18" t="str">
        <f>IF(ISNA(VLOOKUP('系统摸查模板 (填报)'!J294,部门维表!A:A,1,0)),"否","是")</f>
        <v>是</v>
      </c>
      <c r="K294" s="18" t="str">
        <f>IF(ISNA(VLOOKUP('系统摸查模板 (填报)'!K294,部门维表!A:A,1,0)),"否","是")</f>
        <v>是</v>
      </c>
      <c r="L294" s="18"/>
      <c r="M294" s="18"/>
      <c r="N294" s="18"/>
      <c r="O294" s="18"/>
      <c r="P294" s="18"/>
      <c r="Q294" s="18" t="str">
        <f>IF(ISNA(VLOOKUP('系统摸查模板 (填报)'!Q294,承建厂商维表!A:A,1,0)),"否","是")</f>
        <v>否</v>
      </c>
      <c r="R294" s="18" t="str">
        <f>IF(ISNA(VLOOKUP('系统摸查模板 (填报)'!R294,部门维表!A:A,1,0)),"否","是")</f>
        <v>否</v>
      </c>
      <c r="S294" s="18" t="str">
        <f>IF(ISNA(VLOOKUP('系统摸查模板 (填报)'!S294,部门维表!A:A,1,0)),"否","是")</f>
        <v>是</v>
      </c>
      <c r="T294" s="18"/>
      <c r="U294" s="18"/>
      <c r="V294" s="18"/>
      <c r="W294" s="32" t="str">
        <f>IF(ISNUMBER(FIND('系统摸查模板 (填报)'!W294,"系统分为数据+功能型系统、纯数据型系统、纯功能型系统")),"是","否")</f>
        <v>是</v>
      </c>
      <c r="X294" s="32" t="str">
        <f>IF(ISNUMBER(FIND('系统摸查模板 (填报)'!X294,"数据库类型数据、文件类型数据、文件类型数据+数据库类型数据")),"是","否")</f>
        <v>是</v>
      </c>
      <c r="Y294" s="18"/>
      <c r="Z294" s="32"/>
      <c r="AA294" s="32"/>
      <c r="AB294" s="32"/>
      <c r="AC294" s="18"/>
      <c r="AD294" s="18"/>
      <c r="AE294" s="18"/>
      <c r="AF294" s="18"/>
      <c r="AG294" s="18"/>
      <c r="AH294" s="18"/>
      <c r="AI294" s="18" t="str">
        <f>IF(ISNUMBER(FIND('系统摸查模板 (填报)'!AI294,"是、否")),"是","否")</f>
        <v>是</v>
      </c>
      <c r="AJ294" s="18"/>
      <c r="AK294" s="18" t="str">
        <f>IF(ISNUMBER(FIND('系统摸查模板 (填报)'!AK294,"是、否")),"是","否")</f>
        <v>是</v>
      </c>
      <c r="AL294" s="18"/>
    </row>
    <row r="295" spans="1:38">
      <c r="A295" s="18"/>
      <c r="B295" s="18" t="str">
        <f>IF(ISNA(VLOOKUP('系统摸查模板 (填报)'!B295,'省份（集团部门、专业公司）维表'!A:A,1,FALSE)),"否","是")</f>
        <v>是</v>
      </c>
      <c r="C295" s="18" t="str">
        <f>IF(ISNUMBER(FIND('系统摸查模板 (填报)'!C295,"集团部门,省公司,集团专业公司,省管专业分公司,地市公司")),"是","否")</f>
        <v>是</v>
      </c>
      <c r="D295" s="18" t="str">
        <f>IF(ISNA(VLOOKUP('系统摸查模板 (填报)'!D295,系统名称维表!A:A,1,0)),"否","是")</f>
        <v>是</v>
      </c>
      <c r="E295" s="18"/>
      <c r="F295" s="18"/>
      <c r="G295" s="18"/>
      <c r="H295" s="18"/>
      <c r="I295" s="18" t="str">
        <f>IF(ISNA(VLOOKUP('系统摸查模板 (填报)'!I295,系统分类维表!A:A,1,0)),"否","是")</f>
        <v>是</v>
      </c>
      <c r="J295" s="18" t="str">
        <f>IF(ISNA(VLOOKUP('系统摸查模板 (填报)'!J295,部门维表!A:A,1,0)),"否","是")</f>
        <v>是</v>
      </c>
      <c r="K295" s="18" t="str">
        <f>IF(ISNA(VLOOKUP('系统摸查模板 (填报)'!K295,部门维表!A:A,1,0)),"否","是")</f>
        <v>是</v>
      </c>
      <c r="L295" s="18"/>
      <c r="M295" s="18"/>
      <c r="N295" s="18"/>
      <c r="O295" s="18"/>
      <c r="P295" s="18"/>
      <c r="Q295" s="18" t="str">
        <f>IF(ISNA(VLOOKUP('系统摸查模板 (填报)'!Q295,承建厂商维表!A:A,1,0)),"否","是")</f>
        <v>否</v>
      </c>
      <c r="R295" s="18" t="str">
        <f>IF(ISNA(VLOOKUP('系统摸查模板 (填报)'!R295,部门维表!A:A,1,0)),"否","是")</f>
        <v>否</v>
      </c>
      <c r="S295" s="18" t="str">
        <f>IF(ISNA(VLOOKUP('系统摸查模板 (填报)'!S295,部门维表!A:A,1,0)),"否","是")</f>
        <v>是</v>
      </c>
      <c r="T295" s="18"/>
      <c r="U295" s="18"/>
      <c r="V295" s="18"/>
      <c r="W295" s="32" t="str">
        <f>IF(ISNUMBER(FIND('系统摸查模板 (填报)'!W295,"系统分为数据+功能型系统、纯数据型系统、纯功能型系统")),"是","否")</f>
        <v>是</v>
      </c>
      <c r="X295" s="32" t="str">
        <f>IF(ISNUMBER(FIND('系统摸查模板 (填报)'!X295,"数据库类型数据、文件类型数据、文件类型数据+数据库类型数据")),"是","否")</f>
        <v>是</v>
      </c>
      <c r="Y295" s="18"/>
      <c r="Z295" s="32"/>
      <c r="AA295" s="32"/>
      <c r="AB295" s="32"/>
      <c r="AC295" s="18"/>
      <c r="AD295" s="18"/>
      <c r="AE295" s="18"/>
      <c r="AF295" s="18"/>
      <c r="AG295" s="18"/>
      <c r="AH295" s="18"/>
      <c r="AI295" s="18" t="str">
        <f>IF(ISNUMBER(FIND('系统摸查模板 (填报)'!AI295,"是、否")),"是","否")</f>
        <v>是</v>
      </c>
      <c r="AJ295" s="18"/>
      <c r="AK295" s="18" t="str">
        <f>IF(ISNUMBER(FIND('系统摸查模板 (填报)'!AK295,"是、否")),"是","否")</f>
        <v>是</v>
      </c>
      <c r="AL295" s="18"/>
    </row>
    <row r="296" spans="1:38">
      <c r="A296" s="18"/>
      <c r="B296" s="18" t="str">
        <f>IF(ISNA(VLOOKUP('系统摸查模板 (填报)'!B296,'省份（集团部门、专业公司）维表'!A:A,1,FALSE)),"否","是")</f>
        <v>是</v>
      </c>
      <c r="C296" s="18" t="str">
        <f>IF(ISNUMBER(FIND('系统摸查模板 (填报)'!C296,"集团部门,省公司,集团专业公司,省管专业分公司,地市公司")),"是","否")</f>
        <v>是</v>
      </c>
      <c r="D296" s="18" t="str">
        <f>IF(ISNA(VLOOKUP('系统摸查模板 (填报)'!D296,系统名称维表!A:A,1,0)),"否","是")</f>
        <v>是</v>
      </c>
      <c r="E296" s="18"/>
      <c r="F296" s="18"/>
      <c r="G296" s="18"/>
      <c r="H296" s="18"/>
      <c r="I296" s="18" t="str">
        <f>IF(ISNA(VLOOKUP('系统摸查模板 (填报)'!I296,系统分类维表!A:A,1,0)),"否","是")</f>
        <v>是</v>
      </c>
      <c r="J296" s="18" t="str">
        <f>IF(ISNA(VLOOKUP('系统摸查模板 (填报)'!J296,部门维表!A:A,1,0)),"否","是")</f>
        <v>是</v>
      </c>
      <c r="K296" s="18" t="str">
        <f>IF(ISNA(VLOOKUP('系统摸查模板 (填报)'!K296,部门维表!A:A,1,0)),"否","是")</f>
        <v>是</v>
      </c>
      <c r="L296" s="18"/>
      <c r="M296" s="18"/>
      <c r="N296" s="18"/>
      <c r="O296" s="18"/>
      <c r="P296" s="18"/>
      <c r="Q296" s="18" t="str">
        <f>IF(ISNA(VLOOKUP('系统摸查模板 (填报)'!Q296,承建厂商维表!A:A,1,0)),"否","是")</f>
        <v>否</v>
      </c>
      <c r="R296" s="18" t="str">
        <f>IF(ISNA(VLOOKUP('系统摸查模板 (填报)'!R296,部门维表!A:A,1,0)),"否","是")</f>
        <v>否</v>
      </c>
      <c r="S296" s="18" t="str">
        <f>IF(ISNA(VLOOKUP('系统摸查模板 (填报)'!S296,部门维表!A:A,1,0)),"否","是")</f>
        <v>是</v>
      </c>
      <c r="T296" s="18"/>
      <c r="U296" s="18"/>
      <c r="V296" s="18"/>
      <c r="W296" s="32" t="str">
        <f>IF(ISNUMBER(FIND('系统摸查模板 (填报)'!W296,"系统分为数据+功能型系统、纯数据型系统、纯功能型系统")),"是","否")</f>
        <v>是</v>
      </c>
      <c r="X296" s="32" t="str">
        <f>IF(ISNUMBER(FIND('系统摸查模板 (填报)'!X296,"数据库类型数据、文件类型数据、文件类型数据+数据库类型数据")),"是","否")</f>
        <v>是</v>
      </c>
      <c r="Y296" s="18"/>
      <c r="Z296" s="32"/>
      <c r="AA296" s="32"/>
      <c r="AB296" s="32"/>
      <c r="AC296" s="18"/>
      <c r="AD296" s="18"/>
      <c r="AE296" s="18"/>
      <c r="AF296" s="18"/>
      <c r="AG296" s="18"/>
      <c r="AH296" s="18"/>
      <c r="AI296" s="18" t="str">
        <f>IF(ISNUMBER(FIND('系统摸查模板 (填报)'!AI296,"是、否")),"是","否")</f>
        <v>是</v>
      </c>
      <c r="AJ296" s="18"/>
      <c r="AK296" s="18" t="str">
        <f>IF(ISNUMBER(FIND('系统摸查模板 (填报)'!AK296,"是、否")),"是","否")</f>
        <v>是</v>
      </c>
      <c r="AL296" s="18"/>
    </row>
    <row r="297" spans="1:38">
      <c r="A297" s="18"/>
      <c r="B297" s="18" t="str">
        <f>IF(ISNA(VLOOKUP('系统摸查模板 (填报)'!B297,'省份（集团部门、专业公司）维表'!A:A,1,FALSE)),"否","是")</f>
        <v>是</v>
      </c>
      <c r="C297" s="18" t="str">
        <f>IF(ISNUMBER(FIND('系统摸查模板 (填报)'!C297,"集团部门,省公司,集团专业公司,省管专业分公司,地市公司")),"是","否")</f>
        <v>是</v>
      </c>
      <c r="D297" s="18" t="str">
        <f>IF(ISNA(VLOOKUP('系统摸查模板 (填报)'!D297,系统名称维表!A:A,1,0)),"否","是")</f>
        <v>是</v>
      </c>
      <c r="E297" s="18"/>
      <c r="F297" s="18"/>
      <c r="G297" s="18"/>
      <c r="H297" s="18"/>
      <c r="I297" s="18" t="str">
        <f>IF(ISNA(VLOOKUP('系统摸查模板 (填报)'!I297,系统分类维表!A:A,1,0)),"否","是")</f>
        <v>是</v>
      </c>
      <c r="J297" s="18" t="str">
        <f>IF(ISNA(VLOOKUP('系统摸查模板 (填报)'!J297,部门维表!A:A,1,0)),"否","是")</f>
        <v>是</v>
      </c>
      <c r="K297" s="18" t="str">
        <f>IF(ISNA(VLOOKUP('系统摸查模板 (填报)'!K297,部门维表!A:A,1,0)),"否","是")</f>
        <v>是</v>
      </c>
      <c r="L297" s="18"/>
      <c r="M297" s="18"/>
      <c r="N297" s="18"/>
      <c r="O297" s="18"/>
      <c r="P297" s="18"/>
      <c r="Q297" s="18" t="str">
        <f>IF(ISNA(VLOOKUP('系统摸查模板 (填报)'!Q297,承建厂商维表!A:A,1,0)),"否","是")</f>
        <v>否</v>
      </c>
      <c r="R297" s="18" t="str">
        <f>IF(ISNA(VLOOKUP('系统摸查模板 (填报)'!R297,部门维表!A:A,1,0)),"否","是")</f>
        <v>否</v>
      </c>
      <c r="S297" s="18" t="str">
        <f>IF(ISNA(VLOOKUP('系统摸查模板 (填报)'!S297,部门维表!A:A,1,0)),"否","是")</f>
        <v>是</v>
      </c>
      <c r="T297" s="18"/>
      <c r="U297" s="18"/>
      <c r="V297" s="18"/>
      <c r="W297" s="32" t="str">
        <f>IF(ISNUMBER(FIND('系统摸查模板 (填报)'!W297,"系统分为数据+功能型系统、纯数据型系统、纯功能型系统")),"是","否")</f>
        <v>是</v>
      </c>
      <c r="X297" s="32" t="str">
        <f>IF(ISNUMBER(FIND('系统摸查模板 (填报)'!X297,"数据库类型数据、文件类型数据、文件类型数据+数据库类型数据")),"是","否")</f>
        <v>是</v>
      </c>
      <c r="Y297" s="18"/>
      <c r="Z297" s="32"/>
      <c r="AA297" s="32"/>
      <c r="AB297" s="32"/>
      <c r="AC297" s="18"/>
      <c r="AD297" s="18"/>
      <c r="AE297" s="18"/>
      <c r="AF297" s="18"/>
      <c r="AG297" s="18"/>
      <c r="AH297" s="18"/>
      <c r="AI297" s="18" t="str">
        <f>IF(ISNUMBER(FIND('系统摸查模板 (填报)'!AI297,"是、否")),"是","否")</f>
        <v>是</v>
      </c>
      <c r="AJ297" s="18"/>
      <c r="AK297" s="18" t="str">
        <f>IF(ISNUMBER(FIND('系统摸查模板 (填报)'!AK297,"是、否")),"是","否")</f>
        <v>是</v>
      </c>
      <c r="AL297" s="18"/>
    </row>
    <row r="298" spans="1:38">
      <c r="A298" s="18"/>
      <c r="B298" s="18" t="str">
        <f>IF(ISNA(VLOOKUP('系统摸查模板 (填报)'!B298,'省份（集团部门、专业公司）维表'!A:A,1,FALSE)),"否","是")</f>
        <v>是</v>
      </c>
      <c r="C298" s="18" t="str">
        <f>IF(ISNUMBER(FIND('系统摸查模板 (填报)'!C298,"集团部门,省公司,集团专业公司,省管专业分公司,地市公司")),"是","否")</f>
        <v>是</v>
      </c>
      <c r="D298" s="18" t="str">
        <f>IF(ISNA(VLOOKUP('系统摸查模板 (填报)'!D298,系统名称维表!A:A,1,0)),"否","是")</f>
        <v>是</v>
      </c>
      <c r="E298" s="18"/>
      <c r="F298" s="18"/>
      <c r="G298" s="18"/>
      <c r="H298" s="18"/>
      <c r="I298" s="18" t="str">
        <f>IF(ISNA(VLOOKUP('系统摸查模板 (填报)'!I298,系统分类维表!A:A,1,0)),"否","是")</f>
        <v>是</v>
      </c>
      <c r="J298" s="18" t="str">
        <f>IF(ISNA(VLOOKUP('系统摸查模板 (填报)'!J298,部门维表!A:A,1,0)),"否","是")</f>
        <v>是</v>
      </c>
      <c r="K298" s="18" t="str">
        <f>IF(ISNA(VLOOKUP('系统摸查模板 (填报)'!K298,部门维表!A:A,1,0)),"否","是")</f>
        <v>是</v>
      </c>
      <c r="L298" s="18"/>
      <c r="M298" s="18"/>
      <c r="N298" s="18"/>
      <c r="O298" s="18"/>
      <c r="P298" s="18"/>
      <c r="Q298" s="18" t="str">
        <f>IF(ISNA(VLOOKUP('系统摸查模板 (填报)'!Q298,承建厂商维表!A:A,1,0)),"否","是")</f>
        <v>否</v>
      </c>
      <c r="R298" s="18" t="str">
        <f>IF(ISNA(VLOOKUP('系统摸查模板 (填报)'!R298,部门维表!A:A,1,0)),"否","是")</f>
        <v>是</v>
      </c>
      <c r="S298" s="18" t="str">
        <f>IF(ISNA(VLOOKUP('系统摸查模板 (填报)'!S298,部门维表!A:A,1,0)),"否","是")</f>
        <v>是</v>
      </c>
      <c r="T298" s="18"/>
      <c r="U298" s="18"/>
      <c r="V298" s="18"/>
      <c r="W298" s="32" t="str">
        <f>IF(ISNUMBER(FIND('系统摸查模板 (填报)'!W298,"系统分为数据+功能型系统、纯数据型系统、纯功能型系统")),"是","否")</f>
        <v>是</v>
      </c>
      <c r="X298" s="32" t="str">
        <f>IF(ISNUMBER(FIND('系统摸查模板 (填报)'!X298,"数据库类型数据、文件类型数据、文件类型数据+数据库类型数据")),"是","否")</f>
        <v>是</v>
      </c>
      <c r="Y298" s="18"/>
      <c r="Z298" s="32"/>
      <c r="AA298" s="32"/>
      <c r="AB298" s="32"/>
      <c r="AC298" s="18"/>
      <c r="AD298" s="18"/>
      <c r="AE298" s="18"/>
      <c r="AF298" s="18"/>
      <c r="AG298" s="18"/>
      <c r="AH298" s="18"/>
      <c r="AI298" s="18" t="str">
        <f>IF(ISNUMBER(FIND('系统摸查模板 (填报)'!AI298,"是、否")),"是","否")</f>
        <v>是</v>
      </c>
      <c r="AJ298" s="18"/>
      <c r="AK298" s="18" t="str">
        <f>IF(ISNUMBER(FIND('系统摸查模板 (填报)'!AK298,"是、否")),"是","否")</f>
        <v>是</v>
      </c>
      <c r="AL298" s="18"/>
    </row>
    <row r="299" spans="1:38">
      <c r="A299" s="18"/>
      <c r="B299" s="18" t="str">
        <f>IF(ISNA(VLOOKUP('系统摸查模板 (填报)'!B299,'省份（集团部门、专业公司）维表'!A:A,1,FALSE)),"否","是")</f>
        <v>是</v>
      </c>
      <c r="C299" s="18" t="str">
        <f>IF(ISNUMBER(FIND('系统摸查模板 (填报)'!C299,"集团部门,省公司,集团专业公司,省管专业分公司,地市公司")),"是","否")</f>
        <v>是</v>
      </c>
      <c r="D299" s="18" t="str">
        <f>IF(ISNA(VLOOKUP('系统摸查模板 (填报)'!D299,系统名称维表!A:A,1,0)),"否","是")</f>
        <v>是</v>
      </c>
      <c r="E299" s="18"/>
      <c r="F299" s="18"/>
      <c r="G299" s="18"/>
      <c r="H299" s="18"/>
      <c r="I299" s="18" t="str">
        <f>IF(ISNA(VLOOKUP('系统摸查模板 (填报)'!I299,系统分类维表!A:A,1,0)),"否","是")</f>
        <v>是</v>
      </c>
      <c r="J299" s="18" t="str">
        <f>IF(ISNA(VLOOKUP('系统摸查模板 (填报)'!J299,部门维表!A:A,1,0)),"否","是")</f>
        <v>是</v>
      </c>
      <c r="K299" s="18" t="str">
        <f>IF(ISNA(VLOOKUP('系统摸查模板 (填报)'!K299,部门维表!A:A,1,0)),"否","是")</f>
        <v>是</v>
      </c>
      <c r="L299" s="18"/>
      <c r="M299" s="18"/>
      <c r="N299" s="18"/>
      <c r="O299" s="18"/>
      <c r="P299" s="18"/>
      <c r="Q299" s="18" t="str">
        <f>IF(ISNA(VLOOKUP('系统摸查模板 (填报)'!Q299,承建厂商维表!A:A,1,0)),"否","是")</f>
        <v>否</v>
      </c>
      <c r="R299" s="18" t="str">
        <f>IF(ISNA(VLOOKUP('系统摸查模板 (填报)'!R299,部门维表!A:A,1,0)),"否","是")</f>
        <v>是</v>
      </c>
      <c r="S299" s="18" t="str">
        <f>IF(ISNA(VLOOKUP('系统摸查模板 (填报)'!S299,部门维表!A:A,1,0)),"否","是")</f>
        <v>是</v>
      </c>
      <c r="T299" s="18"/>
      <c r="U299" s="18"/>
      <c r="V299" s="18"/>
      <c r="W299" s="32" t="str">
        <f>IF(ISNUMBER(FIND('系统摸查模板 (填报)'!W299,"系统分为数据+功能型系统、纯数据型系统、纯功能型系统")),"是","否")</f>
        <v>是</v>
      </c>
      <c r="X299" s="32" t="str">
        <f>IF(ISNUMBER(FIND('系统摸查模板 (填报)'!X299,"数据库类型数据、文件类型数据、文件类型数据+数据库类型数据")),"是","否")</f>
        <v>是</v>
      </c>
      <c r="Y299" s="18"/>
      <c r="Z299" s="32"/>
      <c r="AA299" s="32"/>
      <c r="AB299" s="32"/>
      <c r="AC299" s="18"/>
      <c r="AD299" s="18"/>
      <c r="AE299" s="18"/>
      <c r="AF299" s="18"/>
      <c r="AG299" s="18"/>
      <c r="AH299" s="18"/>
      <c r="AI299" s="18" t="str">
        <f>IF(ISNUMBER(FIND('系统摸查模板 (填报)'!AI299,"是、否")),"是","否")</f>
        <v>是</v>
      </c>
      <c r="AJ299" s="18"/>
      <c r="AK299" s="18" t="str">
        <f>IF(ISNUMBER(FIND('系统摸查模板 (填报)'!AK299,"是、否")),"是","否")</f>
        <v>是</v>
      </c>
      <c r="AL299" s="18"/>
    </row>
    <row r="300" spans="1:38">
      <c r="A300" s="18"/>
      <c r="B300" s="18" t="str">
        <f>IF(ISNA(VLOOKUP('系统摸查模板 (填报)'!B300,'省份（集团部门、专业公司）维表'!A:A,1,FALSE)),"否","是")</f>
        <v>是</v>
      </c>
      <c r="C300" s="18" t="str">
        <f>IF(ISNUMBER(FIND('系统摸查模板 (填报)'!C300,"集团部门,省公司,集团专业公司,省管专业分公司,地市公司")),"是","否")</f>
        <v>是</v>
      </c>
      <c r="D300" s="18" t="str">
        <f>IF(ISNA(VLOOKUP('系统摸查模板 (填报)'!D300,系统名称维表!A:A,1,0)),"否","是")</f>
        <v>是</v>
      </c>
      <c r="E300" s="18"/>
      <c r="F300" s="18"/>
      <c r="G300" s="18"/>
      <c r="H300" s="18"/>
      <c r="I300" s="18" t="str">
        <f>IF(ISNA(VLOOKUP('系统摸查模板 (填报)'!I300,系统分类维表!A:A,1,0)),"否","是")</f>
        <v>是</v>
      </c>
      <c r="J300" s="18" t="str">
        <f>IF(ISNA(VLOOKUP('系统摸查模板 (填报)'!J300,部门维表!A:A,1,0)),"否","是")</f>
        <v>是</v>
      </c>
      <c r="K300" s="18" t="str">
        <f>IF(ISNA(VLOOKUP('系统摸查模板 (填报)'!K300,部门维表!A:A,1,0)),"否","是")</f>
        <v>是</v>
      </c>
      <c r="L300" s="18"/>
      <c r="M300" s="18"/>
      <c r="N300" s="18"/>
      <c r="O300" s="18"/>
      <c r="P300" s="18"/>
      <c r="Q300" s="18" t="str">
        <f>IF(ISNA(VLOOKUP('系统摸查模板 (填报)'!Q300,承建厂商维表!A:A,1,0)),"否","是")</f>
        <v>否</v>
      </c>
      <c r="R300" s="18" t="str">
        <f>IF(ISNA(VLOOKUP('系统摸查模板 (填报)'!R300,部门维表!A:A,1,0)),"否","是")</f>
        <v>是</v>
      </c>
      <c r="S300" s="18" t="str">
        <f>IF(ISNA(VLOOKUP('系统摸查模板 (填报)'!S300,部门维表!A:A,1,0)),"否","是")</f>
        <v>是</v>
      </c>
      <c r="T300" s="18"/>
      <c r="U300" s="18"/>
      <c r="V300" s="18"/>
      <c r="W300" s="32" t="str">
        <f>IF(ISNUMBER(FIND('系统摸查模板 (填报)'!W300,"系统分为数据+功能型系统、纯数据型系统、纯功能型系统")),"是","否")</f>
        <v>是</v>
      </c>
      <c r="X300" s="32" t="str">
        <f>IF(ISNUMBER(FIND('系统摸查模板 (填报)'!X300,"数据库类型数据、文件类型数据、文件类型数据+数据库类型数据")),"是","否")</f>
        <v>是</v>
      </c>
      <c r="Y300" s="18"/>
      <c r="Z300" s="32"/>
      <c r="AA300" s="32"/>
      <c r="AB300" s="32"/>
      <c r="AC300" s="18"/>
      <c r="AD300" s="18"/>
      <c r="AE300" s="18"/>
      <c r="AF300" s="18"/>
      <c r="AG300" s="18"/>
      <c r="AH300" s="18"/>
      <c r="AI300" s="18" t="str">
        <f>IF(ISNUMBER(FIND('系统摸查模板 (填报)'!AI300,"是、否")),"是","否")</f>
        <v>是</v>
      </c>
      <c r="AJ300" s="18"/>
      <c r="AK300" s="18" t="str">
        <f>IF(ISNUMBER(FIND('系统摸查模板 (填报)'!AK300,"是、否")),"是","否")</f>
        <v>是</v>
      </c>
      <c r="AL300" s="18"/>
    </row>
    <row r="301" spans="1:38">
      <c r="A301" s="18"/>
      <c r="B301" s="18" t="str">
        <f>IF(ISNA(VLOOKUP('系统摸查模板 (填报)'!B301,'省份（集团部门、专业公司）维表'!A:A,1,FALSE)),"否","是")</f>
        <v>是</v>
      </c>
      <c r="C301" s="18" t="str">
        <f>IF(ISNUMBER(FIND('系统摸查模板 (填报)'!C301,"集团部门,省公司,集团专业公司,省管专业分公司,地市公司")),"是","否")</f>
        <v>是</v>
      </c>
      <c r="D301" s="18" t="str">
        <f>IF(ISNA(VLOOKUP('系统摸查模板 (填报)'!D301,系统名称维表!A:A,1,0)),"否","是")</f>
        <v>是</v>
      </c>
      <c r="E301" s="18"/>
      <c r="F301" s="18"/>
      <c r="G301" s="18"/>
      <c r="H301" s="18"/>
      <c r="I301" s="18" t="str">
        <f>IF(ISNA(VLOOKUP('系统摸查模板 (填报)'!I301,系统分类维表!A:A,1,0)),"否","是")</f>
        <v>是</v>
      </c>
      <c r="J301" s="18" t="str">
        <f>IF(ISNA(VLOOKUP('系统摸查模板 (填报)'!J301,部门维表!A:A,1,0)),"否","是")</f>
        <v>是</v>
      </c>
      <c r="K301" s="18" t="str">
        <f>IF(ISNA(VLOOKUP('系统摸查模板 (填报)'!K301,部门维表!A:A,1,0)),"否","是")</f>
        <v>是</v>
      </c>
      <c r="L301" s="18"/>
      <c r="M301" s="18"/>
      <c r="N301" s="18"/>
      <c r="O301" s="18"/>
      <c r="P301" s="18"/>
      <c r="Q301" s="18" t="str">
        <f>IF(ISNA(VLOOKUP('系统摸查模板 (填报)'!Q301,承建厂商维表!A:A,1,0)),"否","是")</f>
        <v>否</v>
      </c>
      <c r="R301" s="18" t="str">
        <f>IF(ISNA(VLOOKUP('系统摸查模板 (填报)'!R301,部门维表!A:A,1,0)),"否","是")</f>
        <v>是</v>
      </c>
      <c r="S301" s="18" t="str">
        <f>IF(ISNA(VLOOKUP('系统摸查模板 (填报)'!S301,部门维表!A:A,1,0)),"否","是")</f>
        <v>是</v>
      </c>
      <c r="T301" s="18"/>
      <c r="U301" s="18"/>
      <c r="V301" s="18"/>
      <c r="W301" s="32" t="str">
        <f>IF(ISNUMBER(FIND('系统摸查模板 (填报)'!W301,"系统分为数据+功能型系统、纯数据型系统、纯功能型系统")),"是","否")</f>
        <v>是</v>
      </c>
      <c r="X301" s="32" t="str">
        <f>IF(ISNUMBER(FIND('系统摸查模板 (填报)'!X301,"数据库类型数据、文件类型数据、文件类型数据+数据库类型数据")),"是","否")</f>
        <v>是</v>
      </c>
      <c r="Y301" s="18"/>
      <c r="Z301" s="32"/>
      <c r="AA301" s="32"/>
      <c r="AB301" s="32"/>
      <c r="AC301" s="18"/>
      <c r="AD301" s="18"/>
      <c r="AE301" s="18"/>
      <c r="AF301" s="18"/>
      <c r="AG301" s="18"/>
      <c r="AH301" s="18"/>
      <c r="AI301" s="18" t="str">
        <f>IF(ISNUMBER(FIND('系统摸查模板 (填报)'!AI301,"是、否")),"是","否")</f>
        <v>是</v>
      </c>
      <c r="AJ301" s="18"/>
      <c r="AK301" s="18" t="str">
        <f>IF(ISNUMBER(FIND('系统摸查模板 (填报)'!AK301,"是、否")),"是","否")</f>
        <v>是</v>
      </c>
      <c r="AL301" s="18"/>
    </row>
    <row r="302" spans="1:38">
      <c r="A302" s="18"/>
      <c r="B302" s="18" t="str">
        <f>IF(ISNA(VLOOKUP('系统摸查模板 (填报)'!B302,'省份（集团部门、专业公司）维表'!A:A,1,FALSE)),"否","是")</f>
        <v>是</v>
      </c>
      <c r="C302" s="18" t="str">
        <f>IF(ISNUMBER(FIND('系统摸查模板 (填报)'!C302,"集团部门,省公司,集团专业公司,省管专业分公司,地市公司")),"是","否")</f>
        <v>是</v>
      </c>
      <c r="D302" s="18" t="str">
        <f>IF(ISNA(VLOOKUP('系统摸查模板 (填报)'!D302,系统名称维表!A:A,1,0)),"否","是")</f>
        <v>是</v>
      </c>
      <c r="E302" s="18"/>
      <c r="F302" s="18"/>
      <c r="G302" s="18"/>
      <c r="H302" s="18"/>
      <c r="I302" s="18" t="str">
        <f>IF(ISNA(VLOOKUP('系统摸查模板 (填报)'!I302,系统分类维表!A:A,1,0)),"否","是")</f>
        <v>是</v>
      </c>
      <c r="J302" s="18" t="str">
        <f>IF(ISNA(VLOOKUP('系统摸查模板 (填报)'!J302,部门维表!A:A,1,0)),"否","是")</f>
        <v>是</v>
      </c>
      <c r="K302" s="18" t="str">
        <f>IF(ISNA(VLOOKUP('系统摸查模板 (填报)'!K302,部门维表!A:A,1,0)),"否","是")</f>
        <v>是</v>
      </c>
      <c r="L302" s="18"/>
      <c r="M302" s="18"/>
      <c r="N302" s="18"/>
      <c r="O302" s="18"/>
      <c r="P302" s="18"/>
      <c r="Q302" s="18" t="str">
        <f>IF(ISNA(VLOOKUP('系统摸查模板 (填报)'!Q302,承建厂商维表!A:A,1,0)),"否","是")</f>
        <v>否</v>
      </c>
      <c r="R302" s="18" t="str">
        <f>IF(ISNA(VLOOKUP('系统摸查模板 (填报)'!R302,部门维表!A:A,1,0)),"否","是")</f>
        <v>是</v>
      </c>
      <c r="S302" s="18" t="str">
        <f>IF(ISNA(VLOOKUP('系统摸查模板 (填报)'!S302,部门维表!A:A,1,0)),"否","是")</f>
        <v>是</v>
      </c>
      <c r="T302" s="18"/>
      <c r="U302" s="18"/>
      <c r="V302" s="18"/>
      <c r="W302" s="32" t="str">
        <f>IF(ISNUMBER(FIND('系统摸查模板 (填报)'!W302,"系统分为数据+功能型系统、纯数据型系统、纯功能型系统")),"是","否")</f>
        <v>是</v>
      </c>
      <c r="X302" s="32" t="str">
        <f>IF(ISNUMBER(FIND('系统摸查模板 (填报)'!X302,"数据库类型数据、文件类型数据、文件类型数据+数据库类型数据")),"是","否")</f>
        <v>是</v>
      </c>
      <c r="Y302" s="18"/>
      <c r="Z302" s="32"/>
      <c r="AA302" s="32"/>
      <c r="AB302" s="32"/>
      <c r="AC302" s="18"/>
      <c r="AD302" s="18"/>
      <c r="AE302" s="18"/>
      <c r="AF302" s="18"/>
      <c r="AG302" s="18"/>
      <c r="AH302" s="18"/>
      <c r="AI302" s="18" t="str">
        <f>IF(ISNUMBER(FIND('系统摸查模板 (填报)'!AI302,"是、否")),"是","否")</f>
        <v>是</v>
      </c>
      <c r="AJ302" s="18"/>
      <c r="AK302" s="18" t="str">
        <f>IF(ISNUMBER(FIND('系统摸查模板 (填报)'!AK302,"是、否")),"是","否")</f>
        <v>是</v>
      </c>
      <c r="AL302" s="18"/>
    </row>
    <row r="303" spans="1:38">
      <c r="A303" s="18"/>
      <c r="B303" s="18" t="str">
        <f>IF(ISNA(VLOOKUP('系统摸查模板 (填报)'!B303,'省份（集团部门、专业公司）维表'!A:A,1,FALSE)),"否","是")</f>
        <v>是</v>
      </c>
      <c r="C303" s="18" t="str">
        <f>IF(ISNUMBER(FIND('系统摸查模板 (填报)'!C303,"集团部门,省公司,集团专业公司,省管专业分公司,地市公司")),"是","否")</f>
        <v>是</v>
      </c>
      <c r="D303" s="18" t="str">
        <f>IF(ISNA(VLOOKUP('系统摸查模板 (填报)'!D303,系统名称维表!A:A,1,0)),"否","是")</f>
        <v>是</v>
      </c>
      <c r="E303" s="18"/>
      <c r="F303" s="18"/>
      <c r="G303" s="18"/>
      <c r="H303" s="18"/>
      <c r="I303" s="18" t="str">
        <f>IF(ISNA(VLOOKUP('系统摸查模板 (填报)'!I303,系统分类维表!A:A,1,0)),"否","是")</f>
        <v>是</v>
      </c>
      <c r="J303" s="18" t="str">
        <f>IF(ISNA(VLOOKUP('系统摸查模板 (填报)'!J303,部门维表!A:A,1,0)),"否","是")</f>
        <v>是</v>
      </c>
      <c r="K303" s="18" t="str">
        <f>IF(ISNA(VLOOKUP('系统摸查模板 (填报)'!K303,部门维表!A:A,1,0)),"否","是")</f>
        <v>是</v>
      </c>
      <c r="L303" s="18"/>
      <c r="M303" s="18"/>
      <c r="N303" s="18"/>
      <c r="O303" s="18"/>
      <c r="P303" s="18"/>
      <c r="Q303" s="18" t="str">
        <f>IF(ISNA(VLOOKUP('系统摸查模板 (填报)'!Q303,承建厂商维表!A:A,1,0)),"否","是")</f>
        <v>否</v>
      </c>
      <c r="R303" s="18" t="str">
        <f>IF(ISNA(VLOOKUP('系统摸查模板 (填报)'!R303,部门维表!A:A,1,0)),"否","是")</f>
        <v>是</v>
      </c>
      <c r="S303" s="18" t="str">
        <f>IF(ISNA(VLOOKUP('系统摸查模板 (填报)'!S303,部门维表!A:A,1,0)),"否","是")</f>
        <v>是</v>
      </c>
      <c r="T303" s="18"/>
      <c r="U303" s="18"/>
      <c r="V303" s="18"/>
      <c r="W303" s="32" t="str">
        <f>IF(ISNUMBER(FIND('系统摸查模板 (填报)'!W303,"系统分为数据+功能型系统、纯数据型系统、纯功能型系统")),"是","否")</f>
        <v>是</v>
      </c>
      <c r="X303" s="32" t="str">
        <f>IF(ISNUMBER(FIND('系统摸查模板 (填报)'!X303,"数据库类型数据、文件类型数据、文件类型数据+数据库类型数据")),"是","否")</f>
        <v>是</v>
      </c>
      <c r="Y303" s="18"/>
      <c r="Z303" s="32"/>
      <c r="AA303" s="32"/>
      <c r="AB303" s="32"/>
      <c r="AC303" s="18"/>
      <c r="AD303" s="18"/>
      <c r="AE303" s="18"/>
      <c r="AF303" s="18"/>
      <c r="AG303" s="18"/>
      <c r="AH303" s="18"/>
      <c r="AI303" s="18" t="str">
        <f>IF(ISNUMBER(FIND('系统摸查模板 (填报)'!AI303,"是、否")),"是","否")</f>
        <v>是</v>
      </c>
      <c r="AJ303" s="18"/>
      <c r="AK303" s="18" t="str">
        <f>IF(ISNUMBER(FIND('系统摸查模板 (填报)'!AK303,"是、否")),"是","否")</f>
        <v>是</v>
      </c>
      <c r="AL303" s="18"/>
    </row>
    <row r="304" spans="1:38">
      <c r="A304" s="18"/>
      <c r="B304" s="18" t="str">
        <f>IF(ISNA(VLOOKUP('系统摸查模板 (填报)'!B304,'省份（集团部门、专业公司）维表'!A:A,1,FALSE)),"否","是")</f>
        <v>是</v>
      </c>
      <c r="C304" s="18" t="str">
        <f>IF(ISNUMBER(FIND('系统摸查模板 (填报)'!C304,"集团部门,省公司,集团专业公司,省管专业分公司,地市公司")),"是","否")</f>
        <v>是</v>
      </c>
      <c r="D304" s="18" t="str">
        <f>IF(ISNA(VLOOKUP('系统摸查模板 (填报)'!D304,系统名称维表!A:A,1,0)),"否","是")</f>
        <v>是</v>
      </c>
      <c r="E304" s="18"/>
      <c r="F304" s="18"/>
      <c r="G304" s="18"/>
      <c r="H304" s="18"/>
      <c r="I304" s="18" t="str">
        <f>IF(ISNA(VLOOKUP('系统摸查模板 (填报)'!I304,系统分类维表!A:A,1,0)),"否","是")</f>
        <v>是</v>
      </c>
      <c r="J304" s="18" t="str">
        <f>IF(ISNA(VLOOKUP('系统摸查模板 (填报)'!J304,部门维表!A:A,1,0)),"否","是")</f>
        <v>是</v>
      </c>
      <c r="K304" s="18" t="str">
        <f>IF(ISNA(VLOOKUP('系统摸查模板 (填报)'!K304,部门维表!A:A,1,0)),"否","是")</f>
        <v>是</v>
      </c>
      <c r="L304" s="18"/>
      <c r="M304" s="18"/>
      <c r="N304" s="18"/>
      <c r="O304" s="18"/>
      <c r="P304" s="18"/>
      <c r="Q304" s="18" t="str">
        <f>IF(ISNA(VLOOKUP('系统摸查模板 (填报)'!Q304,承建厂商维表!A:A,1,0)),"否","是")</f>
        <v>否</v>
      </c>
      <c r="R304" s="18" t="str">
        <f>IF(ISNA(VLOOKUP('系统摸查模板 (填报)'!R304,部门维表!A:A,1,0)),"否","是")</f>
        <v>是</v>
      </c>
      <c r="S304" s="18" t="str">
        <f>IF(ISNA(VLOOKUP('系统摸查模板 (填报)'!S304,部门维表!A:A,1,0)),"否","是")</f>
        <v>是</v>
      </c>
      <c r="T304" s="18"/>
      <c r="U304" s="18"/>
      <c r="V304" s="18"/>
      <c r="W304" s="32" t="str">
        <f>IF(ISNUMBER(FIND('系统摸查模板 (填报)'!W304,"系统分为数据+功能型系统、纯数据型系统、纯功能型系统")),"是","否")</f>
        <v>是</v>
      </c>
      <c r="X304" s="32" t="str">
        <f>IF(ISNUMBER(FIND('系统摸查模板 (填报)'!X304,"数据库类型数据、文件类型数据、文件类型数据+数据库类型数据")),"是","否")</f>
        <v>是</v>
      </c>
      <c r="Y304" s="18"/>
      <c r="Z304" s="32"/>
      <c r="AA304" s="32"/>
      <c r="AB304" s="32"/>
      <c r="AC304" s="18"/>
      <c r="AD304" s="18"/>
      <c r="AE304" s="18"/>
      <c r="AF304" s="18"/>
      <c r="AG304" s="18"/>
      <c r="AH304" s="18"/>
      <c r="AI304" s="18" t="str">
        <f>IF(ISNUMBER(FIND('系统摸查模板 (填报)'!AI304,"是、否")),"是","否")</f>
        <v>是</v>
      </c>
      <c r="AJ304" s="18"/>
      <c r="AK304" s="18" t="str">
        <f>IF(ISNUMBER(FIND('系统摸查模板 (填报)'!AK304,"是、否")),"是","否")</f>
        <v>是</v>
      </c>
      <c r="AL304" s="18"/>
    </row>
    <row r="305" spans="1:38">
      <c r="A305" s="18"/>
      <c r="B305" s="18" t="str">
        <f>IF(ISNA(VLOOKUP('系统摸查模板 (填报)'!B305,'省份（集团部门、专业公司）维表'!A:A,1,FALSE)),"否","是")</f>
        <v>是</v>
      </c>
      <c r="C305" s="18" t="str">
        <f>IF(ISNUMBER(FIND('系统摸查模板 (填报)'!C305,"集团部门,省公司,集团专业公司,省管专业分公司,地市公司")),"是","否")</f>
        <v>是</v>
      </c>
      <c r="D305" s="18" t="str">
        <f>IF(ISNA(VLOOKUP('系统摸查模板 (填报)'!D305,系统名称维表!A:A,1,0)),"否","是")</f>
        <v>是</v>
      </c>
      <c r="E305" s="18"/>
      <c r="F305" s="18"/>
      <c r="G305" s="18"/>
      <c r="H305" s="18"/>
      <c r="I305" s="18" t="str">
        <f>IF(ISNA(VLOOKUP('系统摸查模板 (填报)'!I305,系统分类维表!A:A,1,0)),"否","是")</f>
        <v>是</v>
      </c>
      <c r="J305" s="18" t="str">
        <f>IF(ISNA(VLOOKUP('系统摸查模板 (填报)'!J305,部门维表!A:A,1,0)),"否","是")</f>
        <v>是</v>
      </c>
      <c r="K305" s="18" t="str">
        <f>IF(ISNA(VLOOKUP('系统摸查模板 (填报)'!K305,部门维表!A:A,1,0)),"否","是")</f>
        <v>是</v>
      </c>
      <c r="L305" s="18"/>
      <c r="M305" s="18"/>
      <c r="N305" s="18"/>
      <c r="O305" s="18"/>
      <c r="P305" s="18"/>
      <c r="Q305" s="18" t="str">
        <f>IF(ISNA(VLOOKUP('系统摸查模板 (填报)'!Q305,承建厂商维表!A:A,1,0)),"否","是")</f>
        <v>否</v>
      </c>
      <c r="R305" s="18" t="str">
        <f>IF(ISNA(VLOOKUP('系统摸查模板 (填报)'!R305,部门维表!A:A,1,0)),"否","是")</f>
        <v>是</v>
      </c>
      <c r="S305" s="18" t="str">
        <f>IF(ISNA(VLOOKUP('系统摸查模板 (填报)'!S305,部门维表!A:A,1,0)),"否","是")</f>
        <v>是</v>
      </c>
      <c r="T305" s="18"/>
      <c r="U305" s="18"/>
      <c r="V305" s="18"/>
      <c r="W305" s="32" t="str">
        <f>IF(ISNUMBER(FIND('系统摸查模板 (填报)'!W305,"系统分为数据+功能型系统、纯数据型系统、纯功能型系统")),"是","否")</f>
        <v>是</v>
      </c>
      <c r="X305" s="32" t="str">
        <f>IF(ISNUMBER(FIND('系统摸查模板 (填报)'!X305,"数据库类型数据、文件类型数据、文件类型数据+数据库类型数据")),"是","否")</f>
        <v>是</v>
      </c>
      <c r="Y305" s="18"/>
      <c r="Z305" s="32"/>
      <c r="AA305" s="32"/>
      <c r="AB305" s="32"/>
      <c r="AC305" s="18"/>
      <c r="AD305" s="18"/>
      <c r="AE305" s="18"/>
      <c r="AF305" s="18"/>
      <c r="AG305" s="18"/>
      <c r="AH305" s="18"/>
      <c r="AI305" s="18" t="str">
        <f>IF(ISNUMBER(FIND('系统摸查模板 (填报)'!AI305,"是、否")),"是","否")</f>
        <v>是</v>
      </c>
      <c r="AJ305" s="18"/>
      <c r="AK305" s="18" t="str">
        <f>IF(ISNUMBER(FIND('系统摸查模板 (填报)'!AK305,"是、否")),"是","否")</f>
        <v>是</v>
      </c>
      <c r="AL305" s="18"/>
    </row>
    <row r="306" spans="1:38">
      <c r="A306" s="18"/>
      <c r="B306" s="18" t="str">
        <f>IF(ISNA(VLOOKUP('系统摸查模板 (填报)'!B306,'省份（集团部门、专业公司）维表'!A:A,1,FALSE)),"否","是")</f>
        <v>是</v>
      </c>
      <c r="C306" s="18" t="str">
        <f>IF(ISNUMBER(FIND('系统摸查模板 (填报)'!C306,"集团部门,省公司,集团专业公司,省管专业分公司,地市公司")),"是","否")</f>
        <v>是</v>
      </c>
      <c r="D306" s="18" t="str">
        <f>IF(ISNA(VLOOKUP('系统摸查模板 (填报)'!D306,系统名称维表!A:A,1,0)),"否","是")</f>
        <v>是</v>
      </c>
      <c r="E306" s="18"/>
      <c r="F306" s="18"/>
      <c r="G306" s="18"/>
      <c r="H306" s="18"/>
      <c r="I306" s="18" t="str">
        <f>IF(ISNA(VLOOKUP('系统摸查模板 (填报)'!I306,系统分类维表!A:A,1,0)),"否","是")</f>
        <v>是</v>
      </c>
      <c r="J306" s="18" t="str">
        <f>IF(ISNA(VLOOKUP('系统摸查模板 (填报)'!J306,部门维表!A:A,1,0)),"否","是")</f>
        <v>是</v>
      </c>
      <c r="K306" s="18" t="str">
        <f>IF(ISNA(VLOOKUP('系统摸查模板 (填报)'!K306,部门维表!A:A,1,0)),"否","是")</f>
        <v>是</v>
      </c>
      <c r="L306" s="18"/>
      <c r="M306" s="18"/>
      <c r="N306" s="18"/>
      <c r="O306" s="18"/>
      <c r="P306" s="18"/>
      <c r="Q306" s="18" t="str">
        <f>IF(ISNA(VLOOKUP('系统摸查模板 (填报)'!Q306,承建厂商维表!A:A,1,0)),"否","是")</f>
        <v>否</v>
      </c>
      <c r="R306" s="18" t="str">
        <f>IF(ISNA(VLOOKUP('系统摸查模板 (填报)'!R306,部门维表!A:A,1,0)),"否","是")</f>
        <v>否</v>
      </c>
      <c r="S306" s="18" t="str">
        <f>IF(ISNA(VLOOKUP('系统摸查模板 (填报)'!S306,部门维表!A:A,1,0)),"否","是")</f>
        <v>是</v>
      </c>
      <c r="T306" s="18"/>
      <c r="U306" s="18"/>
      <c r="V306" s="18"/>
      <c r="W306" s="32" t="str">
        <f>IF(ISNUMBER(FIND('系统摸查模板 (填报)'!W306,"系统分为数据+功能型系统、纯数据型系统、纯功能型系统")),"是","否")</f>
        <v>是</v>
      </c>
      <c r="X306" s="32" t="str">
        <f>IF(ISNUMBER(FIND('系统摸查模板 (填报)'!X306,"数据库类型数据、文件类型数据、文件类型数据+数据库类型数据")),"是","否")</f>
        <v>是</v>
      </c>
      <c r="Y306" s="18"/>
      <c r="Z306" s="32"/>
      <c r="AA306" s="32"/>
      <c r="AB306" s="32"/>
      <c r="AC306" s="18"/>
      <c r="AD306" s="18"/>
      <c r="AE306" s="18"/>
      <c r="AF306" s="18"/>
      <c r="AG306" s="18"/>
      <c r="AH306" s="18"/>
      <c r="AI306" s="18" t="str">
        <f>IF(ISNUMBER(FIND('系统摸查模板 (填报)'!AI306,"是、否")),"是","否")</f>
        <v>是</v>
      </c>
      <c r="AJ306" s="18"/>
      <c r="AK306" s="18" t="str">
        <f>IF(ISNUMBER(FIND('系统摸查模板 (填报)'!AK306,"是、否")),"是","否")</f>
        <v>是</v>
      </c>
      <c r="AL306" s="18"/>
    </row>
    <row r="307" spans="1:38">
      <c r="A307" s="18"/>
      <c r="B307" s="18" t="str">
        <f>IF(ISNA(VLOOKUP('系统摸查模板 (填报)'!B307,'省份（集团部门、专业公司）维表'!A:A,1,FALSE)),"否","是")</f>
        <v>是</v>
      </c>
      <c r="C307" s="18" t="str">
        <f>IF(ISNUMBER(FIND('系统摸查模板 (填报)'!C307,"集团部门,省公司,集团专业公司,省管专业分公司,地市公司")),"是","否")</f>
        <v>是</v>
      </c>
      <c r="D307" s="18" t="str">
        <f>IF(ISNA(VLOOKUP('系统摸查模板 (填报)'!D307,系统名称维表!A:A,1,0)),"否","是")</f>
        <v>是</v>
      </c>
      <c r="E307" s="18"/>
      <c r="F307" s="18"/>
      <c r="G307" s="18"/>
      <c r="H307" s="18"/>
      <c r="I307" s="18" t="str">
        <f>IF(ISNA(VLOOKUP('系统摸查模板 (填报)'!I307,系统分类维表!A:A,1,0)),"否","是")</f>
        <v>是</v>
      </c>
      <c r="J307" s="18" t="str">
        <f>IF(ISNA(VLOOKUP('系统摸查模板 (填报)'!J307,部门维表!A:A,1,0)),"否","是")</f>
        <v>是</v>
      </c>
      <c r="K307" s="18" t="str">
        <f>IF(ISNA(VLOOKUP('系统摸查模板 (填报)'!K307,部门维表!A:A,1,0)),"否","是")</f>
        <v>是</v>
      </c>
      <c r="L307" s="18"/>
      <c r="M307" s="18"/>
      <c r="N307" s="18"/>
      <c r="O307" s="18"/>
      <c r="P307" s="18"/>
      <c r="Q307" s="18" t="str">
        <f>IF(ISNA(VLOOKUP('系统摸查模板 (填报)'!Q307,承建厂商维表!A:A,1,0)),"否","是")</f>
        <v>否</v>
      </c>
      <c r="R307" s="18" t="str">
        <f>IF(ISNA(VLOOKUP('系统摸查模板 (填报)'!R307,部门维表!A:A,1,0)),"否","是")</f>
        <v>是</v>
      </c>
      <c r="S307" s="18" t="str">
        <f>IF(ISNA(VLOOKUP('系统摸查模板 (填报)'!S307,部门维表!A:A,1,0)),"否","是")</f>
        <v>是</v>
      </c>
      <c r="T307" s="18"/>
      <c r="U307" s="18"/>
      <c r="V307" s="18"/>
      <c r="W307" s="32" t="str">
        <f>IF(ISNUMBER(FIND('系统摸查模板 (填报)'!W307,"系统分为数据+功能型系统、纯数据型系统、纯功能型系统")),"是","否")</f>
        <v>是</v>
      </c>
      <c r="X307" s="32" t="str">
        <f>IF(ISNUMBER(FIND('系统摸查模板 (填报)'!X307,"数据库类型数据、文件类型数据、文件类型数据+数据库类型数据")),"是","否")</f>
        <v>是</v>
      </c>
      <c r="Y307" s="18"/>
      <c r="Z307" s="32"/>
      <c r="AA307" s="32"/>
      <c r="AB307" s="32"/>
      <c r="AC307" s="18"/>
      <c r="AD307" s="18"/>
      <c r="AE307" s="18"/>
      <c r="AF307" s="18"/>
      <c r="AG307" s="18"/>
      <c r="AH307" s="18"/>
      <c r="AI307" s="18" t="str">
        <f>IF(ISNUMBER(FIND('系统摸查模板 (填报)'!AI307,"是、否")),"是","否")</f>
        <v>是</v>
      </c>
      <c r="AJ307" s="18"/>
      <c r="AK307" s="18" t="str">
        <f>IF(ISNUMBER(FIND('系统摸查模板 (填报)'!AK307,"是、否")),"是","否")</f>
        <v>是</v>
      </c>
      <c r="AL307" s="18"/>
    </row>
    <row r="308" spans="1:38">
      <c r="A308" s="18"/>
      <c r="B308" s="18" t="str">
        <f>IF(ISNA(VLOOKUP('系统摸查模板 (填报)'!B308,'省份（集团部门、专业公司）维表'!A:A,1,FALSE)),"否","是")</f>
        <v>是</v>
      </c>
      <c r="C308" s="18" t="str">
        <f>IF(ISNUMBER(FIND('系统摸查模板 (填报)'!C308,"集团部门,省公司,集团专业公司,省管专业分公司,地市公司")),"是","否")</f>
        <v>是</v>
      </c>
      <c r="D308" s="18" t="str">
        <f>IF(ISNA(VLOOKUP('系统摸查模板 (填报)'!D308,系统名称维表!A:A,1,0)),"否","是")</f>
        <v>是</v>
      </c>
      <c r="E308" s="18"/>
      <c r="F308" s="18"/>
      <c r="G308" s="18"/>
      <c r="H308" s="18"/>
      <c r="I308" s="18" t="str">
        <f>IF(ISNA(VLOOKUP('系统摸查模板 (填报)'!I308,系统分类维表!A:A,1,0)),"否","是")</f>
        <v>是</v>
      </c>
      <c r="J308" s="18" t="str">
        <f>IF(ISNA(VLOOKUP('系统摸查模板 (填报)'!J308,部门维表!A:A,1,0)),"否","是")</f>
        <v>是</v>
      </c>
      <c r="K308" s="18" t="str">
        <f>IF(ISNA(VLOOKUP('系统摸查模板 (填报)'!K308,部门维表!A:A,1,0)),"否","是")</f>
        <v>是</v>
      </c>
      <c r="L308" s="18"/>
      <c r="M308" s="18"/>
      <c r="N308" s="18"/>
      <c r="O308" s="18"/>
      <c r="P308" s="18"/>
      <c r="Q308" s="18" t="str">
        <f>IF(ISNA(VLOOKUP('系统摸查模板 (填报)'!Q308,承建厂商维表!A:A,1,0)),"否","是")</f>
        <v>否</v>
      </c>
      <c r="R308" s="18" t="str">
        <f>IF(ISNA(VLOOKUP('系统摸查模板 (填报)'!R308,部门维表!A:A,1,0)),"否","是")</f>
        <v>是</v>
      </c>
      <c r="S308" s="18" t="str">
        <f>IF(ISNA(VLOOKUP('系统摸查模板 (填报)'!S308,部门维表!A:A,1,0)),"否","是")</f>
        <v>是</v>
      </c>
      <c r="T308" s="18"/>
      <c r="U308" s="18"/>
      <c r="V308" s="18"/>
      <c r="W308" s="32" t="str">
        <f>IF(ISNUMBER(FIND('系统摸查模板 (填报)'!W308,"系统分为数据+功能型系统、纯数据型系统、纯功能型系统")),"是","否")</f>
        <v>是</v>
      </c>
      <c r="X308" s="32" t="str">
        <f>IF(ISNUMBER(FIND('系统摸查模板 (填报)'!X308,"数据库类型数据、文件类型数据、文件类型数据+数据库类型数据")),"是","否")</f>
        <v>是</v>
      </c>
      <c r="Y308" s="18"/>
      <c r="Z308" s="32"/>
      <c r="AA308" s="32"/>
      <c r="AB308" s="32"/>
      <c r="AC308" s="18"/>
      <c r="AD308" s="18"/>
      <c r="AE308" s="18"/>
      <c r="AF308" s="18"/>
      <c r="AG308" s="18"/>
      <c r="AH308" s="18"/>
      <c r="AI308" s="18" t="str">
        <f>IF(ISNUMBER(FIND('系统摸查模板 (填报)'!AI308,"是、否")),"是","否")</f>
        <v>是</v>
      </c>
      <c r="AJ308" s="18"/>
      <c r="AK308" s="18" t="str">
        <f>IF(ISNUMBER(FIND('系统摸查模板 (填报)'!AK308,"是、否")),"是","否")</f>
        <v>是</v>
      </c>
      <c r="AL308" s="18"/>
    </row>
    <row r="309" spans="1:38">
      <c r="A309" s="18"/>
      <c r="B309" s="18" t="str">
        <f>IF(ISNA(VLOOKUP('系统摸查模板 (填报)'!B309,'省份（集团部门、专业公司）维表'!A:A,1,FALSE)),"否","是")</f>
        <v>是</v>
      </c>
      <c r="C309" s="18" t="str">
        <f>IF(ISNUMBER(FIND('系统摸查模板 (填报)'!C309,"集团部门,省公司,集团专业公司,省管专业分公司,地市公司")),"是","否")</f>
        <v>是</v>
      </c>
      <c r="D309" s="18" t="str">
        <f>IF(ISNA(VLOOKUP('系统摸查模板 (填报)'!D309,系统名称维表!A:A,1,0)),"否","是")</f>
        <v>是</v>
      </c>
      <c r="E309" s="18"/>
      <c r="F309" s="18"/>
      <c r="G309" s="18"/>
      <c r="H309" s="18"/>
      <c r="I309" s="18" t="str">
        <f>IF(ISNA(VLOOKUP('系统摸查模板 (填报)'!I309,系统分类维表!A:A,1,0)),"否","是")</f>
        <v>是</v>
      </c>
      <c r="J309" s="18" t="str">
        <f>IF(ISNA(VLOOKUP('系统摸查模板 (填报)'!J309,部门维表!A:A,1,0)),"否","是")</f>
        <v>是</v>
      </c>
      <c r="K309" s="18" t="str">
        <f>IF(ISNA(VLOOKUP('系统摸查模板 (填报)'!K309,部门维表!A:A,1,0)),"否","是")</f>
        <v>是</v>
      </c>
      <c r="L309" s="18"/>
      <c r="M309" s="18"/>
      <c r="N309" s="18"/>
      <c r="O309" s="18"/>
      <c r="P309" s="18"/>
      <c r="Q309" s="18" t="str">
        <f>IF(ISNA(VLOOKUP('系统摸查模板 (填报)'!Q309,承建厂商维表!A:A,1,0)),"否","是")</f>
        <v>否</v>
      </c>
      <c r="R309" s="18" t="str">
        <f>IF(ISNA(VLOOKUP('系统摸查模板 (填报)'!R309,部门维表!A:A,1,0)),"否","是")</f>
        <v>是</v>
      </c>
      <c r="S309" s="18" t="str">
        <f>IF(ISNA(VLOOKUP('系统摸查模板 (填报)'!S309,部门维表!A:A,1,0)),"否","是")</f>
        <v>是</v>
      </c>
      <c r="T309" s="18"/>
      <c r="U309" s="18"/>
      <c r="V309" s="18"/>
      <c r="W309" s="32" t="str">
        <f>IF(ISNUMBER(FIND('系统摸查模板 (填报)'!W309,"系统分为数据+功能型系统、纯数据型系统、纯功能型系统")),"是","否")</f>
        <v>是</v>
      </c>
      <c r="X309" s="32" t="str">
        <f>IF(ISNUMBER(FIND('系统摸查模板 (填报)'!X309,"数据库类型数据、文件类型数据、文件类型数据+数据库类型数据")),"是","否")</f>
        <v>是</v>
      </c>
      <c r="Y309" s="18"/>
      <c r="Z309" s="32"/>
      <c r="AA309" s="32"/>
      <c r="AB309" s="32"/>
      <c r="AC309" s="18"/>
      <c r="AD309" s="18"/>
      <c r="AE309" s="18"/>
      <c r="AF309" s="18"/>
      <c r="AG309" s="18"/>
      <c r="AH309" s="18"/>
      <c r="AI309" s="18" t="str">
        <f>IF(ISNUMBER(FIND('系统摸查模板 (填报)'!AI309,"是、否")),"是","否")</f>
        <v>是</v>
      </c>
      <c r="AJ309" s="18"/>
      <c r="AK309" s="18" t="str">
        <f>IF(ISNUMBER(FIND('系统摸查模板 (填报)'!AK309,"是、否")),"是","否")</f>
        <v>是</v>
      </c>
      <c r="AL309" s="18"/>
    </row>
    <row r="310" spans="1:38">
      <c r="A310" s="18"/>
      <c r="B310" s="18" t="str">
        <f>IF(ISNA(VLOOKUP('系统摸查模板 (填报)'!B310,'省份（集团部门、专业公司）维表'!A:A,1,FALSE)),"否","是")</f>
        <v>是</v>
      </c>
      <c r="C310" s="18" t="str">
        <f>IF(ISNUMBER(FIND('系统摸查模板 (填报)'!C310,"集团部门,省公司,集团专业公司,省管专业分公司,地市公司")),"是","否")</f>
        <v>是</v>
      </c>
      <c r="D310" s="18" t="str">
        <f>IF(ISNA(VLOOKUP('系统摸查模板 (填报)'!D310,系统名称维表!A:A,1,0)),"否","是")</f>
        <v>是</v>
      </c>
      <c r="E310" s="18"/>
      <c r="F310" s="18"/>
      <c r="G310" s="18"/>
      <c r="H310" s="18"/>
      <c r="I310" s="18" t="str">
        <f>IF(ISNA(VLOOKUP('系统摸查模板 (填报)'!I310,系统分类维表!A:A,1,0)),"否","是")</f>
        <v>是</v>
      </c>
      <c r="J310" s="18" t="str">
        <f>IF(ISNA(VLOOKUP('系统摸查模板 (填报)'!J310,部门维表!A:A,1,0)),"否","是")</f>
        <v>是</v>
      </c>
      <c r="K310" s="18" t="str">
        <f>IF(ISNA(VLOOKUP('系统摸查模板 (填报)'!K310,部门维表!A:A,1,0)),"否","是")</f>
        <v>是</v>
      </c>
      <c r="L310" s="18"/>
      <c r="M310" s="18"/>
      <c r="N310" s="18"/>
      <c r="O310" s="18"/>
      <c r="P310" s="18"/>
      <c r="Q310" s="18" t="str">
        <f>IF(ISNA(VLOOKUP('系统摸查模板 (填报)'!Q310,承建厂商维表!A:A,1,0)),"否","是")</f>
        <v>否</v>
      </c>
      <c r="R310" s="18" t="str">
        <f>IF(ISNA(VLOOKUP('系统摸查模板 (填报)'!R310,部门维表!A:A,1,0)),"否","是")</f>
        <v>是</v>
      </c>
      <c r="S310" s="18" t="str">
        <f>IF(ISNA(VLOOKUP('系统摸查模板 (填报)'!S310,部门维表!A:A,1,0)),"否","是")</f>
        <v>是</v>
      </c>
      <c r="T310" s="18"/>
      <c r="U310" s="18"/>
      <c r="V310" s="18"/>
      <c r="W310" s="32" t="str">
        <f>IF(ISNUMBER(FIND('系统摸查模板 (填报)'!W310,"系统分为数据+功能型系统、纯数据型系统、纯功能型系统")),"是","否")</f>
        <v>是</v>
      </c>
      <c r="X310" s="32" t="str">
        <f>IF(ISNUMBER(FIND('系统摸查模板 (填报)'!X310,"数据库类型数据、文件类型数据、文件类型数据+数据库类型数据")),"是","否")</f>
        <v>是</v>
      </c>
      <c r="Y310" s="18"/>
      <c r="Z310" s="32"/>
      <c r="AA310" s="32"/>
      <c r="AB310" s="32"/>
      <c r="AC310" s="18"/>
      <c r="AD310" s="18"/>
      <c r="AE310" s="18"/>
      <c r="AF310" s="18"/>
      <c r="AG310" s="18"/>
      <c r="AH310" s="18"/>
      <c r="AI310" s="18" t="str">
        <f>IF(ISNUMBER(FIND('系统摸查模板 (填报)'!AI310,"是、否")),"是","否")</f>
        <v>是</v>
      </c>
      <c r="AJ310" s="18"/>
      <c r="AK310" s="18" t="str">
        <f>IF(ISNUMBER(FIND('系统摸查模板 (填报)'!AK310,"是、否")),"是","否")</f>
        <v>是</v>
      </c>
      <c r="AL310" s="18"/>
    </row>
    <row r="311" spans="1:38">
      <c r="A311" s="18"/>
      <c r="B311" s="18" t="str">
        <f>IF(ISNA(VLOOKUP('系统摸查模板 (填报)'!B311,'省份（集团部门、专业公司）维表'!A:A,1,FALSE)),"否","是")</f>
        <v>是</v>
      </c>
      <c r="C311" s="18" t="str">
        <f>IF(ISNUMBER(FIND('系统摸查模板 (填报)'!C311,"集团部门,省公司,集团专业公司,省管专业分公司,地市公司")),"是","否")</f>
        <v>是</v>
      </c>
      <c r="D311" s="18" t="str">
        <f>IF(ISNA(VLOOKUP('系统摸查模板 (填报)'!D311,系统名称维表!A:A,1,0)),"否","是")</f>
        <v>是</v>
      </c>
      <c r="E311" s="18"/>
      <c r="F311" s="18"/>
      <c r="G311" s="18"/>
      <c r="H311" s="18"/>
      <c r="I311" s="18" t="str">
        <f>IF(ISNA(VLOOKUP('系统摸查模板 (填报)'!I311,系统分类维表!A:A,1,0)),"否","是")</f>
        <v>是</v>
      </c>
      <c r="J311" s="18" t="str">
        <f>IF(ISNA(VLOOKUP('系统摸查模板 (填报)'!J311,部门维表!A:A,1,0)),"否","是")</f>
        <v>是</v>
      </c>
      <c r="K311" s="18" t="str">
        <f>IF(ISNA(VLOOKUP('系统摸查模板 (填报)'!K311,部门维表!A:A,1,0)),"否","是")</f>
        <v>是</v>
      </c>
      <c r="L311" s="18"/>
      <c r="M311" s="18"/>
      <c r="N311" s="18"/>
      <c r="O311" s="18"/>
      <c r="P311" s="18"/>
      <c r="Q311" s="18" t="str">
        <f>IF(ISNA(VLOOKUP('系统摸查模板 (填报)'!Q311,承建厂商维表!A:A,1,0)),"否","是")</f>
        <v>否</v>
      </c>
      <c r="R311" s="18" t="str">
        <f>IF(ISNA(VLOOKUP('系统摸查模板 (填报)'!R311,部门维表!A:A,1,0)),"否","是")</f>
        <v>是</v>
      </c>
      <c r="S311" s="18" t="str">
        <f>IF(ISNA(VLOOKUP('系统摸查模板 (填报)'!S311,部门维表!A:A,1,0)),"否","是")</f>
        <v>是</v>
      </c>
      <c r="T311" s="18"/>
      <c r="U311" s="18"/>
      <c r="V311" s="18"/>
      <c r="W311" s="32" t="str">
        <f>IF(ISNUMBER(FIND('系统摸查模板 (填报)'!W311,"系统分为数据+功能型系统、纯数据型系统、纯功能型系统")),"是","否")</f>
        <v>是</v>
      </c>
      <c r="X311" s="32" t="str">
        <f>IF(ISNUMBER(FIND('系统摸查模板 (填报)'!X311,"数据库类型数据、文件类型数据、文件类型数据+数据库类型数据")),"是","否")</f>
        <v>是</v>
      </c>
      <c r="Y311" s="18"/>
      <c r="Z311" s="32"/>
      <c r="AA311" s="32"/>
      <c r="AB311" s="32"/>
      <c r="AC311" s="18"/>
      <c r="AD311" s="18"/>
      <c r="AE311" s="18"/>
      <c r="AF311" s="18"/>
      <c r="AG311" s="18"/>
      <c r="AH311" s="18"/>
      <c r="AI311" s="18" t="str">
        <f>IF(ISNUMBER(FIND('系统摸查模板 (填报)'!AI311,"是、否")),"是","否")</f>
        <v>是</v>
      </c>
      <c r="AJ311" s="18"/>
      <c r="AK311" s="18" t="str">
        <f>IF(ISNUMBER(FIND('系统摸查模板 (填报)'!AK311,"是、否")),"是","否")</f>
        <v>是</v>
      </c>
      <c r="AL311" s="18"/>
    </row>
    <row r="312" spans="1:38">
      <c r="A312" s="18"/>
      <c r="B312" s="18" t="str">
        <f>IF(ISNA(VLOOKUP('系统摸查模板 (填报)'!B312,'省份（集团部门、专业公司）维表'!A:A,1,FALSE)),"否","是")</f>
        <v>是</v>
      </c>
      <c r="C312" s="18" t="str">
        <f>IF(ISNUMBER(FIND('系统摸查模板 (填报)'!C312,"集团部门,省公司,集团专业公司,省管专业分公司,地市公司")),"是","否")</f>
        <v>是</v>
      </c>
      <c r="D312" s="18" t="str">
        <f>IF(ISNA(VLOOKUP('系统摸查模板 (填报)'!D312,系统名称维表!A:A,1,0)),"否","是")</f>
        <v>是</v>
      </c>
      <c r="E312" s="18"/>
      <c r="F312" s="18"/>
      <c r="G312" s="18"/>
      <c r="H312" s="18"/>
      <c r="I312" s="18" t="str">
        <f>IF(ISNA(VLOOKUP('系统摸查模板 (填报)'!I312,系统分类维表!A:A,1,0)),"否","是")</f>
        <v>是</v>
      </c>
      <c r="J312" s="18" t="str">
        <f>IF(ISNA(VLOOKUP('系统摸查模板 (填报)'!J312,部门维表!A:A,1,0)),"否","是")</f>
        <v>是</v>
      </c>
      <c r="K312" s="18" t="str">
        <f>IF(ISNA(VLOOKUP('系统摸查模板 (填报)'!K312,部门维表!A:A,1,0)),"否","是")</f>
        <v>是</v>
      </c>
      <c r="L312" s="18"/>
      <c r="M312" s="18"/>
      <c r="N312" s="18"/>
      <c r="O312" s="18"/>
      <c r="P312" s="18"/>
      <c r="Q312" s="18" t="str">
        <f>IF(ISNA(VLOOKUP('系统摸查模板 (填报)'!Q312,承建厂商维表!A:A,1,0)),"否","是")</f>
        <v>是</v>
      </c>
      <c r="R312" s="18" t="str">
        <f>IF(ISNA(VLOOKUP('系统摸查模板 (填报)'!R312,部门维表!A:A,1,0)),"否","是")</f>
        <v>否</v>
      </c>
      <c r="S312" s="18" t="str">
        <f>IF(ISNA(VLOOKUP('系统摸查模板 (填报)'!S312,部门维表!A:A,1,0)),"否","是")</f>
        <v>是</v>
      </c>
      <c r="T312" s="18"/>
      <c r="U312" s="18"/>
      <c r="V312" s="18"/>
      <c r="W312" s="32" t="str">
        <f>IF(ISNUMBER(FIND('系统摸查模板 (填报)'!W312,"系统分为数据+功能型系统、纯数据型系统、纯功能型系统")),"是","否")</f>
        <v>是</v>
      </c>
      <c r="X312" s="32" t="str">
        <f>IF(ISNUMBER(FIND('系统摸查模板 (填报)'!X312,"数据库类型数据、文件类型数据、文件类型数据+数据库类型数据")),"是","否")</f>
        <v>是</v>
      </c>
      <c r="Y312" s="18"/>
      <c r="Z312" s="32"/>
      <c r="AA312" s="32"/>
      <c r="AB312" s="32"/>
      <c r="AC312" s="18"/>
      <c r="AD312" s="18"/>
      <c r="AE312" s="18"/>
      <c r="AF312" s="18"/>
      <c r="AG312" s="18"/>
      <c r="AH312" s="18"/>
      <c r="AI312" s="18" t="str">
        <f>IF(ISNUMBER(FIND('系统摸查模板 (填报)'!AI312,"是、否")),"是","否")</f>
        <v>是</v>
      </c>
      <c r="AJ312" s="18"/>
      <c r="AK312" s="18" t="str">
        <f>IF(ISNUMBER(FIND('系统摸查模板 (填报)'!AK312,"是、否")),"是","否")</f>
        <v>是</v>
      </c>
      <c r="AL312" s="18"/>
    </row>
    <row r="313" spans="1:38">
      <c r="A313" s="18"/>
      <c r="B313" s="18" t="str">
        <f>IF(ISNA(VLOOKUP('系统摸查模板 (填报)'!B313,'省份（集团部门、专业公司）维表'!A:A,1,FALSE)),"否","是")</f>
        <v>是</v>
      </c>
      <c r="C313" s="18" t="str">
        <f>IF(ISNUMBER(FIND('系统摸查模板 (填报)'!C313,"集团部门,省公司,集团专业公司,省管专业分公司,地市公司")),"是","否")</f>
        <v>是</v>
      </c>
      <c r="D313" s="18" t="str">
        <f>IF(ISNA(VLOOKUP('系统摸查模板 (填报)'!D313,系统名称维表!A:A,1,0)),"否","是")</f>
        <v>是</v>
      </c>
      <c r="E313" s="18"/>
      <c r="F313" s="18"/>
      <c r="G313" s="18"/>
      <c r="H313" s="18"/>
      <c r="I313" s="18" t="str">
        <f>IF(ISNA(VLOOKUP('系统摸查模板 (填报)'!I313,系统分类维表!A:A,1,0)),"否","是")</f>
        <v>是</v>
      </c>
      <c r="J313" s="18" t="str">
        <f>IF(ISNA(VLOOKUP('系统摸查模板 (填报)'!J313,部门维表!A:A,1,0)),"否","是")</f>
        <v>是</v>
      </c>
      <c r="K313" s="18" t="str">
        <f>IF(ISNA(VLOOKUP('系统摸查模板 (填报)'!K313,部门维表!A:A,1,0)),"否","是")</f>
        <v>是</v>
      </c>
      <c r="L313" s="18"/>
      <c r="M313" s="18"/>
      <c r="N313" s="18"/>
      <c r="O313" s="18"/>
      <c r="P313" s="18"/>
      <c r="Q313" s="18" t="str">
        <f>IF(ISNA(VLOOKUP('系统摸查模板 (填报)'!Q313,承建厂商维表!A:A,1,0)),"否","是")</f>
        <v>否</v>
      </c>
      <c r="R313" s="18" t="str">
        <f>IF(ISNA(VLOOKUP('系统摸查模板 (填报)'!R313,部门维表!A:A,1,0)),"否","是")</f>
        <v>否</v>
      </c>
      <c r="S313" s="18" t="str">
        <f>IF(ISNA(VLOOKUP('系统摸查模板 (填报)'!S313,部门维表!A:A,1,0)),"否","是")</f>
        <v>是</v>
      </c>
      <c r="T313" s="18"/>
      <c r="U313" s="18"/>
      <c r="V313" s="18"/>
      <c r="W313" s="32" t="str">
        <f>IF(ISNUMBER(FIND('系统摸查模板 (填报)'!W313,"系统分为数据+功能型系统、纯数据型系统、纯功能型系统")),"是","否")</f>
        <v>是</v>
      </c>
      <c r="X313" s="32" t="str">
        <f>IF(ISNUMBER(FIND('系统摸查模板 (填报)'!X313,"数据库类型数据、文件类型数据、文件类型数据+数据库类型数据")),"是","否")</f>
        <v>是</v>
      </c>
      <c r="Y313" s="18"/>
      <c r="Z313" s="32"/>
      <c r="AA313" s="32"/>
      <c r="AB313" s="32"/>
      <c r="AC313" s="18"/>
      <c r="AD313" s="18"/>
      <c r="AE313" s="18"/>
      <c r="AF313" s="18"/>
      <c r="AG313" s="18"/>
      <c r="AH313" s="18"/>
      <c r="AI313" s="18" t="str">
        <f>IF(ISNUMBER(FIND('系统摸查模板 (填报)'!AI313,"是、否")),"是","否")</f>
        <v>是</v>
      </c>
      <c r="AJ313" s="18"/>
      <c r="AK313" s="18" t="str">
        <f>IF(ISNUMBER(FIND('系统摸查模板 (填报)'!AK313,"是、否")),"是","否")</f>
        <v>是</v>
      </c>
      <c r="AL313" s="18"/>
    </row>
  </sheetData>
  <autoFilter ref="A1:AL311" xr:uid="{00000000-0009-0000-0000-000000000000}"/>
  <phoneticPr fontId="12" type="noConversion"/>
  <dataValidations count="4">
    <dataValidation type="list" allowBlank="1" showInputMessage="1" showErrorMessage="1" sqref="AI1 AK1" xr:uid="{00000000-0002-0000-0000-000000000000}">
      <formula1>"是,否"</formula1>
    </dataValidation>
    <dataValidation type="list" allowBlank="1" showInputMessage="1" showErrorMessage="1" sqref="C1" xr:uid="{00000000-0002-0000-0000-000001000000}">
      <formula1>"集团部门,省公司,集团专业公司,省管专业分公司,地市公司"</formula1>
    </dataValidation>
    <dataValidation type="list" allowBlank="1" showInputMessage="1" showErrorMessage="1" sqref="W1" xr:uid="{00000000-0002-0000-0000-000002000000}">
      <formula1>"数据+功能型系统,纯数据型系统,纯功能型系统"</formula1>
    </dataValidation>
    <dataValidation type="list" allowBlank="1" showInputMessage="1" showErrorMessage="1" sqref="X1" xr:uid="{00000000-0002-0000-0000-000003000000}">
      <formula1>"文件类型数据+数据库类型数据,数据库类型数据"</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承建厂商维表!$A:$A</xm:f>
          </x14:formula1>
          <xm:sqref>Q1</xm:sqref>
        </x14:dataValidation>
        <x14:dataValidation type="list" allowBlank="1" showInputMessage="1" showErrorMessage="1" xr:uid="{00000000-0002-0000-0000-000005000000}">
          <x14:formula1>
            <xm:f>系统名称维表!$A:$A</xm:f>
          </x14:formula1>
          <xm:sqref>D1</xm:sqref>
        </x14:dataValidation>
        <x14:dataValidation type="list" allowBlank="1" showInputMessage="1" showErrorMessage="1" xr:uid="{00000000-0002-0000-0000-000006000000}">
          <x14:formula1>
            <xm:f>'省份（集团部门、专业公司）维表'!$A:$A</xm:f>
          </x14:formula1>
          <xm:sqref>B1</xm:sqref>
        </x14:dataValidation>
        <x14:dataValidation type="list" allowBlank="1" showInputMessage="1" xr:uid="{00000000-0002-0000-0000-000007000000}">
          <x14:formula1>
            <xm:f>部门维表!$A:$A</xm:f>
          </x14:formula1>
          <xm:sqref>R1</xm:sqref>
        </x14:dataValidation>
        <x14:dataValidation type="list" allowBlank="1" showInputMessage="1" showErrorMessage="1" xr:uid="{00000000-0002-0000-0000-000008000000}">
          <x14:formula1>
            <xm:f>部门维表!$A:$A</xm:f>
          </x14:formula1>
          <xm:sqref>J1:K1 S1 N1</xm:sqref>
        </x14:dataValidation>
        <x14:dataValidation type="list" allowBlank="1" showInputMessage="1" showErrorMessage="1" xr:uid="{00000000-0002-0000-0000-000009000000}">
          <x14:formula1>
            <xm:f>系统分类维表!$A:$A</xm:f>
          </x14:formula1>
          <xm:sqref>I1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Z313"/>
  <sheetViews>
    <sheetView tabSelected="1" zoomScale="70" zoomScaleNormal="70" workbookViewId="0">
      <pane ySplit="1" topLeftCell="A290" activePane="bottomLeft" state="frozen"/>
      <selection activeCell="AA1" sqref="AA1"/>
      <selection pane="bottomLeft" activeCell="F310" sqref="F310"/>
    </sheetView>
  </sheetViews>
  <sheetFormatPr defaultRowHeight="14"/>
  <cols>
    <col min="1" max="1" width="6.36328125" customWidth="1"/>
    <col min="2" max="2" width="22.36328125" customWidth="1"/>
    <col min="3" max="3" width="18.26953125" customWidth="1"/>
    <col min="4" max="4" width="52" customWidth="1"/>
    <col min="5" max="5" width="54.54296875" customWidth="1"/>
    <col min="6" max="6" width="25.26953125" customWidth="1"/>
    <col min="7" max="7" width="21.6328125" customWidth="1"/>
    <col min="8" max="8" width="30.54296875" customWidth="1"/>
    <col min="9" max="9" width="28.6328125" customWidth="1"/>
    <col min="10" max="10" width="17.36328125" customWidth="1"/>
    <col min="11" max="11" width="23.36328125" customWidth="1"/>
    <col min="12" max="17" width="17.36328125" customWidth="1"/>
    <col min="18" max="18" width="18.90625" customWidth="1"/>
    <col min="19" max="19" width="17.81640625" customWidth="1"/>
    <col min="20" max="20" width="15.1796875" customWidth="1"/>
    <col min="21" max="22" width="17.36328125" customWidth="1"/>
    <col min="23" max="23" width="24.08984375" style="1" customWidth="1"/>
    <col min="24" max="24" width="16.36328125" style="1" customWidth="1"/>
    <col min="25" max="25" width="18.453125" customWidth="1"/>
    <col min="26" max="26" width="14.453125" style="1" customWidth="1"/>
    <col min="27" max="27" width="21.90625" style="1" customWidth="1"/>
    <col min="28" max="28" width="20.90625" style="1" customWidth="1"/>
    <col min="29" max="29" width="19.81640625" customWidth="1"/>
    <col min="30" max="30" width="25" customWidth="1"/>
    <col min="31" max="31" width="24.453125" customWidth="1"/>
    <col min="32" max="32" width="25.1796875" customWidth="1"/>
    <col min="33" max="33" width="28.36328125" customWidth="1"/>
    <col min="34" max="34" width="26.54296875" customWidth="1"/>
    <col min="35" max="35" width="17.1796875" customWidth="1"/>
    <col min="36" max="36" width="18.90625" customWidth="1"/>
    <col min="37" max="37" width="19.81640625" customWidth="1"/>
    <col min="38" max="38" width="20" customWidth="1"/>
  </cols>
  <sheetData>
    <row r="1" spans="1:38" ht="21" customHeight="1">
      <c r="A1" s="8" t="s">
        <v>0</v>
      </c>
      <c r="B1" s="8" t="s">
        <v>14</v>
      </c>
      <c r="C1" s="8" t="s">
        <v>33</v>
      </c>
      <c r="D1" s="7" t="s">
        <v>19</v>
      </c>
      <c r="E1" s="7" t="s">
        <v>20</v>
      </c>
      <c r="F1" s="8" t="s">
        <v>29</v>
      </c>
      <c r="G1" s="7" t="s">
        <v>77</v>
      </c>
      <c r="H1" s="2" t="s">
        <v>3</v>
      </c>
      <c r="I1" s="2" t="s">
        <v>78</v>
      </c>
      <c r="J1" s="2" t="s">
        <v>103</v>
      </c>
      <c r="K1" s="2" t="s">
        <v>79</v>
      </c>
      <c r="L1" s="6" t="s">
        <v>12</v>
      </c>
      <c r="M1" s="6" t="s">
        <v>37</v>
      </c>
      <c r="N1" s="7" t="s">
        <v>4</v>
      </c>
      <c r="O1" s="7" t="s">
        <v>10</v>
      </c>
      <c r="P1" s="7" t="s">
        <v>38</v>
      </c>
      <c r="Q1" s="7" t="s">
        <v>104</v>
      </c>
      <c r="R1" s="4" t="s">
        <v>25</v>
      </c>
      <c r="S1" s="4" t="s">
        <v>30</v>
      </c>
      <c r="T1" s="4" t="s">
        <v>31</v>
      </c>
      <c r="U1" s="4" t="s">
        <v>31</v>
      </c>
      <c r="V1" s="4" t="s">
        <v>26</v>
      </c>
      <c r="W1" s="2" t="s">
        <v>5</v>
      </c>
      <c r="X1" s="2" t="s">
        <v>6</v>
      </c>
      <c r="Y1" s="2" t="s">
        <v>7</v>
      </c>
      <c r="Z1" s="2" t="s">
        <v>15</v>
      </c>
      <c r="AA1" s="2" t="s">
        <v>13</v>
      </c>
      <c r="AB1" s="2" t="s">
        <v>16</v>
      </c>
      <c r="AC1" s="2" t="s">
        <v>21</v>
      </c>
      <c r="AD1" s="2" t="s">
        <v>36</v>
      </c>
      <c r="AE1" s="2" t="s">
        <v>2</v>
      </c>
      <c r="AF1" s="2" t="s">
        <v>11</v>
      </c>
      <c r="AG1" s="3" t="s">
        <v>22</v>
      </c>
      <c r="AH1" s="3" t="s">
        <v>23</v>
      </c>
      <c r="AI1" s="3" t="s">
        <v>24</v>
      </c>
      <c r="AJ1" s="3" t="s">
        <v>32</v>
      </c>
      <c r="AK1" s="3" t="s">
        <v>34</v>
      </c>
      <c r="AL1" s="5" t="s">
        <v>35</v>
      </c>
    </row>
    <row r="2" spans="1:38" ht="20" customHeight="1">
      <c r="A2" s="147">
        <v>1</v>
      </c>
      <c r="B2" s="82" t="s">
        <v>2243</v>
      </c>
      <c r="C2" s="73" t="s">
        <v>2245</v>
      </c>
      <c r="D2" s="106" t="s">
        <v>2826</v>
      </c>
      <c r="E2" s="114" t="s">
        <v>4516</v>
      </c>
      <c r="F2" s="11" t="s">
        <v>4370</v>
      </c>
      <c r="G2" s="124" t="s">
        <v>2814</v>
      </c>
      <c r="H2" s="101" t="s">
        <v>2815</v>
      </c>
      <c r="I2" s="98" t="s">
        <v>2816</v>
      </c>
      <c r="J2" s="102" t="s">
        <v>2817</v>
      </c>
      <c r="K2" s="102" t="s">
        <v>2817</v>
      </c>
      <c r="L2" s="102" t="s">
        <v>2818</v>
      </c>
      <c r="M2" s="99">
        <v>18980828666</v>
      </c>
      <c r="N2" s="102" t="s">
        <v>2817</v>
      </c>
      <c r="O2" s="102" t="s">
        <v>2818</v>
      </c>
      <c r="P2" s="99">
        <v>18980828666</v>
      </c>
      <c r="Q2" s="103" t="s">
        <v>2819</v>
      </c>
      <c r="R2" s="102" t="s">
        <v>2817</v>
      </c>
      <c r="S2" s="102" t="s">
        <v>2817</v>
      </c>
      <c r="T2" s="102" t="s">
        <v>2818</v>
      </c>
      <c r="U2" s="99">
        <v>18980828666</v>
      </c>
      <c r="V2" s="103" t="s">
        <v>2820</v>
      </c>
      <c r="W2" s="10" t="s">
        <v>54</v>
      </c>
      <c r="X2" s="42" t="s">
        <v>2821</v>
      </c>
      <c r="Y2" s="101" t="s">
        <v>2815</v>
      </c>
      <c r="Z2" s="104" t="s">
        <v>218</v>
      </c>
      <c r="AA2" s="99" t="s">
        <v>47</v>
      </c>
      <c r="AB2" s="99" t="s">
        <v>2822</v>
      </c>
      <c r="AC2" s="103" t="s">
        <v>2823</v>
      </c>
      <c r="AD2" s="99" t="s">
        <v>2785</v>
      </c>
      <c r="AE2" s="99" t="s">
        <v>2785</v>
      </c>
      <c r="AF2" s="99" t="s">
        <v>2824</v>
      </c>
      <c r="AG2" s="99" t="s">
        <v>2785</v>
      </c>
      <c r="AH2" s="99" t="s">
        <v>2785</v>
      </c>
      <c r="AI2" s="89" t="s">
        <v>28</v>
      </c>
      <c r="AJ2" s="102" t="s">
        <v>2785</v>
      </c>
      <c r="AK2" s="89" t="s">
        <v>28</v>
      </c>
      <c r="AL2" s="102" t="s">
        <v>2785</v>
      </c>
    </row>
    <row r="3" spans="1:38" ht="20" customHeight="1">
      <c r="A3" s="148">
        <v>2</v>
      </c>
      <c r="B3" s="82" t="s">
        <v>2243</v>
      </c>
      <c r="C3" s="73" t="s">
        <v>2245</v>
      </c>
      <c r="D3" s="73" t="s">
        <v>1899</v>
      </c>
      <c r="E3" s="81" t="s">
        <v>1900</v>
      </c>
      <c r="F3" s="73" t="s">
        <v>4371</v>
      </c>
      <c r="G3" s="82" t="s">
        <v>1901</v>
      </c>
      <c r="H3" s="73" t="s">
        <v>1902</v>
      </c>
      <c r="I3" s="73" t="s">
        <v>1903</v>
      </c>
      <c r="J3" s="85" t="s">
        <v>1739</v>
      </c>
      <c r="K3" s="85" t="s">
        <v>1739</v>
      </c>
      <c r="L3" s="73" t="s">
        <v>1904</v>
      </c>
      <c r="M3" s="73">
        <v>15328070913</v>
      </c>
      <c r="N3" s="73" t="s">
        <v>1685</v>
      </c>
      <c r="O3" s="73" t="s">
        <v>1905</v>
      </c>
      <c r="P3" s="73">
        <v>15308172531</v>
      </c>
      <c r="Q3" s="73" t="s">
        <v>4536</v>
      </c>
      <c r="R3" s="73" t="s">
        <v>1898</v>
      </c>
      <c r="S3" s="73" t="s">
        <v>1685</v>
      </c>
      <c r="T3" s="73" t="s">
        <v>1906</v>
      </c>
      <c r="U3" s="73">
        <v>15328012924</v>
      </c>
      <c r="V3" s="73" t="s">
        <v>1907</v>
      </c>
      <c r="W3" s="73" t="s">
        <v>8</v>
      </c>
      <c r="X3" s="73" t="s">
        <v>9</v>
      </c>
      <c r="Y3" s="73" t="s">
        <v>1908</v>
      </c>
      <c r="Z3" s="73" t="s">
        <v>1117</v>
      </c>
      <c r="AA3" s="73" t="s">
        <v>1909</v>
      </c>
      <c r="AB3" s="73" t="s">
        <v>18</v>
      </c>
      <c r="AC3" s="73" t="s">
        <v>18</v>
      </c>
      <c r="AD3" s="73" t="s">
        <v>1910</v>
      </c>
      <c r="AE3" s="73" t="s">
        <v>18</v>
      </c>
      <c r="AF3" s="73" t="s">
        <v>1911</v>
      </c>
      <c r="AG3" s="73" t="s">
        <v>18</v>
      </c>
      <c r="AH3" s="73" t="s">
        <v>18</v>
      </c>
      <c r="AI3" s="73" t="s">
        <v>222</v>
      </c>
      <c r="AJ3" s="73" t="s">
        <v>18</v>
      </c>
      <c r="AK3" s="73" t="s">
        <v>28</v>
      </c>
      <c r="AL3" s="73" t="s">
        <v>18</v>
      </c>
    </row>
    <row r="4" spans="1:38" ht="20" customHeight="1">
      <c r="A4" s="147">
        <v>3</v>
      </c>
      <c r="B4" s="82" t="s">
        <v>2243</v>
      </c>
      <c r="C4" s="73" t="s">
        <v>2245</v>
      </c>
      <c r="D4" s="73" t="s">
        <v>1899</v>
      </c>
      <c r="E4" s="81" t="s">
        <v>1912</v>
      </c>
      <c r="F4" s="73" t="s">
        <v>4372</v>
      </c>
      <c r="G4" s="82" t="s">
        <v>1913</v>
      </c>
      <c r="H4" s="73" t="s">
        <v>1914</v>
      </c>
      <c r="I4" s="73" t="s">
        <v>1903</v>
      </c>
      <c r="J4" s="85" t="s">
        <v>1739</v>
      </c>
      <c r="K4" s="85" t="s">
        <v>1739</v>
      </c>
      <c r="L4" s="73" t="s">
        <v>1904</v>
      </c>
      <c r="M4" s="73">
        <v>15328070913</v>
      </c>
      <c r="N4" s="73" t="s">
        <v>1685</v>
      </c>
      <c r="O4" s="73" t="s">
        <v>1915</v>
      </c>
      <c r="P4" s="73">
        <v>15328065552</v>
      </c>
      <c r="Q4" s="73" t="s">
        <v>4536</v>
      </c>
      <c r="R4" s="73" t="s">
        <v>1898</v>
      </c>
      <c r="S4" s="73" t="s">
        <v>1685</v>
      </c>
      <c r="T4" s="73" t="s">
        <v>1906</v>
      </c>
      <c r="U4" s="73">
        <v>15328012924</v>
      </c>
      <c r="V4" s="73" t="s">
        <v>1916</v>
      </c>
      <c r="W4" s="73" t="s">
        <v>1738</v>
      </c>
      <c r="X4" s="73" t="s">
        <v>9</v>
      </c>
      <c r="Y4" s="73" t="s">
        <v>1917</v>
      </c>
      <c r="Z4" s="73" t="s">
        <v>1028</v>
      </c>
      <c r="AA4" s="73" t="s">
        <v>18</v>
      </c>
      <c r="AB4" s="73" t="s">
        <v>18</v>
      </c>
      <c r="AC4" s="73" t="s">
        <v>1918</v>
      </c>
      <c r="AD4" s="73" t="s">
        <v>1919</v>
      </c>
      <c r="AE4" s="73" t="s">
        <v>18</v>
      </c>
      <c r="AF4" s="73" t="s">
        <v>1731</v>
      </c>
      <c r="AG4" s="73" t="s">
        <v>18</v>
      </c>
      <c r="AH4" s="73" t="s">
        <v>18</v>
      </c>
      <c r="AI4" s="73" t="s">
        <v>222</v>
      </c>
      <c r="AJ4" s="73" t="s">
        <v>18</v>
      </c>
      <c r="AK4" s="73" t="s">
        <v>28</v>
      </c>
      <c r="AL4" s="73" t="s">
        <v>18</v>
      </c>
    </row>
    <row r="5" spans="1:38" s="17" customFormat="1" ht="20" customHeight="1">
      <c r="A5" s="148">
        <v>4</v>
      </c>
      <c r="B5" s="123" t="s">
        <v>2243</v>
      </c>
      <c r="C5" s="107" t="s">
        <v>2245</v>
      </c>
      <c r="D5" s="107" t="s">
        <v>1899</v>
      </c>
      <c r="E5" s="116" t="s">
        <v>1920</v>
      </c>
      <c r="F5" s="73" t="s">
        <v>4373</v>
      </c>
      <c r="G5" s="123" t="s">
        <v>1921</v>
      </c>
      <c r="H5" s="107" t="s">
        <v>1922</v>
      </c>
      <c r="I5" s="107" t="s">
        <v>1923</v>
      </c>
      <c r="J5" s="85" t="s">
        <v>1739</v>
      </c>
      <c r="K5" s="85" t="s">
        <v>1739</v>
      </c>
      <c r="L5" s="107" t="s">
        <v>1904</v>
      </c>
      <c r="M5" s="107">
        <v>15328070913</v>
      </c>
      <c r="N5" s="73" t="s">
        <v>1685</v>
      </c>
      <c r="O5" s="107" t="s">
        <v>1924</v>
      </c>
      <c r="P5" s="107">
        <v>18008000353</v>
      </c>
      <c r="Q5" s="107" t="s">
        <v>1925</v>
      </c>
      <c r="R5" s="107" t="s">
        <v>1898</v>
      </c>
      <c r="S5" s="73" t="s">
        <v>1685</v>
      </c>
      <c r="T5" s="107" t="s">
        <v>1906</v>
      </c>
      <c r="U5" s="107">
        <v>15328012924</v>
      </c>
      <c r="V5" s="116" t="s">
        <v>1926</v>
      </c>
      <c r="W5" s="107" t="s">
        <v>8</v>
      </c>
      <c r="X5" s="107" t="s">
        <v>9</v>
      </c>
      <c r="Y5" s="123" t="s">
        <v>1927</v>
      </c>
      <c r="Z5" s="107" t="s">
        <v>1014</v>
      </c>
      <c r="AA5" s="107" t="s">
        <v>1928</v>
      </c>
      <c r="AB5" s="107" t="s">
        <v>18</v>
      </c>
      <c r="AC5" s="107" t="s">
        <v>1929</v>
      </c>
      <c r="AD5" s="107" t="s">
        <v>1930</v>
      </c>
      <c r="AE5" s="107" t="s">
        <v>18</v>
      </c>
      <c r="AF5" s="107" t="s">
        <v>1931</v>
      </c>
      <c r="AG5" s="107" t="s">
        <v>18</v>
      </c>
      <c r="AH5" s="107" t="s">
        <v>18</v>
      </c>
      <c r="AI5" s="107" t="s">
        <v>222</v>
      </c>
      <c r="AJ5" s="107" t="s">
        <v>18</v>
      </c>
      <c r="AK5" s="107" t="s">
        <v>28</v>
      </c>
      <c r="AL5" s="107" t="s">
        <v>18</v>
      </c>
    </row>
    <row r="6" spans="1:38" s="17" customFormat="1" ht="20" customHeight="1">
      <c r="A6" s="147">
        <v>5</v>
      </c>
      <c r="B6" s="123" t="s">
        <v>2243</v>
      </c>
      <c r="C6" s="107" t="s">
        <v>2245</v>
      </c>
      <c r="D6" s="107" t="s">
        <v>1899</v>
      </c>
      <c r="E6" s="119" t="s">
        <v>1932</v>
      </c>
      <c r="F6" s="73" t="s">
        <v>4374</v>
      </c>
      <c r="G6" s="123" t="s">
        <v>1933</v>
      </c>
      <c r="H6" s="107" t="s">
        <v>1934</v>
      </c>
      <c r="I6" s="107" t="s">
        <v>250</v>
      </c>
      <c r="J6" s="85" t="s">
        <v>1739</v>
      </c>
      <c r="K6" s="85" t="s">
        <v>1739</v>
      </c>
      <c r="L6" s="107" t="s">
        <v>1904</v>
      </c>
      <c r="M6" s="107">
        <v>15328070913</v>
      </c>
      <c r="N6" s="73" t="s">
        <v>1685</v>
      </c>
      <c r="O6" s="107" t="s">
        <v>1915</v>
      </c>
      <c r="P6" s="107">
        <v>15328065552</v>
      </c>
      <c r="Q6" s="107" t="s">
        <v>1935</v>
      </c>
      <c r="R6" s="107" t="s">
        <v>1898</v>
      </c>
      <c r="S6" s="73" t="s">
        <v>1685</v>
      </c>
      <c r="T6" s="107" t="s">
        <v>1906</v>
      </c>
      <c r="U6" s="107">
        <v>15328012924</v>
      </c>
      <c r="V6" s="116" t="s">
        <v>1936</v>
      </c>
      <c r="W6" s="107" t="s">
        <v>54</v>
      </c>
      <c r="X6" s="107" t="s">
        <v>4491</v>
      </c>
      <c r="Y6" s="123" t="s">
        <v>1937</v>
      </c>
      <c r="Z6" s="107" t="s">
        <v>1118</v>
      </c>
      <c r="AA6" s="107" t="s">
        <v>18</v>
      </c>
      <c r="AB6" s="107" t="s">
        <v>1938</v>
      </c>
      <c r="AC6" s="107" t="s">
        <v>18</v>
      </c>
      <c r="AD6" s="107" t="s">
        <v>18</v>
      </c>
      <c r="AE6" s="107" t="s">
        <v>1939</v>
      </c>
      <c r="AF6" s="107" t="s">
        <v>18</v>
      </c>
      <c r="AG6" s="107" t="s">
        <v>18</v>
      </c>
      <c r="AH6" s="107" t="s">
        <v>18</v>
      </c>
      <c r="AI6" s="107" t="s">
        <v>222</v>
      </c>
      <c r="AJ6" s="107" t="s">
        <v>18</v>
      </c>
      <c r="AK6" s="107" t="s">
        <v>28</v>
      </c>
      <c r="AL6" s="107" t="s">
        <v>18</v>
      </c>
    </row>
    <row r="7" spans="1:38" s="17" customFormat="1" ht="20" customHeight="1">
      <c r="A7" s="148">
        <v>6</v>
      </c>
      <c r="B7" s="123" t="s">
        <v>2243</v>
      </c>
      <c r="C7" s="107" t="s">
        <v>2245</v>
      </c>
      <c r="D7" s="107" t="s">
        <v>1899</v>
      </c>
      <c r="E7" s="116" t="s">
        <v>1940</v>
      </c>
      <c r="F7" s="73" t="s">
        <v>4375</v>
      </c>
      <c r="G7" s="123" t="s">
        <v>1941</v>
      </c>
      <c r="H7" s="107" t="s">
        <v>1902</v>
      </c>
      <c r="I7" s="107" t="s">
        <v>1903</v>
      </c>
      <c r="J7" s="85" t="s">
        <v>1739</v>
      </c>
      <c r="K7" s="85" t="s">
        <v>1739</v>
      </c>
      <c r="L7" s="107" t="s">
        <v>1904</v>
      </c>
      <c r="M7" s="107">
        <v>15328070913</v>
      </c>
      <c r="N7" s="73" t="s">
        <v>1685</v>
      </c>
      <c r="O7" s="107" t="s">
        <v>1942</v>
      </c>
      <c r="P7" s="107">
        <v>17311246818</v>
      </c>
      <c r="Q7" s="107" t="s">
        <v>1943</v>
      </c>
      <c r="R7" s="107" t="s">
        <v>1898</v>
      </c>
      <c r="S7" s="73" t="s">
        <v>1685</v>
      </c>
      <c r="T7" s="107" t="s">
        <v>1906</v>
      </c>
      <c r="U7" s="107">
        <v>15328012924</v>
      </c>
      <c r="V7" s="116" t="s">
        <v>1944</v>
      </c>
      <c r="W7" s="107" t="s">
        <v>8</v>
      </c>
      <c r="X7" s="107" t="s">
        <v>9</v>
      </c>
      <c r="Y7" s="123" t="s">
        <v>1945</v>
      </c>
      <c r="Z7" s="107" t="s">
        <v>3190</v>
      </c>
      <c r="AA7" s="107" t="s">
        <v>1946</v>
      </c>
      <c r="AB7" s="107" t="s">
        <v>18</v>
      </c>
      <c r="AC7" s="107" t="s">
        <v>18</v>
      </c>
      <c r="AD7" s="107" t="s">
        <v>1947</v>
      </c>
      <c r="AE7" s="107" t="s">
        <v>18</v>
      </c>
      <c r="AF7" s="107" t="s">
        <v>1948</v>
      </c>
      <c r="AG7" s="107" t="s">
        <v>18</v>
      </c>
      <c r="AH7" s="107" t="s">
        <v>18</v>
      </c>
      <c r="AI7" s="107" t="s">
        <v>222</v>
      </c>
      <c r="AJ7" s="107" t="s">
        <v>18</v>
      </c>
      <c r="AK7" s="107" t="s">
        <v>28</v>
      </c>
      <c r="AL7" s="107" t="s">
        <v>18</v>
      </c>
    </row>
    <row r="8" spans="1:38" s="17" customFormat="1" ht="20" customHeight="1">
      <c r="A8" s="147">
        <v>7</v>
      </c>
      <c r="B8" s="123" t="s">
        <v>2243</v>
      </c>
      <c r="C8" s="107" t="s">
        <v>2245</v>
      </c>
      <c r="D8" s="107" t="s">
        <v>1899</v>
      </c>
      <c r="E8" s="116" t="s">
        <v>1949</v>
      </c>
      <c r="F8" s="73" t="s">
        <v>4376</v>
      </c>
      <c r="G8" s="123" t="s">
        <v>1950</v>
      </c>
      <c r="H8" s="107" t="s">
        <v>1951</v>
      </c>
      <c r="I8" s="107" t="s">
        <v>1952</v>
      </c>
      <c r="J8" s="85" t="s">
        <v>1739</v>
      </c>
      <c r="K8" s="85" t="s">
        <v>1739</v>
      </c>
      <c r="L8" s="107" t="s">
        <v>1904</v>
      </c>
      <c r="M8" s="107">
        <v>15328070913</v>
      </c>
      <c r="N8" s="73" t="s">
        <v>1685</v>
      </c>
      <c r="O8" s="107" t="s">
        <v>1953</v>
      </c>
      <c r="P8" s="107">
        <v>15308175900</v>
      </c>
      <c r="Q8" s="107" t="s">
        <v>1954</v>
      </c>
      <c r="R8" s="107" t="s">
        <v>1898</v>
      </c>
      <c r="S8" s="73" t="s">
        <v>1685</v>
      </c>
      <c r="T8" s="107" t="s">
        <v>1953</v>
      </c>
      <c r="U8" s="107">
        <v>15308175900</v>
      </c>
      <c r="V8" s="116" t="s">
        <v>1955</v>
      </c>
      <c r="W8" s="107" t="s">
        <v>8</v>
      </c>
      <c r="X8" s="107" t="s">
        <v>9</v>
      </c>
      <c r="Y8" s="123" t="s">
        <v>1956</v>
      </c>
      <c r="Z8" s="107" t="s">
        <v>3189</v>
      </c>
      <c r="AA8" s="107" t="s">
        <v>18</v>
      </c>
      <c r="AB8" s="107" t="s">
        <v>18</v>
      </c>
      <c r="AC8" s="107" t="s">
        <v>1957</v>
      </c>
      <c r="AD8" s="107" t="s">
        <v>18</v>
      </c>
      <c r="AE8" s="107" t="s">
        <v>18</v>
      </c>
      <c r="AF8" s="107" t="s">
        <v>1958</v>
      </c>
      <c r="AG8" s="107" t="s">
        <v>18</v>
      </c>
      <c r="AH8" s="107" t="s">
        <v>18</v>
      </c>
      <c r="AI8" s="107" t="s">
        <v>222</v>
      </c>
      <c r="AJ8" s="107" t="s">
        <v>18</v>
      </c>
      <c r="AK8" s="107" t="s">
        <v>28</v>
      </c>
      <c r="AL8" s="107" t="s">
        <v>18</v>
      </c>
    </row>
    <row r="9" spans="1:38" s="17" customFormat="1" ht="20" customHeight="1">
      <c r="A9" s="148">
        <v>8</v>
      </c>
      <c r="B9" s="123" t="s">
        <v>2243</v>
      </c>
      <c r="C9" s="107" t="s">
        <v>2245</v>
      </c>
      <c r="D9" s="107" t="s">
        <v>1899</v>
      </c>
      <c r="E9" s="116" t="s">
        <v>1959</v>
      </c>
      <c r="F9" s="73" t="s">
        <v>4377</v>
      </c>
      <c r="G9" s="123" t="s">
        <v>1960</v>
      </c>
      <c r="H9" s="107" t="s">
        <v>1961</v>
      </c>
      <c r="I9" s="107" t="s">
        <v>1952</v>
      </c>
      <c r="J9" s="85" t="s">
        <v>1739</v>
      </c>
      <c r="K9" s="85" t="s">
        <v>1739</v>
      </c>
      <c r="L9" s="107" t="s">
        <v>1904</v>
      </c>
      <c r="M9" s="107">
        <v>15328070913</v>
      </c>
      <c r="N9" s="73" t="s">
        <v>1685</v>
      </c>
      <c r="O9" s="107" t="s">
        <v>1953</v>
      </c>
      <c r="P9" s="107">
        <v>15308175900</v>
      </c>
      <c r="Q9" s="107" t="s">
        <v>1962</v>
      </c>
      <c r="R9" s="107" t="s">
        <v>1898</v>
      </c>
      <c r="S9" s="73" t="s">
        <v>1685</v>
      </c>
      <c r="T9" s="107" t="s">
        <v>1953</v>
      </c>
      <c r="U9" s="107">
        <v>15308175900</v>
      </c>
      <c r="V9" s="116" t="s">
        <v>1963</v>
      </c>
      <c r="W9" s="107" t="s">
        <v>8</v>
      </c>
      <c r="X9" s="107" t="s">
        <v>9</v>
      </c>
      <c r="Y9" s="123" t="s">
        <v>1964</v>
      </c>
      <c r="Z9" s="107" t="s">
        <v>3191</v>
      </c>
      <c r="AA9" s="107" t="s">
        <v>18</v>
      </c>
      <c r="AB9" s="107" t="s">
        <v>18</v>
      </c>
      <c r="AC9" s="107" t="s">
        <v>1965</v>
      </c>
      <c r="AD9" s="107" t="s">
        <v>18</v>
      </c>
      <c r="AE9" s="107" t="s">
        <v>18</v>
      </c>
      <c r="AF9" s="107" t="s">
        <v>1966</v>
      </c>
      <c r="AG9" s="107" t="s">
        <v>18</v>
      </c>
      <c r="AH9" s="107" t="s">
        <v>18</v>
      </c>
      <c r="AI9" s="107" t="s">
        <v>222</v>
      </c>
      <c r="AJ9" s="107" t="s">
        <v>18</v>
      </c>
      <c r="AK9" s="107" t="s">
        <v>28</v>
      </c>
      <c r="AL9" s="107" t="s">
        <v>18</v>
      </c>
    </row>
    <row r="10" spans="1:38" s="17" customFormat="1" ht="20" customHeight="1">
      <c r="A10" s="147">
        <v>9</v>
      </c>
      <c r="B10" s="123" t="s">
        <v>2243</v>
      </c>
      <c r="C10" s="107" t="s">
        <v>2245</v>
      </c>
      <c r="D10" s="107" t="s">
        <v>1899</v>
      </c>
      <c r="E10" s="116" t="s">
        <v>1967</v>
      </c>
      <c r="F10" s="73" t="s">
        <v>4378</v>
      </c>
      <c r="G10" s="123" t="s">
        <v>1968</v>
      </c>
      <c r="H10" s="107" t="s">
        <v>1969</v>
      </c>
      <c r="I10" s="107" t="s">
        <v>1952</v>
      </c>
      <c r="J10" s="85" t="s">
        <v>1739</v>
      </c>
      <c r="K10" s="85" t="s">
        <v>1739</v>
      </c>
      <c r="L10" s="107" t="s">
        <v>1904</v>
      </c>
      <c r="M10" s="107">
        <v>15328070913</v>
      </c>
      <c r="N10" s="73" t="s">
        <v>1685</v>
      </c>
      <c r="O10" s="107" t="s">
        <v>1953</v>
      </c>
      <c r="P10" s="107">
        <v>15308175900</v>
      </c>
      <c r="Q10" s="107" t="s">
        <v>1962</v>
      </c>
      <c r="R10" s="107" t="s">
        <v>1898</v>
      </c>
      <c r="S10" s="73" t="s">
        <v>1685</v>
      </c>
      <c r="T10" s="107" t="s">
        <v>1953</v>
      </c>
      <c r="U10" s="107">
        <v>15308175900</v>
      </c>
      <c r="V10" s="116" t="s">
        <v>1970</v>
      </c>
      <c r="W10" s="107" t="s">
        <v>8</v>
      </c>
      <c r="X10" s="107" t="s">
        <v>9</v>
      </c>
      <c r="Y10" s="123" t="s">
        <v>1971</v>
      </c>
      <c r="Z10" s="107" t="s">
        <v>3191</v>
      </c>
      <c r="AA10" s="107" t="s">
        <v>18</v>
      </c>
      <c r="AB10" s="107" t="s">
        <v>18</v>
      </c>
      <c r="AC10" s="107" t="s">
        <v>1972</v>
      </c>
      <c r="AD10" s="107" t="s">
        <v>18</v>
      </c>
      <c r="AE10" s="107" t="s">
        <v>18</v>
      </c>
      <c r="AF10" s="107" t="s">
        <v>1973</v>
      </c>
      <c r="AG10" s="107" t="s">
        <v>18</v>
      </c>
      <c r="AH10" s="107" t="s">
        <v>18</v>
      </c>
      <c r="AI10" s="107" t="s">
        <v>222</v>
      </c>
      <c r="AJ10" s="107" t="s">
        <v>18</v>
      </c>
      <c r="AK10" s="107" t="s">
        <v>28</v>
      </c>
      <c r="AL10" s="107" t="s">
        <v>18</v>
      </c>
    </row>
    <row r="11" spans="1:38" s="17" customFormat="1" ht="20" customHeight="1">
      <c r="A11" s="148">
        <v>10</v>
      </c>
      <c r="B11" s="123" t="s">
        <v>2243</v>
      </c>
      <c r="C11" s="107" t="s">
        <v>2245</v>
      </c>
      <c r="D11" s="107" t="s">
        <v>1899</v>
      </c>
      <c r="E11" s="116" t="s">
        <v>1974</v>
      </c>
      <c r="F11" s="73" t="s">
        <v>4379</v>
      </c>
      <c r="G11" s="123" t="s">
        <v>1975</v>
      </c>
      <c r="H11" s="107" t="s">
        <v>1976</v>
      </c>
      <c r="I11" s="107" t="s">
        <v>1903</v>
      </c>
      <c r="J11" s="85" t="s">
        <v>1739</v>
      </c>
      <c r="K11" s="85" t="s">
        <v>1739</v>
      </c>
      <c r="L11" s="107" t="s">
        <v>1904</v>
      </c>
      <c r="M11" s="107">
        <v>15328070913</v>
      </c>
      <c r="N11" s="73" t="s">
        <v>1685</v>
      </c>
      <c r="O11" s="107" t="s">
        <v>1953</v>
      </c>
      <c r="P11" s="107">
        <v>15308175900</v>
      </c>
      <c r="Q11" s="73" t="s">
        <v>4536</v>
      </c>
      <c r="R11" s="107" t="s">
        <v>1898</v>
      </c>
      <c r="S11" s="73" t="s">
        <v>1685</v>
      </c>
      <c r="T11" s="107" t="s">
        <v>1953</v>
      </c>
      <c r="U11" s="107">
        <v>15308175900</v>
      </c>
      <c r="V11" s="116" t="s">
        <v>1977</v>
      </c>
      <c r="W11" s="107" t="s">
        <v>8</v>
      </c>
      <c r="X11" s="107" t="s">
        <v>55</v>
      </c>
      <c r="Y11" s="123" t="s">
        <v>1978</v>
      </c>
      <c r="Z11" s="107" t="s">
        <v>3187</v>
      </c>
      <c r="AA11" s="107" t="s">
        <v>18</v>
      </c>
      <c r="AB11" s="107" t="s">
        <v>18</v>
      </c>
      <c r="AC11" s="107" t="s">
        <v>18</v>
      </c>
      <c r="AD11" s="107" t="s">
        <v>1979</v>
      </c>
      <c r="AE11" s="107" t="s">
        <v>18</v>
      </c>
      <c r="AF11" s="107" t="s">
        <v>1980</v>
      </c>
      <c r="AG11" s="107" t="s">
        <v>18</v>
      </c>
      <c r="AH11" s="107" t="s">
        <v>18</v>
      </c>
      <c r="AI11" s="107" t="s">
        <v>222</v>
      </c>
      <c r="AJ11" s="107" t="s">
        <v>18</v>
      </c>
      <c r="AK11" s="107" t="s">
        <v>28</v>
      </c>
      <c r="AL11" s="107" t="s">
        <v>18</v>
      </c>
    </row>
    <row r="12" spans="1:38" s="17" customFormat="1" ht="20" customHeight="1">
      <c r="A12" s="147">
        <v>11</v>
      </c>
      <c r="B12" s="123" t="s">
        <v>2243</v>
      </c>
      <c r="C12" s="107" t="s">
        <v>2245</v>
      </c>
      <c r="D12" s="107" t="s">
        <v>1981</v>
      </c>
      <c r="E12" s="116" t="s">
        <v>1981</v>
      </c>
      <c r="F12" s="73" t="s">
        <v>4380</v>
      </c>
      <c r="G12" s="123" t="s">
        <v>1982</v>
      </c>
      <c r="H12" s="107" t="s">
        <v>1983</v>
      </c>
      <c r="I12" s="107" t="s">
        <v>1740</v>
      </c>
      <c r="J12" s="85" t="s">
        <v>1739</v>
      </c>
      <c r="K12" s="85" t="s">
        <v>1739</v>
      </c>
      <c r="L12" s="107" t="s">
        <v>1904</v>
      </c>
      <c r="M12" s="119">
        <v>15328070913</v>
      </c>
      <c r="N12" s="73" t="s">
        <v>1685</v>
      </c>
      <c r="O12" s="107" t="s">
        <v>1904</v>
      </c>
      <c r="P12" s="119">
        <v>15328070913</v>
      </c>
      <c r="Q12" s="107" t="s">
        <v>1600</v>
      </c>
      <c r="R12" s="107" t="s">
        <v>1898</v>
      </c>
      <c r="S12" s="73" t="s">
        <v>1685</v>
      </c>
      <c r="T12" s="107" t="s">
        <v>1953</v>
      </c>
      <c r="U12" s="119">
        <v>15308175900</v>
      </c>
      <c r="V12" s="107" t="s">
        <v>1984</v>
      </c>
      <c r="W12" s="137" t="s">
        <v>54</v>
      </c>
      <c r="X12" s="119" t="s">
        <v>1559</v>
      </c>
      <c r="Y12" s="107" t="s">
        <v>18</v>
      </c>
      <c r="Z12" s="107" t="s">
        <v>1014</v>
      </c>
      <c r="AA12" s="107" t="s">
        <v>1985</v>
      </c>
      <c r="AB12" s="107" t="s">
        <v>18</v>
      </c>
      <c r="AC12" s="107" t="s">
        <v>18</v>
      </c>
      <c r="AD12" s="107" t="s">
        <v>18</v>
      </c>
      <c r="AE12" s="107" t="s">
        <v>18</v>
      </c>
      <c r="AF12" s="107" t="s">
        <v>18</v>
      </c>
      <c r="AG12" s="107" t="s">
        <v>18</v>
      </c>
      <c r="AH12" s="107" t="s">
        <v>18</v>
      </c>
      <c r="AI12" s="107" t="s">
        <v>222</v>
      </c>
      <c r="AJ12" s="107" t="s">
        <v>18</v>
      </c>
      <c r="AK12" s="107" t="s">
        <v>28</v>
      </c>
      <c r="AL12" s="107" t="s">
        <v>18</v>
      </c>
    </row>
    <row r="13" spans="1:38" s="17" customFormat="1" ht="20" customHeight="1">
      <c r="A13" s="148">
        <v>12</v>
      </c>
      <c r="B13" s="123" t="s">
        <v>2243</v>
      </c>
      <c r="C13" s="107" t="s">
        <v>2245</v>
      </c>
      <c r="D13" s="107" t="s">
        <v>1986</v>
      </c>
      <c r="E13" s="116" t="s">
        <v>1986</v>
      </c>
      <c r="F13" s="73" t="s">
        <v>4381</v>
      </c>
      <c r="G13" s="123" t="s">
        <v>1987</v>
      </c>
      <c r="H13" s="107" t="s">
        <v>1988</v>
      </c>
      <c r="I13" s="107" t="s">
        <v>1903</v>
      </c>
      <c r="J13" s="85" t="s">
        <v>1739</v>
      </c>
      <c r="K13" s="85" t="s">
        <v>1739</v>
      </c>
      <c r="L13" s="107" t="s">
        <v>1904</v>
      </c>
      <c r="M13" s="107">
        <v>15328070913</v>
      </c>
      <c r="N13" s="73" t="s">
        <v>1685</v>
      </c>
      <c r="O13" s="107" t="s">
        <v>1915</v>
      </c>
      <c r="P13" s="107">
        <v>15328065552</v>
      </c>
      <c r="Q13" s="107" t="s">
        <v>1925</v>
      </c>
      <c r="R13" s="107" t="s">
        <v>1898</v>
      </c>
      <c r="S13" s="73" t="s">
        <v>1685</v>
      </c>
      <c r="T13" s="107" t="s">
        <v>1915</v>
      </c>
      <c r="U13" s="107">
        <v>15328065552</v>
      </c>
      <c r="V13" s="119" t="s">
        <v>1989</v>
      </c>
      <c r="W13" s="107" t="s">
        <v>8</v>
      </c>
      <c r="X13" s="107" t="s">
        <v>9</v>
      </c>
      <c r="Y13" s="107" t="s">
        <v>1990</v>
      </c>
      <c r="Z13" s="107" t="s">
        <v>218</v>
      </c>
      <c r="AA13" s="107" t="s">
        <v>1991</v>
      </c>
      <c r="AB13" s="107" t="s">
        <v>18</v>
      </c>
      <c r="AC13" s="107" t="s">
        <v>1992</v>
      </c>
      <c r="AD13" s="107" t="s">
        <v>18</v>
      </c>
      <c r="AE13" s="107" t="s">
        <v>18</v>
      </c>
      <c r="AF13" s="107" t="s">
        <v>18</v>
      </c>
      <c r="AG13" s="107" t="s">
        <v>18</v>
      </c>
      <c r="AH13" s="107" t="s">
        <v>18</v>
      </c>
      <c r="AI13" s="107" t="s">
        <v>222</v>
      </c>
      <c r="AJ13" s="107" t="s">
        <v>70</v>
      </c>
      <c r="AK13" s="107" t="s">
        <v>28</v>
      </c>
      <c r="AL13" s="107" t="s">
        <v>18</v>
      </c>
    </row>
    <row r="14" spans="1:38" s="17" customFormat="1" ht="20" customHeight="1">
      <c r="A14" s="147">
        <v>13</v>
      </c>
      <c r="B14" s="123" t="s">
        <v>2243</v>
      </c>
      <c r="C14" s="107" t="s">
        <v>2245</v>
      </c>
      <c r="D14" s="107" t="s">
        <v>1993</v>
      </c>
      <c r="E14" s="116" t="s">
        <v>1993</v>
      </c>
      <c r="F14" s="73" t="s">
        <v>4382</v>
      </c>
      <c r="G14" s="123" t="s">
        <v>1994</v>
      </c>
      <c r="H14" s="107" t="s">
        <v>1995</v>
      </c>
      <c r="I14" s="107" t="s">
        <v>1903</v>
      </c>
      <c r="J14" s="85" t="s">
        <v>1739</v>
      </c>
      <c r="K14" s="85" t="s">
        <v>1739</v>
      </c>
      <c r="L14" s="107" t="s">
        <v>1904</v>
      </c>
      <c r="M14" s="107">
        <v>15328070913</v>
      </c>
      <c r="N14" s="73" t="s">
        <v>1685</v>
      </c>
      <c r="O14" s="107" t="s">
        <v>1905</v>
      </c>
      <c r="P14" s="107">
        <v>15308172531</v>
      </c>
      <c r="Q14" s="73" t="s">
        <v>4536</v>
      </c>
      <c r="R14" s="107" t="s">
        <v>1898</v>
      </c>
      <c r="S14" s="73" t="s">
        <v>1685</v>
      </c>
      <c r="T14" s="107" t="s">
        <v>1906</v>
      </c>
      <c r="U14" s="107">
        <v>15328012924</v>
      </c>
      <c r="V14" s="107" t="s">
        <v>1996</v>
      </c>
      <c r="W14" s="107" t="s">
        <v>54</v>
      </c>
      <c r="X14" s="107" t="s">
        <v>1559</v>
      </c>
      <c r="Y14" s="107" t="s">
        <v>18</v>
      </c>
      <c r="Z14" s="107" t="s">
        <v>1117</v>
      </c>
      <c r="AA14" s="107" t="s">
        <v>18</v>
      </c>
      <c r="AB14" s="107" t="s">
        <v>18</v>
      </c>
      <c r="AC14" s="107" t="s">
        <v>18</v>
      </c>
      <c r="AD14" s="107" t="s">
        <v>18</v>
      </c>
      <c r="AE14" s="107" t="s">
        <v>1997</v>
      </c>
      <c r="AF14" s="107" t="s">
        <v>1998</v>
      </c>
      <c r="AG14" s="107" t="s">
        <v>18</v>
      </c>
      <c r="AH14" s="107" t="s">
        <v>18</v>
      </c>
      <c r="AI14" s="107" t="s">
        <v>222</v>
      </c>
      <c r="AJ14" s="107" t="s">
        <v>18</v>
      </c>
      <c r="AK14" s="107" t="s">
        <v>28</v>
      </c>
      <c r="AL14" s="107" t="s">
        <v>18</v>
      </c>
    </row>
    <row r="15" spans="1:38" ht="20" customHeight="1">
      <c r="A15" s="148">
        <v>14</v>
      </c>
      <c r="B15" s="82" t="s">
        <v>2243</v>
      </c>
      <c r="C15" s="73" t="s">
        <v>2245</v>
      </c>
      <c r="D15" s="73" t="s">
        <v>1999</v>
      </c>
      <c r="E15" s="73" t="s">
        <v>1999</v>
      </c>
      <c r="F15" s="73" t="s">
        <v>4383</v>
      </c>
      <c r="G15" s="82" t="s">
        <v>2000</v>
      </c>
      <c r="H15" s="73" t="s">
        <v>2001</v>
      </c>
      <c r="I15" s="82" t="s">
        <v>2002</v>
      </c>
      <c r="J15" s="85" t="s">
        <v>1739</v>
      </c>
      <c r="K15" s="85" t="s">
        <v>1739</v>
      </c>
      <c r="L15" s="73" t="s">
        <v>2003</v>
      </c>
      <c r="M15" s="73">
        <v>15328066777</v>
      </c>
      <c r="N15" s="73" t="s">
        <v>1685</v>
      </c>
      <c r="O15" s="73" t="s">
        <v>2003</v>
      </c>
      <c r="P15" s="73">
        <v>15328066777</v>
      </c>
      <c r="Q15" s="73" t="s">
        <v>2004</v>
      </c>
      <c r="R15" s="73" t="s">
        <v>1898</v>
      </c>
      <c r="S15" s="73" t="s">
        <v>1685</v>
      </c>
      <c r="T15" s="73" t="s">
        <v>2003</v>
      </c>
      <c r="U15" s="73">
        <v>15328066777</v>
      </c>
      <c r="V15" s="73" t="s">
        <v>2005</v>
      </c>
      <c r="W15" s="73" t="s">
        <v>54</v>
      </c>
      <c r="X15" s="73" t="s">
        <v>1559</v>
      </c>
      <c r="Y15" s="73" t="s">
        <v>2006</v>
      </c>
      <c r="Z15" s="73" t="s">
        <v>1</v>
      </c>
      <c r="AA15" s="73" t="s">
        <v>18</v>
      </c>
      <c r="AB15" s="73" t="s">
        <v>950</v>
      </c>
      <c r="AC15" s="73" t="s">
        <v>2007</v>
      </c>
      <c r="AD15" s="73" t="s">
        <v>2008</v>
      </c>
      <c r="AE15" s="73" t="s">
        <v>2009</v>
      </c>
      <c r="AF15" s="73" t="s">
        <v>18</v>
      </c>
      <c r="AG15" s="73" t="s">
        <v>18</v>
      </c>
      <c r="AH15" s="73" t="s">
        <v>18</v>
      </c>
      <c r="AI15" s="73" t="s">
        <v>222</v>
      </c>
      <c r="AJ15" s="73" t="s">
        <v>18</v>
      </c>
      <c r="AK15" s="73" t="s">
        <v>28</v>
      </c>
      <c r="AL15" s="73" t="s">
        <v>18</v>
      </c>
    </row>
    <row r="16" spans="1:38" s="20" customFormat="1" ht="20" customHeight="1">
      <c r="A16" s="147">
        <v>15</v>
      </c>
      <c r="B16" s="82" t="s">
        <v>2243</v>
      </c>
      <c r="C16" s="73" t="s">
        <v>2245</v>
      </c>
      <c r="D16" s="73" t="s">
        <v>2010</v>
      </c>
      <c r="E16" s="81" t="s">
        <v>2010</v>
      </c>
      <c r="F16" s="73" t="s">
        <v>4384</v>
      </c>
      <c r="G16" s="82" t="s">
        <v>2011</v>
      </c>
      <c r="H16" s="73" t="s">
        <v>2012</v>
      </c>
      <c r="I16" s="82" t="s">
        <v>2013</v>
      </c>
      <c r="J16" s="85" t="s">
        <v>1739</v>
      </c>
      <c r="K16" s="85" t="s">
        <v>1739</v>
      </c>
      <c r="L16" s="73" t="s">
        <v>2014</v>
      </c>
      <c r="M16" s="73">
        <v>18109006964</v>
      </c>
      <c r="N16" s="73" t="s">
        <v>2015</v>
      </c>
      <c r="O16" s="73" t="s">
        <v>2016</v>
      </c>
      <c r="P16" s="73">
        <v>18980806060</v>
      </c>
      <c r="Q16" s="73" t="s">
        <v>2017</v>
      </c>
      <c r="R16" s="73" t="s">
        <v>1898</v>
      </c>
      <c r="S16" s="73" t="s">
        <v>1737</v>
      </c>
      <c r="T16" s="73" t="s">
        <v>2014</v>
      </c>
      <c r="U16" s="73">
        <v>18109006964</v>
      </c>
      <c r="V16" s="73" t="s">
        <v>2018</v>
      </c>
      <c r="W16" s="73" t="s">
        <v>8</v>
      </c>
      <c r="X16" s="73" t="s">
        <v>1499</v>
      </c>
      <c r="Y16" s="73" t="s">
        <v>2019</v>
      </c>
      <c r="Z16" s="73" t="s">
        <v>1014</v>
      </c>
      <c r="AA16" s="73" t="s">
        <v>2020</v>
      </c>
      <c r="AB16" s="73" t="s">
        <v>18</v>
      </c>
      <c r="AC16" s="73" t="s">
        <v>2021</v>
      </c>
      <c r="AD16" s="73" t="s">
        <v>18</v>
      </c>
      <c r="AE16" s="73" t="s">
        <v>2022</v>
      </c>
      <c r="AF16" s="73" t="s">
        <v>2023</v>
      </c>
      <c r="AG16" s="73" t="s">
        <v>2024</v>
      </c>
      <c r="AH16" s="73" t="s">
        <v>18</v>
      </c>
      <c r="AI16" s="73" t="s">
        <v>222</v>
      </c>
      <c r="AJ16" s="73" t="s">
        <v>18</v>
      </c>
      <c r="AK16" s="73" t="s">
        <v>28</v>
      </c>
      <c r="AL16" s="73" t="s">
        <v>18</v>
      </c>
    </row>
    <row r="17" spans="1:104" s="20" customFormat="1" ht="20" customHeight="1">
      <c r="A17" s="148">
        <v>16</v>
      </c>
      <c r="B17" s="82" t="s">
        <v>2243</v>
      </c>
      <c r="C17" s="73" t="s">
        <v>2245</v>
      </c>
      <c r="D17" s="73" t="s">
        <v>2025</v>
      </c>
      <c r="E17" s="81" t="s">
        <v>2026</v>
      </c>
      <c r="F17" s="73" t="s">
        <v>4385</v>
      </c>
      <c r="G17" s="82" t="s">
        <v>2027</v>
      </c>
      <c r="H17" s="73" t="s">
        <v>2028</v>
      </c>
      <c r="I17" s="82" t="s">
        <v>2013</v>
      </c>
      <c r="J17" s="85" t="s">
        <v>1739</v>
      </c>
      <c r="K17" s="85" t="s">
        <v>1739</v>
      </c>
      <c r="L17" s="73" t="s">
        <v>2029</v>
      </c>
      <c r="M17" s="73">
        <v>15328047688</v>
      </c>
      <c r="N17" s="73" t="s">
        <v>1685</v>
      </c>
      <c r="O17" s="73" t="s">
        <v>2029</v>
      </c>
      <c r="P17" s="73">
        <v>15328047688</v>
      </c>
      <c r="Q17" s="73" t="s">
        <v>4536</v>
      </c>
      <c r="R17" s="73" t="s">
        <v>2030</v>
      </c>
      <c r="S17" s="73" t="s">
        <v>1685</v>
      </c>
      <c r="T17" s="73" t="s">
        <v>2029</v>
      </c>
      <c r="U17" s="73">
        <v>15328047688</v>
      </c>
      <c r="V17" s="73" t="s">
        <v>2031</v>
      </c>
      <c r="W17" s="73" t="s">
        <v>54</v>
      </c>
      <c r="X17" s="73" t="s">
        <v>1741</v>
      </c>
      <c r="Y17" s="73" t="s">
        <v>2028</v>
      </c>
      <c r="Z17" s="73" t="s">
        <v>228</v>
      </c>
      <c r="AA17" s="73" t="s">
        <v>18</v>
      </c>
      <c r="AB17" s="73" t="s">
        <v>18</v>
      </c>
      <c r="AC17" s="73" t="s">
        <v>2032</v>
      </c>
      <c r="AD17" s="73" t="s">
        <v>18</v>
      </c>
      <c r="AE17" s="73" t="s">
        <v>18</v>
      </c>
      <c r="AF17" s="73" t="s">
        <v>18</v>
      </c>
      <c r="AG17" s="73" t="s">
        <v>18</v>
      </c>
      <c r="AH17" s="73" t="s">
        <v>18</v>
      </c>
      <c r="AI17" s="73" t="s">
        <v>222</v>
      </c>
      <c r="AJ17" s="73" t="s">
        <v>18</v>
      </c>
      <c r="AK17" s="73" t="s">
        <v>28</v>
      </c>
      <c r="AL17" s="73" t="s">
        <v>18</v>
      </c>
    </row>
    <row r="18" spans="1:104" s="20" customFormat="1" ht="20" customHeight="1">
      <c r="A18" s="147">
        <v>17</v>
      </c>
      <c r="B18" s="82" t="s">
        <v>2243</v>
      </c>
      <c r="C18" s="73" t="s">
        <v>2245</v>
      </c>
      <c r="D18" s="73" t="s">
        <v>2025</v>
      </c>
      <c r="E18" s="81" t="s">
        <v>2259</v>
      </c>
      <c r="F18" s="73" t="s">
        <v>4386</v>
      </c>
      <c r="G18" s="82" t="s">
        <v>2033</v>
      </c>
      <c r="H18" s="73" t="s">
        <v>2034</v>
      </c>
      <c r="I18" s="82" t="s">
        <v>1952</v>
      </c>
      <c r="J18" s="85" t="s">
        <v>1739</v>
      </c>
      <c r="K18" s="85" t="s">
        <v>1739</v>
      </c>
      <c r="L18" s="73" t="s">
        <v>2029</v>
      </c>
      <c r="M18" s="73">
        <v>15328047688</v>
      </c>
      <c r="N18" s="73" t="s">
        <v>1685</v>
      </c>
      <c r="O18" s="73" t="s">
        <v>2029</v>
      </c>
      <c r="P18" s="73">
        <v>15328047688</v>
      </c>
      <c r="Q18" s="73" t="s">
        <v>4536</v>
      </c>
      <c r="R18" s="73" t="s">
        <v>937</v>
      </c>
      <c r="S18" s="73" t="s">
        <v>1685</v>
      </c>
      <c r="T18" s="73" t="s">
        <v>2029</v>
      </c>
      <c r="U18" s="73">
        <v>15328047688</v>
      </c>
      <c r="V18" s="73" t="s">
        <v>2035</v>
      </c>
      <c r="W18" s="73" t="s">
        <v>54</v>
      </c>
      <c r="X18" s="73" t="s">
        <v>1741</v>
      </c>
      <c r="Y18" s="73" t="s">
        <v>2034</v>
      </c>
      <c r="Z18" s="73" t="s">
        <v>1089</v>
      </c>
      <c r="AA18" s="73" t="s">
        <v>18</v>
      </c>
      <c r="AB18" s="73" t="s">
        <v>18</v>
      </c>
      <c r="AC18" s="73" t="s">
        <v>2036</v>
      </c>
      <c r="AD18" s="73" t="s">
        <v>18</v>
      </c>
      <c r="AE18" s="73" t="s">
        <v>18</v>
      </c>
      <c r="AF18" s="73" t="s">
        <v>18</v>
      </c>
      <c r="AG18" s="73" t="s">
        <v>18</v>
      </c>
      <c r="AH18" s="73" t="s">
        <v>18</v>
      </c>
      <c r="AI18" s="73" t="s">
        <v>222</v>
      </c>
      <c r="AJ18" s="73" t="s">
        <v>18</v>
      </c>
      <c r="AK18" s="73" t="s">
        <v>28</v>
      </c>
      <c r="AL18" s="73" t="s">
        <v>18</v>
      </c>
    </row>
    <row r="19" spans="1:104" s="9" customFormat="1" ht="20" customHeight="1">
      <c r="A19" s="148">
        <v>18</v>
      </c>
      <c r="B19" s="82" t="s">
        <v>2243</v>
      </c>
      <c r="C19" s="73" t="s">
        <v>2245</v>
      </c>
      <c r="D19" s="73" t="s">
        <v>2025</v>
      </c>
      <c r="E19" s="81" t="s">
        <v>2260</v>
      </c>
      <c r="F19" s="73" t="s">
        <v>4387</v>
      </c>
      <c r="G19" s="82" t="s">
        <v>2037</v>
      </c>
      <c r="H19" s="73" t="s">
        <v>2038</v>
      </c>
      <c r="I19" s="73" t="s">
        <v>1952</v>
      </c>
      <c r="J19" s="85" t="s">
        <v>1739</v>
      </c>
      <c r="K19" s="85" t="s">
        <v>1739</v>
      </c>
      <c r="L19" s="73" t="s">
        <v>2039</v>
      </c>
      <c r="M19" s="73">
        <v>15308180859</v>
      </c>
      <c r="N19" s="73" t="s">
        <v>1685</v>
      </c>
      <c r="O19" s="73" t="s">
        <v>2039</v>
      </c>
      <c r="P19" s="73">
        <v>15308180859</v>
      </c>
      <c r="Q19" s="73" t="s">
        <v>4536</v>
      </c>
      <c r="R19" s="73" t="s">
        <v>2262</v>
      </c>
      <c r="S19" s="73" t="s">
        <v>1685</v>
      </c>
      <c r="T19" s="73" t="s">
        <v>2039</v>
      </c>
      <c r="U19" s="73">
        <v>15308180859</v>
      </c>
      <c r="V19" s="73" t="s">
        <v>2040</v>
      </c>
      <c r="W19" s="73" t="s">
        <v>54</v>
      </c>
      <c r="X19" s="73" t="s">
        <v>1741</v>
      </c>
      <c r="Y19" s="73" t="s">
        <v>2038</v>
      </c>
      <c r="Z19" s="73" t="s">
        <v>1089</v>
      </c>
      <c r="AA19" s="73" t="s">
        <v>18</v>
      </c>
      <c r="AB19" s="73" t="s">
        <v>18</v>
      </c>
      <c r="AC19" s="73" t="s">
        <v>2041</v>
      </c>
      <c r="AD19" s="73" t="s">
        <v>18</v>
      </c>
      <c r="AE19" s="73" t="s">
        <v>18</v>
      </c>
      <c r="AF19" s="73" t="s">
        <v>18</v>
      </c>
      <c r="AG19" s="73" t="s">
        <v>18</v>
      </c>
      <c r="AH19" s="73" t="s">
        <v>18</v>
      </c>
      <c r="AI19" s="73" t="s">
        <v>222</v>
      </c>
      <c r="AJ19" s="73" t="s">
        <v>18</v>
      </c>
      <c r="AK19" s="73" t="s">
        <v>28</v>
      </c>
      <c r="AL19" s="73" t="s">
        <v>18</v>
      </c>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row>
    <row r="20" spans="1:104" s="10" customFormat="1" ht="20" customHeight="1">
      <c r="A20" s="147">
        <v>19</v>
      </c>
      <c r="B20" s="82" t="s">
        <v>2243</v>
      </c>
      <c r="C20" s="73" t="s">
        <v>2245</v>
      </c>
      <c r="D20" s="73" t="s">
        <v>2025</v>
      </c>
      <c r="E20" s="81" t="s">
        <v>2042</v>
      </c>
      <c r="F20" s="73" t="s">
        <v>4388</v>
      </c>
      <c r="G20" s="82" t="s">
        <v>2043</v>
      </c>
      <c r="H20" s="73" t="s">
        <v>2044</v>
      </c>
      <c r="I20" s="73" t="s">
        <v>932</v>
      </c>
      <c r="J20" s="85" t="s">
        <v>1739</v>
      </c>
      <c r="K20" s="85" t="s">
        <v>1739</v>
      </c>
      <c r="L20" s="73" t="s">
        <v>2029</v>
      </c>
      <c r="M20" s="73">
        <v>15328047688</v>
      </c>
      <c r="N20" s="73" t="s">
        <v>1685</v>
      </c>
      <c r="O20" s="73" t="s">
        <v>2029</v>
      </c>
      <c r="P20" s="73">
        <v>15328047688</v>
      </c>
      <c r="Q20" s="73" t="s">
        <v>4536</v>
      </c>
      <c r="R20" s="73" t="s">
        <v>2261</v>
      </c>
      <c r="S20" s="73" t="s">
        <v>1685</v>
      </c>
      <c r="T20" s="73" t="s">
        <v>2029</v>
      </c>
      <c r="U20" s="73">
        <v>15328047688</v>
      </c>
      <c r="V20" s="73" t="s">
        <v>2045</v>
      </c>
      <c r="W20" s="73" t="s">
        <v>8</v>
      </c>
      <c r="X20" s="73" t="s">
        <v>1741</v>
      </c>
      <c r="Y20" s="73" t="s">
        <v>2046</v>
      </c>
      <c r="Z20" s="73" t="s">
        <v>1089</v>
      </c>
      <c r="AA20" s="73" t="s">
        <v>18</v>
      </c>
      <c r="AB20" s="73" t="s">
        <v>18</v>
      </c>
      <c r="AC20" s="73" t="s">
        <v>18</v>
      </c>
      <c r="AD20" s="73" t="s">
        <v>18</v>
      </c>
      <c r="AE20" s="73" t="s">
        <v>18</v>
      </c>
      <c r="AF20" s="73" t="s">
        <v>18</v>
      </c>
      <c r="AG20" s="73" t="s">
        <v>18</v>
      </c>
      <c r="AH20" s="73" t="s">
        <v>18</v>
      </c>
      <c r="AI20" s="73" t="s">
        <v>222</v>
      </c>
      <c r="AJ20" s="73" t="s">
        <v>18</v>
      </c>
      <c r="AK20" s="73" t="s">
        <v>28</v>
      </c>
      <c r="AL20" s="73" t="s">
        <v>18</v>
      </c>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row>
    <row r="21" spans="1:104" s="20" customFormat="1" ht="20" customHeight="1">
      <c r="A21" s="148">
        <v>20</v>
      </c>
      <c r="B21" s="82" t="s">
        <v>2243</v>
      </c>
      <c r="C21" s="73" t="s">
        <v>2245</v>
      </c>
      <c r="D21" s="73" t="s">
        <v>2047</v>
      </c>
      <c r="E21" s="81" t="s">
        <v>2047</v>
      </c>
      <c r="F21" s="73" t="s">
        <v>4389</v>
      </c>
      <c r="G21" s="82" t="s">
        <v>2048</v>
      </c>
      <c r="H21" s="73" t="s">
        <v>2049</v>
      </c>
      <c r="I21" s="82" t="s">
        <v>1903</v>
      </c>
      <c r="J21" s="85" t="s">
        <v>1739</v>
      </c>
      <c r="K21" s="85" t="s">
        <v>1739</v>
      </c>
      <c r="L21" s="73" t="s">
        <v>2029</v>
      </c>
      <c r="M21" s="73">
        <v>15328047688</v>
      </c>
      <c r="N21" s="73" t="s">
        <v>1685</v>
      </c>
      <c r="O21" s="73" t="s">
        <v>2029</v>
      </c>
      <c r="P21" s="73">
        <v>15328047688</v>
      </c>
      <c r="Q21" s="73" t="s">
        <v>2050</v>
      </c>
      <c r="R21" s="73" t="s">
        <v>2051</v>
      </c>
      <c r="S21" s="73" t="s">
        <v>1685</v>
      </c>
      <c r="T21" s="73" t="s">
        <v>2029</v>
      </c>
      <c r="U21" s="73">
        <v>15328047688</v>
      </c>
      <c r="V21" s="73" t="s">
        <v>2052</v>
      </c>
      <c r="W21" s="73" t="s">
        <v>8</v>
      </c>
      <c r="X21" s="73" t="s">
        <v>1499</v>
      </c>
      <c r="Y21" s="73" t="s">
        <v>2049</v>
      </c>
      <c r="Z21" s="73" t="s">
        <v>228</v>
      </c>
      <c r="AA21" s="73" t="s">
        <v>18</v>
      </c>
      <c r="AB21" s="73" t="s">
        <v>18</v>
      </c>
      <c r="AC21" s="73" t="s">
        <v>18</v>
      </c>
      <c r="AD21" s="73" t="s">
        <v>2053</v>
      </c>
      <c r="AE21" s="73" t="s">
        <v>18</v>
      </c>
      <c r="AF21" s="73" t="s">
        <v>18</v>
      </c>
      <c r="AG21" s="73" t="s">
        <v>18</v>
      </c>
      <c r="AH21" s="73" t="s">
        <v>18</v>
      </c>
      <c r="AI21" s="73" t="s">
        <v>222</v>
      </c>
      <c r="AJ21" s="73" t="s">
        <v>18</v>
      </c>
      <c r="AK21" s="73" t="s">
        <v>28</v>
      </c>
      <c r="AL21" s="73" t="s">
        <v>18</v>
      </c>
    </row>
    <row r="22" spans="1:104" ht="20" customHeight="1">
      <c r="A22" s="147">
        <v>21</v>
      </c>
      <c r="B22" s="82" t="s">
        <v>2243</v>
      </c>
      <c r="C22" s="73" t="s">
        <v>2245</v>
      </c>
      <c r="D22" s="73" t="s">
        <v>2054</v>
      </c>
      <c r="E22" s="81" t="s">
        <v>2054</v>
      </c>
      <c r="F22" s="73" t="s">
        <v>4390</v>
      </c>
      <c r="G22" s="82" t="s">
        <v>2055</v>
      </c>
      <c r="H22" s="73" t="s">
        <v>2056</v>
      </c>
      <c r="I22" s="82" t="s">
        <v>1952</v>
      </c>
      <c r="J22" s="85" t="s">
        <v>1739</v>
      </c>
      <c r="K22" s="85" t="s">
        <v>1739</v>
      </c>
      <c r="L22" s="73" t="s">
        <v>2057</v>
      </c>
      <c r="M22" s="73">
        <v>15308175156</v>
      </c>
      <c r="N22" s="73" t="s">
        <v>1685</v>
      </c>
      <c r="O22" s="73" t="s">
        <v>2057</v>
      </c>
      <c r="P22" s="73">
        <v>15308175156</v>
      </c>
      <c r="Q22" s="73" t="s">
        <v>4536</v>
      </c>
      <c r="R22" s="73" t="s">
        <v>2058</v>
      </c>
      <c r="S22" s="73" t="s">
        <v>1685</v>
      </c>
      <c r="T22" s="73" t="s">
        <v>2057</v>
      </c>
      <c r="U22" s="73">
        <v>15308175156</v>
      </c>
      <c r="V22" s="73" t="s">
        <v>2059</v>
      </c>
      <c r="W22" s="73" t="s">
        <v>54</v>
      </c>
      <c r="X22" s="73" t="s">
        <v>1741</v>
      </c>
      <c r="Y22" s="73" t="s">
        <v>2056</v>
      </c>
      <c r="Z22" s="73" t="s">
        <v>218</v>
      </c>
      <c r="AA22" s="73" t="s">
        <v>18</v>
      </c>
      <c r="AB22" s="73" t="s">
        <v>18</v>
      </c>
      <c r="AC22" s="73" t="s">
        <v>2041</v>
      </c>
      <c r="AD22" s="73" t="s">
        <v>2060</v>
      </c>
      <c r="AE22" s="73" t="s">
        <v>18</v>
      </c>
      <c r="AF22" s="73" t="s">
        <v>18</v>
      </c>
      <c r="AG22" s="73" t="s">
        <v>18</v>
      </c>
      <c r="AH22" s="73" t="s">
        <v>18</v>
      </c>
      <c r="AI22" s="73" t="s">
        <v>222</v>
      </c>
      <c r="AJ22" s="73" t="s">
        <v>18</v>
      </c>
      <c r="AK22" s="73" t="s">
        <v>28</v>
      </c>
      <c r="AL22" s="73" t="s">
        <v>18</v>
      </c>
    </row>
    <row r="23" spans="1:104" s="20" customFormat="1" ht="20" customHeight="1">
      <c r="A23" s="148">
        <v>22</v>
      </c>
      <c r="B23" s="82" t="s">
        <v>2243</v>
      </c>
      <c r="C23" s="73" t="s">
        <v>2245</v>
      </c>
      <c r="D23" s="73" t="s">
        <v>2061</v>
      </c>
      <c r="E23" s="81" t="s">
        <v>2061</v>
      </c>
      <c r="F23" s="73" t="s">
        <v>4391</v>
      </c>
      <c r="G23" s="82" t="s">
        <v>2062</v>
      </c>
      <c r="H23" s="73" t="s">
        <v>2063</v>
      </c>
      <c r="I23" s="82" t="s">
        <v>2013</v>
      </c>
      <c r="J23" s="85" t="s">
        <v>1739</v>
      </c>
      <c r="K23" s="85" t="s">
        <v>1739</v>
      </c>
      <c r="L23" s="73" t="s">
        <v>2064</v>
      </c>
      <c r="M23" s="73">
        <v>18190833215</v>
      </c>
      <c r="N23" s="73" t="s">
        <v>1685</v>
      </c>
      <c r="O23" s="73" t="s">
        <v>2064</v>
      </c>
      <c r="P23" s="73">
        <v>18190833215</v>
      </c>
      <c r="Q23" s="73" t="s">
        <v>4536</v>
      </c>
      <c r="R23" s="73" t="s">
        <v>1685</v>
      </c>
      <c r="S23" s="73" t="s">
        <v>1685</v>
      </c>
      <c r="T23" s="73" t="s">
        <v>2064</v>
      </c>
      <c r="U23" s="73">
        <v>18190833215</v>
      </c>
      <c r="V23" s="73" t="s">
        <v>2065</v>
      </c>
      <c r="W23" s="73" t="s">
        <v>8</v>
      </c>
      <c r="X23" s="73" t="s">
        <v>1499</v>
      </c>
      <c r="Y23" s="73" t="s">
        <v>2066</v>
      </c>
      <c r="Z23" s="73" t="s">
        <v>3190</v>
      </c>
      <c r="AA23" s="119" t="s">
        <v>18</v>
      </c>
      <c r="AB23" s="73" t="s">
        <v>18</v>
      </c>
      <c r="AC23" s="73" t="s">
        <v>2067</v>
      </c>
      <c r="AD23" s="73" t="s">
        <v>18</v>
      </c>
      <c r="AE23" s="73" t="s">
        <v>18</v>
      </c>
      <c r="AF23" s="73" t="s">
        <v>2068</v>
      </c>
      <c r="AG23" s="73" t="s">
        <v>18</v>
      </c>
      <c r="AH23" s="73" t="s">
        <v>18</v>
      </c>
      <c r="AI23" s="73" t="s">
        <v>1501</v>
      </c>
      <c r="AJ23" s="73" t="s">
        <v>2069</v>
      </c>
      <c r="AK23" s="73" t="s">
        <v>28</v>
      </c>
      <c r="AL23" s="73" t="s">
        <v>18</v>
      </c>
    </row>
    <row r="24" spans="1:104" ht="20" customHeight="1">
      <c r="A24" s="147">
        <v>23</v>
      </c>
      <c r="B24" s="82" t="s">
        <v>2243</v>
      </c>
      <c r="C24" s="73" t="s">
        <v>2245</v>
      </c>
      <c r="D24" s="73" t="s">
        <v>2070</v>
      </c>
      <c r="E24" s="81" t="s">
        <v>568</v>
      </c>
      <c r="F24" s="73" t="s">
        <v>4392</v>
      </c>
      <c r="G24" s="82" t="s">
        <v>2071</v>
      </c>
      <c r="H24" s="73" t="s">
        <v>2072</v>
      </c>
      <c r="I24" s="82" t="s">
        <v>2073</v>
      </c>
      <c r="J24" s="85" t="s">
        <v>1739</v>
      </c>
      <c r="K24" s="85" t="s">
        <v>1739</v>
      </c>
      <c r="L24" s="73" t="s">
        <v>2039</v>
      </c>
      <c r="M24" s="73">
        <v>15308180859</v>
      </c>
      <c r="N24" s="73" t="s">
        <v>1685</v>
      </c>
      <c r="O24" s="73" t="s">
        <v>2039</v>
      </c>
      <c r="P24" s="73">
        <v>15308180859</v>
      </c>
      <c r="Q24" s="73" t="s">
        <v>4536</v>
      </c>
      <c r="R24" s="73" t="s">
        <v>2074</v>
      </c>
      <c r="S24" s="73" t="s">
        <v>1685</v>
      </c>
      <c r="T24" s="73" t="s">
        <v>2039</v>
      </c>
      <c r="U24" s="73">
        <v>15308180859</v>
      </c>
      <c r="V24" s="73" t="s">
        <v>2075</v>
      </c>
      <c r="W24" s="73" t="s">
        <v>8</v>
      </c>
      <c r="X24" s="73" t="s">
        <v>1741</v>
      </c>
      <c r="Y24" s="73" t="s">
        <v>2076</v>
      </c>
      <c r="Z24" s="73" t="s">
        <v>218</v>
      </c>
      <c r="AA24" s="73" t="s">
        <v>18</v>
      </c>
      <c r="AB24" s="73" t="s">
        <v>18</v>
      </c>
      <c r="AC24" s="73" t="s">
        <v>18</v>
      </c>
      <c r="AD24" s="73" t="s">
        <v>18</v>
      </c>
      <c r="AE24" s="73" t="s">
        <v>18</v>
      </c>
      <c r="AF24" s="73" t="s">
        <v>18</v>
      </c>
      <c r="AG24" s="73" t="s">
        <v>18</v>
      </c>
      <c r="AH24" s="73" t="s">
        <v>18</v>
      </c>
      <c r="AI24" s="73" t="s">
        <v>222</v>
      </c>
      <c r="AJ24" s="73" t="s">
        <v>18</v>
      </c>
      <c r="AK24" s="73" t="s">
        <v>28</v>
      </c>
      <c r="AL24" s="73" t="s">
        <v>18</v>
      </c>
    </row>
    <row r="25" spans="1:104" ht="20" customHeight="1">
      <c r="A25" s="148">
        <v>24</v>
      </c>
      <c r="B25" s="82" t="s">
        <v>2243</v>
      </c>
      <c r="C25" s="73" t="s">
        <v>2245</v>
      </c>
      <c r="D25" s="73" t="s">
        <v>2077</v>
      </c>
      <c r="E25" s="81" t="s">
        <v>2077</v>
      </c>
      <c r="F25" s="73" t="s">
        <v>4393</v>
      </c>
      <c r="G25" s="82" t="s">
        <v>2078</v>
      </c>
      <c r="H25" s="73" t="s">
        <v>2079</v>
      </c>
      <c r="I25" s="73" t="s">
        <v>2073</v>
      </c>
      <c r="J25" s="85" t="s">
        <v>1739</v>
      </c>
      <c r="K25" s="85" t="s">
        <v>1739</v>
      </c>
      <c r="L25" s="73" t="s">
        <v>2080</v>
      </c>
      <c r="M25" s="73">
        <v>15308006215</v>
      </c>
      <c r="N25" s="73" t="s">
        <v>1685</v>
      </c>
      <c r="O25" s="73" t="s">
        <v>2080</v>
      </c>
      <c r="P25" s="73">
        <v>15308006215</v>
      </c>
      <c r="Q25" s="73" t="s">
        <v>4536</v>
      </c>
      <c r="R25" s="73" t="s">
        <v>1685</v>
      </c>
      <c r="S25" s="73" t="s">
        <v>1685</v>
      </c>
      <c r="T25" s="73" t="s">
        <v>2080</v>
      </c>
      <c r="U25" s="73">
        <v>15308006215</v>
      </c>
      <c r="V25" s="73" t="s">
        <v>2081</v>
      </c>
      <c r="W25" s="73" t="s">
        <v>54</v>
      </c>
      <c r="X25" s="73" t="s">
        <v>1499</v>
      </c>
      <c r="Y25" s="73" t="s">
        <v>18</v>
      </c>
      <c r="Z25" s="73" t="s">
        <v>1014</v>
      </c>
      <c r="AA25" s="73" t="s">
        <v>18</v>
      </c>
      <c r="AB25" s="73" t="s">
        <v>18</v>
      </c>
      <c r="AC25" s="73" t="s">
        <v>2082</v>
      </c>
      <c r="AD25" s="73" t="s">
        <v>18</v>
      </c>
      <c r="AE25" s="73" t="s">
        <v>18</v>
      </c>
      <c r="AF25" s="73" t="s">
        <v>2083</v>
      </c>
      <c r="AG25" s="73" t="s">
        <v>18</v>
      </c>
      <c r="AH25" s="73" t="s">
        <v>18</v>
      </c>
      <c r="AI25" s="73" t="s">
        <v>1501</v>
      </c>
      <c r="AJ25" s="73" t="s">
        <v>2084</v>
      </c>
      <c r="AK25" s="73" t="s">
        <v>28</v>
      </c>
      <c r="AL25" s="73" t="s">
        <v>18</v>
      </c>
    </row>
    <row r="26" spans="1:104" ht="20" customHeight="1">
      <c r="A26" s="147">
        <v>25</v>
      </c>
      <c r="B26" s="82" t="s">
        <v>2243</v>
      </c>
      <c r="C26" s="73" t="s">
        <v>2245</v>
      </c>
      <c r="D26" s="73" t="s">
        <v>2085</v>
      </c>
      <c r="E26" s="81" t="s">
        <v>2085</v>
      </c>
      <c r="F26" s="73" t="s">
        <v>4394</v>
      </c>
      <c r="G26" s="82" t="s">
        <v>2086</v>
      </c>
      <c r="H26" s="73" t="s">
        <v>2087</v>
      </c>
      <c r="I26" s="73" t="s">
        <v>2013</v>
      </c>
      <c r="J26" s="85" t="s">
        <v>1739</v>
      </c>
      <c r="K26" s="85" t="s">
        <v>1739</v>
      </c>
      <c r="L26" s="73" t="s">
        <v>2080</v>
      </c>
      <c r="M26" s="73">
        <v>15308006215</v>
      </c>
      <c r="N26" s="73" t="s">
        <v>1685</v>
      </c>
      <c r="O26" s="73" t="s">
        <v>2080</v>
      </c>
      <c r="P26" s="73">
        <v>15308006215</v>
      </c>
      <c r="Q26" s="73" t="s">
        <v>4536</v>
      </c>
      <c r="R26" s="73" t="s">
        <v>1685</v>
      </c>
      <c r="S26" s="73" t="s">
        <v>1685</v>
      </c>
      <c r="T26" s="73" t="s">
        <v>2080</v>
      </c>
      <c r="U26" s="73">
        <v>15308006215</v>
      </c>
      <c r="V26" s="73" t="s">
        <v>2081</v>
      </c>
      <c r="W26" s="73" t="s">
        <v>54</v>
      </c>
      <c r="X26" s="73" t="s">
        <v>1741</v>
      </c>
      <c r="Y26" s="73" t="s">
        <v>18</v>
      </c>
      <c r="Z26" s="73" t="s">
        <v>228</v>
      </c>
      <c r="AA26" s="73" t="s">
        <v>18</v>
      </c>
      <c r="AB26" s="73" t="s">
        <v>18</v>
      </c>
      <c r="AC26" s="73" t="s">
        <v>18</v>
      </c>
      <c r="AD26" s="73" t="s">
        <v>18</v>
      </c>
      <c r="AE26" s="73" t="s">
        <v>18</v>
      </c>
      <c r="AF26" s="73" t="s">
        <v>18</v>
      </c>
      <c r="AG26" s="73" t="s">
        <v>18</v>
      </c>
      <c r="AH26" s="73" t="s">
        <v>18</v>
      </c>
      <c r="AI26" s="73" t="s">
        <v>222</v>
      </c>
      <c r="AJ26" s="73" t="s">
        <v>18</v>
      </c>
      <c r="AK26" s="73" t="s">
        <v>28</v>
      </c>
      <c r="AL26" s="73" t="s">
        <v>18</v>
      </c>
    </row>
    <row r="27" spans="1:104" ht="20" customHeight="1">
      <c r="A27" s="148">
        <v>26</v>
      </c>
      <c r="B27" s="125" t="s">
        <v>2243</v>
      </c>
      <c r="C27" s="108" t="s">
        <v>2245</v>
      </c>
      <c r="D27" s="108" t="s">
        <v>1742</v>
      </c>
      <c r="E27" s="117" t="s">
        <v>1742</v>
      </c>
      <c r="F27" s="73" t="s">
        <v>4395</v>
      </c>
      <c r="G27" s="125" t="s">
        <v>2088</v>
      </c>
      <c r="H27" s="108" t="s">
        <v>1743</v>
      </c>
      <c r="I27" s="108" t="s">
        <v>250</v>
      </c>
      <c r="J27" s="74" t="s">
        <v>1739</v>
      </c>
      <c r="K27" s="74" t="s">
        <v>1739</v>
      </c>
      <c r="L27" s="108" t="s">
        <v>2089</v>
      </c>
      <c r="M27" s="108">
        <v>15308174015</v>
      </c>
      <c r="N27" s="108" t="s">
        <v>1580</v>
      </c>
      <c r="O27" s="108" t="s">
        <v>2090</v>
      </c>
      <c r="P27" s="108">
        <v>13388196868</v>
      </c>
      <c r="Q27" s="108" t="s">
        <v>2091</v>
      </c>
      <c r="R27" s="108" t="s">
        <v>2092</v>
      </c>
      <c r="S27" s="108" t="s">
        <v>1685</v>
      </c>
      <c r="T27" s="108" t="s">
        <v>2089</v>
      </c>
      <c r="U27" s="108">
        <v>15308174015</v>
      </c>
      <c r="V27" s="108" t="s">
        <v>2093</v>
      </c>
      <c r="W27" s="108" t="s">
        <v>8</v>
      </c>
      <c r="X27" s="108" t="s">
        <v>1499</v>
      </c>
      <c r="Y27" s="108" t="s">
        <v>2094</v>
      </c>
      <c r="Z27" s="108" t="s">
        <v>1028</v>
      </c>
      <c r="AA27" s="108" t="s">
        <v>2095</v>
      </c>
      <c r="AB27" s="108" t="s">
        <v>18</v>
      </c>
      <c r="AC27" s="108" t="s">
        <v>2096</v>
      </c>
      <c r="AD27" s="108" t="s">
        <v>18</v>
      </c>
      <c r="AE27" s="108" t="s">
        <v>18</v>
      </c>
      <c r="AF27" s="108" t="s">
        <v>2097</v>
      </c>
      <c r="AG27" s="108" t="s">
        <v>18</v>
      </c>
      <c r="AH27" s="108" t="s">
        <v>18</v>
      </c>
      <c r="AI27" s="108" t="s">
        <v>222</v>
      </c>
      <c r="AJ27" s="108" t="s">
        <v>18</v>
      </c>
      <c r="AK27" s="108" t="s">
        <v>28</v>
      </c>
      <c r="AL27" s="108" t="s">
        <v>18</v>
      </c>
    </row>
    <row r="28" spans="1:104" ht="20" customHeight="1">
      <c r="A28" s="147">
        <v>27</v>
      </c>
      <c r="B28" s="125" t="s">
        <v>2243</v>
      </c>
      <c r="C28" s="108" t="s">
        <v>2245</v>
      </c>
      <c r="D28" s="108" t="s">
        <v>2098</v>
      </c>
      <c r="E28" s="117" t="s">
        <v>2098</v>
      </c>
      <c r="F28" s="73" t="s">
        <v>4396</v>
      </c>
      <c r="G28" s="125" t="s">
        <v>2099</v>
      </c>
      <c r="H28" s="108" t="s">
        <v>2100</v>
      </c>
      <c r="I28" s="108" t="s">
        <v>50</v>
      </c>
      <c r="J28" s="74" t="s">
        <v>1739</v>
      </c>
      <c r="K28" s="74" t="s">
        <v>1739</v>
      </c>
      <c r="L28" s="108" t="s">
        <v>2101</v>
      </c>
      <c r="M28" s="108">
        <v>15308089160</v>
      </c>
      <c r="N28" s="108" t="s">
        <v>2102</v>
      </c>
      <c r="O28" s="108" t="s">
        <v>2103</v>
      </c>
      <c r="P28" s="108">
        <v>18908189894</v>
      </c>
      <c r="Q28" s="108" t="s">
        <v>1627</v>
      </c>
      <c r="R28" s="131" t="s">
        <v>4056</v>
      </c>
      <c r="S28" s="108" t="s">
        <v>1685</v>
      </c>
      <c r="T28" s="108" t="s">
        <v>2104</v>
      </c>
      <c r="U28" s="108">
        <v>15328084969</v>
      </c>
      <c r="V28" s="108" t="s">
        <v>2105</v>
      </c>
      <c r="W28" s="73" t="s">
        <v>1738</v>
      </c>
      <c r="X28" s="108" t="s">
        <v>1741</v>
      </c>
      <c r="Y28" s="108" t="s">
        <v>2106</v>
      </c>
      <c r="Z28" s="108" t="s">
        <v>1117</v>
      </c>
      <c r="AA28" s="108" t="s">
        <v>18</v>
      </c>
      <c r="AB28" s="108" t="s">
        <v>18</v>
      </c>
      <c r="AC28" s="108" t="s">
        <v>2107</v>
      </c>
      <c r="AD28" s="108" t="s">
        <v>2108</v>
      </c>
      <c r="AE28" s="108" t="s">
        <v>2109</v>
      </c>
      <c r="AF28" s="108" t="s">
        <v>2110</v>
      </c>
      <c r="AG28" s="108" t="s">
        <v>18</v>
      </c>
      <c r="AH28" s="108" t="s">
        <v>18</v>
      </c>
      <c r="AI28" s="108" t="s">
        <v>1501</v>
      </c>
      <c r="AJ28" s="108" t="s">
        <v>2111</v>
      </c>
      <c r="AK28" s="108" t="s">
        <v>28</v>
      </c>
      <c r="AL28" s="108" t="s">
        <v>18</v>
      </c>
    </row>
    <row r="29" spans="1:104" ht="20" customHeight="1">
      <c r="A29" s="148">
        <v>28</v>
      </c>
      <c r="B29" s="125" t="s">
        <v>2243</v>
      </c>
      <c r="C29" s="108" t="s">
        <v>2245</v>
      </c>
      <c r="D29" s="108" t="s">
        <v>2112</v>
      </c>
      <c r="E29" s="117" t="s">
        <v>2112</v>
      </c>
      <c r="F29" s="73" t="s">
        <v>4397</v>
      </c>
      <c r="G29" s="125" t="s">
        <v>2113</v>
      </c>
      <c r="H29" s="108" t="s">
        <v>2114</v>
      </c>
      <c r="I29" s="108" t="s">
        <v>1952</v>
      </c>
      <c r="J29" s="74" t="s">
        <v>1739</v>
      </c>
      <c r="K29" s="74" t="s">
        <v>1739</v>
      </c>
      <c r="L29" s="108" t="s">
        <v>2115</v>
      </c>
      <c r="M29" s="108">
        <v>18980898189</v>
      </c>
      <c r="N29" s="108" t="s">
        <v>2261</v>
      </c>
      <c r="O29" s="108" t="s">
        <v>2116</v>
      </c>
      <c r="P29" s="108">
        <v>15308030306</v>
      </c>
      <c r="Q29" s="108" t="s">
        <v>2050</v>
      </c>
      <c r="R29" s="108" t="s">
        <v>2117</v>
      </c>
      <c r="S29" s="108" t="s">
        <v>1685</v>
      </c>
      <c r="T29" s="108" t="s">
        <v>2115</v>
      </c>
      <c r="U29" s="108">
        <v>18980898189</v>
      </c>
      <c r="V29" s="108" t="s">
        <v>2118</v>
      </c>
      <c r="W29" s="108" t="s">
        <v>54</v>
      </c>
      <c r="X29" s="108" t="s">
        <v>1499</v>
      </c>
      <c r="Y29" s="108" t="s">
        <v>2119</v>
      </c>
      <c r="Z29" s="108" t="s">
        <v>1014</v>
      </c>
      <c r="AA29" s="108" t="s">
        <v>18</v>
      </c>
      <c r="AB29" s="108" t="s">
        <v>18</v>
      </c>
      <c r="AC29" s="108" t="s">
        <v>2120</v>
      </c>
      <c r="AD29" s="108" t="s">
        <v>2121</v>
      </c>
      <c r="AE29" s="108" t="s">
        <v>18</v>
      </c>
      <c r="AF29" s="108" t="s">
        <v>2122</v>
      </c>
      <c r="AG29" s="108" t="s">
        <v>18</v>
      </c>
      <c r="AH29" s="108" t="s">
        <v>18</v>
      </c>
      <c r="AI29" s="108" t="s">
        <v>1662</v>
      </c>
      <c r="AJ29" s="108" t="s">
        <v>28</v>
      </c>
      <c r="AK29" s="108" t="s">
        <v>28</v>
      </c>
      <c r="AL29" s="108" t="s">
        <v>18</v>
      </c>
    </row>
    <row r="30" spans="1:104" ht="20" customHeight="1">
      <c r="A30" s="147">
        <v>29</v>
      </c>
      <c r="B30" s="125" t="s">
        <v>2243</v>
      </c>
      <c r="C30" s="108" t="s">
        <v>2245</v>
      </c>
      <c r="D30" s="108" t="s">
        <v>1744</v>
      </c>
      <c r="E30" s="117" t="s">
        <v>1744</v>
      </c>
      <c r="F30" s="73" t="s">
        <v>4398</v>
      </c>
      <c r="G30" s="125" t="s">
        <v>2123</v>
      </c>
      <c r="H30" s="108" t="s">
        <v>1745</v>
      </c>
      <c r="I30" s="108" t="s">
        <v>1746</v>
      </c>
      <c r="J30" s="74" t="s">
        <v>1739</v>
      </c>
      <c r="K30" s="74" t="s">
        <v>1739</v>
      </c>
      <c r="L30" s="108" t="s">
        <v>2124</v>
      </c>
      <c r="M30" s="108">
        <v>15328069886</v>
      </c>
      <c r="N30" s="108" t="s">
        <v>2263</v>
      </c>
      <c r="O30" s="108" t="s">
        <v>2124</v>
      </c>
      <c r="P30" s="108">
        <v>15328069886</v>
      </c>
      <c r="Q30" s="108" t="s">
        <v>2125</v>
      </c>
      <c r="R30" s="108" t="s">
        <v>2263</v>
      </c>
      <c r="S30" s="108" t="s">
        <v>2263</v>
      </c>
      <c r="T30" s="108" t="s">
        <v>2124</v>
      </c>
      <c r="U30" s="108">
        <v>15328069886</v>
      </c>
      <c r="V30" s="108" t="s">
        <v>2126</v>
      </c>
      <c r="W30" s="108" t="s">
        <v>8</v>
      </c>
      <c r="X30" s="108" t="s">
        <v>1499</v>
      </c>
      <c r="Y30" s="108" t="s">
        <v>2127</v>
      </c>
      <c r="Z30" s="108" t="s">
        <v>3189</v>
      </c>
      <c r="AA30" s="108" t="s">
        <v>18</v>
      </c>
      <c r="AB30" s="108" t="s">
        <v>18</v>
      </c>
      <c r="AC30" s="108" t="s">
        <v>2128</v>
      </c>
      <c r="AD30" s="108" t="s">
        <v>18</v>
      </c>
      <c r="AE30" s="108" t="s">
        <v>2129</v>
      </c>
      <c r="AF30" s="108" t="s">
        <v>2130</v>
      </c>
      <c r="AG30" s="108" t="s">
        <v>18</v>
      </c>
      <c r="AH30" s="108" t="s">
        <v>18</v>
      </c>
      <c r="AI30" s="108" t="s">
        <v>1501</v>
      </c>
      <c r="AJ30" s="108" t="s">
        <v>2131</v>
      </c>
      <c r="AK30" s="108" t="s">
        <v>28</v>
      </c>
      <c r="AL30" s="108" t="s">
        <v>18</v>
      </c>
    </row>
    <row r="31" spans="1:104" ht="20" customHeight="1">
      <c r="A31" s="148">
        <v>30</v>
      </c>
      <c r="B31" s="125" t="s">
        <v>2243</v>
      </c>
      <c r="C31" s="108" t="s">
        <v>2245</v>
      </c>
      <c r="D31" s="108" t="s">
        <v>2132</v>
      </c>
      <c r="E31" s="117" t="s">
        <v>2132</v>
      </c>
      <c r="F31" s="73" t="s">
        <v>4399</v>
      </c>
      <c r="G31" s="125" t="s">
        <v>2133</v>
      </c>
      <c r="H31" s="108" t="s">
        <v>2134</v>
      </c>
      <c r="I31" s="108" t="s">
        <v>1746</v>
      </c>
      <c r="J31" s="74" t="s">
        <v>1739</v>
      </c>
      <c r="K31" s="74" t="s">
        <v>1739</v>
      </c>
      <c r="L31" s="108" t="s">
        <v>2135</v>
      </c>
      <c r="M31" s="108">
        <v>18980986677</v>
      </c>
      <c r="N31" s="108" t="s">
        <v>2136</v>
      </c>
      <c r="O31" s="108" t="s">
        <v>2137</v>
      </c>
      <c r="P31" s="108">
        <v>18981992789</v>
      </c>
      <c r="Q31" s="108" t="s">
        <v>2138</v>
      </c>
      <c r="R31" s="108" t="s">
        <v>2139</v>
      </c>
      <c r="S31" s="108" t="s">
        <v>1747</v>
      </c>
      <c r="T31" s="108" t="s">
        <v>2135</v>
      </c>
      <c r="U31" s="108">
        <v>18980986677</v>
      </c>
      <c r="V31" s="108" t="s">
        <v>2140</v>
      </c>
      <c r="W31" s="108" t="s">
        <v>54</v>
      </c>
      <c r="X31" s="108" t="s">
        <v>1499</v>
      </c>
      <c r="Y31" s="108" t="s">
        <v>2134</v>
      </c>
      <c r="Z31" s="108" t="s">
        <v>3190</v>
      </c>
      <c r="AA31" s="108" t="s">
        <v>18</v>
      </c>
      <c r="AB31" s="108" t="s">
        <v>18</v>
      </c>
      <c r="AC31" s="108" t="s">
        <v>18</v>
      </c>
      <c r="AD31" s="108" t="s">
        <v>18</v>
      </c>
      <c r="AE31" s="108" t="s">
        <v>18</v>
      </c>
      <c r="AF31" s="108" t="s">
        <v>1731</v>
      </c>
      <c r="AG31" s="108" t="s">
        <v>18</v>
      </c>
      <c r="AH31" s="108" t="s">
        <v>18</v>
      </c>
      <c r="AI31" s="108" t="s">
        <v>222</v>
      </c>
      <c r="AJ31" s="108" t="s">
        <v>18</v>
      </c>
      <c r="AK31" s="108" t="s">
        <v>28</v>
      </c>
      <c r="AL31" s="108" t="s">
        <v>18</v>
      </c>
    </row>
    <row r="32" spans="1:104" ht="20" customHeight="1">
      <c r="A32" s="147">
        <v>31</v>
      </c>
      <c r="B32" s="125" t="s">
        <v>2243</v>
      </c>
      <c r="C32" s="108" t="s">
        <v>2245</v>
      </c>
      <c r="D32" s="108" t="s">
        <v>1748</v>
      </c>
      <c r="E32" s="117" t="s">
        <v>1748</v>
      </c>
      <c r="F32" s="73" t="s">
        <v>4400</v>
      </c>
      <c r="G32" s="125" t="s">
        <v>2141</v>
      </c>
      <c r="H32" s="108" t="s">
        <v>1749</v>
      </c>
      <c r="I32" s="108" t="s">
        <v>1740</v>
      </c>
      <c r="J32" s="74" t="s">
        <v>1739</v>
      </c>
      <c r="K32" s="74" t="s">
        <v>1739</v>
      </c>
      <c r="L32" s="108" t="s">
        <v>1750</v>
      </c>
      <c r="M32" s="108">
        <v>18980825253</v>
      </c>
      <c r="N32" s="108" t="s">
        <v>2264</v>
      </c>
      <c r="O32" s="108" t="s">
        <v>1750</v>
      </c>
      <c r="P32" s="108">
        <v>18980825253</v>
      </c>
      <c r="Q32" s="108" t="s">
        <v>2017</v>
      </c>
      <c r="R32" s="108" t="s">
        <v>2264</v>
      </c>
      <c r="S32" s="108" t="s">
        <v>2264</v>
      </c>
      <c r="T32" s="108" t="s">
        <v>1750</v>
      </c>
      <c r="U32" s="108">
        <v>18980825253</v>
      </c>
      <c r="V32" s="131" t="s">
        <v>2142</v>
      </c>
      <c r="W32" s="108" t="s">
        <v>54</v>
      </c>
      <c r="X32" s="108" t="s">
        <v>1741</v>
      </c>
      <c r="Y32" s="108" t="s">
        <v>2143</v>
      </c>
      <c r="Z32" s="108" t="s">
        <v>1014</v>
      </c>
      <c r="AA32" s="108" t="s">
        <v>18</v>
      </c>
      <c r="AB32" s="108" t="s">
        <v>18</v>
      </c>
      <c r="AC32" s="108" t="s">
        <v>18</v>
      </c>
      <c r="AD32" s="108" t="s">
        <v>18</v>
      </c>
      <c r="AE32" s="108" t="s">
        <v>18</v>
      </c>
      <c r="AF32" s="108" t="s">
        <v>2144</v>
      </c>
      <c r="AG32" s="108" t="s">
        <v>18</v>
      </c>
      <c r="AH32" s="108" t="s">
        <v>18</v>
      </c>
      <c r="AI32" s="108" t="s">
        <v>1501</v>
      </c>
      <c r="AJ32" s="108" t="s">
        <v>70</v>
      </c>
      <c r="AK32" s="108" t="s">
        <v>28</v>
      </c>
      <c r="AL32" s="108" t="s">
        <v>18</v>
      </c>
    </row>
    <row r="33" spans="1:38" ht="20" customHeight="1">
      <c r="A33" s="148">
        <v>32</v>
      </c>
      <c r="B33" s="125" t="s">
        <v>2243</v>
      </c>
      <c r="C33" s="108" t="s">
        <v>2245</v>
      </c>
      <c r="D33" s="108" t="s">
        <v>2247</v>
      </c>
      <c r="E33" s="117" t="s">
        <v>4517</v>
      </c>
      <c r="F33" s="73" t="s">
        <v>4401</v>
      </c>
      <c r="G33" s="125" t="s">
        <v>2147</v>
      </c>
      <c r="H33" s="108" t="s">
        <v>1751</v>
      </c>
      <c r="I33" s="108" t="s">
        <v>1746</v>
      </c>
      <c r="J33" s="74" t="s">
        <v>1739</v>
      </c>
      <c r="K33" s="74" t="s">
        <v>1739</v>
      </c>
      <c r="L33" s="108" t="s">
        <v>1752</v>
      </c>
      <c r="M33" s="108">
        <v>18908007110</v>
      </c>
      <c r="N33" s="108" t="s">
        <v>2265</v>
      </c>
      <c r="O33" s="108" t="s">
        <v>1752</v>
      </c>
      <c r="P33" s="108">
        <v>18908007110</v>
      </c>
      <c r="Q33" s="108" t="s">
        <v>2145</v>
      </c>
      <c r="R33" s="108" t="s">
        <v>2265</v>
      </c>
      <c r="S33" s="108" t="s">
        <v>2265</v>
      </c>
      <c r="T33" s="108" t="s">
        <v>1752</v>
      </c>
      <c r="U33" s="108">
        <v>18908007110</v>
      </c>
      <c r="V33" s="108" t="s">
        <v>2148</v>
      </c>
      <c r="W33" s="108" t="s">
        <v>8</v>
      </c>
      <c r="X33" s="108" t="s">
        <v>1499</v>
      </c>
      <c r="Y33" s="108" t="s">
        <v>2149</v>
      </c>
      <c r="Z33" s="108" t="s">
        <v>1</v>
      </c>
      <c r="AA33" s="108" t="s">
        <v>18</v>
      </c>
      <c r="AB33" s="108" t="s">
        <v>18</v>
      </c>
      <c r="AC33" s="108" t="s">
        <v>2150</v>
      </c>
      <c r="AD33" s="108" t="s">
        <v>18</v>
      </c>
      <c r="AE33" s="108" t="s">
        <v>2146</v>
      </c>
      <c r="AF33" s="108" t="s">
        <v>2151</v>
      </c>
      <c r="AG33" s="108" t="s">
        <v>18</v>
      </c>
      <c r="AH33" s="108" t="s">
        <v>18</v>
      </c>
      <c r="AI33" s="108" t="s">
        <v>222</v>
      </c>
      <c r="AJ33" s="108" t="s">
        <v>18</v>
      </c>
      <c r="AK33" s="108" t="s">
        <v>28</v>
      </c>
      <c r="AL33" s="108" t="s">
        <v>18</v>
      </c>
    </row>
    <row r="34" spans="1:38" ht="20" customHeight="1">
      <c r="A34" s="147">
        <v>33</v>
      </c>
      <c r="B34" s="125" t="s">
        <v>2243</v>
      </c>
      <c r="C34" s="108" t="s">
        <v>2245</v>
      </c>
      <c r="D34" s="108" t="s">
        <v>2248</v>
      </c>
      <c r="E34" s="117" t="s">
        <v>551</v>
      </c>
      <c r="F34" s="73" t="s">
        <v>4402</v>
      </c>
      <c r="G34" s="125" t="s">
        <v>2152</v>
      </c>
      <c r="H34" s="108" t="s">
        <v>2153</v>
      </c>
      <c r="I34" s="108" t="s">
        <v>1746</v>
      </c>
      <c r="J34" s="74" t="s">
        <v>1739</v>
      </c>
      <c r="K34" s="74" t="s">
        <v>1739</v>
      </c>
      <c r="L34" s="108" t="s">
        <v>2154</v>
      </c>
      <c r="M34" s="108">
        <v>18982099816</v>
      </c>
      <c r="N34" s="108" t="s">
        <v>2265</v>
      </c>
      <c r="O34" s="108" t="s">
        <v>2154</v>
      </c>
      <c r="P34" s="108">
        <v>18982099816</v>
      </c>
      <c r="Q34" s="108" t="s">
        <v>2125</v>
      </c>
      <c r="R34" s="108" t="s">
        <v>2266</v>
      </c>
      <c r="S34" s="108" t="s">
        <v>2265</v>
      </c>
      <c r="T34" s="108" t="s">
        <v>2154</v>
      </c>
      <c r="U34" s="108">
        <v>18982099816</v>
      </c>
      <c r="V34" s="108" t="s">
        <v>2155</v>
      </c>
      <c r="W34" s="108" t="s">
        <v>8</v>
      </c>
      <c r="X34" s="108" t="s">
        <v>1499</v>
      </c>
      <c r="Y34" s="108" t="s">
        <v>2156</v>
      </c>
      <c r="Z34" s="108" t="s">
        <v>228</v>
      </c>
      <c r="AA34" s="108" t="s">
        <v>18</v>
      </c>
      <c r="AB34" s="108" t="s">
        <v>18</v>
      </c>
      <c r="AC34" s="108" t="s">
        <v>18</v>
      </c>
      <c r="AD34" s="108" t="s">
        <v>18</v>
      </c>
      <c r="AE34" s="108" t="s">
        <v>2157</v>
      </c>
      <c r="AF34" s="108" t="s">
        <v>2158</v>
      </c>
      <c r="AG34" s="108" t="s">
        <v>18</v>
      </c>
      <c r="AH34" s="108" t="s">
        <v>18</v>
      </c>
      <c r="AI34" s="108" t="s">
        <v>222</v>
      </c>
      <c r="AJ34" s="108" t="s">
        <v>18</v>
      </c>
      <c r="AK34" s="108" t="s">
        <v>28</v>
      </c>
      <c r="AL34" s="108" t="s">
        <v>18</v>
      </c>
    </row>
    <row r="35" spans="1:38" ht="20" customHeight="1">
      <c r="A35" s="148">
        <v>34</v>
      </c>
      <c r="B35" s="125" t="s">
        <v>2243</v>
      </c>
      <c r="C35" s="108" t="s">
        <v>2245</v>
      </c>
      <c r="D35" s="108" t="s">
        <v>2250</v>
      </c>
      <c r="E35" s="117" t="s">
        <v>4518</v>
      </c>
      <c r="F35" s="73" t="s">
        <v>4403</v>
      </c>
      <c r="G35" s="125" t="s">
        <v>2159</v>
      </c>
      <c r="H35" s="108" t="s">
        <v>1753</v>
      </c>
      <c r="I35" s="108" t="s">
        <v>1746</v>
      </c>
      <c r="J35" s="74" t="s">
        <v>1739</v>
      </c>
      <c r="K35" s="74" t="s">
        <v>1739</v>
      </c>
      <c r="L35" s="108" t="s">
        <v>1754</v>
      </c>
      <c r="M35" s="108">
        <v>15328021999</v>
      </c>
      <c r="N35" s="108" t="s">
        <v>2265</v>
      </c>
      <c r="O35" s="108" t="s">
        <v>1754</v>
      </c>
      <c r="P35" s="108">
        <v>15328021999</v>
      </c>
      <c r="Q35" s="108" t="s">
        <v>2160</v>
      </c>
      <c r="R35" s="108" t="s">
        <v>2267</v>
      </c>
      <c r="S35" s="108" t="s">
        <v>2265</v>
      </c>
      <c r="T35" s="108" t="s">
        <v>1754</v>
      </c>
      <c r="U35" s="108">
        <v>15328021999</v>
      </c>
      <c r="V35" s="108" t="s">
        <v>2161</v>
      </c>
      <c r="W35" s="108" t="s">
        <v>8</v>
      </c>
      <c r="X35" s="108" t="s">
        <v>1499</v>
      </c>
      <c r="Y35" s="108" t="s">
        <v>2162</v>
      </c>
      <c r="Z35" s="108" t="s">
        <v>1</v>
      </c>
      <c r="AA35" s="108" t="s">
        <v>18</v>
      </c>
      <c r="AB35" s="108" t="s">
        <v>18</v>
      </c>
      <c r="AC35" s="108" t="s">
        <v>2163</v>
      </c>
      <c r="AD35" s="108" t="s">
        <v>18</v>
      </c>
      <c r="AE35" s="108" t="s">
        <v>18</v>
      </c>
      <c r="AF35" s="108" t="s">
        <v>2164</v>
      </c>
      <c r="AG35" s="108" t="s">
        <v>18</v>
      </c>
      <c r="AH35" s="108" t="s">
        <v>18</v>
      </c>
      <c r="AI35" s="108" t="s">
        <v>222</v>
      </c>
      <c r="AJ35" s="108" t="s">
        <v>18</v>
      </c>
      <c r="AK35" s="108" t="s">
        <v>28</v>
      </c>
      <c r="AL35" s="108" t="s">
        <v>18</v>
      </c>
    </row>
    <row r="36" spans="1:38" ht="20" customHeight="1">
      <c r="A36" s="147">
        <v>35</v>
      </c>
      <c r="B36" s="125" t="s">
        <v>2243</v>
      </c>
      <c r="C36" s="108" t="s">
        <v>2245</v>
      </c>
      <c r="D36" s="111" t="s">
        <v>4500</v>
      </c>
      <c r="E36" s="117" t="s">
        <v>4500</v>
      </c>
      <c r="F36" s="73" t="s">
        <v>4404</v>
      </c>
      <c r="G36" s="125" t="s">
        <v>2165</v>
      </c>
      <c r="H36" s="108" t="s">
        <v>2166</v>
      </c>
      <c r="I36" s="108" t="s">
        <v>1746</v>
      </c>
      <c r="J36" s="74" t="s">
        <v>1739</v>
      </c>
      <c r="K36" s="74" t="s">
        <v>1739</v>
      </c>
      <c r="L36" s="108" t="s">
        <v>2167</v>
      </c>
      <c r="M36" s="108">
        <v>15328032109</v>
      </c>
      <c r="N36" s="108" t="s">
        <v>2265</v>
      </c>
      <c r="O36" s="108" t="s">
        <v>2167</v>
      </c>
      <c r="P36" s="108">
        <v>15328032109</v>
      </c>
      <c r="Q36" s="108" t="s">
        <v>2160</v>
      </c>
      <c r="R36" s="108" t="s">
        <v>2268</v>
      </c>
      <c r="S36" s="108" t="s">
        <v>2265</v>
      </c>
      <c r="T36" s="108" t="s">
        <v>2167</v>
      </c>
      <c r="U36" s="108">
        <v>15328032109</v>
      </c>
      <c r="V36" s="108" t="s">
        <v>2168</v>
      </c>
      <c r="W36" s="108" t="s">
        <v>8</v>
      </c>
      <c r="X36" s="108" t="s">
        <v>1499</v>
      </c>
      <c r="Y36" s="108" t="s">
        <v>2169</v>
      </c>
      <c r="Z36" s="108" t="s">
        <v>3190</v>
      </c>
      <c r="AA36" s="108" t="s">
        <v>18</v>
      </c>
      <c r="AB36" s="108" t="s">
        <v>18</v>
      </c>
      <c r="AC36" s="108" t="s">
        <v>2170</v>
      </c>
      <c r="AD36" s="108" t="s">
        <v>18</v>
      </c>
      <c r="AE36" s="108" t="s">
        <v>18</v>
      </c>
      <c r="AF36" s="108" t="s">
        <v>2164</v>
      </c>
      <c r="AG36" s="108" t="s">
        <v>18</v>
      </c>
      <c r="AH36" s="108" t="s">
        <v>18</v>
      </c>
      <c r="AI36" s="108" t="s">
        <v>222</v>
      </c>
      <c r="AJ36" s="108" t="s">
        <v>18</v>
      </c>
      <c r="AK36" s="108" t="s">
        <v>28</v>
      </c>
      <c r="AL36" s="108" t="s">
        <v>18</v>
      </c>
    </row>
    <row r="37" spans="1:38" ht="20" customHeight="1">
      <c r="A37" s="148">
        <v>36</v>
      </c>
      <c r="B37" s="125" t="s">
        <v>2243</v>
      </c>
      <c r="C37" s="108" t="s">
        <v>2245</v>
      </c>
      <c r="D37" s="108" t="s">
        <v>2251</v>
      </c>
      <c r="E37" s="117" t="s">
        <v>547</v>
      </c>
      <c r="F37" s="73" t="s">
        <v>4405</v>
      </c>
      <c r="G37" s="125" t="s">
        <v>2171</v>
      </c>
      <c r="H37" s="108" t="s">
        <v>1755</v>
      </c>
      <c r="I37" s="108" t="s">
        <v>1746</v>
      </c>
      <c r="J37" s="74" t="s">
        <v>1739</v>
      </c>
      <c r="K37" s="74" t="s">
        <v>1739</v>
      </c>
      <c r="L37" s="108" t="s">
        <v>1756</v>
      </c>
      <c r="M37" s="108">
        <v>18980770627</v>
      </c>
      <c r="N37" s="108" t="s">
        <v>2265</v>
      </c>
      <c r="O37" s="108" t="s">
        <v>1756</v>
      </c>
      <c r="P37" s="108">
        <v>18980770627</v>
      </c>
      <c r="Q37" s="108" t="s">
        <v>2172</v>
      </c>
      <c r="R37" s="108" t="s">
        <v>2173</v>
      </c>
      <c r="S37" s="108" t="s">
        <v>2265</v>
      </c>
      <c r="T37" s="108" t="s">
        <v>1756</v>
      </c>
      <c r="U37" s="108">
        <v>18980770627</v>
      </c>
      <c r="V37" s="108" t="s">
        <v>2174</v>
      </c>
      <c r="W37" s="108" t="s">
        <v>8</v>
      </c>
      <c r="X37" s="108" t="s">
        <v>1741</v>
      </c>
      <c r="Y37" s="108" t="s">
        <v>2175</v>
      </c>
      <c r="Z37" s="108" t="s">
        <v>1014</v>
      </c>
      <c r="AA37" s="108" t="s">
        <v>18</v>
      </c>
      <c r="AB37" s="108" t="s">
        <v>18</v>
      </c>
      <c r="AC37" s="108" t="s">
        <v>2176</v>
      </c>
      <c r="AD37" s="108" t="s">
        <v>2177</v>
      </c>
      <c r="AE37" s="108" t="s">
        <v>2176</v>
      </c>
      <c r="AF37" s="108" t="s">
        <v>18</v>
      </c>
      <c r="AG37" s="108" t="s">
        <v>18</v>
      </c>
      <c r="AH37" s="108" t="s">
        <v>18</v>
      </c>
      <c r="AI37" s="108" t="s">
        <v>222</v>
      </c>
      <c r="AJ37" s="108" t="s">
        <v>18</v>
      </c>
      <c r="AK37" s="108" t="s">
        <v>28</v>
      </c>
      <c r="AL37" s="108" t="s">
        <v>18</v>
      </c>
    </row>
    <row r="38" spans="1:38" ht="20" customHeight="1">
      <c r="A38" s="147">
        <v>37</v>
      </c>
      <c r="B38" s="125" t="s">
        <v>2269</v>
      </c>
      <c r="C38" s="108" t="s">
        <v>2245</v>
      </c>
      <c r="D38" s="108" t="s">
        <v>2252</v>
      </c>
      <c r="E38" s="117" t="s">
        <v>520</v>
      </c>
      <c r="F38" s="73" t="s">
        <v>4406</v>
      </c>
      <c r="G38" s="125" t="s">
        <v>2178</v>
      </c>
      <c r="H38" s="108" t="s">
        <v>2179</v>
      </c>
      <c r="I38" s="108" t="s">
        <v>1746</v>
      </c>
      <c r="J38" s="74" t="s">
        <v>1739</v>
      </c>
      <c r="K38" s="74" t="s">
        <v>1739</v>
      </c>
      <c r="L38" s="108" t="s">
        <v>2180</v>
      </c>
      <c r="M38" s="108">
        <v>15308172565</v>
      </c>
      <c r="N38" s="108" t="s">
        <v>2265</v>
      </c>
      <c r="O38" s="108" t="s">
        <v>2180</v>
      </c>
      <c r="P38" s="108">
        <v>15308172565</v>
      </c>
      <c r="Q38" s="108" t="s">
        <v>2181</v>
      </c>
      <c r="R38" s="108" t="s">
        <v>2265</v>
      </c>
      <c r="S38" s="108" t="s">
        <v>2265</v>
      </c>
      <c r="T38" s="108" t="s">
        <v>2180</v>
      </c>
      <c r="U38" s="108">
        <v>15308172565</v>
      </c>
      <c r="V38" s="131" t="s">
        <v>2182</v>
      </c>
      <c r="W38" s="108" t="s">
        <v>8</v>
      </c>
      <c r="X38" s="108" t="s">
        <v>1499</v>
      </c>
      <c r="Y38" s="108" t="s">
        <v>2183</v>
      </c>
      <c r="Z38" s="108" t="s">
        <v>1117</v>
      </c>
      <c r="AA38" s="108" t="s">
        <v>18</v>
      </c>
      <c r="AB38" s="108" t="s">
        <v>18</v>
      </c>
      <c r="AC38" s="108" t="s">
        <v>2184</v>
      </c>
      <c r="AD38" s="108" t="s">
        <v>18</v>
      </c>
      <c r="AE38" s="108" t="s">
        <v>18</v>
      </c>
      <c r="AF38" s="108" t="s">
        <v>18</v>
      </c>
      <c r="AG38" s="108" t="s">
        <v>18</v>
      </c>
      <c r="AH38" s="108" t="s">
        <v>18</v>
      </c>
      <c r="AI38" s="108" t="s">
        <v>222</v>
      </c>
      <c r="AJ38" s="108" t="s">
        <v>18</v>
      </c>
      <c r="AK38" s="108" t="s">
        <v>28</v>
      </c>
      <c r="AL38" s="108" t="s">
        <v>18</v>
      </c>
    </row>
    <row r="39" spans="1:38" ht="20" customHeight="1">
      <c r="A39" s="148">
        <v>38</v>
      </c>
      <c r="B39" s="125" t="s">
        <v>2269</v>
      </c>
      <c r="C39" s="108" t="s">
        <v>2245</v>
      </c>
      <c r="D39" s="108" t="s">
        <v>2185</v>
      </c>
      <c r="E39" s="117" t="s">
        <v>2185</v>
      </c>
      <c r="F39" s="73" t="s">
        <v>4407</v>
      </c>
      <c r="G39" s="125" t="s">
        <v>2186</v>
      </c>
      <c r="H39" s="108" t="s">
        <v>2187</v>
      </c>
      <c r="I39" s="108" t="s">
        <v>1746</v>
      </c>
      <c r="J39" s="74" t="s">
        <v>1739</v>
      </c>
      <c r="K39" s="74" t="s">
        <v>1739</v>
      </c>
      <c r="L39" s="108" t="s">
        <v>2188</v>
      </c>
      <c r="M39" s="108">
        <v>18081067199</v>
      </c>
      <c r="N39" s="108" t="s">
        <v>2270</v>
      </c>
      <c r="O39" s="108" t="s">
        <v>2188</v>
      </c>
      <c r="P39" s="108">
        <v>18081067199</v>
      </c>
      <c r="Q39" s="108" t="s">
        <v>2189</v>
      </c>
      <c r="R39" s="108" t="s">
        <v>1898</v>
      </c>
      <c r="S39" s="108" t="s">
        <v>1739</v>
      </c>
      <c r="T39" s="108" t="s">
        <v>2188</v>
      </c>
      <c r="U39" s="108">
        <v>18081067199</v>
      </c>
      <c r="V39" s="136" t="s">
        <v>2813</v>
      </c>
      <c r="W39" s="108" t="s">
        <v>8</v>
      </c>
      <c r="X39" s="108" t="s">
        <v>1499</v>
      </c>
      <c r="Y39" s="108" t="s">
        <v>18</v>
      </c>
      <c r="Z39" s="108" t="s">
        <v>3192</v>
      </c>
      <c r="AA39" s="108" t="s">
        <v>2190</v>
      </c>
      <c r="AB39" s="108" t="s">
        <v>18</v>
      </c>
      <c r="AC39" s="108" t="s">
        <v>18</v>
      </c>
      <c r="AD39" s="108" t="s">
        <v>18</v>
      </c>
      <c r="AE39" s="108" t="s">
        <v>18</v>
      </c>
      <c r="AF39" s="108" t="s">
        <v>18</v>
      </c>
      <c r="AG39" s="108" t="s">
        <v>18</v>
      </c>
      <c r="AH39" s="108" t="s">
        <v>18</v>
      </c>
      <c r="AI39" s="108" t="s">
        <v>222</v>
      </c>
      <c r="AJ39" s="108" t="s">
        <v>18</v>
      </c>
      <c r="AK39" s="108" t="s">
        <v>28</v>
      </c>
      <c r="AL39" s="108" t="s">
        <v>18</v>
      </c>
    </row>
    <row r="40" spans="1:38" ht="20" customHeight="1">
      <c r="A40" s="147">
        <v>39</v>
      </c>
      <c r="B40" s="125" t="s">
        <v>2243</v>
      </c>
      <c r="C40" s="108" t="s">
        <v>2245</v>
      </c>
      <c r="D40" s="108" t="s">
        <v>2191</v>
      </c>
      <c r="E40" s="117" t="s">
        <v>2191</v>
      </c>
      <c r="F40" s="73" t="s">
        <v>4408</v>
      </c>
      <c r="G40" s="125" t="s">
        <v>2192</v>
      </c>
      <c r="H40" s="108" t="s">
        <v>2193</v>
      </c>
      <c r="I40" s="108" t="s">
        <v>1746</v>
      </c>
      <c r="J40" s="74" t="s">
        <v>1739</v>
      </c>
      <c r="K40" s="74" t="s">
        <v>1739</v>
      </c>
      <c r="L40" s="108" t="s">
        <v>2194</v>
      </c>
      <c r="M40" s="108">
        <v>15308182125</v>
      </c>
      <c r="N40" s="108" t="s">
        <v>1739</v>
      </c>
      <c r="O40" s="108" t="s">
        <v>2194</v>
      </c>
      <c r="P40" s="108">
        <v>15308182125</v>
      </c>
      <c r="Q40" s="73" t="s">
        <v>4536</v>
      </c>
      <c r="R40" s="108" t="s">
        <v>2195</v>
      </c>
      <c r="S40" s="108" t="s">
        <v>1739</v>
      </c>
      <c r="T40" s="108" t="s">
        <v>2194</v>
      </c>
      <c r="U40" s="108">
        <v>15308182125</v>
      </c>
      <c r="V40" s="108" t="s">
        <v>2196</v>
      </c>
      <c r="W40" s="108" t="s">
        <v>8</v>
      </c>
      <c r="X40" s="108" t="s">
        <v>1499</v>
      </c>
      <c r="Y40" s="108" t="s">
        <v>2197</v>
      </c>
      <c r="Z40" s="108" t="s">
        <v>1014</v>
      </c>
      <c r="AA40" s="108" t="s">
        <v>2198</v>
      </c>
      <c r="AB40" s="108" t="s">
        <v>18</v>
      </c>
      <c r="AC40" s="108" t="s">
        <v>2199</v>
      </c>
      <c r="AD40" s="108" t="s">
        <v>18</v>
      </c>
      <c r="AE40" s="108" t="s">
        <v>18</v>
      </c>
      <c r="AF40" s="108" t="s">
        <v>2200</v>
      </c>
      <c r="AG40" s="108" t="s">
        <v>18</v>
      </c>
      <c r="AH40" s="108" t="s">
        <v>18</v>
      </c>
      <c r="AI40" s="108" t="s">
        <v>222</v>
      </c>
      <c r="AJ40" s="108" t="s">
        <v>18</v>
      </c>
      <c r="AK40" s="108" t="s">
        <v>28</v>
      </c>
      <c r="AL40" s="108" t="s">
        <v>18</v>
      </c>
    </row>
    <row r="41" spans="1:38" ht="20" customHeight="1">
      <c r="A41" s="148">
        <v>40</v>
      </c>
      <c r="B41" s="125" t="s">
        <v>2243</v>
      </c>
      <c r="C41" s="108" t="s">
        <v>2245</v>
      </c>
      <c r="D41" s="108" t="s">
        <v>2201</v>
      </c>
      <c r="E41" s="117" t="s">
        <v>2201</v>
      </c>
      <c r="F41" s="73" t="s">
        <v>4409</v>
      </c>
      <c r="G41" s="125" t="s">
        <v>2202</v>
      </c>
      <c r="H41" s="108" t="s">
        <v>2203</v>
      </c>
      <c r="I41" s="108" t="s">
        <v>2204</v>
      </c>
      <c r="J41" s="74" t="s">
        <v>1739</v>
      </c>
      <c r="K41" s="74" t="s">
        <v>1739</v>
      </c>
      <c r="L41" s="108" t="s">
        <v>2205</v>
      </c>
      <c r="M41" s="108">
        <v>15308000168</v>
      </c>
      <c r="N41" s="108" t="s">
        <v>1739</v>
      </c>
      <c r="O41" s="108" t="s">
        <v>2205</v>
      </c>
      <c r="P41" s="108">
        <v>15308000168</v>
      </c>
      <c r="Q41" s="108" t="s">
        <v>2206</v>
      </c>
      <c r="R41" s="108" t="s">
        <v>1739</v>
      </c>
      <c r="S41" s="108" t="s">
        <v>1739</v>
      </c>
      <c r="T41" s="108" t="s">
        <v>2205</v>
      </c>
      <c r="U41" s="108">
        <v>15308000168</v>
      </c>
      <c r="V41" s="108" t="s">
        <v>2207</v>
      </c>
      <c r="W41" s="108" t="s">
        <v>54</v>
      </c>
      <c r="X41" s="108" t="s">
        <v>1741</v>
      </c>
      <c r="Y41" s="108" t="s">
        <v>2208</v>
      </c>
      <c r="Z41" s="108" t="s">
        <v>1014</v>
      </c>
      <c r="AA41" s="108" t="s">
        <v>18</v>
      </c>
      <c r="AB41" s="108" t="s">
        <v>950</v>
      </c>
      <c r="AC41" s="108" t="s">
        <v>18</v>
      </c>
      <c r="AD41" s="108" t="s">
        <v>18</v>
      </c>
      <c r="AE41" s="108" t="s">
        <v>18</v>
      </c>
      <c r="AF41" s="108" t="s">
        <v>18</v>
      </c>
      <c r="AG41" s="108" t="s">
        <v>18</v>
      </c>
      <c r="AH41" s="108" t="s">
        <v>18</v>
      </c>
      <c r="AI41" s="108" t="s">
        <v>1662</v>
      </c>
      <c r="AJ41" s="108" t="s">
        <v>18</v>
      </c>
      <c r="AK41" s="108" t="s">
        <v>28</v>
      </c>
      <c r="AL41" s="108" t="s">
        <v>18</v>
      </c>
    </row>
    <row r="42" spans="1:38" ht="20" customHeight="1">
      <c r="A42" s="147">
        <v>41</v>
      </c>
      <c r="B42" s="125" t="s">
        <v>2243</v>
      </c>
      <c r="C42" s="108" t="s">
        <v>2245</v>
      </c>
      <c r="D42" s="108" t="s">
        <v>2209</v>
      </c>
      <c r="E42" s="117" t="s">
        <v>2209</v>
      </c>
      <c r="F42" s="73" t="s">
        <v>4410</v>
      </c>
      <c r="G42" s="125" t="s">
        <v>2210</v>
      </c>
      <c r="H42" s="108" t="s">
        <v>2211</v>
      </c>
      <c r="I42" s="108" t="s">
        <v>2204</v>
      </c>
      <c r="J42" s="74" t="s">
        <v>1739</v>
      </c>
      <c r="K42" s="74" t="s">
        <v>1739</v>
      </c>
      <c r="L42" s="108" t="s">
        <v>2205</v>
      </c>
      <c r="M42" s="108">
        <v>15308000168</v>
      </c>
      <c r="N42" s="108" t="s">
        <v>1739</v>
      </c>
      <c r="O42" s="108" t="s">
        <v>2205</v>
      </c>
      <c r="P42" s="108">
        <v>15308000168</v>
      </c>
      <c r="Q42" s="108" t="s">
        <v>2206</v>
      </c>
      <c r="R42" s="108" t="s">
        <v>1739</v>
      </c>
      <c r="S42" s="108" t="s">
        <v>1739</v>
      </c>
      <c r="T42" s="108" t="s">
        <v>2205</v>
      </c>
      <c r="U42" s="108">
        <v>15308000168</v>
      </c>
      <c r="V42" s="108" t="s">
        <v>2207</v>
      </c>
      <c r="W42" s="108" t="s">
        <v>54</v>
      </c>
      <c r="X42" s="108" t="s">
        <v>1741</v>
      </c>
      <c r="Y42" s="108" t="s">
        <v>2208</v>
      </c>
      <c r="Z42" s="108" t="s">
        <v>1014</v>
      </c>
      <c r="AA42" s="108" t="s">
        <v>18</v>
      </c>
      <c r="AB42" s="108" t="s">
        <v>950</v>
      </c>
      <c r="AC42" s="108" t="s">
        <v>18</v>
      </c>
      <c r="AD42" s="108" t="s">
        <v>18</v>
      </c>
      <c r="AE42" s="108" t="s">
        <v>18</v>
      </c>
      <c r="AF42" s="108" t="s">
        <v>18</v>
      </c>
      <c r="AG42" s="108" t="s">
        <v>18</v>
      </c>
      <c r="AH42" s="108" t="s">
        <v>18</v>
      </c>
      <c r="AI42" s="108" t="s">
        <v>1662</v>
      </c>
      <c r="AJ42" s="108" t="s">
        <v>18</v>
      </c>
      <c r="AK42" s="108" t="s">
        <v>28</v>
      </c>
      <c r="AL42" s="108" t="s">
        <v>18</v>
      </c>
    </row>
    <row r="43" spans="1:38" ht="20" customHeight="1">
      <c r="A43" s="148">
        <v>42</v>
      </c>
      <c r="B43" s="125" t="s">
        <v>2243</v>
      </c>
      <c r="C43" s="108" t="s">
        <v>2245</v>
      </c>
      <c r="D43" s="108" t="s">
        <v>2212</v>
      </c>
      <c r="E43" s="117" t="s">
        <v>2212</v>
      </c>
      <c r="F43" s="73" t="s">
        <v>4411</v>
      </c>
      <c r="G43" s="125" t="s">
        <v>2213</v>
      </c>
      <c r="H43" s="108" t="s">
        <v>2214</v>
      </c>
      <c r="I43" s="108" t="s">
        <v>2204</v>
      </c>
      <c r="J43" s="74" t="s">
        <v>1739</v>
      </c>
      <c r="K43" s="74" t="s">
        <v>1739</v>
      </c>
      <c r="L43" s="108" t="s">
        <v>2205</v>
      </c>
      <c r="M43" s="108">
        <v>15308000168</v>
      </c>
      <c r="N43" s="108" t="s">
        <v>1739</v>
      </c>
      <c r="O43" s="108" t="s">
        <v>2205</v>
      </c>
      <c r="P43" s="108">
        <v>15308000168</v>
      </c>
      <c r="Q43" s="108" t="s">
        <v>2206</v>
      </c>
      <c r="R43" s="108" t="s">
        <v>1739</v>
      </c>
      <c r="S43" s="108" t="s">
        <v>1739</v>
      </c>
      <c r="T43" s="108" t="s">
        <v>2205</v>
      </c>
      <c r="U43" s="108">
        <v>15308000168</v>
      </c>
      <c r="V43" s="108" t="s">
        <v>2215</v>
      </c>
      <c r="W43" s="108" t="s">
        <v>54</v>
      </c>
      <c r="X43" s="108" t="s">
        <v>1741</v>
      </c>
      <c r="Y43" s="108" t="s">
        <v>2216</v>
      </c>
      <c r="Z43" s="108" t="s">
        <v>1014</v>
      </c>
      <c r="AA43" s="108" t="s">
        <v>18</v>
      </c>
      <c r="AB43" s="108" t="s">
        <v>18</v>
      </c>
      <c r="AC43" s="108" t="s">
        <v>18</v>
      </c>
      <c r="AD43" s="108" t="s">
        <v>18</v>
      </c>
      <c r="AE43" s="108" t="s">
        <v>18</v>
      </c>
      <c r="AF43" s="108" t="s">
        <v>18</v>
      </c>
      <c r="AG43" s="108" t="s">
        <v>18</v>
      </c>
      <c r="AH43" s="108" t="s">
        <v>18</v>
      </c>
      <c r="AI43" s="108" t="s">
        <v>1662</v>
      </c>
      <c r="AJ43" s="108" t="s">
        <v>18</v>
      </c>
      <c r="AK43" s="108" t="s">
        <v>28</v>
      </c>
      <c r="AL43" s="108" t="s">
        <v>18</v>
      </c>
    </row>
    <row r="44" spans="1:38" ht="20" customHeight="1">
      <c r="A44" s="147">
        <v>43</v>
      </c>
      <c r="B44" s="125" t="s">
        <v>2243</v>
      </c>
      <c r="C44" s="108" t="s">
        <v>2245</v>
      </c>
      <c r="D44" s="108" t="s">
        <v>2217</v>
      </c>
      <c r="E44" s="117" t="s">
        <v>2217</v>
      </c>
      <c r="F44" s="73" t="s">
        <v>4412</v>
      </c>
      <c r="G44" s="125" t="s">
        <v>2218</v>
      </c>
      <c r="H44" s="108" t="s">
        <v>2219</v>
      </c>
      <c r="I44" s="108" t="s">
        <v>2204</v>
      </c>
      <c r="J44" s="74" t="s">
        <v>1739</v>
      </c>
      <c r="K44" s="74" t="s">
        <v>1739</v>
      </c>
      <c r="L44" s="108" t="s">
        <v>2205</v>
      </c>
      <c r="M44" s="108">
        <v>15308000168</v>
      </c>
      <c r="N44" s="108" t="s">
        <v>1739</v>
      </c>
      <c r="O44" s="108" t="s">
        <v>2205</v>
      </c>
      <c r="P44" s="108">
        <v>15308000168</v>
      </c>
      <c r="Q44" s="108" t="s">
        <v>2220</v>
      </c>
      <c r="R44" s="108" t="s">
        <v>1739</v>
      </c>
      <c r="S44" s="108" t="s">
        <v>1739</v>
      </c>
      <c r="T44" s="108" t="s">
        <v>2205</v>
      </c>
      <c r="U44" s="108">
        <v>15308000168</v>
      </c>
      <c r="V44" s="108" t="s">
        <v>2207</v>
      </c>
      <c r="W44" s="108" t="s">
        <v>54</v>
      </c>
      <c r="X44" s="108" t="s">
        <v>1741</v>
      </c>
      <c r="Y44" s="108" t="s">
        <v>2216</v>
      </c>
      <c r="Z44" s="108" t="s">
        <v>1014</v>
      </c>
      <c r="AA44" s="108" t="s">
        <v>18</v>
      </c>
      <c r="AB44" s="108" t="s">
        <v>950</v>
      </c>
      <c r="AC44" s="108" t="s">
        <v>18</v>
      </c>
      <c r="AD44" s="108" t="s">
        <v>18</v>
      </c>
      <c r="AE44" s="108" t="s">
        <v>18</v>
      </c>
      <c r="AF44" s="108" t="s">
        <v>18</v>
      </c>
      <c r="AG44" s="108" t="s">
        <v>18</v>
      </c>
      <c r="AH44" s="108" t="s">
        <v>18</v>
      </c>
      <c r="AI44" s="108" t="s">
        <v>1662</v>
      </c>
      <c r="AJ44" s="108" t="s">
        <v>18</v>
      </c>
      <c r="AK44" s="108" t="s">
        <v>28</v>
      </c>
      <c r="AL44" s="108" t="s">
        <v>18</v>
      </c>
    </row>
    <row r="45" spans="1:38" ht="20" customHeight="1">
      <c r="A45" s="148">
        <v>44</v>
      </c>
      <c r="B45" s="82" t="s">
        <v>2243</v>
      </c>
      <c r="C45" s="73" t="s">
        <v>2245</v>
      </c>
      <c r="D45" s="73" t="s">
        <v>2221</v>
      </c>
      <c r="E45" s="81" t="s">
        <v>2221</v>
      </c>
      <c r="F45" s="73" t="s">
        <v>4413</v>
      </c>
      <c r="G45" s="82" t="s">
        <v>2222</v>
      </c>
      <c r="H45" s="73" t="s">
        <v>2223</v>
      </c>
      <c r="I45" s="73" t="s">
        <v>1746</v>
      </c>
      <c r="J45" s="74" t="s">
        <v>1739</v>
      </c>
      <c r="K45" s="85" t="s">
        <v>1739</v>
      </c>
      <c r="L45" s="73" t="s">
        <v>2205</v>
      </c>
      <c r="M45" s="73">
        <v>15308000168</v>
      </c>
      <c r="N45" s="73" t="s">
        <v>1739</v>
      </c>
      <c r="O45" s="73" t="s">
        <v>2205</v>
      </c>
      <c r="P45" s="73">
        <v>15308000168</v>
      </c>
      <c r="Q45" s="73" t="s">
        <v>2220</v>
      </c>
      <c r="R45" s="73" t="s">
        <v>1739</v>
      </c>
      <c r="S45" s="73" t="s">
        <v>1739</v>
      </c>
      <c r="T45" s="73" t="s">
        <v>2205</v>
      </c>
      <c r="U45" s="73">
        <v>15308000168</v>
      </c>
      <c r="V45" s="73" t="s">
        <v>2224</v>
      </c>
      <c r="W45" s="73" t="s">
        <v>54</v>
      </c>
      <c r="X45" s="73" t="s">
        <v>1741</v>
      </c>
      <c r="Y45" s="73" t="s">
        <v>2225</v>
      </c>
      <c r="Z45" s="73" t="s">
        <v>1014</v>
      </c>
      <c r="AA45" s="73" t="s">
        <v>18</v>
      </c>
      <c r="AB45" s="73" t="s">
        <v>18</v>
      </c>
      <c r="AC45" s="73" t="s">
        <v>18</v>
      </c>
      <c r="AD45" s="73" t="s">
        <v>18</v>
      </c>
      <c r="AE45" s="73" t="s">
        <v>18</v>
      </c>
      <c r="AF45" s="73" t="s">
        <v>18</v>
      </c>
      <c r="AG45" s="73" t="s">
        <v>18</v>
      </c>
      <c r="AH45" s="73" t="s">
        <v>18</v>
      </c>
      <c r="AI45" s="73" t="s">
        <v>1662</v>
      </c>
      <c r="AJ45" s="73" t="s">
        <v>18</v>
      </c>
      <c r="AK45" s="73" t="s">
        <v>28</v>
      </c>
      <c r="AL45" s="73" t="s">
        <v>18</v>
      </c>
    </row>
    <row r="46" spans="1:38" ht="20" customHeight="1">
      <c r="A46" s="147">
        <v>45</v>
      </c>
      <c r="B46" s="82" t="s">
        <v>2243</v>
      </c>
      <c r="C46" s="73" t="s">
        <v>2245</v>
      </c>
      <c r="D46" s="73" t="s">
        <v>2226</v>
      </c>
      <c r="E46" s="81" t="s">
        <v>2226</v>
      </c>
      <c r="F46" s="73" t="s">
        <v>4414</v>
      </c>
      <c r="G46" s="82" t="s">
        <v>2227</v>
      </c>
      <c r="H46" s="73" t="s">
        <v>2228</v>
      </c>
      <c r="I46" s="73" t="s">
        <v>1746</v>
      </c>
      <c r="J46" s="74" t="s">
        <v>1739</v>
      </c>
      <c r="K46" s="85" t="s">
        <v>1739</v>
      </c>
      <c r="L46" s="73" t="s">
        <v>2205</v>
      </c>
      <c r="M46" s="73">
        <v>15308000168</v>
      </c>
      <c r="N46" s="73" t="s">
        <v>1739</v>
      </c>
      <c r="O46" s="73" t="s">
        <v>2205</v>
      </c>
      <c r="P46" s="73">
        <v>15308000168</v>
      </c>
      <c r="Q46" s="73" t="s">
        <v>2220</v>
      </c>
      <c r="R46" s="73" t="s">
        <v>1739</v>
      </c>
      <c r="S46" s="73" t="s">
        <v>1739</v>
      </c>
      <c r="T46" s="73" t="s">
        <v>2205</v>
      </c>
      <c r="U46" s="73">
        <v>15308000168</v>
      </c>
      <c r="V46" s="73" t="s">
        <v>2224</v>
      </c>
      <c r="W46" s="73" t="s">
        <v>54</v>
      </c>
      <c r="X46" s="73" t="s">
        <v>1741</v>
      </c>
      <c r="Y46" s="73" t="s">
        <v>2229</v>
      </c>
      <c r="Z46" s="73" t="s">
        <v>1014</v>
      </c>
      <c r="AA46" s="73" t="s">
        <v>18</v>
      </c>
      <c r="AB46" s="73" t="s">
        <v>18</v>
      </c>
      <c r="AC46" s="73" t="s">
        <v>18</v>
      </c>
      <c r="AD46" s="73" t="s">
        <v>18</v>
      </c>
      <c r="AE46" s="73" t="s">
        <v>18</v>
      </c>
      <c r="AF46" s="73" t="s">
        <v>18</v>
      </c>
      <c r="AG46" s="73" t="s">
        <v>18</v>
      </c>
      <c r="AH46" s="73" t="s">
        <v>18</v>
      </c>
      <c r="AI46" s="73" t="s">
        <v>1662</v>
      </c>
      <c r="AJ46" s="73" t="s">
        <v>18</v>
      </c>
      <c r="AK46" s="73" t="s">
        <v>28</v>
      </c>
      <c r="AL46" s="73" t="s">
        <v>18</v>
      </c>
    </row>
    <row r="47" spans="1:38" ht="20" customHeight="1">
      <c r="A47" s="148">
        <v>46</v>
      </c>
      <c r="B47" s="82" t="s">
        <v>2243</v>
      </c>
      <c r="C47" s="73" t="s">
        <v>2245</v>
      </c>
      <c r="D47" s="73" t="s">
        <v>2253</v>
      </c>
      <c r="E47" s="81" t="s">
        <v>530</v>
      </c>
      <c r="F47" s="73" t="s">
        <v>4415</v>
      </c>
      <c r="G47" s="82" t="s">
        <v>2230</v>
      </c>
      <c r="H47" s="73" t="s">
        <v>2231</v>
      </c>
      <c r="I47" s="73" t="s">
        <v>1746</v>
      </c>
      <c r="J47" s="74" t="s">
        <v>1739</v>
      </c>
      <c r="K47" s="85" t="s">
        <v>1739</v>
      </c>
      <c r="L47" s="73" t="s">
        <v>2232</v>
      </c>
      <c r="M47" s="73">
        <v>15328043886</v>
      </c>
      <c r="N47" s="73" t="s">
        <v>2261</v>
      </c>
      <c r="O47" s="73" t="s">
        <v>2232</v>
      </c>
      <c r="P47" s="73">
        <v>15328043886</v>
      </c>
      <c r="Q47" s="73" t="s">
        <v>2125</v>
      </c>
      <c r="R47" s="73" t="s">
        <v>1739</v>
      </c>
      <c r="S47" s="73" t="s">
        <v>1739</v>
      </c>
      <c r="T47" s="73" t="s">
        <v>2232</v>
      </c>
      <c r="U47" s="73">
        <v>15328043886</v>
      </c>
      <c r="V47" s="84" t="s">
        <v>2233</v>
      </c>
      <c r="W47" s="73" t="s">
        <v>8</v>
      </c>
      <c r="X47" s="73" t="s">
        <v>1499</v>
      </c>
      <c r="Y47" s="73" t="s">
        <v>2234</v>
      </c>
      <c r="Z47" s="73" t="s">
        <v>3188</v>
      </c>
      <c r="AA47" s="73" t="s">
        <v>18</v>
      </c>
      <c r="AB47" s="73" t="s">
        <v>18</v>
      </c>
      <c r="AC47" s="73" t="s">
        <v>2235</v>
      </c>
      <c r="AD47" s="73" t="s">
        <v>18</v>
      </c>
      <c r="AE47" s="73" t="s">
        <v>2236</v>
      </c>
      <c r="AF47" s="73" t="s">
        <v>70</v>
      </c>
      <c r="AG47" s="73" t="s">
        <v>18</v>
      </c>
      <c r="AH47" s="73" t="s">
        <v>18</v>
      </c>
      <c r="AI47" s="73" t="s">
        <v>48</v>
      </c>
      <c r="AJ47" s="73" t="s">
        <v>70</v>
      </c>
      <c r="AK47" s="73" t="s">
        <v>222</v>
      </c>
      <c r="AL47" s="73" t="s">
        <v>18</v>
      </c>
    </row>
    <row r="48" spans="1:38" ht="20" customHeight="1">
      <c r="A48" s="147">
        <v>47</v>
      </c>
      <c r="B48" s="82" t="s">
        <v>2243</v>
      </c>
      <c r="C48" s="73" t="s">
        <v>2245</v>
      </c>
      <c r="D48" s="73" t="s">
        <v>2255</v>
      </c>
      <c r="E48" s="81" t="s">
        <v>4519</v>
      </c>
      <c r="F48" s="73" t="s">
        <v>4416</v>
      </c>
      <c r="G48" s="82" t="s">
        <v>2237</v>
      </c>
      <c r="H48" s="73" t="s">
        <v>2238</v>
      </c>
      <c r="I48" s="73" t="s">
        <v>1746</v>
      </c>
      <c r="J48" s="74" t="s">
        <v>1739</v>
      </c>
      <c r="K48" s="85" t="s">
        <v>1739</v>
      </c>
      <c r="L48" s="73" t="s">
        <v>2240</v>
      </c>
      <c r="M48" s="73">
        <v>15308187566</v>
      </c>
      <c r="N48" s="73" t="s">
        <v>2239</v>
      </c>
      <c r="O48" s="73" t="s">
        <v>2240</v>
      </c>
      <c r="P48" s="73">
        <v>15308187566</v>
      </c>
      <c r="Q48" s="73" t="s">
        <v>2125</v>
      </c>
      <c r="R48" s="73" t="s">
        <v>1739</v>
      </c>
      <c r="S48" s="73" t="s">
        <v>1739</v>
      </c>
      <c r="T48" s="73" t="s">
        <v>2240</v>
      </c>
      <c r="U48" s="73">
        <v>15308187566</v>
      </c>
      <c r="V48" s="84" t="s">
        <v>2241</v>
      </c>
      <c r="W48" s="73" t="s">
        <v>8</v>
      </c>
      <c r="X48" s="73" t="s">
        <v>1499</v>
      </c>
      <c r="Y48" s="73" t="s">
        <v>2238</v>
      </c>
      <c r="Z48" s="73" t="s">
        <v>3187</v>
      </c>
      <c r="AA48" s="73" t="s">
        <v>18</v>
      </c>
      <c r="AB48" s="73" t="s">
        <v>18</v>
      </c>
      <c r="AC48" s="73" t="s">
        <v>2242</v>
      </c>
      <c r="AD48" s="73" t="s">
        <v>18</v>
      </c>
      <c r="AE48" s="73" t="s">
        <v>18</v>
      </c>
      <c r="AF48" s="73" t="s">
        <v>18</v>
      </c>
      <c r="AG48" s="73" t="s">
        <v>18</v>
      </c>
      <c r="AH48" s="73" t="s">
        <v>18</v>
      </c>
      <c r="AI48" s="73" t="s">
        <v>222</v>
      </c>
      <c r="AJ48" s="73" t="s">
        <v>18</v>
      </c>
      <c r="AK48" s="73" t="s">
        <v>222</v>
      </c>
      <c r="AL48" s="73" t="s">
        <v>18</v>
      </c>
    </row>
    <row r="49" spans="1:38" ht="20" customHeight="1">
      <c r="A49" s="148">
        <v>48</v>
      </c>
      <c r="B49" s="82" t="s">
        <v>39</v>
      </c>
      <c r="C49" s="73" t="s">
        <v>209</v>
      </c>
      <c r="D49" s="75" t="s">
        <v>1578</v>
      </c>
      <c r="E49" s="81" t="s">
        <v>4520</v>
      </c>
      <c r="F49" s="73" t="s">
        <v>4417</v>
      </c>
      <c r="G49" s="82" t="s">
        <v>1502</v>
      </c>
      <c r="H49" s="73" t="s">
        <v>1579</v>
      </c>
      <c r="I49" s="73" t="s">
        <v>83</v>
      </c>
      <c r="J49" s="74" t="s">
        <v>1580</v>
      </c>
      <c r="K49" s="73" t="s">
        <v>1580</v>
      </c>
      <c r="L49" s="73" t="s">
        <v>1581</v>
      </c>
      <c r="M49" s="73">
        <v>15308008220</v>
      </c>
      <c r="N49" s="73" t="s">
        <v>1580</v>
      </c>
      <c r="O49" s="73" t="s">
        <v>1582</v>
      </c>
      <c r="P49" s="73">
        <v>13348863565</v>
      </c>
      <c r="Q49" s="73" t="s">
        <v>1583</v>
      </c>
      <c r="R49" s="73" t="s">
        <v>1584</v>
      </c>
      <c r="S49" s="73" t="s">
        <v>1580</v>
      </c>
      <c r="T49" s="73" t="s">
        <v>1582</v>
      </c>
      <c r="U49" s="73">
        <v>13348863565</v>
      </c>
      <c r="V49" s="73" t="s">
        <v>1585</v>
      </c>
      <c r="W49" s="73" t="s">
        <v>8</v>
      </c>
      <c r="X49" s="73" t="s">
        <v>9</v>
      </c>
      <c r="Y49" s="73" t="s">
        <v>1504</v>
      </c>
      <c r="Z49" s="73" t="s">
        <v>218</v>
      </c>
      <c r="AA49" s="73" t="s">
        <v>18</v>
      </c>
      <c r="AB49" s="73" t="s">
        <v>18</v>
      </c>
      <c r="AC49" s="73" t="s">
        <v>1505</v>
      </c>
      <c r="AD49" s="73" t="s">
        <v>47</v>
      </c>
      <c r="AE49" s="73" t="s">
        <v>47</v>
      </c>
      <c r="AF49" s="73" t="s">
        <v>1506</v>
      </c>
      <c r="AG49" s="73" t="s">
        <v>1507</v>
      </c>
      <c r="AH49" s="73" t="s">
        <v>47</v>
      </c>
      <c r="AI49" s="73" t="s">
        <v>222</v>
      </c>
      <c r="AJ49" s="73" t="s">
        <v>47</v>
      </c>
      <c r="AK49" s="73" t="s">
        <v>222</v>
      </c>
      <c r="AL49" s="73" t="s">
        <v>47</v>
      </c>
    </row>
    <row r="50" spans="1:38" ht="20" customHeight="1">
      <c r="A50" s="147">
        <v>49</v>
      </c>
      <c r="B50" s="82" t="s">
        <v>39</v>
      </c>
      <c r="C50" s="73" t="s">
        <v>209</v>
      </c>
      <c r="D50" s="73" t="s">
        <v>1642</v>
      </c>
      <c r="E50" s="81" t="s">
        <v>1586</v>
      </c>
      <c r="F50" s="73" t="s">
        <v>4418</v>
      </c>
      <c r="G50" s="82" t="s">
        <v>1508</v>
      </c>
      <c r="H50" s="73" t="s">
        <v>1587</v>
      </c>
      <c r="I50" s="73" t="s">
        <v>83</v>
      </c>
      <c r="J50" s="74" t="s">
        <v>1503</v>
      </c>
      <c r="K50" s="73" t="s">
        <v>1503</v>
      </c>
      <c r="L50" s="73" t="s">
        <v>1588</v>
      </c>
      <c r="M50" s="73">
        <v>15378177585</v>
      </c>
      <c r="N50" s="73" t="s">
        <v>1503</v>
      </c>
      <c r="O50" s="73" t="s">
        <v>1582</v>
      </c>
      <c r="P50" s="73">
        <v>13348863565</v>
      </c>
      <c r="Q50" s="73" t="s">
        <v>1589</v>
      </c>
      <c r="R50" s="73" t="s">
        <v>1503</v>
      </c>
      <c r="S50" s="73" t="s">
        <v>1503</v>
      </c>
      <c r="T50" s="73" t="s">
        <v>1582</v>
      </c>
      <c r="U50" s="73">
        <v>13348863565</v>
      </c>
      <c r="V50" s="73" t="s">
        <v>1590</v>
      </c>
      <c r="W50" s="73" t="s">
        <v>8</v>
      </c>
      <c r="X50" s="73" t="s">
        <v>9</v>
      </c>
      <c r="Y50" s="73" t="s">
        <v>1509</v>
      </c>
      <c r="Z50" s="73" t="s">
        <v>1117</v>
      </c>
      <c r="AA50" s="73" t="s">
        <v>18</v>
      </c>
      <c r="AB50" s="73" t="s">
        <v>18</v>
      </c>
      <c r="AC50" s="73" t="s">
        <v>1510</v>
      </c>
      <c r="AD50" s="73" t="s">
        <v>1511</v>
      </c>
      <c r="AE50" s="73" t="s">
        <v>1512</v>
      </c>
      <c r="AF50" s="73" t="s">
        <v>1513</v>
      </c>
      <c r="AG50" s="73" t="s">
        <v>47</v>
      </c>
      <c r="AH50" s="73" t="s">
        <v>47</v>
      </c>
      <c r="AI50" s="73" t="s">
        <v>48</v>
      </c>
      <c r="AJ50" s="73" t="s">
        <v>1514</v>
      </c>
      <c r="AK50" s="73" t="s">
        <v>222</v>
      </c>
      <c r="AL50" s="73" t="s">
        <v>47</v>
      </c>
    </row>
    <row r="51" spans="1:38" ht="20" customHeight="1">
      <c r="A51" s="148">
        <v>50</v>
      </c>
      <c r="B51" s="82" t="s">
        <v>39</v>
      </c>
      <c r="C51" s="73" t="s">
        <v>209</v>
      </c>
      <c r="D51" s="73" t="s">
        <v>1642</v>
      </c>
      <c r="E51" s="81" t="s">
        <v>1591</v>
      </c>
      <c r="F51" s="73" t="s">
        <v>4419</v>
      </c>
      <c r="G51" s="82" t="s">
        <v>1515</v>
      </c>
      <c r="H51" s="73" t="s">
        <v>1592</v>
      </c>
      <c r="I51" s="73" t="s">
        <v>83</v>
      </c>
      <c r="J51" s="74" t="s">
        <v>1503</v>
      </c>
      <c r="K51" s="73" t="s">
        <v>1503</v>
      </c>
      <c r="L51" s="73" t="s">
        <v>1588</v>
      </c>
      <c r="M51" s="73">
        <v>15378177585</v>
      </c>
      <c r="N51" s="73" t="s">
        <v>1503</v>
      </c>
      <c r="O51" s="73" t="s">
        <v>1582</v>
      </c>
      <c r="P51" s="73">
        <v>13348863565</v>
      </c>
      <c r="Q51" s="73" t="s">
        <v>1589</v>
      </c>
      <c r="R51" s="73" t="s">
        <v>1503</v>
      </c>
      <c r="S51" s="73" t="s">
        <v>1503</v>
      </c>
      <c r="T51" s="73" t="s">
        <v>1582</v>
      </c>
      <c r="U51" s="73">
        <v>13348863565</v>
      </c>
      <c r="V51" s="73" t="s">
        <v>1593</v>
      </c>
      <c r="W51" s="73" t="s">
        <v>8</v>
      </c>
      <c r="X51" s="73" t="s">
        <v>55</v>
      </c>
      <c r="Y51" s="73" t="s">
        <v>1516</v>
      </c>
      <c r="Z51" s="73" t="s">
        <v>218</v>
      </c>
      <c r="AA51" s="73" t="s">
        <v>18</v>
      </c>
      <c r="AB51" s="73" t="s">
        <v>18</v>
      </c>
      <c r="AC51" s="73" t="s">
        <v>1517</v>
      </c>
      <c r="AD51" s="73" t="s">
        <v>1518</v>
      </c>
      <c r="AE51" s="73" t="s">
        <v>47</v>
      </c>
      <c r="AF51" s="73" t="s">
        <v>1513</v>
      </c>
      <c r="AG51" s="73" t="s">
        <v>47</v>
      </c>
      <c r="AH51" s="73" t="s">
        <v>47</v>
      </c>
      <c r="AI51" s="73" t="s">
        <v>48</v>
      </c>
      <c r="AJ51" s="73" t="s">
        <v>1519</v>
      </c>
      <c r="AK51" s="73" t="s">
        <v>222</v>
      </c>
      <c r="AL51" s="73" t="s">
        <v>47</v>
      </c>
    </row>
    <row r="52" spans="1:38" ht="20" customHeight="1">
      <c r="A52" s="147">
        <v>51</v>
      </c>
      <c r="B52" s="82" t="s">
        <v>39</v>
      </c>
      <c r="C52" s="73" t="s">
        <v>209</v>
      </c>
      <c r="D52" s="73" t="s">
        <v>1642</v>
      </c>
      <c r="E52" s="81" t="s">
        <v>1594</v>
      </c>
      <c r="F52" s="73" t="s">
        <v>4420</v>
      </c>
      <c r="G52" s="82" t="s">
        <v>1520</v>
      </c>
      <c r="H52" s="73" t="s">
        <v>1595</v>
      </c>
      <c r="I52" s="73" t="s">
        <v>83</v>
      </c>
      <c r="J52" s="74" t="s">
        <v>1503</v>
      </c>
      <c r="K52" s="73" t="s">
        <v>1503</v>
      </c>
      <c r="L52" s="73" t="s">
        <v>1588</v>
      </c>
      <c r="M52" s="73">
        <v>15378177585</v>
      </c>
      <c r="N52" s="73" t="s">
        <v>1503</v>
      </c>
      <c r="O52" s="73" t="s">
        <v>1582</v>
      </c>
      <c r="P52" s="73">
        <v>13348863565</v>
      </c>
      <c r="Q52" s="73" t="s">
        <v>1589</v>
      </c>
      <c r="R52" s="73" t="s">
        <v>1503</v>
      </c>
      <c r="S52" s="73" t="s">
        <v>1503</v>
      </c>
      <c r="T52" s="73" t="s">
        <v>1582</v>
      </c>
      <c r="U52" s="73">
        <v>13348863565</v>
      </c>
      <c r="V52" s="73" t="s">
        <v>1596</v>
      </c>
      <c r="W52" s="73" t="s">
        <v>8</v>
      </c>
      <c r="X52" s="73" t="s">
        <v>55</v>
      </c>
      <c r="Y52" s="73" t="s">
        <v>1521</v>
      </c>
      <c r="Z52" s="73" t="s">
        <v>228</v>
      </c>
      <c r="AA52" s="73" t="s">
        <v>18</v>
      </c>
      <c r="AB52" s="73" t="s">
        <v>18</v>
      </c>
      <c r="AC52" s="73" t="s">
        <v>1522</v>
      </c>
      <c r="AD52" s="73" t="s">
        <v>1518</v>
      </c>
      <c r="AE52" s="73" t="s">
        <v>47</v>
      </c>
      <c r="AF52" s="73" t="s">
        <v>1513</v>
      </c>
      <c r="AG52" s="73" t="s">
        <v>47</v>
      </c>
      <c r="AH52" s="73" t="s">
        <v>47</v>
      </c>
      <c r="AI52" s="73" t="s">
        <v>48</v>
      </c>
      <c r="AJ52" s="73" t="s">
        <v>1523</v>
      </c>
      <c r="AK52" s="73" t="s">
        <v>222</v>
      </c>
      <c r="AL52" s="73" t="s">
        <v>47</v>
      </c>
    </row>
    <row r="53" spans="1:38" ht="20" customHeight="1">
      <c r="A53" s="148">
        <v>52</v>
      </c>
      <c r="B53" s="82" t="s">
        <v>39</v>
      </c>
      <c r="C53" s="89" t="s">
        <v>17</v>
      </c>
      <c r="D53" s="106" t="s">
        <v>2956</v>
      </c>
      <c r="E53" s="114" t="s">
        <v>4469</v>
      </c>
      <c r="F53" s="11" t="s">
        <v>4451</v>
      </c>
      <c r="G53" s="124" t="s">
        <v>2844</v>
      </c>
      <c r="H53" s="101" t="s">
        <v>2904</v>
      </c>
      <c r="I53" s="98" t="s">
        <v>2903</v>
      </c>
      <c r="J53" s="128" t="s">
        <v>2842</v>
      </c>
      <c r="K53" s="102" t="s">
        <v>2264</v>
      </c>
      <c r="L53" s="102" t="s">
        <v>2845</v>
      </c>
      <c r="M53" s="99">
        <v>18080860028</v>
      </c>
      <c r="N53" s="102" t="s">
        <v>2264</v>
      </c>
      <c r="O53" s="102" t="s">
        <v>2905</v>
      </c>
      <c r="P53" s="99">
        <v>18048580527</v>
      </c>
      <c r="Q53" s="103" t="s">
        <v>2846</v>
      </c>
      <c r="R53" s="102" t="s">
        <v>2906</v>
      </c>
      <c r="S53" s="102" t="s">
        <v>2264</v>
      </c>
      <c r="T53" s="102" t="s">
        <v>2847</v>
      </c>
      <c r="U53" s="99">
        <v>17711390437</v>
      </c>
      <c r="V53" s="103" t="s">
        <v>2848</v>
      </c>
      <c r="W53" s="10" t="s">
        <v>8</v>
      </c>
      <c r="X53" s="42" t="s">
        <v>2834</v>
      </c>
      <c r="Y53" s="101" t="s">
        <v>2907</v>
      </c>
      <c r="Z53" s="104" t="s">
        <v>1</v>
      </c>
      <c r="AA53" s="99" t="s">
        <v>2849</v>
      </c>
      <c r="AB53" s="99" t="s">
        <v>2785</v>
      </c>
      <c r="AC53" s="103" t="s">
        <v>2907</v>
      </c>
      <c r="AD53" s="99" t="s">
        <v>2785</v>
      </c>
      <c r="AE53" s="99" t="s">
        <v>2907</v>
      </c>
      <c r="AF53" s="99" t="s">
        <v>2907</v>
      </c>
      <c r="AG53" s="99" t="s">
        <v>2785</v>
      </c>
      <c r="AH53" s="99" t="s">
        <v>2785</v>
      </c>
      <c r="AI53" s="89" t="s">
        <v>222</v>
      </c>
      <c r="AJ53" s="102" t="s">
        <v>2785</v>
      </c>
      <c r="AK53" s="89" t="s">
        <v>28</v>
      </c>
      <c r="AL53" s="102" t="s">
        <v>2785</v>
      </c>
    </row>
    <row r="54" spans="1:38" ht="20" customHeight="1">
      <c r="A54" s="147">
        <v>53</v>
      </c>
      <c r="B54" s="82" t="s">
        <v>39</v>
      </c>
      <c r="C54" s="89" t="s">
        <v>17</v>
      </c>
      <c r="D54" s="106" t="s">
        <v>2958</v>
      </c>
      <c r="E54" s="114" t="s">
        <v>4470</v>
      </c>
      <c r="F54" s="11" t="s">
        <v>4452</v>
      </c>
      <c r="G54" s="124" t="s">
        <v>2850</v>
      </c>
      <c r="H54" s="101" t="s">
        <v>2908</v>
      </c>
      <c r="I54" s="98" t="s">
        <v>2903</v>
      </c>
      <c r="J54" s="128" t="s">
        <v>2842</v>
      </c>
      <c r="K54" s="102" t="s">
        <v>2264</v>
      </c>
      <c r="L54" s="102" t="s">
        <v>2845</v>
      </c>
      <c r="M54" s="99">
        <v>18080860028</v>
      </c>
      <c r="N54" s="102" t="s">
        <v>2264</v>
      </c>
      <c r="O54" s="102" t="s">
        <v>2868</v>
      </c>
      <c r="P54" s="99">
        <v>15308007318</v>
      </c>
      <c r="Q54" s="103" t="s">
        <v>2846</v>
      </c>
      <c r="R54" s="102" t="s">
        <v>2906</v>
      </c>
      <c r="S54" s="102" t="s">
        <v>2264</v>
      </c>
      <c r="T54" s="102" t="s">
        <v>2847</v>
      </c>
      <c r="U54" s="99">
        <v>17711390437</v>
      </c>
      <c r="V54" s="103" t="s">
        <v>2909</v>
      </c>
      <c r="W54" s="10" t="s">
        <v>8</v>
      </c>
      <c r="X54" s="42" t="s">
        <v>2834</v>
      </c>
      <c r="Y54" s="101" t="s">
        <v>2910</v>
      </c>
      <c r="Z54" s="104" t="s">
        <v>1089</v>
      </c>
      <c r="AA54" s="99" t="s">
        <v>2851</v>
      </c>
      <c r="AB54" s="99" t="s">
        <v>2785</v>
      </c>
      <c r="AC54" s="103" t="s">
        <v>2910</v>
      </c>
      <c r="AD54" s="99" t="s">
        <v>2785</v>
      </c>
      <c r="AE54" s="99" t="s">
        <v>2910</v>
      </c>
      <c r="AF54" s="99" t="s">
        <v>2910</v>
      </c>
      <c r="AG54" s="99" t="s">
        <v>2785</v>
      </c>
      <c r="AH54" s="99" t="s">
        <v>2911</v>
      </c>
      <c r="AI54" s="89" t="s">
        <v>27</v>
      </c>
      <c r="AJ54" s="102" t="s">
        <v>2912</v>
      </c>
      <c r="AK54" s="89" t="s">
        <v>28</v>
      </c>
      <c r="AL54" s="102" t="s">
        <v>2785</v>
      </c>
    </row>
    <row r="55" spans="1:38" ht="20" customHeight="1">
      <c r="A55" s="148">
        <v>54</v>
      </c>
      <c r="B55" s="82" t="s">
        <v>39</v>
      </c>
      <c r="C55" s="89" t="s">
        <v>17</v>
      </c>
      <c r="D55" s="106" t="s">
        <v>2960</v>
      </c>
      <c r="E55" s="114" t="s">
        <v>4471</v>
      </c>
      <c r="F55" s="73" t="s">
        <v>4453</v>
      </c>
      <c r="G55" s="124" t="s">
        <v>2913</v>
      </c>
      <c r="H55" s="101" t="s">
        <v>2914</v>
      </c>
      <c r="I55" s="98" t="s">
        <v>2903</v>
      </c>
      <c r="J55" s="128" t="s">
        <v>2842</v>
      </c>
      <c r="K55" s="102" t="s">
        <v>2264</v>
      </c>
      <c r="L55" s="102" t="s">
        <v>2845</v>
      </c>
      <c r="M55" s="99">
        <v>18080860028</v>
      </c>
      <c r="N55" s="102" t="s">
        <v>2264</v>
      </c>
      <c r="O55" s="102" t="s">
        <v>2852</v>
      </c>
      <c r="P55" s="99">
        <v>17713602601</v>
      </c>
      <c r="Q55" s="103" t="s">
        <v>2915</v>
      </c>
      <c r="R55" s="102" t="s">
        <v>2916</v>
      </c>
      <c r="S55" s="102" t="s">
        <v>2264</v>
      </c>
      <c r="T55" s="102" t="s">
        <v>2847</v>
      </c>
      <c r="U55" s="99">
        <v>17711390437</v>
      </c>
      <c r="V55" s="103" t="s">
        <v>2853</v>
      </c>
      <c r="W55" s="10" t="s">
        <v>8</v>
      </c>
      <c r="X55" s="42" t="s">
        <v>2834</v>
      </c>
      <c r="Y55" s="101" t="s">
        <v>2917</v>
      </c>
      <c r="Z55" s="104" t="s">
        <v>1014</v>
      </c>
      <c r="AA55" s="99" t="s">
        <v>2854</v>
      </c>
      <c r="AB55" s="99" t="s">
        <v>2785</v>
      </c>
      <c r="AC55" s="103" t="s">
        <v>2918</v>
      </c>
      <c r="AD55" s="99" t="s">
        <v>2785</v>
      </c>
      <c r="AE55" s="99" t="s">
        <v>2785</v>
      </c>
      <c r="AF55" s="99" t="s">
        <v>2919</v>
      </c>
      <c r="AG55" s="99" t="s">
        <v>2785</v>
      </c>
      <c r="AH55" s="99" t="s">
        <v>2785</v>
      </c>
      <c r="AI55" s="89" t="s">
        <v>222</v>
      </c>
      <c r="AJ55" s="102" t="s">
        <v>2785</v>
      </c>
      <c r="AK55" s="89" t="s">
        <v>222</v>
      </c>
      <c r="AL55" s="102" t="s">
        <v>2785</v>
      </c>
    </row>
    <row r="56" spans="1:38" ht="20" customHeight="1">
      <c r="A56" s="147">
        <v>55</v>
      </c>
      <c r="B56" s="82" t="s">
        <v>39</v>
      </c>
      <c r="C56" s="89" t="s">
        <v>17</v>
      </c>
      <c r="D56" s="106" t="s">
        <v>429</v>
      </c>
      <c r="E56" s="114" t="s">
        <v>429</v>
      </c>
      <c r="F56" s="73" t="s">
        <v>4454</v>
      </c>
      <c r="G56" s="124" t="s">
        <v>2855</v>
      </c>
      <c r="H56" s="101" t="s">
        <v>2856</v>
      </c>
      <c r="I56" s="98" t="s">
        <v>2903</v>
      </c>
      <c r="J56" s="128" t="s">
        <v>2842</v>
      </c>
      <c r="K56" s="102" t="s">
        <v>2264</v>
      </c>
      <c r="L56" s="102" t="s">
        <v>2845</v>
      </c>
      <c r="M56" s="99">
        <v>18080860028</v>
      </c>
      <c r="N56" s="102" t="s">
        <v>1685</v>
      </c>
      <c r="O56" s="102" t="s">
        <v>2857</v>
      </c>
      <c r="P56" s="99">
        <v>18008011448</v>
      </c>
      <c r="Q56" s="103" t="s">
        <v>2858</v>
      </c>
      <c r="R56" s="102" t="s">
        <v>2859</v>
      </c>
      <c r="S56" s="102" t="s">
        <v>2264</v>
      </c>
      <c r="T56" s="102" t="s">
        <v>2847</v>
      </c>
      <c r="U56" s="99">
        <v>17711390437</v>
      </c>
      <c r="V56" s="103" t="s">
        <v>2920</v>
      </c>
      <c r="W56" s="10" t="s">
        <v>54</v>
      </c>
      <c r="X56" s="42" t="s">
        <v>2821</v>
      </c>
      <c r="Y56" s="101" t="s">
        <v>2860</v>
      </c>
      <c r="Z56" s="104" t="s">
        <v>1014</v>
      </c>
      <c r="AA56" s="99" t="s">
        <v>2861</v>
      </c>
      <c r="AB56" s="99" t="s">
        <v>2785</v>
      </c>
      <c r="AC56" s="103" t="s">
        <v>2862</v>
      </c>
      <c r="AD56" s="99" t="s">
        <v>2785</v>
      </c>
      <c r="AE56" s="99" t="s">
        <v>2785</v>
      </c>
      <c r="AF56" s="99" t="s">
        <v>2863</v>
      </c>
      <c r="AG56" s="99" t="s">
        <v>2785</v>
      </c>
      <c r="AH56" s="99" t="s">
        <v>2785</v>
      </c>
      <c r="AI56" s="89" t="s">
        <v>27</v>
      </c>
      <c r="AJ56" s="102" t="s">
        <v>2864</v>
      </c>
      <c r="AK56" s="89" t="s">
        <v>28</v>
      </c>
      <c r="AL56" s="102" t="s">
        <v>2785</v>
      </c>
    </row>
    <row r="57" spans="1:38" ht="20" customHeight="1">
      <c r="A57" s="148">
        <v>56</v>
      </c>
      <c r="B57" s="82" t="s">
        <v>39</v>
      </c>
      <c r="C57" s="89" t="s">
        <v>17</v>
      </c>
      <c r="D57" s="106" t="s">
        <v>430</v>
      </c>
      <c r="E57" s="114" t="s">
        <v>430</v>
      </c>
      <c r="F57" s="11" t="s">
        <v>4455</v>
      </c>
      <c r="G57" s="124" t="s">
        <v>2921</v>
      </c>
      <c r="H57" s="101" t="s">
        <v>2922</v>
      </c>
      <c r="I57" s="98" t="s">
        <v>2903</v>
      </c>
      <c r="J57" s="128" t="s">
        <v>2842</v>
      </c>
      <c r="K57" s="102" t="s">
        <v>2264</v>
      </c>
      <c r="L57" s="102" t="s">
        <v>2845</v>
      </c>
      <c r="M57" s="99">
        <v>18080860028</v>
      </c>
      <c r="N57" s="102" t="s">
        <v>2264</v>
      </c>
      <c r="O57" s="102" t="s">
        <v>2923</v>
      </c>
      <c r="P57" s="99">
        <v>18908003667</v>
      </c>
      <c r="Q57" s="103" t="s">
        <v>2784</v>
      </c>
      <c r="R57" s="102" t="s">
        <v>2264</v>
      </c>
      <c r="S57" s="102" t="s">
        <v>2264</v>
      </c>
      <c r="T57" s="102" t="s">
        <v>2847</v>
      </c>
      <c r="U57" s="99">
        <v>17711390437</v>
      </c>
      <c r="V57" s="103" t="s">
        <v>2866</v>
      </c>
      <c r="W57" s="10" t="s">
        <v>8</v>
      </c>
      <c r="X57" s="42" t="s">
        <v>2821</v>
      </c>
      <c r="Y57" s="101" t="s">
        <v>2924</v>
      </c>
      <c r="Z57" s="104" t="s">
        <v>1117</v>
      </c>
      <c r="AA57" s="99" t="s">
        <v>2849</v>
      </c>
      <c r="AB57" s="99" t="s">
        <v>2785</v>
      </c>
      <c r="AC57" s="103" t="s">
        <v>2925</v>
      </c>
      <c r="AD57" s="99" t="s">
        <v>2785</v>
      </c>
      <c r="AE57" s="99" t="s">
        <v>2926</v>
      </c>
      <c r="AF57" s="99" t="s">
        <v>2927</v>
      </c>
      <c r="AG57" s="99" t="s">
        <v>2928</v>
      </c>
      <c r="AH57" s="99" t="s">
        <v>2928</v>
      </c>
      <c r="AI57" s="89" t="s">
        <v>27</v>
      </c>
      <c r="AJ57" s="102" t="s">
        <v>2929</v>
      </c>
      <c r="AK57" s="89" t="s">
        <v>28</v>
      </c>
      <c r="AL57" s="102" t="s">
        <v>2785</v>
      </c>
    </row>
    <row r="58" spans="1:38" ht="20" customHeight="1">
      <c r="A58" s="147">
        <v>57</v>
      </c>
      <c r="B58" s="82" t="s">
        <v>39</v>
      </c>
      <c r="C58" s="89" t="s">
        <v>17</v>
      </c>
      <c r="D58" s="106" t="s">
        <v>431</v>
      </c>
      <c r="E58" s="114" t="s">
        <v>431</v>
      </c>
      <c r="F58" s="73" t="s">
        <v>4456</v>
      </c>
      <c r="G58" s="124" t="s">
        <v>2867</v>
      </c>
      <c r="H58" s="101" t="s">
        <v>2930</v>
      </c>
      <c r="I58" s="98" t="s">
        <v>2903</v>
      </c>
      <c r="J58" s="128" t="s">
        <v>2842</v>
      </c>
      <c r="K58" s="102" t="s">
        <v>2264</v>
      </c>
      <c r="L58" s="102" t="s">
        <v>2845</v>
      </c>
      <c r="M58" s="99">
        <v>18080860028</v>
      </c>
      <c r="N58" s="102" t="s">
        <v>2264</v>
      </c>
      <c r="O58" s="102" t="s">
        <v>2868</v>
      </c>
      <c r="P58" s="99">
        <v>15308007318</v>
      </c>
      <c r="Q58" s="103" t="s">
        <v>2846</v>
      </c>
      <c r="R58" s="102" t="s">
        <v>2906</v>
      </c>
      <c r="S58" s="102" t="s">
        <v>2264</v>
      </c>
      <c r="T58" s="102" t="s">
        <v>2847</v>
      </c>
      <c r="U58" s="99">
        <v>17711390437</v>
      </c>
      <c r="V58" s="103" t="s">
        <v>2931</v>
      </c>
      <c r="W58" s="10" t="s">
        <v>8</v>
      </c>
      <c r="X58" s="42" t="s">
        <v>974</v>
      </c>
      <c r="Y58" s="101" t="s">
        <v>2932</v>
      </c>
      <c r="Z58" s="104" t="s">
        <v>3194</v>
      </c>
      <c r="AA58" s="99" t="s">
        <v>2851</v>
      </c>
      <c r="AB58" s="99" t="s">
        <v>2785</v>
      </c>
      <c r="AC58" s="103" t="s">
        <v>2932</v>
      </c>
      <c r="AD58" s="99" t="s">
        <v>2785</v>
      </c>
      <c r="AE58" s="99" t="s">
        <v>2932</v>
      </c>
      <c r="AF58" s="99" t="s">
        <v>2932</v>
      </c>
      <c r="AG58" s="99"/>
      <c r="AH58" s="99" t="s">
        <v>2911</v>
      </c>
      <c r="AI58" s="89" t="s">
        <v>27</v>
      </c>
      <c r="AJ58" s="102" t="s">
        <v>2912</v>
      </c>
      <c r="AK58" s="89" t="s">
        <v>28</v>
      </c>
      <c r="AL58" s="102" t="s">
        <v>2785</v>
      </c>
    </row>
    <row r="59" spans="1:38" ht="20" customHeight="1">
      <c r="A59" s="148">
        <v>58</v>
      </c>
      <c r="B59" s="82" t="s">
        <v>39</v>
      </c>
      <c r="C59" s="89" t="s">
        <v>17</v>
      </c>
      <c r="D59" s="106" t="s">
        <v>432</v>
      </c>
      <c r="E59" s="114" t="s">
        <v>432</v>
      </c>
      <c r="F59" s="73" t="s">
        <v>4457</v>
      </c>
      <c r="G59" s="124" t="s">
        <v>2869</v>
      </c>
      <c r="H59" s="101" t="s">
        <v>2870</v>
      </c>
      <c r="I59" s="98" t="s">
        <v>2903</v>
      </c>
      <c r="J59" s="128" t="s">
        <v>2842</v>
      </c>
      <c r="K59" s="102" t="s">
        <v>2264</v>
      </c>
      <c r="L59" s="102" t="s">
        <v>2845</v>
      </c>
      <c r="M59" s="99">
        <v>18080860028</v>
      </c>
      <c r="N59" s="102" t="s">
        <v>2264</v>
      </c>
      <c r="O59" s="102" t="s">
        <v>2933</v>
      </c>
      <c r="P59" s="99">
        <v>18108275598</v>
      </c>
      <c r="Q59" s="103" t="s">
        <v>2871</v>
      </c>
      <c r="R59" s="102" t="s">
        <v>2264</v>
      </c>
      <c r="S59" s="102" t="s">
        <v>2264</v>
      </c>
      <c r="T59" s="102" t="s">
        <v>2847</v>
      </c>
      <c r="U59" s="99">
        <v>17711390437</v>
      </c>
      <c r="V59" s="103"/>
      <c r="W59" s="10" t="s">
        <v>54</v>
      </c>
      <c r="X59" s="42" t="s">
        <v>2834</v>
      </c>
      <c r="Y59" s="101" t="s">
        <v>2872</v>
      </c>
      <c r="Z59" s="104" t="s">
        <v>228</v>
      </c>
      <c r="AA59" s="99" t="s">
        <v>2873</v>
      </c>
      <c r="AB59" s="99" t="s">
        <v>2785</v>
      </c>
      <c r="AC59" s="103" t="s">
        <v>2874</v>
      </c>
      <c r="AD59" s="99" t="s">
        <v>2785</v>
      </c>
      <c r="AE59" s="99" t="s">
        <v>2785</v>
      </c>
      <c r="AF59" s="99" t="s">
        <v>2875</v>
      </c>
      <c r="AG59" s="99" t="s">
        <v>2785</v>
      </c>
      <c r="AH59" s="99" t="s">
        <v>2785</v>
      </c>
      <c r="AI59" s="89" t="s">
        <v>27</v>
      </c>
      <c r="AJ59" s="102" t="s">
        <v>2876</v>
      </c>
      <c r="AK59" s="89" t="s">
        <v>28</v>
      </c>
      <c r="AL59" s="102" t="s">
        <v>2785</v>
      </c>
    </row>
    <row r="60" spans="1:38" ht="20" customHeight="1">
      <c r="A60" s="147">
        <v>59</v>
      </c>
      <c r="B60" s="82" t="s">
        <v>39</v>
      </c>
      <c r="C60" s="89" t="s">
        <v>17</v>
      </c>
      <c r="D60" s="106" t="s">
        <v>433</v>
      </c>
      <c r="E60" s="100" t="s">
        <v>433</v>
      </c>
      <c r="F60" s="11" t="s">
        <v>4458</v>
      </c>
      <c r="G60" s="124" t="s">
        <v>2877</v>
      </c>
      <c r="H60" s="101" t="s">
        <v>2934</v>
      </c>
      <c r="I60" s="98" t="s">
        <v>2903</v>
      </c>
      <c r="J60" s="128" t="s">
        <v>2842</v>
      </c>
      <c r="K60" s="102" t="s">
        <v>2264</v>
      </c>
      <c r="L60" s="102" t="s">
        <v>2845</v>
      </c>
      <c r="M60" s="99">
        <v>18080860028</v>
      </c>
      <c r="N60" s="102" t="s">
        <v>2264</v>
      </c>
      <c r="O60" s="102" t="s">
        <v>2852</v>
      </c>
      <c r="P60" s="99"/>
      <c r="Q60" s="103" t="s">
        <v>2846</v>
      </c>
      <c r="R60" s="102" t="s">
        <v>2906</v>
      </c>
      <c r="S60" s="102" t="s">
        <v>2264</v>
      </c>
      <c r="T60" s="102" t="s">
        <v>2847</v>
      </c>
      <c r="U60" s="99">
        <v>17711390437</v>
      </c>
      <c r="V60" s="103" t="s">
        <v>2935</v>
      </c>
      <c r="W60" s="10" t="s">
        <v>8</v>
      </c>
      <c r="X60" s="42" t="s">
        <v>2821</v>
      </c>
      <c r="Y60" s="101" t="s">
        <v>2936</v>
      </c>
      <c r="Z60" s="104" t="s">
        <v>1089</v>
      </c>
      <c r="AA60" s="99" t="s">
        <v>2878</v>
      </c>
      <c r="AB60" s="99" t="s">
        <v>2785</v>
      </c>
      <c r="AC60" s="103" t="s">
        <v>2937</v>
      </c>
      <c r="AD60" s="99" t="s">
        <v>2785</v>
      </c>
      <c r="AE60" s="99" t="s">
        <v>2938</v>
      </c>
      <c r="AF60" s="99" t="s">
        <v>2938</v>
      </c>
      <c r="AG60" s="99" t="s">
        <v>2785</v>
      </c>
      <c r="AH60" s="99" t="s">
        <v>2911</v>
      </c>
      <c r="AI60" s="89" t="s">
        <v>27</v>
      </c>
      <c r="AJ60" s="102" t="s">
        <v>2912</v>
      </c>
      <c r="AK60" s="89" t="s">
        <v>28</v>
      </c>
      <c r="AL60" s="102" t="s">
        <v>2785</v>
      </c>
    </row>
    <row r="61" spans="1:38" ht="20" customHeight="1">
      <c r="A61" s="148">
        <v>60</v>
      </c>
      <c r="B61" s="82" t="s">
        <v>39</v>
      </c>
      <c r="C61" s="89" t="s">
        <v>17</v>
      </c>
      <c r="D61" s="106" t="s">
        <v>434</v>
      </c>
      <c r="E61" s="114" t="s">
        <v>434</v>
      </c>
      <c r="F61" s="11" t="s">
        <v>4459</v>
      </c>
      <c r="G61" s="124" t="s">
        <v>2879</v>
      </c>
      <c r="H61" s="101" t="s">
        <v>2930</v>
      </c>
      <c r="I61" s="98" t="s">
        <v>2903</v>
      </c>
      <c r="J61" s="128" t="s">
        <v>2842</v>
      </c>
      <c r="K61" s="102" t="s">
        <v>2264</v>
      </c>
      <c r="L61" s="102" t="s">
        <v>2845</v>
      </c>
      <c r="M61" s="99">
        <v>18080860028</v>
      </c>
      <c r="N61" s="102" t="s">
        <v>2264</v>
      </c>
      <c r="O61" s="102" t="s">
        <v>2905</v>
      </c>
      <c r="P61" s="99">
        <v>18048580527</v>
      </c>
      <c r="Q61" s="103" t="s">
        <v>2846</v>
      </c>
      <c r="R61" s="102" t="s">
        <v>2906</v>
      </c>
      <c r="S61" s="102" t="s">
        <v>2264</v>
      </c>
      <c r="T61" s="102" t="s">
        <v>2847</v>
      </c>
      <c r="U61" s="99">
        <v>17711390437</v>
      </c>
      <c r="V61" s="103" t="s">
        <v>2880</v>
      </c>
      <c r="W61" s="10" t="s">
        <v>8</v>
      </c>
      <c r="X61" s="42" t="s">
        <v>2821</v>
      </c>
      <c r="Y61" s="101"/>
      <c r="Z61" s="104" t="s">
        <v>1089</v>
      </c>
      <c r="AA61" s="99" t="s">
        <v>2881</v>
      </c>
      <c r="AB61" s="99" t="s">
        <v>2785</v>
      </c>
      <c r="AC61" s="103" t="s">
        <v>2939</v>
      </c>
      <c r="AD61" s="99" t="s">
        <v>2940</v>
      </c>
      <c r="AE61" s="99" t="s">
        <v>2941</v>
      </c>
      <c r="AF61" s="99" t="s">
        <v>2939</v>
      </c>
      <c r="AG61" s="99" t="s">
        <v>2785</v>
      </c>
      <c r="AH61" s="99" t="s">
        <v>2911</v>
      </c>
      <c r="AI61" s="89" t="s">
        <v>27</v>
      </c>
      <c r="AJ61" s="102" t="s">
        <v>2876</v>
      </c>
      <c r="AK61" s="89" t="s">
        <v>28</v>
      </c>
      <c r="AL61" s="102" t="s">
        <v>2785</v>
      </c>
    </row>
    <row r="62" spans="1:38" ht="20" customHeight="1">
      <c r="A62" s="147">
        <v>61</v>
      </c>
      <c r="B62" s="82" t="s">
        <v>39</v>
      </c>
      <c r="C62" s="89" t="s">
        <v>17</v>
      </c>
      <c r="D62" s="106" t="s">
        <v>435</v>
      </c>
      <c r="E62" s="114" t="s">
        <v>435</v>
      </c>
      <c r="F62" s="11" t="s">
        <v>4460</v>
      </c>
      <c r="G62" s="124" t="s">
        <v>2882</v>
      </c>
      <c r="H62" s="101" t="s">
        <v>2883</v>
      </c>
      <c r="I62" s="98" t="s">
        <v>2903</v>
      </c>
      <c r="J62" s="128" t="s">
        <v>2842</v>
      </c>
      <c r="K62" s="102" t="s">
        <v>2264</v>
      </c>
      <c r="L62" s="102" t="s">
        <v>2845</v>
      </c>
      <c r="M62" s="99">
        <v>18080860028</v>
      </c>
      <c r="N62" s="102" t="s">
        <v>2264</v>
      </c>
      <c r="O62" s="102" t="s">
        <v>2884</v>
      </c>
      <c r="P62" s="99">
        <v>18980000112</v>
      </c>
      <c r="Q62" s="103" t="s">
        <v>2885</v>
      </c>
      <c r="R62" s="102" t="s">
        <v>2906</v>
      </c>
      <c r="S62" s="102" t="s">
        <v>2264</v>
      </c>
      <c r="T62" s="102" t="s">
        <v>2847</v>
      </c>
      <c r="U62" s="99">
        <v>17711390437</v>
      </c>
      <c r="V62" s="103" t="s">
        <v>2942</v>
      </c>
      <c r="W62" s="10" t="s">
        <v>8</v>
      </c>
      <c r="X62" s="42" t="s">
        <v>2834</v>
      </c>
      <c r="Y62" s="101" t="s">
        <v>2886</v>
      </c>
      <c r="Z62" s="104" t="s">
        <v>1089</v>
      </c>
      <c r="AA62" s="99" t="s">
        <v>2887</v>
      </c>
      <c r="AB62" s="99" t="s">
        <v>2785</v>
      </c>
      <c r="AC62" s="103" t="s">
        <v>2888</v>
      </c>
      <c r="AD62" s="99" t="s">
        <v>2785</v>
      </c>
      <c r="AE62" s="99" t="s">
        <v>2785</v>
      </c>
      <c r="AF62" s="99" t="s">
        <v>2889</v>
      </c>
      <c r="AG62" s="99" t="s">
        <v>2785</v>
      </c>
      <c r="AH62" s="99" t="s">
        <v>2785</v>
      </c>
      <c r="AI62" s="89" t="s">
        <v>27</v>
      </c>
      <c r="AJ62" s="102" t="s">
        <v>2890</v>
      </c>
      <c r="AK62" s="89" t="s">
        <v>28</v>
      </c>
      <c r="AL62" s="102" t="s">
        <v>2785</v>
      </c>
    </row>
    <row r="63" spans="1:38" ht="20" customHeight="1">
      <c r="A63" s="148">
        <v>62</v>
      </c>
      <c r="B63" s="82" t="s">
        <v>39</v>
      </c>
      <c r="C63" s="89" t="s">
        <v>17</v>
      </c>
      <c r="D63" s="106" t="s">
        <v>436</v>
      </c>
      <c r="E63" s="114" t="s">
        <v>436</v>
      </c>
      <c r="F63" s="11" t="s">
        <v>4461</v>
      </c>
      <c r="G63" s="124" t="s">
        <v>2943</v>
      </c>
      <c r="H63" s="101" t="s">
        <v>2944</v>
      </c>
      <c r="I63" s="98" t="s">
        <v>2903</v>
      </c>
      <c r="J63" s="128" t="s">
        <v>2842</v>
      </c>
      <c r="K63" s="102" t="s">
        <v>2264</v>
      </c>
      <c r="L63" s="102" t="s">
        <v>2845</v>
      </c>
      <c r="M63" s="99">
        <v>18080860028</v>
      </c>
      <c r="N63" s="102" t="s">
        <v>2264</v>
      </c>
      <c r="O63" s="102" t="s">
        <v>2933</v>
      </c>
      <c r="P63" s="99">
        <v>18108275598</v>
      </c>
      <c r="Q63" s="103" t="s">
        <v>2945</v>
      </c>
      <c r="R63" s="102" t="s">
        <v>2906</v>
      </c>
      <c r="S63" s="102" t="s">
        <v>2264</v>
      </c>
      <c r="T63" s="102" t="s">
        <v>2847</v>
      </c>
      <c r="U63" s="99">
        <v>17711390437</v>
      </c>
      <c r="V63" s="103" t="s">
        <v>4421</v>
      </c>
      <c r="W63" s="10" t="s">
        <v>8</v>
      </c>
      <c r="X63" s="42" t="s">
        <v>2821</v>
      </c>
      <c r="Y63" s="101" t="s">
        <v>2946</v>
      </c>
      <c r="Z63" s="104" t="s">
        <v>1</v>
      </c>
      <c r="AA63" s="99" t="s">
        <v>2891</v>
      </c>
      <c r="AB63" s="99" t="s">
        <v>2785</v>
      </c>
      <c r="AC63" s="103" t="s">
        <v>2947</v>
      </c>
      <c r="AD63" s="99" t="s">
        <v>2785</v>
      </c>
      <c r="AE63" s="103" t="s">
        <v>2964</v>
      </c>
      <c r="AF63" s="99" t="s">
        <v>2948</v>
      </c>
      <c r="AG63" s="99" t="s">
        <v>2785</v>
      </c>
      <c r="AH63" s="99" t="s">
        <v>2785</v>
      </c>
      <c r="AI63" s="89" t="s">
        <v>222</v>
      </c>
      <c r="AJ63" s="102" t="s">
        <v>2785</v>
      </c>
      <c r="AK63" s="89" t="s">
        <v>222</v>
      </c>
      <c r="AL63" s="102" t="s">
        <v>2785</v>
      </c>
    </row>
    <row r="64" spans="1:38" ht="20" customHeight="1">
      <c r="A64" s="147">
        <v>63</v>
      </c>
      <c r="B64" s="82" t="s">
        <v>39</v>
      </c>
      <c r="C64" s="89" t="s">
        <v>17</v>
      </c>
      <c r="D64" s="106" t="s">
        <v>437</v>
      </c>
      <c r="E64" s="114" t="s">
        <v>437</v>
      </c>
      <c r="F64" s="11" t="s">
        <v>4462</v>
      </c>
      <c r="G64" s="124" t="s">
        <v>2892</v>
      </c>
      <c r="H64" s="101" t="s">
        <v>2949</v>
      </c>
      <c r="I64" s="98" t="s">
        <v>2903</v>
      </c>
      <c r="J64" s="128" t="s">
        <v>2842</v>
      </c>
      <c r="K64" s="102" t="s">
        <v>2264</v>
      </c>
      <c r="L64" s="102" t="s">
        <v>2845</v>
      </c>
      <c r="M64" s="99">
        <v>18080860028</v>
      </c>
      <c r="N64" s="102" t="s">
        <v>2264</v>
      </c>
      <c r="O64" s="102" t="s">
        <v>2868</v>
      </c>
      <c r="P64" s="99">
        <v>15308007318</v>
      </c>
      <c r="Q64" s="103" t="s">
        <v>2846</v>
      </c>
      <c r="R64" s="102" t="s">
        <v>2906</v>
      </c>
      <c r="S64" s="102" t="s">
        <v>2264</v>
      </c>
      <c r="T64" s="102" t="s">
        <v>2847</v>
      </c>
      <c r="U64" s="99">
        <v>17711390437</v>
      </c>
      <c r="V64" s="103" t="s">
        <v>2950</v>
      </c>
      <c r="W64" s="10" t="s">
        <v>8</v>
      </c>
      <c r="X64" s="42" t="s">
        <v>2834</v>
      </c>
      <c r="Y64" s="101" t="s">
        <v>2951</v>
      </c>
      <c r="Z64" s="104" t="s">
        <v>1117</v>
      </c>
      <c r="AA64" s="99" t="s">
        <v>2893</v>
      </c>
      <c r="AB64" s="99" t="s">
        <v>2785</v>
      </c>
      <c r="AC64" s="103" t="s">
        <v>2951</v>
      </c>
      <c r="AD64" s="99" t="s">
        <v>2785</v>
      </c>
      <c r="AE64" s="99" t="s">
        <v>2951</v>
      </c>
      <c r="AF64" s="99" t="s">
        <v>2951</v>
      </c>
      <c r="AG64" s="99" t="s">
        <v>2785</v>
      </c>
      <c r="AH64" s="99" t="s">
        <v>2911</v>
      </c>
      <c r="AI64" s="89" t="s">
        <v>27</v>
      </c>
      <c r="AJ64" s="102" t="s">
        <v>2952</v>
      </c>
      <c r="AK64" s="89" t="s">
        <v>28</v>
      </c>
      <c r="AL64" s="102" t="s">
        <v>2865</v>
      </c>
    </row>
    <row r="65" spans="1:38" ht="20" customHeight="1">
      <c r="A65" s="148">
        <v>64</v>
      </c>
      <c r="B65" s="82" t="s">
        <v>39</v>
      </c>
      <c r="C65" s="89" t="s">
        <v>17</v>
      </c>
      <c r="D65" s="106" t="s">
        <v>438</v>
      </c>
      <c r="E65" s="114" t="s">
        <v>438</v>
      </c>
      <c r="F65" s="11" t="s">
        <v>4463</v>
      </c>
      <c r="G65" s="124" t="s">
        <v>2894</v>
      </c>
      <c r="H65" s="101" t="s">
        <v>2930</v>
      </c>
      <c r="I65" s="98" t="s">
        <v>2903</v>
      </c>
      <c r="J65" s="128" t="s">
        <v>2842</v>
      </c>
      <c r="K65" s="102" t="s">
        <v>2264</v>
      </c>
      <c r="L65" s="102" t="s">
        <v>2845</v>
      </c>
      <c r="M65" s="99">
        <v>18080860028</v>
      </c>
      <c r="N65" s="102" t="s">
        <v>2264</v>
      </c>
      <c r="O65" s="102" t="s">
        <v>2868</v>
      </c>
      <c r="P65" s="99">
        <v>15308007318</v>
      </c>
      <c r="Q65" s="103" t="s">
        <v>2846</v>
      </c>
      <c r="R65" s="102" t="s">
        <v>2906</v>
      </c>
      <c r="S65" s="102" t="s">
        <v>2264</v>
      </c>
      <c r="T65" s="102" t="s">
        <v>2847</v>
      </c>
      <c r="U65" s="99">
        <v>17711390437</v>
      </c>
      <c r="V65" s="103" t="s">
        <v>2953</v>
      </c>
      <c r="W65" s="10" t="s">
        <v>8</v>
      </c>
      <c r="X65" s="42" t="s">
        <v>2834</v>
      </c>
      <c r="Y65" s="101" t="s">
        <v>2954</v>
      </c>
      <c r="Z65" s="104" t="s">
        <v>1014</v>
      </c>
      <c r="AA65" s="99" t="s">
        <v>2895</v>
      </c>
      <c r="AB65" s="99" t="s">
        <v>2785</v>
      </c>
      <c r="AC65" s="103" t="s">
        <v>2954</v>
      </c>
      <c r="AD65" s="99" t="s">
        <v>2785</v>
      </c>
      <c r="AE65" s="99" t="s">
        <v>2954</v>
      </c>
      <c r="AF65" s="99" t="s">
        <v>2954</v>
      </c>
      <c r="AG65" s="99" t="s">
        <v>2785</v>
      </c>
      <c r="AH65" s="99" t="s">
        <v>2911</v>
      </c>
      <c r="AI65" s="89" t="s">
        <v>27</v>
      </c>
      <c r="AJ65" s="102" t="s">
        <v>2912</v>
      </c>
      <c r="AK65" s="89" t="s">
        <v>28</v>
      </c>
      <c r="AL65" s="102" t="s">
        <v>2865</v>
      </c>
    </row>
    <row r="66" spans="1:38" ht="20" customHeight="1">
      <c r="A66" s="147">
        <v>65</v>
      </c>
      <c r="B66" s="82" t="s">
        <v>39</v>
      </c>
      <c r="C66" s="89" t="s">
        <v>17</v>
      </c>
      <c r="D66" s="106" t="s">
        <v>3162</v>
      </c>
      <c r="E66" s="114" t="s">
        <v>4472</v>
      </c>
      <c r="F66" s="11" t="s">
        <v>4464</v>
      </c>
      <c r="G66" s="124" t="s">
        <v>2965</v>
      </c>
      <c r="H66" s="101" t="s">
        <v>2896</v>
      </c>
      <c r="I66" s="98" t="s">
        <v>2903</v>
      </c>
      <c r="J66" s="128" t="s">
        <v>2842</v>
      </c>
      <c r="K66" s="102" t="s">
        <v>2264</v>
      </c>
      <c r="L66" s="102" t="s">
        <v>2845</v>
      </c>
      <c r="M66" s="99">
        <v>18080860028</v>
      </c>
      <c r="N66" s="102" t="s">
        <v>2264</v>
      </c>
      <c r="O66" s="102" t="s">
        <v>2884</v>
      </c>
      <c r="P66" s="99">
        <v>18980000112</v>
      </c>
      <c r="Q66" s="103" t="s">
        <v>2885</v>
      </c>
      <c r="R66" s="102" t="s">
        <v>2906</v>
      </c>
      <c r="S66" s="102" t="s">
        <v>2264</v>
      </c>
      <c r="T66" s="102" t="s">
        <v>2847</v>
      </c>
      <c r="U66" s="99">
        <v>17711390437</v>
      </c>
      <c r="V66" s="103" t="s">
        <v>2897</v>
      </c>
      <c r="W66" s="10" t="s">
        <v>8</v>
      </c>
      <c r="X66" s="42" t="s">
        <v>2834</v>
      </c>
      <c r="Y66" s="101" t="s">
        <v>2898</v>
      </c>
      <c r="Z66" s="104" t="s">
        <v>3190</v>
      </c>
      <c r="AA66" s="99" t="s">
        <v>2899</v>
      </c>
      <c r="AB66" s="99">
        <v>43983</v>
      </c>
      <c r="AC66" s="103" t="s">
        <v>2900</v>
      </c>
      <c r="AD66" s="99" t="s">
        <v>2785</v>
      </c>
      <c r="AE66" s="99" t="s">
        <v>2785</v>
      </c>
      <c r="AF66" s="99" t="s">
        <v>2901</v>
      </c>
      <c r="AG66" s="99" t="s">
        <v>2785</v>
      </c>
      <c r="AH66" s="99" t="s">
        <v>2785</v>
      </c>
      <c r="AI66" s="89" t="s">
        <v>27</v>
      </c>
      <c r="AJ66" s="102" t="s">
        <v>2902</v>
      </c>
      <c r="AK66" s="89" t="s">
        <v>28</v>
      </c>
      <c r="AL66" s="102" t="s">
        <v>2785</v>
      </c>
    </row>
    <row r="67" spans="1:38" ht="20" customHeight="1">
      <c r="A67" s="148">
        <v>66</v>
      </c>
      <c r="B67" s="82" t="s">
        <v>1720</v>
      </c>
      <c r="C67" s="73" t="s">
        <v>17</v>
      </c>
      <c r="D67" s="73" t="s">
        <v>1757</v>
      </c>
      <c r="E67" s="73" t="s">
        <v>278</v>
      </c>
      <c r="F67" s="73" t="s">
        <v>4711</v>
      </c>
      <c r="G67" s="82" t="s">
        <v>1758</v>
      </c>
      <c r="H67" s="73" t="s">
        <v>1759</v>
      </c>
      <c r="I67" s="73" t="s">
        <v>2258</v>
      </c>
      <c r="J67" s="74" t="s">
        <v>2257</v>
      </c>
      <c r="K67" s="108" t="s">
        <v>2257</v>
      </c>
      <c r="L67" s="73" t="s">
        <v>1760</v>
      </c>
      <c r="M67" s="73">
        <v>18908010070</v>
      </c>
      <c r="N67" s="73" t="s">
        <v>2257</v>
      </c>
      <c r="O67" s="73" t="s">
        <v>1760</v>
      </c>
      <c r="P67" s="73">
        <v>18908010070</v>
      </c>
      <c r="Q67" s="73" t="s">
        <v>1761</v>
      </c>
      <c r="R67" s="73" t="s">
        <v>2257</v>
      </c>
      <c r="S67" s="73" t="s">
        <v>2257</v>
      </c>
      <c r="T67" s="73" t="s">
        <v>1760</v>
      </c>
      <c r="U67" s="73">
        <v>18908010070</v>
      </c>
      <c r="V67" s="73" t="s">
        <v>1762</v>
      </c>
      <c r="W67" s="73" t="s">
        <v>8</v>
      </c>
      <c r="X67" s="73" t="s">
        <v>974</v>
      </c>
      <c r="Y67" s="73" t="s">
        <v>1763</v>
      </c>
      <c r="Z67" s="73" t="s">
        <v>228</v>
      </c>
      <c r="AA67" s="73"/>
      <c r="AB67" s="73" t="s">
        <v>18</v>
      </c>
      <c r="AC67" s="73" t="s">
        <v>1764</v>
      </c>
      <c r="AD67" s="73" t="s">
        <v>18</v>
      </c>
      <c r="AE67" s="73" t="s">
        <v>18</v>
      </c>
      <c r="AF67" s="73" t="s">
        <v>1765</v>
      </c>
      <c r="AG67" s="73" t="s">
        <v>1766</v>
      </c>
      <c r="AH67" s="73" t="s">
        <v>1766</v>
      </c>
      <c r="AI67" s="73" t="s">
        <v>48</v>
      </c>
      <c r="AJ67" s="73" t="s">
        <v>1767</v>
      </c>
      <c r="AK67" s="73" t="s">
        <v>28</v>
      </c>
      <c r="AL67" s="73" t="s">
        <v>18</v>
      </c>
    </row>
    <row r="68" spans="1:38" ht="20" customHeight="1">
      <c r="A68" s="147">
        <v>67</v>
      </c>
      <c r="B68" s="82" t="s">
        <v>1720</v>
      </c>
      <c r="C68" s="73" t="s">
        <v>17</v>
      </c>
      <c r="D68" s="73" t="s">
        <v>1768</v>
      </c>
      <c r="E68" s="81" t="s">
        <v>737</v>
      </c>
      <c r="F68" s="73" t="s">
        <v>4712</v>
      </c>
      <c r="G68" s="82" t="s">
        <v>1769</v>
      </c>
      <c r="H68" s="73" t="s">
        <v>1770</v>
      </c>
      <c r="I68" s="73" t="s">
        <v>2258</v>
      </c>
      <c r="J68" s="74" t="s">
        <v>2257</v>
      </c>
      <c r="K68" s="108" t="s">
        <v>2257</v>
      </c>
      <c r="L68" s="73" t="s">
        <v>1771</v>
      </c>
      <c r="M68" s="73">
        <v>17775529341</v>
      </c>
      <c r="N68" s="73" t="s">
        <v>2257</v>
      </c>
      <c r="O68" s="73" t="s">
        <v>1771</v>
      </c>
      <c r="P68" s="73">
        <v>17775529341</v>
      </c>
      <c r="Q68" s="73" t="s">
        <v>1761</v>
      </c>
      <c r="R68" s="73" t="s">
        <v>2257</v>
      </c>
      <c r="S68" s="73" t="s">
        <v>2257</v>
      </c>
      <c r="T68" s="73" t="s">
        <v>1771</v>
      </c>
      <c r="U68" s="73">
        <v>17775529341</v>
      </c>
      <c r="V68" s="73" t="s">
        <v>1762</v>
      </c>
      <c r="W68" s="73" t="s">
        <v>8</v>
      </c>
      <c r="X68" s="73" t="s">
        <v>55</v>
      </c>
      <c r="Y68" s="73" t="s">
        <v>1772</v>
      </c>
      <c r="Z68" s="73" t="s">
        <v>1014</v>
      </c>
      <c r="AA68" s="73"/>
      <c r="AB68" s="73" t="s">
        <v>18</v>
      </c>
      <c r="AC68" s="73" t="s">
        <v>1773</v>
      </c>
      <c r="AD68" s="73" t="s">
        <v>1774</v>
      </c>
      <c r="AE68" s="73" t="s">
        <v>18</v>
      </c>
      <c r="AF68" s="73" t="s">
        <v>18</v>
      </c>
      <c r="AG68" s="73" t="s">
        <v>18</v>
      </c>
      <c r="AH68" s="73" t="s">
        <v>18</v>
      </c>
      <c r="AI68" s="73" t="s">
        <v>222</v>
      </c>
      <c r="AJ68" s="73" t="s">
        <v>18</v>
      </c>
      <c r="AK68" s="73" t="s">
        <v>28</v>
      </c>
      <c r="AL68" s="73" t="s">
        <v>18</v>
      </c>
    </row>
    <row r="69" spans="1:38" ht="20" customHeight="1">
      <c r="A69" s="148">
        <v>68</v>
      </c>
      <c r="B69" s="82" t="s">
        <v>1720</v>
      </c>
      <c r="C69" s="73" t="s">
        <v>17</v>
      </c>
      <c r="D69" s="73" t="s">
        <v>1775</v>
      </c>
      <c r="E69" s="81" t="s">
        <v>741</v>
      </c>
      <c r="F69" s="73" t="s">
        <v>4713</v>
      </c>
      <c r="G69" s="73" t="s">
        <v>1776</v>
      </c>
      <c r="H69" s="73" t="s">
        <v>1777</v>
      </c>
      <c r="I69" s="73" t="s">
        <v>2258</v>
      </c>
      <c r="J69" s="74" t="s">
        <v>2257</v>
      </c>
      <c r="K69" s="108" t="s">
        <v>2257</v>
      </c>
      <c r="L69" s="73" t="s">
        <v>1778</v>
      </c>
      <c r="M69" s="73">
        <v>15308182131</v>
      </c>
      <c r="N69" s="73" t="s">
        <v>2257</v>
      </c>
      <c r="O69" s="73" t="s">
        <v>1778</v>
      </c>
      <c r="P69" s="73">
        <v>15308182131</v>
      </c>
      <c r="Q69" s="73" t="s">
        <v>1761</v>
      </c>
      <c r="R69" s="73" t="s">
        <v>2257</v>
      </c>
      <c r="S69" s="73" t="s">
        <v>2257</v>
      </c>
      <c r="T69" s="73" t="s">
        <v>1778</v>
      </c>
      <c r="U69" s="73">
        <v>15308182131</v>
      </c>
      <c r="V69" s="73" t="s">
        <v>1779</v>
      </c>
      <c r="W69" s="73" t="s">
        <v>8</v>
      </c>
      <c r="X69" s="73" t="s">
        <v>974</v>
      </c>
      <c r="Y69" s="73" t="s">
        <v>1780</v>
      </c>
      <c r="Z69" s="73" t="s">
        <v>218</v>
      </c>
      <c r="AA69" s="73" t="s">
        <v>18</v>
      </c>
      <c r="AB69" s="73" t="s">
        <v>18</v>
      </c>
      <c r="AC69" s="73" t="s">
        <v>1781</v>
      </c>
      <c r="AD69" s="73" t="s">
        <v>18</v>
      </c>
      <c r="AE69" s="73" t="s">
        <v>18</v>
      </c>
      <c r="AF69" s="73" t="s">
        <v>1782</v>
      </c>
      <c r="AG69" s="73" t="s">
        <v>18</v>
      </c>
      <c r="AH69" s="73" t="s">
        <v>18</v>
      </c>
      <c r="AI69" s="73" t="s">
        <v>222</v>
      </c>
      <c r="AJ69" s="73" t="s">
        <v>18</v>
      </c>
      <c r="AK69" s="73" t="s">
        <v>28</v>
      </c>
      <c r="AL69" s="73" t="s">
        <v>18</v>
      </c>
    </row>
    <row r="70" spans="1:38" ht="20" customHeight="1">
      <c r="A70" s="147">
        <v>69</v>
      </c>
      <c r="B70" s="82" t="s">
        <v>1720</v>
      </c>
      <c r="C70" s="73" t="s">
        <v>17</v>
      </c>
      <c r="D70" s="73" t="s">
        <v>1783</v>
      </c>
      <c r="E70" s="81" t="s">
        <v>747</v>
      </c>
      <c r="F70" s="73" t="s">
        <v>4714</v>
      </c>
      <c r="G70" s="73" t="s">
        <v>1784</v>
      </c>
      <c r="H70" s="73" t="s">
        <v>1785</v>
      </c>
      <c r="I70" s="73" t="s">
        <v>2258</v>
      </c>
      <c r="J70" s="85" t="s">
        <v>2257</v>
      </c>
      <c r="K70" s="73" t="s">
        <v>2257</v>
      </c>
      <c r="L70" s="73" t="s">
        <v>1786</v>
      </c>
      <c r="M70" s="73">
        <v>15328096361</v>
      </c>
      <c r="N70" s="73" t="s">
        <v>2257</v>
      </c>
      <c r="O70" s="73" t="s">
        <v>1786</v>
      </c>
      <c r="P70" s="73">
        <v>15328096361</v>
      </c>
      <c r="Q70" s="73" t="s">
        <v>1761</v>
      </c>
      <c r="R70" s="73" t="s">
        <v>2257</v>
      </c>
      <c r="S70" s="73" t="s">
        <v>2257</v>
      </c>
      <c r="T70" s="73" t="s">
        <v>1786</v>
      </c>
      <c r="U70" s="73">
        <v>15328096361</v>
      </c>
      <c r="V70" s="73" t="s">
        <v>1787</v>
      </c>
      <c r="W70" s="73" t="s">
        <v>8</v>
      </c>
      <c r="X70" s="73" t="s">
        <v>55</v>
      </c>
      <c r="Y70" s="73" t="s">
        <v>1788</v>
      </c>
      <c r="Z70" s="73" t="s">
        <v>228</v>
      </c>
      <c r="AA70" s="73" t="s">
        <v>18</v>
      </c>
      <c r="AB70" s="73" t="s">
        <v>18</v>
      </c>
      <c r="AC70" s="73" t="s">
        <v>18</v>
      </c>
      <c r="AD70" s="73" t="s">
        <v>1789</v>
      </c>
      <c r="AE70" s="73" t="s">
        <v>1790</v>
      </c>
      <c r="AF70" s="73" t="s">
        <v>1791</v>
      </c>
      <c r="AG70" s="73" t="s">
        <v>18</v>
      </c>
      <c r="AH70" s="73" t="s">
        <v>18</v>
      </c>
      <c r="AI70" s="73" t="s">
        <v>222</v>
      </c>
      <c r="AJ70" s="73" t="s">
        <v>18</v>
      </c>
      <c r="AK70" s="73" t="s">
        <v>28</v>
      </c>
      <c r="AL70" s="73" t="s">
        <v>18</v>
      </c>
    </row>
    <row r="71" spans="1:38" ht="20" customHeight="1">
      <c r="A71" s="148">
        <v>70</v>
      </c>
      <c r="B71" s="82" t="s">
        <v>1720</v>
      </c>
      <c r="C71" s="73" t="s">
        <v>17</v>
      </c>
      <c r="D71" s="73" t="s">
        <v>1792</v>
      </c>
      <c r="E71" s="81" t="s">
        <v>744</v>
      </c>
      <c r="F71" s="73" t="s">
        <v>4715</v>
      </c>
      <c r="G71" s="73" t="s">
        <v>1793</v>
      </c>
      <c r="H71" s="73" t="s">
        <v>1794</v>
      </c>
      <c r="I71" s="73" t="s">
        <v>2258</v>
      </c>
      <c r="J71" s="85" t="s">
        <v>2257</v>
      </c>
      <c r="K71" s="73" t="s">
        <v>2257</v>
      </c>
      <c r="L71" s="73" t="s">
        <v>1786</v>
      </c>
      <c r="M71" s="73">
        <v>15328096361</v>
      </c>
      <c r="N71" s="73" t="s">
        <v>2257</v>
      </c>
      <c r="O71" s="73" t="s">
        <v>1786</v>
      </c>
      <c r="P71" s="73">
        <v>15328096361</v>
      </c>
      <c r="Q71" s="73" t="s">
        <v>1761</v>
      </c>
      <c r="R71" s="73" t="s">
        <v>2257</v>
      </c>
      <c r="S71" s="73" t="s">
        <v>2257</v>
      </c>
      <c r="T71" s="73" t="s">
        <v>1786</v>
      </c>
      <c r="U71" s="73">
        <v>15328096361</v>
      </c>
      <c r="V71" s="73" t="s">
        <v>1795</v>
      </c>
      <c r="W71" s="73" t="s">
        <v>8</v>
      </c>
      <c r="X71" s="73" t="s">
        <v>55</v>
      </c>
      <c r="Y71" s="73" t="s">
        <v>1796</v>
      </c>
      <c r="Z71" s="73" t="s">
        <v>1028</v>
      </c>
      <c r="AA71" s="73" t="s">
        <v>18</v>
      </c>
      <c r="AB71" s="73" t="s">
        <v>18</v>
      </c>
      <c r="AC71" s="73" t="s">
        <v>18</v>
      </c>
      <c r="AD71" s="73" t="s">
        <v>1797</v>
      </c>
      <c r="AE71" s="73" t="s">
        <v>1798</v>
      </c>
      <c r="AF71" s="73" t="s">
        <v>1799</v>
      </c>
      <c r="AG71" s="73" t="s">
        <v>18</v>
      </c>
      <c r="AH71" s="73" t="s">
        <v>18</v>
      </c>
      <c r="AI71" s="73" t="s">
        <v>222</v>
      </c>
      <c r="AJ71" s="73" t="s">
        <v>18</v>
      </c>
      <c r="AK71" s="73" t="s">
        <v>28</v>
      </c>
      <c r="AL71" s="73" t="s">
        <v>18</v>
      </c>
    </row>
    <row r="72" spans="1:38" ht="20" customHeight="1">
      <c r="A72" s="147">
        <v>71</v>
      </c>
      <c r="B72" s="82" t="s">
        <v>1720</v>
      </c>
      <c r="C72" s="73" t="s">
        <v>17</v>
      </c>
      <c r="D72" s="73" t="s">
        <v>1800</v>
      </c>
      <c r="E72" s="81" t="s">
        <v>746</v>
      </c>
      <c r="F72" s="73" t="s">
        <v>4716</v>
      </c>
      <c r="G72" s="73" t="s">
        <v>1801</v>
      </c>
      <c r="H72" s="73" t="s">
        <v>1802</v>
      </c>
      <c r="I72" s="73" t="s">
        <v>2258</v>
      </c>
      <c r="J72" s="85" t="s">
        <v>2257</v>
      </c>
      <c r="K72" s="73" t="s">
        <v>2257</v>
      </c>
      <c r="L72" s="73" t="s">
        <v>1786</v>
      </c>
      <c r="M72" s="73">
        <v>15328096361</v>
      </c>
      <c r="N72" s="73" t="s">
        <v>2257</v>
      </c>
      <c r="O72" s="73" t="s">
        <v>1786</v>
      </c>
      <c r="P72" s="73">
        <v>15328096361</v>
      </c>
      <c r="Q72" s="73" t="s">
        <v>1761</v>
      </c>
      <c r="R72" s="73" t="s">
        <v>2257</v>
      </c>
      <c r="S72" s="73" t="s">
        <v>2257</v>
      </c>
      <c r="T72" s="73" t="s">
        <v>1786</v>
      </c>
      <c r="U72" s="73">
        <v>15328096361</v>
      </c>
      <c r="V72" s="73" t="s">
        <v>1803</v>
      </c>
      <c r="W72" s="73" t="s">
        <v>8</v>
      </c>
      <c r="X72" s="73" t="s">
        <v>55</v>
      </c>
      <c r="Y72" s="73" t="s">
        <v>1804</v>
      </c>
      <c r="Z72" s="73" t="s">
        <v>218</v>
      </c>
      <c r="AA72" s="73" t="s">
        <v>18</v>
      </c>
      <c r="AB72" s="73" t="s">
        <v>18</v>
      </c>
      <c r="AC72" s="73" t="s">
        <v>18</v>
      </c>
      <c r="AD72" s="73" t="s">
        <v>1797</v>
      </c>
      <c r="AE72" s="73" t="s">
        <v>1798</v>
      </c>
      <c r="AF72" s="73" t="s">
        <v>1799</v>
      </c>
      <c r="AG72" s="73" t="s">
        <v>18</v>
      </c>
      <c r="AH72" s="73" t="s">
        <v>18</v>
      </c>
      <c r="AI72" s="73" t="s">
        <v>222</v>
      </c>
      <c r="AJ72" s="73" t="s">
        <v>18</v>
      </c>
      <c r="AK72" s="73" t="s">
        <v>28</v>
      </c>
      <c r="AL72" s="73" t="s">
        <v>18</v>
      </c>
    </row>
    <row r="73" spans="1:38" ht="20" customHeight="1">
      <c r="A73" s="148">
        <v>72</v>
      </c>
      <c r="B73" s="82" t="s">
        <v>1720</v>
      </c>
      <c r="C73" s="73" t="s">
        <v>17</v>
      </c>
      <c r="D73" s="73" t="s">
        <v>1805</v>
      </c>
      <c r="E73" s="81" t="s">
        <v>4473</v>
      </c>
      <c r="F73" s="73" t="s">
        <v>4717</v>
      </c>
      <c r="G73" s="73" t="s">
        <v>1806</v>
      </c>
      <c r="H73" s="73" t="s">
        <v>1807</v>
      </c>
      <c r="I73" s="73" t="s">
        <v>2258</v>
      </c>
      <c r="J73" s="85" t="s">
        <v>2257</v>
      </c>
      <c r="K73" s="73" t="s">
        <v>2257</v>
      </c>
      <c r="L73" s="73" t="s">
        <v>1808</v>
      </c>
      <c r="M73" s="73">
        <v>18080013330</v>
      </c>
      <c r="N73" s="73" t="s">
        <v>1809</v>
      </c>
      <c r="O73" s="73" t="s">
        <v>1810</v>
      </c>
      <c r="P73" s="73">
        <v>15308182100</v>
      </c>
      <c r="Q73" s="73" t="s">
        <v>1811</v>
      </c>
      <c r="R73" s="73" t="s">
        <v>1812</v>
      </c>
      <c r="S73" s="73" t="s">
        <v>2257</v>
      </c>
      <c r="T73" s="73" t="s">
        <v>1808</v>
      </c>
      <c r="U73" s="73">
        <v>18080013330</v>
      </c>
      <c r="V73" s="73" t="s">
        <v>1813</v>
      </c>
      <c r="W73" s="73" t="s">
        <v>8</v>
      </c>
      <c r="X73" s="73" t="s">
        <v>974</v>
      </c>
      <c r="Y73" s="73" t="s">
        <v>1814</v>
      </c>
      <c r="Z73" s="73" t="s">
        <v>1</v>
      </c>
      <c r="AA73" s="73" t="s">
        <v>18</v>
      </c>
      <c r="AB73" s="73" t="s">
        <v>18</v>
      </c>
      <c r="AC73" s="73" t="s">
        <v>1815</v>
      </c>
      <c r="AD73" s="73" t="s">
        <v>18</v>
      </c>
      <c r="AE73" s="73" t="s">
        <v>18</v>
      </c>
      <c r="AF73" s="73" t="s">
        <v>1816</v>
      </c>
      <c r="AG73" s="73" t="s">
        <v>18</v>
      </c>
      <c r="AH73" s="73" t="s">
        <v>18</v>
      </c>
      <c r="AI73" s="73" t="s">
        <v>48</v>
      </c>
      <c r="AJ73" s="73" t="s">
        <v>70</v>
      </c>
      <c r="AK73" s="73" t="s">
        <v>28</v>
      </c>
      <c r="AL73" s="73" t="s">
        <v>18</v>
      </c>
    </row>
    <row r="74" spans="1:38" ht="20" customHeight="1">
      <c r="A74" s="147">
        <v>73</v>
      </c>
      <c r="B74" s="82" t="s">
        <v>1720</v>
      </c>
      <c r="C74" s="73" t="s">
        <v>17</v>
      </c>
      <c r="D74" s="73" t="s">
        <v>1817</v>
      </c>
      <c r="E74" s="81" t="s">
        <v>739</v>
      </c>
      <c r="F74" s="73" t="s">
        <v>4718</v>
      </c>
      <c r="G74" s="73" t="s">
        <v>1818</v>
      </c>
      <c r="H74" s="73" t="s">
        <v>1819</v>
      </c>
      <c r="I74" s="73" t="s">
        <v>2258</v>
      </c>
      <c r="J74" s="85" t="s">
        <v>2257</v>
      </c>
      <c r="K74" s="73" t="s">
        <v>2257</v>
      </c>
      <c r="L74" s="73" t="s">
        <v>1808</v>
      </c>
      <c r="M74" s="73">
        <v>18080013330</v>
      </c>
      <c r="N74" s="73" t="s">
        <v>1809</v>
      </c>
      <c r="O74" s="73" t="s">
        <v>1810</v>
      </c>
      <c r="P74" s="73">
        <v>15308182100</v>
      </c>
      <c r="Q74" s="73" t="s">
        <v>52</v>
      </c>
      <c r="R74" s="73" t="s">
        <v>1812</v>
      </c>
      <c r="S74" s="73" t="s">
        <v>2257</v>
      </c>
      <c r="T74" s="73" t="s">
        <v>1808</v>
      </c>
      <c r="U74" s="73">
        <v>18080013330</v>
      </c>
      <c r="V74" s="73" t="s">
        <v>1820</v>
      </c>
      <c r="W74" s="73" t="s">
        <v>8</v>
      </c>
      <c r="X74" s="73" t="s">
        <v>55</v>
      </c>
      <c r="Y74" s="73" t="s">
        <v>1821</v>
      </c>
      <c r="Z74" s="73" t="s">
        <v>1117</v>
      </c>
      <c r="AA74" s="73" t="s">
        <v>18</v>
      </c>
      <c r="AB74" s="73" t="s">
        <v>18</v>
      </c>
      <c r="AC74" s="73" t="s">
        <v>1822</v>
      </c>
      <c r="AD74" s="73" t="s">
        <v>1823</v>
      </c>
      <c r="AE74" s="73" t="s">
        <v>1824</v>
      </c>
      <c r="AF74" s="73" t="s">
        <v>1825</v>
      </c>
      <c r="AG74" s="73" t="s">
        <v>18</v>
      </c>
      <c r="AH74" s="73" t="s">
        <v>18</v>
      </c>
      <c r="AI74" s="73" t="s">
        <v>222</v>
      </c>
      <c r="AJ74" s="73" t="s">
        <v>18</v>
      </c>
      <c r="AK74" s="73" t="s">
        <v>28</v>
      </c>
      <c r="AL74" s="73" t="s">
        <v>18</v>
      </c>
    </row>
    <row r="75" spans="1:38" ht="20" customHeight="1">
      <c r="A75" s="148">
        <v>74</v>
      </c>
      <c r="B75" s="82" t="s">
        <v>1720</v>
      </c>
      <c r="C75" s="73" t="s">
        <v>17</v>
      </c>
      <c r="D75" s="73" t="s">
        <v>1826</v>
      </c>
      <c r="E75" s="81" t="s">
        <v>4474</v>
      </c>
      <c r="F75" s="73" t="s">
        <v>4719</v>
      </c>
      <c r="G75" s="73" t="s">
        <v>1827</v>
      </c>
      <c r="H75" s="73" t="s">
        <v>1828</v>
      </c>
      <c r="I75" s="73" t="s">
        <v>2258</v>
      </c>
      <c r="J75" s="85" t="s">
        <v>2257</v>
      </c>
      <c r="K75" s="73" t="s">
        <v>2257</v>
      </c>
      <c r="L75" s="73" t="s">
        <v>1808</v>
      </c>
      <c r="M75" s="73">
        <v>18080013330</v>
      </c>
      <c r="N75" s="73" t="s">
        <v>2257</v>
      </c>
      <c r="O75" s="73" t="s">
        <v>1760</v>
      </c>
      <c r="P75" s="73">
        <v>18908010070</v>
      </c>
      <c r="Q75" s="73" t="s">
        <v>52</v>
      </c>
      <c r="R75" s="73" t="s">
        <v>1812</v>
      </c>
      <c r="S75" s="73" t="s">
        <v>2257</v>
      </c>
      <c r="T75" s="73" t="s">
        <v>1808</v>
      </c>
      <c r="U75" s="73">
        <v>18080013330</v>
      </c>
      <c r="V75" s="73" t="s">
        <v>1829</v>
      </c>
      <c r="W75" s="73" t="s">
        <v>8</v>
      </c>
      <c r="X75" s="73" t="s">
        <v>9</v>
      </c>
      <c r="Y75" s="73" t="s">
        <v>1830</v>
      </c>
      <c r="Z75" s="73" t="s">
        <v>228</v>
      </c>
      <c r="AA75" s="73" t="s">
        <v>18</v>
      </c>
      <c r="AB75" s="73" t="s">
        <v>18</v>
      </c>
      <c r="AC75" s="73" t="s">
        <v>1831</v>
      </c>
      <c r="AD75" s="73" t="s">
        <v>18</v>
      </c>
      <c r="AE75" s="73" t="s">
        <v>1832</v>
      </c>
      <c r="AF75" s="73" t="s">
        <v>1833</v>
      </c>
      <c r="AG75" s="73" t="s">
        <v>18</v>
      </c>
      <c r="AH75" s="73" t="s">
        <v>18</v>
      </c>
      <c r="AI75" s="73" t="s">
        <v>222</v>
      </c>
      <c r="AJ75" s="73" t="s">
        <v>18</v>
      </c>
      <c r="AK75" s="73" t="s">
        <v>28</v>
      </c>
      <c r="AL75" s="73" t="s">
        <v>18</v>
      </c>
    </row>
    <row r="76" spans="1:38" ht="20" customHeight="1">
      <c r="A76" s="147">
        <v>75</v>
      </c>
      <c r="B76" s="82" t="s">
        <v>1720</v>
      </c>
      <c r="C76" s="73" t="s">
        <v>17</v>
      </c>
      <c r="D76" s="73" t="s">
        <v>1834</v>
      </c>
      <c r="E76" s="81" t="s">
        <v>1834</v>
      </c>
      <c r="F76" s="73" t="s">
        <v>4721</v>
      </c>
      <c r="G76" s="73" t="s">
        <v>1835</v>
      </c>
      <c r="H76" s="73" t="s">
        <v>1836</v>
      </c>
      <c r="I76" s="73" t="s">
        <v>250</v>
      </c>
      <c r="J76" s="85" t="s">
        <v>1685</v>
      </c>
      <c r="K76" s="73" t="s">
        <v>1837</v>
      </c>
      <c r="L76" s="73" t="s">
        <v>1838</v>
      </c>
      <c r="M76" s="73">
        <v>18980009799</v>
      </c>
      <c r="N76" s="73" t="s">
        <v>1837</v>
      </c>
      <c r="O76" s="73" t="s">
        <v>1839</v>
      </c>
      <c r="P76" s="73">
        <v>18008079394</v>
      </c>
      <c r="Q76" s="73" t="s">
        <v>1840</v>
      </c>
      <c r="R76" s="73" t="s">
        <v>1837</v>
      </c>
      <c r="S76" s="73" t="s">
        <v>1736</v>
      </c>
      <c r="T76" s="73" t="s">
        <v>1839</v>
      </c>
      <c r="U76" s="73">
        <v>18008079394</v>
      </c>
      <c r="V76" s="73" t="s">
        <v>1841</v>
      </c>
      <c r="W76" s="73" t="s">
        <v>8</v>
      </c>
      <c r="X76" s="73" t="s">
        <v>9</v>
      </c>
      <c r="Y76" s="73" t="s">
        <v>1842</v>
      </c>
      <c r="Z76" s="73" t="s">
        <v>3189</v>
      </c>
      <c r="AA76" s="73" t="s">
        <v>18</v>
      </c>
      <c r="AB76" s="73" t="s">
        <v>18</v>
      </c>
      <c r="AC76" s="73" t="s">
        <v>1843</v>
      </c>
      <c r="AD76" s="73" t="s">
        <v>1844</v>
      </c>
      <c r="AE76" s="73" t="s">
        <v>1845</v>
      </c>
      <c r="AF76" s="73" t="s">
        <v>1846</v>
      </c>
      <c r="AG76" s="73" t="s">
        <v>1847</v>
      </c>
      <c r="AH76" s="73" t="s">
        <v>1848</v>
      </c>
      <c r="AI76" s="73" t="s">
        <v>1501</v>
      </c>
      <c r="AJ76" s="73" t="s">
        <v>1849</v>
      </c>
      <c r="AK76" s="73" t="s">
        <v>28</v>
      </c>
      <c r="AL76" s="73" t="s">
        <v>18</v>
      </c>
    </row>
    <row r="77" spans="1:38" ht="20" customHeight="1">
      <c r="A77" s="148">
        <v>76</v>
      </c>
      <c r="B77" s="82" t="s">
        <v>1720</v>
      </c>
      <c r="C77" s="73" t="s">
        <v>17</v>
      </c>
      <c r="D77" s="73" t="s">
        <v>1850</v>
      </c>
      <c r="E77" s="81" t="s">
        <v>1850</v>
      </c>
      <c r="F77" s="73" t="s">
        <v>4722</v>
      </c>
      <c r="G77" s="73" t="s">
        <v>1851</v>
      </c>
      <c r="H77" s="73" t="s">
        <v>1852</v>
      </c>
      <c r="I77" s="73" t="s">
        <v>250</v>
      </c>
      <c r="J77" s="85" t="s">
        <v>1685</v>
      </c>
      <c r="K77" s="73" t="s">
        <v>1837</v>
      </c>
      <c r="L77" s="73" t="s">
        <v>1838</v>
      </c>
      <c r="M77" s="73">
        <v>18980009799</v>
      </c>
      <c r="N77" s="73" t="s">
        <v>1837</v>
      </c>
      <c r="O77" s="73" t="s">
        <v>1853</v>
      </c>
      <c r="P77" s="73">
        <v>18982066525</v>
      </c>
      <c r="Q77" s="73" t="s">
        <v>1854</v>
      </c>
      <c r="R77" s="73" t="s">
        <v>1837</v>
      </c>
      <c r="S77" s="73" t="s">
        <v>1736</v>
      </c>
      <c r="T77" s="73" t="s">
        <v>1839</v>
      </c>
      <c r="U77" s="73">
        <v>18008079394</v>
      </c>
      <c r="V77" s="73" t="s">
        <v>1855</v>
      </c>
      <c r="W77" s="73" t="s">
        <v>54</v>
      </c>
      <c r="X77" s="73" t="s">
        <v>55</v>
      </c>
      <c r="Y77" s="73" t="s">
        <v>1856</v>
      </c>
      <c r="Z77" s="73" t="s">
        <v>1014</v>
      </c>
      <c r="AA77" s="73" t="s">
        <v>18</v>
      </c>
      <c r="AB77" s="73" t="s">
        <v>18</v>
      </c>
      <c r="AC77" s="73" t="s">
        <v>1857</v>
      </c>
      <c r="AD77" s="73" t="s">
        <v>18</v>
      </c>
      <c r="AE77" s="73" t="s">
        <v>1858</v>
      </c>
      <c r="AF77" s="73" t="s">
        <v>1859</v>
      </c>
      <c r="AG77" s="73" t="s">
        <v>18</v>
      </c>
      <c r="AH77" s="73" t="s">
        <v>18</v>
      </c>
      <c r="AI77" s="73" t="s">
        <v>222</v>
      </c>
      <c r="AJ77" s="73" t="s">
        <v>18</v>
      </c>
      <c r="AK77" s="73" t="s">
        <v>222</v>
      </c>
      <c r="AL77" s="73" t="s">
        <v>18</v>
      </c>
    </row>
    <row r="78" spans="1:38" ht="20" customHeight="1">
      <c r="A78" s="147">
        <v>77</v>
      </c>
      <c r="B78" s="82" t="s">
        <v>1720</v>
      </c>
      <c r="C78" s="73" t="s">
        <v>17</v>
      </c>
      <c r="D78" s="73" t="s">
        <v>1860</v>
      </c>
      <c r="E78" s="81" t="s">
        <v>1860</v>
      </c>
      <c r="F78" s="73" t="s">
        <v>4723</v>
      </c>
      <c r="G78" s="73" t="s">
        <v>1861</v>
      </c>
      <c r="H78" s="73" t="s">
        <v>1862</v>
      </c>
      <c r="I78" s="73" t="s">
        <v>250</v>
      </c>
      <c r="J78" s="85" t="s">
        <v>1685</v>
      </c>
      <c r="K78" s="73" t="s">
        <v>1837</v>
      </c>
      <c r="L78" s="73" t="s">
        <v>1838</v>
      </c>
      <c r="M78" s="73">
        <v>18980009799</v>
      </c>
      <c r="N78" s="73" t="s">
        <v>1837</v>
      </c>
      <c r="O78" s="73" t="s">
        <v>1839</v>
      </c>
      <c r="P78" s="73">
        <v>18008079394</v>
      </c>
      <c r="Q78" s="73" t="s">
        <v>1863</v>
      </c>
      <c r="R78" s="73" t="s">
        <v>1837</v>
      </c>
      <c r="S78" s="73" t="s">
        <v>1736</v>
      </c>
      <c r="T78" s="73" t="s">
        <v>1839</v>
      </c>
      <c r="U78" s="73">
        <v>18008079394</v>
      </c>
      <c r="V78" s="73" t="s">
        <v>1864</v>
      </c>
      <c r="W78" s="73" t="s">
        <v>54</v>
      </c>
      <c r="X78" s="73" t="s">
        <v>55</v>
      </c>
      <c r="Y78" s="73" t="s">
        <v>1865</v>
      </c>
      <c r="Z78" s="73" t="s">
        <v>3187</v>
      </c>
      <c r="AA78" s="73" t="s">
        <v>18</v>
      </c>
      <c r="AB78" s="73" t="s">
        <v>18</v>
      </c>
      <c r="AC78" s="73" t="s">
        <v>1866</v>
      </c>
      <c r="AD78" s="73" t="s">
        <v>1867</v>
      </c>
      <c r="AE78" s="73" t="s">
        <v>1868</v>
      </c>
      <c r="AF78" s="73" t="s">
        <v>1869</v>
      </c>
      <c r="AG78" s="73" t="s">
        <v>18</v>
      </c>
      <c r="AH78" s="73" t="s">
        <v>18</v>
      </c>
      <c r="AI78" s="73" t="s">
        <v>222</v>
      </c>
      <c r="AJ78" s="73" t="s">
        <v>18</v>
      </c>
      <c r="AK78" s="73" t="s">
        <v>222</v>
      </c>
      <c r="AL78" s="73" t="s">
        <v>18</v>
      </c>
    </row>
    <row r="79" spans="1:38" ht="20" customHeight="1">
      <c r="A79" s="148">
        <v>78</v>
      </c>
      <c r="B79" s="82" t="s">
        <v>1720</v>
      </c>
      <c r="C79" s="73" t="s">
        <v>17</v>
      </c>
      <c r="D79" s="73" t="s">
        <v>1870</v>
      </c>
      <c r="E79" s="81" t="s">
        <v>1870</v>
      </c>
      <c r="F79" s="73" t="s">
        <v>4724</v>
      </c>
      <c r="G79" s="73" t="s">
        <v>1871</v>
      </c>
      <c r="H79" s="73" t="s">
        <v>1872</v>
      </c>
      <c r="I79" s="73" t="s">
        <v>250</v>
      </c>
      <c r="J79" s="85" t="s">
        <v>1685</v>
      </c>
      <c r="K79" s="73" t="s">
        <v>1837</v>
      </c>
      <c r="L79" s="73" t="s">
        <v>1838</v>
      </c>
      <c r="M79" s="73">
        <v>18980009799</v>
      </c>
      <c r="N79" s="73" t="s">
        <v>1837</v>
      </c>
      <c r="O79" s="73" t="s">
        <v>1839</v>
      </c>
      <c r="P79" s="73">
        <v>18008079394</v>
      </c>
      <c r="Q79" s="73" t="s">
        <v>4536</v>
      </c>
      <c r="R79" s="73" t="s">
        <v>1837</v>
      </c>
      <c r="S79" s="73" t="s">
        <v>1736</v>
      </c>
      <c r="T79" s="73" t="s">
        <v>1839</v>
      </c>
      <c r="U79" s="73">
        <v>18008079394</v>
      </c>
      <c r="V79" s="73" t="s">
        <v>1873</v>
      </c>
      <c r="W79" s="73" t="s">
        <v>8</v>
      </c>
      <c r="X79" s="73" t="s">
        <v>9</v>
      </c>
      <c r="Y79" s="73" t="s">
        <v>1874</v>
      </c>
      <c r="Z79" s="73" t="s">
        <v>218</v>
      </c>
      <c r="AA79" s="73" t="s">
        <v>18</v>
      </c>
      <c r="AB79" s="73" t="s">
        <v>18</v>
      </c>
      <c r="AC79" s="73" t="s">
        <v>1875</v>
      </c>
      <c r="AD79" s="73" t="s">
        <v>1876</v>
      </c>
      <c r="AE79" s="73" t="s">
        <v>18</v>
      </c>
      <c r="AF79" s="73" t="s">
        <v>1877</v>
      </c>
      <c r="AG79" s="73" t="s">
        <v>18</v>
      </c>
      <c r="AH79" s="73" t="s">
        <v>18</v>
      </c>
      <c r="AI79" s="73" t="s">
        <v>48</v>
      </c>
      <c r="AJ79" s="73" t="s">
        <v>1878</v>
      </c>
      <c r="AK79" s="73" t="s">
        <v>28</v>
      </c>
      <c r="AL79" s="73" t="s">
        <v>18</v>
      </c>
    </row>
    <row r="80" spans="1:38" ht="20" customHeight="1">
      <c r="A80" s="147">
        <v>79</v>
      </c>
      <c r="B80" s="82" t="s">
        <v>1720</v>
      </c>
      <c r="C80" s="73" t="s">
        <v>17</v>
      </c>
      <c r="D80" s="73" t="s">
        <v>1879</v>
      </c>
      <c r="E80" s="81" t="s">
        <v>1879</v>
      </c>
      <c r="F80" s="73" t="s">
        <v>4725</v>
      </c>
      <c r="G80" s="73" t="s">
        <v>1880</v>
      </c>
      <c r="H80" s="73" t="s">
        <v>1881</v>
      </c>
      <c r="I80" s="73" t="s">
        <v>250</v>
      </c>
      <c r="J80" s="85" t="s">
        <v>1685</v>
      </c>
      <c r="K80" s="73" t="s">
        <v>1837</v>
      </c>
      <c r="L80" s="73" t="s">
        <v>1838</v>
      </c>
      <c r="M80" s="73">
        <v>18980009799</v>
      </c>
      <c r="N80" s="73" t="s">
        <v>1837</v>
      </c>
      <c r="O80" s="73" t="s">
        <v>1839</v>
      </c>
      <c r="P80" s="73">
        <v>18008079394</v>
      </c>
      <c r="Q80" s="73" t="s">
        <v>1882</v>
      </c>
      <c r="R80" s="73" t="s">
        <v>1837</v>
      </c>
      <c r="S80" s="73" t="s">
        <v>1736</v>
      </c>
      <c r="T80" s="73" t="s">
        <v>1839</v>
      </c>
      <c r="U80" s="73">
        <v>18008079394</v>
      </c>
      <c r="V80" s="73" t="s">
        <v>1883</v>
      </c>
      <c r="W80" s="73" t="s">
        <v>8</v>
      </c>
      <c r="X80" s="73" t="s">
        <v>9</v>
      </c>
      <c r="Y80" s="73" t="s">
        <v>1884</v>
      </c>
      <c r="Z80" s="73" t="s">
        <v>228</v>
      </c>
      <c r="AA80" s="73" t="s">
        <v>18</v>
      </c>
      <c r="AB80" s="73" t="s">
        <v>18</v>
      </c>
      <c r="AC80" s="73" t="s">
        <v>1885</v>
      </c>
      <c r="AD80" s="73" t="s">
        <v>1886</v>
      </c>
      <c r="AE80" s="73" t="s">
        <v>18</v>
      </c>
      <c r="AF80" s="73" t="s">
        <v>1887</v>
      </c>
      <c r="AG80" s="73" t="s">
        <v>18</v>
      </c>
      <c r="AH80" s="73" t="s">
        <v>18</v>
      </c>
      <c r="AI80" s="73" t="s">
        <v>222</v>
      </c>
      <c r="AJ80" s="73" t="s">
        <v>18</v>
      </c>
      <c r="AK80" s="73" t="s">
        <v>222</v>
      </c>
      <c r="AL80" s="73" t="s">
        <v>18</v>
      </c>
    </row>
    <row r="81" spans="1:38" ht="20" customHeight="1">
      <c r="A81" s="148">
        <v>80</v>
      </c>
      <c r="B81" s="82" t="s">
        <v>1720</v>
      </c>
      <c r="C81" s="73" t="s">
        <v>17</v>
      </c>
      <c r="D81" s="73" t="s">
        <v>1888</v>
      </c>
      <c r="E81" s="81" t="s">
        <v>1888</v>
      </c>
      <c r="F81" s="73" t="s">
        <v>4726</v>
      </c>
      <c r="G81" s="73" t="s">
        <v>1889</v>
      </c>
      <c r="H81" s="73" t="s">
        <v>1890</v>
      </c>
      <c r="I81" s="73" t="s">
        <v>250</v>
      </c>
      <c r="J81" s="85" t="s">
        <v>1685</v>
      </c>
      <c r="K81" s="73" t="s">
        <v>1837</v>
      </c>
      <c r="L81" s="73" t="s">
        <v>1838</v>
      </c>
      <c r="M81" s="73">
        <v>18980009799</v>
      </c>
      <c r="N81" s="73" t="s">
        <v>1837</v>
      </c>
      <c r="O81" s="73" t="s">
        <v>1839</v>
      </c>
      <c r="P81" s="73">
        <v>18008079394</v>
      </c>
      <c r="Q81" s="73" t="s">
        <v>1840</v>
      </c>
      <c r="R81" s="73" t="s">
        <v>1837</v>
      </c>
      <c r="S81" s="73" t="s">
        <v>1736</v>
      </c>
      <c r="T81" s="73" t="s">
        <v>1839</v>
      </c>
      <c r="U81" s="73">
        <v>18008079394</v>
      </c>
      <c r="V81" s="73" t="s">
        <v>1891</v>
      </c>
      <c r="W81" s="73" t="s">
        <v>8</v>
      </c>
      <c r="X81" s="73" t="s">
        <v>9</v>
      </c>
      <c r="Y81" s="73" t="s">
        <v>1892</v>
      </c>
      <c r="Z81" s="73" t="s">
        <v>228</v>
      </c>
      <c r="AA81" s="73" t="s">
        <v>18</v>
      </c>
      <c r="AB81" s="73" t="s">
        <v>18</v>
      </c>
      <c r="AC81" s="73" t="s">
        <v>1893</v>
      </c>
      <c r="AD81" s="73" t="s">
        <v>1894</v>
      </c>
      <c r="AE81" s="73" t="s">
        <v>1895</v>
      </c>
      <c r="AF81" s="73" t="s">
        <v>1896</v>
      </c>
      <c r="AG81" s="73" t="s">
        <v>1897</v>
      </c>
      <c r="AH81" s="73" t="s">
        <v>18</v>
      </c>
      <c r="AI81" s="73" t="s">
        <v>1501</v>
      </c>
      <c r="AJ81" s="73" t="s">
        <v>70</v>
      </c>
      <c r="AK81" s="73" t="s">
        <v>222</v>
      </c>
      <c r="AL81" s="73" t="s">
        <v>18</v>
      </c>
    </row>
    <row r="82" spans="1:38" ht="20" customHeight="1">
      <c r="A82" s="147">
        <v>81</v>
      </c>
      <c r="B82" s="141" t="s">
        <v>107</v>
      </c>
      <c r="C82" s="10" t="s">
        <v>108</v>
      </c>
      <c r="D82" s="10" t="s">
        <v>1001</v>
      </c>
      <c r="E82" s="76" t="s">
        <v>109</v>
      </c>
      <c r="F82" s="10" t="s">
        <v>4727</v>
      </c>
      <c r="G82" s="10"/>
      <c r="H82" s="11" t="s">
        <v>49</v>
      </c>
      <c r="I82" s="10" t="s">
        <v>50</v>
      </c>
      <c r="J82" s="10" t="s">
        <v>935</v>
      </c>
      <c r="K82" s="10" t="s">
        <v>935</v>
      </c>
      <c r="L82" s="10" t="s">
        <v>51</v>
      </c>
      <c r="M82" s="10">
        <v>17778347992</v>
      </c>
      <c r="N82" s="10" t="s">
        <v>935</v>
      </c>
      <c r="O82" s="10" t="s">
        <v>51</v>
      </c>
      <c r="P82" s="10">
        <v>17778347992</v>
      </c>
      <c r="Q82" s="10" t="s">
        <v>52</v>
      </c>
      <c r="R82" s="10" t="s">
        <v>1060</v>
      </c>
      <c r="S82" s="11" t="s">
        <v>949</v>
      </c>
      <c r="T82" s="10" t="s">
        <v>51</v>
      </c>
      <c r="U82" s="10">
        <v>17778347992</v>
      </c>
      <c r="V82" s="10" t="s">
        <v>53</v>
      </c>
      <c r="W82" s="10" t="s">
        <v>54</v>
      </c>
      <c r="X82" s="11" t="s">
        <v>55</v>
      </c>
      <c r="Y82" s="11" t="s">
        <v>56</v>
      </c>
      <c r="Z82" s="12" t="s">
        <v>1028</v>
      </c>
      <c r="AA82" s="13" t="s">
        <v>57</v>
      </c>
      <c r="AB82" s="12" t="s">
        <v>18</v>
      </c>
      <c r="AC82" s="11" t="s">
        <v>110</v>
      </c>
      <c r="AD82" s="10" t="s">
        <v>18</v>
      </c>
      <c r="AE82" s="10" t="s">
        <v>111</v>
      </c>
      <c r="AF82" s="10" t="s">
        <v>18</v>
      </c>
      <c r="AG82" s="10" t="s">
        <v>18</v>
      </c>
      <c r="AH82" s="10" t="s">
        <v>18</v>
      </c>
      <c r="AI82" s="10" t="s">
        <v>112</v>
      </c>
      <c r="AJ82" s="10" t="s">
        <v>113</v>
      </c>
      <c r="AK82" s="10" t="s">
        <v>28</v>
      </c>
      <c r="AL82" s="10" t="s">
        <v>18</v>
      </c>
    </row>
    <row r="83" spans="1:38" ht="20" customHeight="1">
      <c r="A83" s="148">
        <v>82</v>
      </c>
      <c r="B83" s="141" t="s">
        <v>107</v>
      </c>
      <c r="C83" s="10" t="s">
        <v>17</v>
      </c>
      <c r="D83" s="10" t="s">
        <v>1001</v>
      </c>
      <c r="E83" s="76" t="s">
        <v>114</v>
      </c>
      <c r="F83" s="10" t="s">
        <v>4728</v>
      </c>
      <c r="G83" s="10"/>
      <c r="H83" s="11" t="s">
        <v>58</v>
      </c>
      <c r="I83" s="10" t="s">
        <v>50</v>
      </c>
      <c r="J83" s="10" t="s">
        <v>935</v>
      </c>
      <c r="K83" s="10" t="s">
        <v>935</v>
      </c>
      <c r="L83" s="10" t="s">
        <v>59</v>
      </c>
      <c r="M83" s="10">
        <v>15308087678</v>
      </c>
      <c r="N83" s="10" t="s">
        <v>942</v>
      </c>
      <c r="O83" s="10" t="s">
        <v>59</v>
      </c>
      <c r="P83" s="10">
        <v>15308087678</v>
      </c>
      <c r="Q83" s="10" t="s">
        <v>52</v>
      </c>
      <c r="R83" s="10" t="s">
        <v>935</v>
      </c>
      <c r="S83" s="11" t="s">
        <v>949</v>
      </c>
      <c r="T83" s="10" t="s">
        <v>59</v>
      </c>
      <c r="U83" s="10">
        <v>15308087678</v>
      </c>
      <c r="V83" s="11" t="s">
        <v>60</v>
      </c>
      <c r="W83" s="10" t="s">
        <v>54</v>
      </c>
      <c r="X83" s="11" t="s">
        <v>55</v>
      </c>
      <c r="Y83" s="11" t="s">
        <v>61</v>
      </c>
      <c r="Z83" s="12" t="s">
        <v>1028</v>
      </c>
      <c r="AA83" s="13" t="s">
        <v>1065</v>
      </c>
      <c r="AB83" s="10" t="s">
        <v>18</v>
      </c>
      <c r="AC83" s="10" t="s">
        <v>115</v>
      </c>
      <c r="AD83" s="10" t="s">
        <v>18</v>
      </c>
      <c r="AE83" s="10" t="s">
        <v>18</v>
      </c>
      <c r="AF83" s="10" t="s">
        <v>18</v>
      </c>
      <c r="AG83" s="10" t="s">
        <v>18</v>
      </c>
      <c r="AH83" s="10" t="s">
        <v>18</v>
      </c>
      <c r="AI83" s="10" t="s">
        <v>112</v>
      </c>
      <c r="AJ83" s="10" t="s">
        <v>113</v>
      </c>
      <c r="AK83" s="10" t="s">
        <v>28</v>
      </c>
      <c r="AL83" s="10" t="s">
        <v>18</v>
      </c>
    </row>
    <row r="84" spans="1:38" ht="20" customHeight="1">
      <c r="A84" s="147">
        <v>83</v>
      </c>
      <c r="B84" s="141" t="s">
        <v>107</v>
      </c>
      <c r="C84" s="10" t="s">
        <v>108</v>
      </c>
      <c r="D84" s="10" t="s">
        <v>1001</v>
      </c>
      <c r="E84" s="76" t="s">
        <v>116</v>
      </c>
      <c r="F84" s="10" t="s">
        <v>4729</v>
      </c>
      <c r="G84" s="10"/>
      <c r="H84" s="11" t="s">
        <v>62</v>
      </c>
      <c r="I84" s="10" t="s">
        <v>50</v>
      </c>
      <c r="J84" s="10" t="s">
        <v>935</v>
      </c>
      <c r="K84" s="10" t="s">
        <v>935</v>
      </c>
      <c r="L84" s="10" t="s">
        <v>59</v>
      </c>
      <c r="M84" s="10">
        <v>15308087678</v>
      </c>
      <c r="N84" s="10" t="s">
        <v>935</v>
      </c>
      <c r="O84" s="10" t="s">
        <v>59</v>
      </c>
      <c r="P84" s="10">
        <v>15308087678</v>
      </c>
      <c r="Q84" s="10" t="s">
        <v>52</v>
      </c>
      <c r="R84" s="10" t="s">
        <v>945</v>
      </c>
      <c r="S84" s="11" t="s">
        <v>949</v>
      </c>
      <c r="T84" s="10" t="s">
        <v>59</v>
      </c>
      <c r="U84" s="10">
        <v>15308087678</v>
      </c>
      <c r="V84" s="11" t="s">
        <v>63</v>
      </c>
      <c r="W84" s="10" t="s">
        <v>54</v>
      </c>
      <c r="X84" s="11" t="s">
        <v>55</v>
      </c>
      <c r="Y84" s="11" t="s">
        <v>64</v>
      </c>
      <c r="Z84" s="12" t="s">
        <v>1028</v>
      </c>
      <c r="AA84" s="13" t="s">
        <v>1066</v>
      </c>
      <c r="AB84" s="12" t="s">
        <v>18</v>
      </c>
      <c r="AC84" s="11" t="s">
        <v>117</v>
      </c>
      <c r="AD84" s="11" t="s">
        <v>118</v>
      </c>
      <c r="AE84" s="10" t="s">
        <v>18</v>
      </c>
      <c r="AF84" s="10" t="s">
        <v>18</v>
      </c>
      <c r="AG84" s="10" t="s">
        <v>18</v>
      </c>
      <c r="AH84" s="10" t="s">
        <v>18</v>
      </c>
      <c r="AI84" s="10" t="s">
        <v>112</v>
      </c>
      <c r="AJ84" s="10" t="s">
        <v>113</v>
      </c>
      <c r="AK84" s="10" t="s">
        <v>28</v>
      </c>
      <c r="AL84" s="10" t="s">
        <v>18</v>
      </c>
    </row>
    <row r="85" spans="1:38" ht="20" customHeight="1">
      <c r="A85" s="148">
        <v>84</v>
      </c>
      <c r="B85" s="142" t="s">
        <v>119</v>
      </c>
      <c r="C85" s="83" t="s">
        <v>120</v>
      </c>
      <c r="D85" s="110" t="s">
        <v>1052</v>
      </c>
      <c r="E85" s="115" t="s">
        <v>351</v>
      </c>
      <c r="F85" s="83" t="s">
        <v>4730</v>
      </c>
      <c r="G85" s="122" t="s">
        <v>121</v>
      </c>
      <c r="H85" s="122" t="s">
        <v>122</v>
      </c>
      <c r="I85" s="122" t="s">
        <v>123</v>
      </c>
      <c r="J85" s="10" t="s">
        <v>935</v>
      </c>
      <c r="K85" s="10" t="s">
        <v>935</v>
      </c>
      <c r="L85" s="122" t="s">
        <v>124</v>
      </c>
      <c r="M85" s="129">
        <v>15328009899</v>
      </c>
      <c r="N85" s="10" t="s">
        <v>935</v>
      </c>
      <c r="O85" s="122" t="s">
        <v>124</v>
      </c>
      <c r="P85" s="129">
        <v>15328009899</v>
      </c>
      <c r="Q85" s="122" t="s">
        <v>125</v>
      </c>
      <c r="R85" s="127" t="s">
        <v>1061</v>
      </c>
      <c r="S85" s="11" t="s">
        <v>949</v>
      </c>
      <c r="T85" s="122" t="s">
        <v>124</v>
      </c>
      <c r="U85" s="129">
        <v>15328009899</v>
      </c>
      <c r="V85" s="130" t="s">
        <v>126</v>
      </c>
      <c r="W85" s="132" t="s">
        <v>127</v>
      </c>
      <c r="X85" s="133" t="s">
        <v>128</v>
      </c>
      <c r="Y85" s="122" t="s">
        <v>129</v>
      </c>
      <c r="Z85" s="134" t="s">
        <v>3186</v>
      </c>
      <c r="AA85" s="134"/>
      <c r="AB85" s="134" t="s">
        <v>950</v>
      </c>
      <c r="AC85" s="122" t="s">
        <v>1067</v>
      </c>
      <c r="AD85" s="122" t="s">
        <v>130</v>
      </c>
      <c r="AE85" s="122" t="s">
        <v>130</v>
      </c>
      <c r="AF85" s="122" t="s">
        <v>130</v>
      </c>
      <c r="AG85" s="122" t="s">
        <v>130</v>
      </c>
      <c r="AH85" s="122" t="s">
        <v>130</v>
      </c>
      <c r="AI85" s="122" t="s">
        <v>222</v>
      </c>
      <c r="AJ85" s="122" t="s">
        <v>130</v>
      </c>
      <c r="AK85" s="122" t="s">
        <v>131</v>
      </c>
      <c r="AL85" s="122" t="s">
        <v>130</v>
      </c>
    </row>
    <row r="86" spans="1:38" ht="20" customHeight="1">
      <c r="A86" s="147">
        <v>85</v>
      </c>
      <c r="B86" s="142" t="s">
        <v>119</v>
      </c>
      <c r="C86" s="83" t="s">
        <v>120</v>
      </c>
      <c r="D86" s="109" t="s">
        <v>1053</v>
      </c>
      <c r="E86" s="118" t="s">
        <v>342</v>
      </c>
      <c r="F86" s="83" t="s">
        <v>4731</v>
      </c>
      <c r="G86" s="122" t="s">
        <v>132</v>
      </c>
      <c r="H86" s="122" t="s">
        <v>133</v>
      </c>
      <c r="I86" s="122" t="s">
        <v>123</v>
      </c>
      <c r="J86" s="10" t="s">
        <v>935</v>
      </c>
      <c r="K86" s="10" t="s">
        <v>935</v>
      </c>
      <c r="L86" s="122" t="s">
        <v>134</v>
      </c>
      <c r="M86" s="129">
        <v>18000570936</v>
      </c>
      <c r="N86" s="10" t="s">
        <v>935</v>
      </c>
      <c r="O86" s="122" t="s">
        <v>134</v>
      </c>
      <c r="P86" s="129">
        <v>18000570936</v>
      </c>
      <c r="Q86" s="122" t="s">
        <v>125</v>
      </c>
      <c r="R86" s="127" t="s">
        <v>1059</v>
      </c>
      <c r="S86" s="11" t="s">
        <v>949</v>
      </c>
      <c r="T86" s="122" t="s">
        <v>134</v>
      </c>
      <c r="U86" s="129">
        <v>18000570936</v>
      </c>
      <c r="V86" s="129"/>
      <c r="W86" s="132" t="s">
        <v>127</v>
      </c>
      <c r="X86" s="133" t="s">
        <v>128</v>
      </c>
      <c r="Y86" s="122" t="s">
        <v>135</v>
      </c>
      <c r="Z86" s="134" t="s">
        <v>3187</v>
      </c>
      <c r="AA86" s="134"/>
      <c r="AB86" s="134" t="s">
        <v>951</v>
      </c>
      <c r="AC86" s="122" t="s">
        <v>136</v>
      </c>
      <c r="AD86" s="122" t="s">
        <v>137</v>
      </c>
      <c r="AE86" s="122" t="s">
        <v>138</v>
      </c>
      <c r="AF86" s="122" t="s">
        <v>139</v>
      </c>
      <c r="AG86" s="122" t="s">
        <v>130</v>
      </c>
      <c r="AH86" s="122" t="s">
        <v>130</v>
      </c>
      <c r="AI86" s="122" t="s">
        <v>222</v>
      </c>
      <c r="AJ86" s="122" t="s">
        <v>130</v>
      </c>
      <c r="AK86" s="122" t="s">
        <v>131</v>
      </c>
      <c r="AL86" s="122" t="s">
        <v>130</v>
      </c>
    </row>
    <row r="87" spans="1:38" ht="20" customHeight="1">
      <c r="A87" s="148">
        <v>86</v>
      </c>
      <c r="B87" s="142" t="s">
        <v>119</v>
      </c>
      <c r="C87" s="83" t="s">
        <v>120</v>
      </c>
      <c r="D87" s="109" t="s">
        <v>1048</v>
      </c>
      <c r="E87" s="121" t="s">
        <v>410</v>
      </c>
      <c r="F87" s="83" t="s">
        <v>4732</v>
      </c>
      <c r="G87" s="122" t="s">
        <v>141</v>
      </c>
      <c r="H87" s="122" t="s">
        <v>142</v>
      </c>
      <c r="I87" s="122" t="s">
        <v>143</v>
      </c>
      <c r="J87" s="10" t="s">
        <v>935</v>
      </c>
      <c r="K87" s="10" t="s">
        <v>935</v>
      </c>
      <c r="L87" s="122" t="s">
        <v>144</v>
      </c>
      <c r="M87" s="129">
        <v>18982189669</v>
      </c>
      <c r="N87" s="10" t="s">
        <v>935</v>
      </c>
      <c r="O87" s="122" t="s">
        <v>144</v>
      </c>
      <c r="P87" s="129">
        <v>18982189669</v>
      </c>
      <c r="Q87" s="122" t="s">
        <v>125</v>
      </c>
      <c r="R87" s="127" t="s">
        <v>1059</v>
      </c>
      <c r="S87" s="11" t="s">
        <v>949</v>
      </c>
      <c r="T87" s="122" t="s">
        <v>144</v>
      </c>
      <c r="U87" s="129">
        <v>18982189669</v>
      </c>
      <c r="V87" s="129"/>
      <c r="W87" s="132" t="s">
        <v>127</v>
      </c>
      <c r="X87" s="133" t="s">
        <v>128</v>
      </c>
      <c r="Y87" s="122" t="s">
        <v>145</v>
      </c>
      <c r="Z87" s="134" t="s">
        <v>228</v>
      </c>
      <c r="AA87" s="134"/>
      <c r="AB87" s="134" t="s">
        <v>951</v>
      </c>
      <c r="AC87" s="122" t="s">
        <v>146</v>
      </c>
      <c r="AD87" s="122" t="s">
        <v>147</v>
      </c>
      <c r="AE87" s="122" t="s">
        <v>130</v>
      </c>
      <c r="AF87" s="122" t="s">
        <v>148</v>
      </c>
      <c r="AG87" s="122" t="s">
        <v>149</v>
      </c>
      <c r="AH87" s="122" t="s">
        <v>130</v>
      </c>
      <c r="AI87" s="122" t="s">
        <v>222</v>
      </c>
      <c r="AJ87" s="122" t="s">
        <v>130</v>
      </c>
      <c r="AK87" s="122" t="s">
        <v>131</v>
      </c>
      <c r="AL87" s="122" t="s">
        <v>130</v>
      </c>
    </row>
    <row r="88" spans="1:38" ht="20" customHeight="1">
      <c r="A88" s="147">
        <v>87</v>
      </c>
      <c r="B88" s="142" t="s">
        <v>119</v>
      </c>
      <c r="C88" s="83" t="s">
        <v>120</v>
      </c>
      <c r="D88" s="109" t="s">
        <v>1054</v>
      </c>
      <c r="E88" s="115" t="s">
        <v>377</v>
      </c>
      <c r="F88" s="83" t="s">
        <v>4733</v>
      </c>
      <c r="G88" s="122" t="s">
        <v>150</v>
      </c>
      <c r="H88" s="122" t="s">
        <v>151</v>
      </c>
      <c r="I88" s="122" t="s">
        <v>123</v>
      </c>
      <c r="J88" s="10" t="s">
        <v>935</v>
      </c>
      <c r="K88" s="10" t="s">
        <v>935</v>
      </c>
      <c r="L88" s="122" t="s">
        <v>152</v>
      </c>
      <c r="M88" s="129">
        <v>13308001373</v>
      </c>
      <c r="N88" s="10" t="s">
        <v>935</v>
      </c>
      <c r="O88" s="122" t="s">
        <v>152</v>
      </c>
      <c r="P88" s="129">
        <v>13308001373</v>
      </c>
      <c r="Q88" s="122" t="s">
        <v>125</v>
      </c>
      <c r="R88" s="127" t="s">
        <v>1051</v>
      </c>
      <c r="S88" s="11" t="s">
        <v>949</v>
      </c>
      <c r="T88" s="122" t="s">
        <v>152</v>
      </c>
      <c r="U88" s="129">
        <v>13308001373</v>
      </c>
      <c r="V88" s="129"/>
      <c r="W88" s="132" t="s">
        <v>127</v>
      </c>
      <c r="X88" s="133" t="s">
        <v>128</v>
      </c>
      <c r="Y88" s="122" t="s">
        <v>153</v>
      </c>
      <c r="Z88" s="134" t="s">
        <v>3188</v>
      </c>
      <c r="AA88" s="134"/>
      <c r="AB88" s="134" t="s">
        <v>951</v>
      </c>
      <c r="AC88" s="122" t="s">
        <v>154</v>
      </c>
      <c r="AD88" s="122" t="s">
        <v>2962</v>
      </c>
      <c r="AE88" s="122" t="s">
        <v>155</v>
      </c>
      <c r="AF88" s="122" t="s">
        <v>156</v>
      </c>
      <c r="AG88" s="122" t="s">
        <v>130</v>
      </c>
      <c r="AH88" s="122" t="s">
        <v>130</v>
      </c>
      <c r="AI88" s="122" t="s">
        <v>222</v>
      </c>
      <c r="AJ88" s="122" t="s">
        <v>130</v>
      </c>
      <c r="AK88" s="122" t="s">
        <v>131</v>
      </c>
      <c r="AL88" s="122" t="s">
        <v>130</v>
      </c>
    </row>
    <row r="89" spans="1:38" ht="20" customHeight="1">
      <c r="A89" s="148">
        <v>88</v>
      </c>
      <c r="B89" s="142" t="s">
        <v>119</v>
      </c>
      <c r="C89" s="83" t="s">
        <v>120</v>
      </c>
      <c r="D89" s="109" t="s">
        <v>1055</v>
      </c>
      <c r="E89" s="121" t="s">
        <v>348</v>
      </c>
      <c r="F89" s="83" t="s">
        <v>4734</v>
      </c>
      <c r="G89" s="122" t="s">
        <v>157</v>
      </c>
      <c r="H89" s="122" t="s">
        <v>158</v>
      </c>
      <c r="I89" s="122" t="s">
        <v>143</v>
      </c>
      <c r="J89" s="10" t="s">
        <v>935</v>
      </c>
      <c r="K89" s="10" t="s">
        <v>935</v>
      </c>
      <c r="L89" s="122" t="s">
        <v>144</v>
      </c>
      <c r="M89" s="129">
        <v>18982189669</v>
      </c>
      <c r="N89" s="10" t="s">
        <v>935</v>
      </c>
      <c r="O89" s="122" t="s">
        <v>144</v>
      </c>
      <c r="P89" s="129">
        <v>18982189669</v>
      </c>
      <c r="Q89" s="122" t="s">
        <v>125</v>
      </c>
      <c r="R89" s="127" t="s">
        <v>1059</v>
      </c>
      <c r="S89" s="11" t="s">
        <v>949</v>
      </c>
      <c r="T89" s="122" t="s">
        <v>144</v>
      </c>
      <c r="U89" s="129">
        <v>18982189669</v>
      </c>
      <c r="V89" s="129"/>
      <c r="W89" s="132" t="s">
        <v>127</v>
      </c>
      <c r="X89" s="133" t="s">
        <v>128</v>
      </c>
      <c r="Y89" s="122" t="s">
        <v>159</v>
      </c>
      <c r="Z89" s="134" t="s">
        <v>228</v>
      </c>
      <c r="AA89" s="134"/>
      <c r="AB89" s="134" t="s">
        <v>951</v>
      </c>
      <c r="AC89" s="122" t="s">
        <v>146</v>
      </c>
      <c r="AD89" s="122" t="s">
        <v>160</v>
      </c>
      <c r="AE89" s="122" t="s">
        <v>161</v>
      </c>
      <c r="AF89" s="122" t="s">
        <v>162</v>
      </c>
      <c r="AG89" s="122" t="s">
        <v>163</v>
      </c>
      <c r="AH89" s="122" t="s">
        <v>164</v>
      </c>
      <c r="AI89" s="122" t="s">
        <v>222</v>
      </c>
      <c r="AJ89" s="122" t="s">
        <v>130</v>
      </c>
      <c r="AK89" s="122" t="s">
        <v>131</v>
      </c>
      <c r="AL89" s="122" t="s">
        <v>130</v>
      </c>
    </row>
    <row r="90" spans="1:38" ht="20" customHeight="1">
      <c r="A90" s="147">
        <v>89</v>
      </c>
      <c r="B90" s="142" t="s">
        <v>119</v>
      </c>
      <c r="C90" s="83" t="s">
        <v>120</v>
      </c>
      <c r="D90" s="110" t="s">
        <v>1056</v>
      </c>
      <c r="E90" s="115" t="s">
        <v>776</v>
      </c>
      <c r="F90" s="83" t="s">
        <v>4735</v>
      </c>
      <c r="G90" s="122" t="s">
        <v>165</v>
      </c>
      <c r="H90" s="122" t="s">
        <v>166</v>
      </c>
      <c r="I90" s="122" t="s">
        <v>123</v>
      </c>
      <c r="J90" s="10" t="s">
        <v>935</v>
      </c>
      <c r="K90" s="10" t="s">
        <v>935</v>
      </c>
      <c r="L90" s="122" t="s">
        <v>124</v>
      </c>
      <c r="M90" s="129">
        <v>15328009899</v>
      </c>
      <c r="N90" s="10" t="s">
        <v>935</v>
      </c>
      <c r="O90" s="122" t="s">
        <v>124</v>
      </c>
      <c r="P90" s="129">
        <v>15328009899</v>
      </c>
      <c r="Q90" s="122" t="s">
        <v>125</v>
      </c>
      <c r="R90" s="127" t="s">
        <v>1061</v>
      </c>
      <c r="S90" s="11" t="s">
        <v>949</v>
      </c>
      <c r="T90" s="122" t="s">
        <v>124</v>
      </c>
      <c r="U90" s="129">
        <v>15328009899</v>
      </c>
      <c r="V90" s="130" t="s">
        <v>167</v>
      </c>
      <c r="W90" s="132" t="s">
        <v>168</v>
      </c>
      <c r="X90" s="132" t="s">
        <v>169</v>
      </c>
      <c r="Y90" s="122" t="s">
        <v>170</v>
      </c>
      <c r="Z90" s="134" t="s">
        <v>1</v>
      </c>
      <c r="AA90" s="134"/>
      <c r="AB90" s="134" t="s">
        <v>952</v>
      </c>
      <c r="AC90" s="122" t="s">
        <v>1068</v>
      </c>
      <c r="AD90" s="122" t="s">
        <v>130</v>
      </c>
      <c r="AE90" s="122" t="s">
        <v>130</v>
      </c>
      <c r="AF90" s="122" t="s">
        <v>130</v>
      </c>
      <c r="AG90" s="122" t="s">
        <v>130</v>
      </c>
      <c r="AH90" s="122" t="s">
        <v>130</v>
      </c>
      <c r="AI90" s="122" t="s">
        <v>222</v>
      </c>
      <c r="AJ90" s="122" t="s">
        <v>130</v>
      </c>
      <c r="AK90" s="122" t="s">
        <v>131</v>
      </c>
      <c r="AL90" s="122" t="s">
        <v>130</v>
      </c>
    </row>
    <row r="91" spans="1:38" ht="20" customHeight="1">
      <c r="A91" s="148">
        <v>90</v>
      </c>
      <c r="B91" s="142" t="s">
        <v>119</v>
      </c>
      <c r="C91" s="83" t="s">
        <v>120</v>
      </c>
      <c r="D91" s="110" t="s">
        <v>1057</v>
      </c>
      <c r="E91" s="115" t="s">
        <v>376</v>
      </c>
      <c r="F91" s="83" t="s">
        <v>4736</v>
      </c>
      <c r="G91" s="122" t="s">
        <v>171</v>
      </c>
      <c r="H91" s="122" t="s">
        <v>1069</v>
      </c>
      <c r="I91" s="122" t="s">
        <v>123</v>
      </c>
      <c r="J91" s="10" t="s">
        <v>935</v>
      </c>
      <c r="K91" s="10" t="s">
        <v>935</v>
      </c>
      <c r="L91" s="122" t="s">
        <v>124</v>
      </c>
      <c r="M91" s="129">
        <v>15328009899</v>
      </c>
      <c r="N91" s="10" t="s">
        <v>935</v>
      </c>
      <c r="O91" s="122" t="s">
        <v>124</v>
      </c>
      <c r="P91" s="129">
        <v>15328009899</v>
      </c>
      <c r="Q91" s="122" t="s">
        <v>125</v>
      </c>
      <c r="R91" s="127" t="s">
        <v>1062</v>
      </c>
      <c r="S91" s="11" t="s">
        <v>949</v>
      </c>
      <c r="T91" s="122" t="s">
        <v>124</v>
      </c>
      <c r="U91" s="129">
        <v>15328009899</v>
      </c>
      <c r="V91" s="130" t="s">
        <v>1070</v>
      </c>
      <c r="W91" s="132" t="s">
        <v>127</v>
      </c>
      <c r="X91" s="132" t="s">
        <v>169</v>
      </c>
      <c r="Y91" s="122" t="s">
        <v>172</v>
      </c>
      <c r="Z91" s="134" t="s">
        <v>1</v>
      </c>
      <c r="AA91" s="134"/>
      <c r="AB91" s="134" t="s">
        <v>953</v>
      </c>
      <c r="AC91" s="122" t="s">
        <v>1071</v>
      </c>
      <c r="AD91" s="122" t="s">
        <v>173</v>
      </c>
      <c r="AE91" s="129"/>
      <c r="AF91" s="129"/>
      <c r="AG91" s="129"/>
      <c r="AH91" s="129"/>
      <c r="AI91" s="129" t="s">
        <v>4354</v>
      </c>
      <c r="AJ91" s="129"/>
      <c r="AK91" s="162" t="s">
        <v>3699</v>
      </c>
      <c r="AL91" s="129"/>
    </row>
    <row r="92" spans="1:38" ht="20" customHeight="1">
      <c r="A92" s="147">
        <v>91</v>
      </c>
      <c r="B92" s="142" t="s">
        <v>119</v>
      </c>
      <c r="C92" s="83" t="s">
        <v>120</v>
      </c>
      <c r="D92" s="109" t="s">
        <v>1058</v>
      </c>
      <c r="E92" s="121" t="s">
        <v>388</v>
      </c>
      <c r="F92" s="83" t="s">
        <v>4737</v>
      </c>
      <c r="G92" s="122" t="s">
        <v>175</v>
      </c>
      <c r="H92" s="122" t="s">
        <v>176</v>
      </c>
      <c r="I92" s="122" t="s">
        <v>143</v>
      </c>
      <c r="J92" s="10" t="s">
        <v>935</v>
      </c>
      <c r="K92" s="10" t="s">
        <v>935</v>
      </c>
      <c r="L92" s="122" t="s">
        <v>177</v>
      </c>
      <c r="M92" s="129">
        <v>17345929509</v>
      </c>
      <c r="N92" s="10" t="s">
        <v>935</v>
      </c>
      <c r="O92" s="122" t="s">
        <v>177</v>
      </c>
      <c r="P92" s="129">
        <v>17345929509</v>
      </c>
      <c r="Q92" s="122" t="s">
        <v>125</v>
      </c>
      <c r="R92" s="127" t="s">
        <v>1049</v>
      </c>
      <c r="S92" s="11" t="s">
        <v>949</v>
      </c>
      <c r="T92" s="122" t="s">
        <v>177</v>
      </c>
      <c r="U92" s="129">
        <v>17345929509</v>
      </c>
      <c r="V92" s="129"/>
      <c r="W92" s="132" t="s">
        <v>127</v>
      </c>
      <c r="X92" s="133" t="s">
        <v>128</v>
      </c>
      <c r="Y92" s="122" t="s">
        <v>178</v>
      </c>
      <c r="Z92" s="134" t="s">
        <v>228</v>
      </c>
      <c r="AA92" s="134"/>
      <c r="AB92" s="134" t="s">
        <v>951</v>
      </c>
      <c r="AC92" s="122" t="s">
        <v>179</v>
      </c>
      <c r="AD92" s="122" t="s">
        <v>173</v>
      </c>
      <c r="AE92" s="122" t="s">
        <v>130</v>
      </c>
      <c r="AF92" s="122" t="s">
        <v>180</v>
      </c>
      <c r="AG92" s="122" t="s">
        <v>181</v>
      </c>
      <c r="AH92" s="122" t="s">
        <v>130</v>
      </c>
      <c r="AI92" s="122" t="s">
        <v>222</v>
      </c>
      <c r="AJ92" s="122" t="s">
        <v>130</v>
      </c>
      <c r="AK92" s="127" t="s">
        <v>954</v>
      </c>
      <c r="AL92" s="122" t="s">
        <v>130</v>
      </c>
    </row>
    <row r="93" spans="1:38" ht="20" customHeight="1">
      <c r="A93" s="148">
        <v>92</v>
      </c>
      <c r="B93" s="142" t="s">
        <v>119</v>
      </c>
      <c r="C93" s="83" t="s">
        <v>120</v>
      </c>
      <c r="D93" s="109" t="s">
        <v>182</v>
      </c>
      <c r="E93" s="121" t="s">
        <v>182</v>
      </c>
      <c r="F93" s="83" t="s">
        <v>4738</v>
      </c>
      <c r="G93" s="122" t="s">
        <v>183</v>
      </c>
      <c r="H93" s="127" t="s">
        <v>1649</v>
      </c>
      <c r="I93" s="122" t="s">
        <v>143</v>
      </c>
      <c r="J93" s="10" t="s">
        <v>935</v>
      </c>
      <c r="K93" s="10" t="s">
        <v>935</v>
      </c>
      <c r="L93" s="122" t="s">
        <v>144</v>
      </c>
      <c r="M93" s="129">
        <v>18982189669</v>
      </c>
      <c r="N93" s="10" t="s">
        <v>935</v>
      </c>
      <c r="O93" s="122" t="s">
        <v>144</v>
      </c>
      <c r="P93" s="129">
        <v>18982189669</v>
      </c>
      <c r="Q93" s="122" t="s">
        <v>125</v>
      </c>
      <c r="R93" s="127" t="s">
        <v>944</v>
      </c>
      <c r="S93" s="11" t="s">
        <v>949</v>
      </c>
      <c r="T93" s="122" t="s">
        <v>144</v>
      </c>
      <c r="U93" s="129">
        <v>18982189669</v>
      </c>
      <c r="V93" s="129" t="s">
        <v>184</v>
      </c>
      <c r="W93" s="132" t="s">
        <v>127</v>
      </c>
      <c r="X93" s="132" t="s">
        <v>169</v>
      </c>
      <c r="Y93" s="122" t="s">
        <v>185</v>
      </c>
      <c r="Z93" s="134" t="s">
        <v>1014</v>
      </c>
      <c r="AA93" s="134"/>
      <c r="AB93" s="134" t="s">
        <v>953</v>
      </c>
      <c r="AC93" s="122" t="s">
        <v>186</v>
      </c>
      <c r="AD93" s="122" t="s">
        <v>187</v>
      </c>
      <c r="AE93" s="122" t="s">
        <v>188</v>
      </c>
      <c r="AF93" s="122" t="s">
        <v>189</v>
      </c>
      <c r="AG93" s="122" t="s">
        <v>190</v>
      </c>
      <c r="AH93" s="122" t="s">
        <v>130</v>
      </c>
      <c r="AI93" s="122" t="s">
        <v>191</v>
      </c>
      <c r="AJ93" s="122" t="s">
        <v>192</v>
      </c>
      <c r="AK93" s="127" t="s">
        <v>954</v>
      </c>
      <c r="AL93" s="122" t="s">
        <v>130</v>
      </c>
    </row>
    <row r="94" spans="1:38" ht="20" customHeight="1">
      <c r="A94" s="147">
        <v>93</v>
      </c>
      <c r="B94" s="143" t="s">
        <v>119</v>
      </c>
      <c r="C94" s="109" t="s">
        <v>120</v>
      </c>
      <c r="D94" s="113" t="s">
        <v>193</v>
      </c>
      <c r="E94" s="121" t="s">
        <v>193</v>
      </c>
      <c r="F94" s="83" t="s">
        <v>4739</v>
      </c>
      <c r="G94" s="122" t="s">
        <v>194</v>
      </c>
      <c r="H94" s="122" t="s">
        <v>195</v>
      </c>
      <c r="I94" s="127" t="s">
        <v>934</v>
      </c>
      <c r="J94" s="10" t="s">
        <v>935</v>
      </c>
      <c r="K94" s="10" t="s">
        <v>935</v>
      </c>
      <c r="L94" s="122" t="s">
        <v>196</v>
      </c>
      <c r="M94" s="122">
        <v>13308007035</v>
      </c>
      <c r="N94" s="10" t="s">
        <v>935</v>
      </c>
      <c r="O94" s="122" t="s">
        <v>196</v>
      </c>
      <c r="P94" s="122">
        <v>13308007035</v>
      </c>
      <c r="Q94" s="122" t="s">
        <v>125</v>
      </c>
      <c r="R94" s="127" t="s">
        <v>946</v>
      </c>
      <c r="S94" s="11" t="s">
        <v>949</v>
      </c>
      <c r="T94" s="122" t="s">
        <v>196</v>
      </c>
      <c r="U94" s="122">
        <v>13308007035</v>
      </c>
      <c r="V94" s="130" t="s">
        <v>197</v>
      </c>
      <c r="W94" s="132" t="s">
        <v>127</v>
      </c>
      <c r="X94" s="132" t="s">
        <v>169</v>
      </c>
      <c r="Y94" s="122" t="s">
        <v>198</v>
      </c>
      <c r="Z94" s="134" t="s">
        <v>3188</v>
      </c>
      <c r="AA94" s="134"/>
      <c r="AB94" s="134" t="s">
        <v>951</v>
      </c>
      <c r="AC94" s="127" t="s">
        <v>1648</v>
      </c>
      <c r="AD94" s="122" t="s">
        <v>199</v>
      </c>
      <c r="AE94" s="122" t="s">
        <v>200</v>
      </c>
      <c r="AF94" s="122" t="s">
        <v>201</v>
      </c>
      <c r="AG94" s="122" t="s">
        <v>201</v>
      </c>
      <c r="AH94" s="122" t="s">
        <v>130</v>
      </c>
      <c r="AI94" s="122" t="s">
        <v>191</v>
      </c>
      <c r="AJ94" s="122" t="s">
        <v>202</v>
      </c>
      <c r="AK94" s="127" t="s">
        <v>954</v>
      </c>
      <c r="AL94" s="122" t="s">
        <v>130</v>
      </c>
    </row>
    <row r="95" spans="1:38" ht="20" customHeight="1">
      <c r="A95" s="148">
        <v>94</v>
      </c>
      <c r="B95" s="144" t="s">
        <v>203</v>
      </c>
      <c r="C95" s="10" t="s">
        <v>17</v>
      </c>
      <c r="D95" s="25" t="s">
        <v>68</v>
      </c>
      <c r="E95" s="76" t="s">
        <v>68</v>
      </c>
      <c r="F95" s="73" t="s">
        <v>4740</v>
      </c>
      <c r="G95" s="10" t="s">
        <v>204</v>
      </c>
      <c r="H95" s="11" t="s">
        <v>65</v>
      </c>
      <c r="I95" s="10" t="s">
        <v>50</v>
      </c>
      <c r="J95" s="10" t="s">
        <v>935</v>
      </c>
      <c r="K95" s="10" t="s">
        <v>935</v>
      </c>
      <c r="L95" s="10" t="s">
        <v>205</v>
      </c>
      <c r="M95" s="10">
        <v>18000570936</v>
      </c>
      <c r="N95" s="10" t="s">
        <v>938</v>
      </c>
      <c r="O95" s="10" t="s">
        <v>205</v>
      </c>
      <c r="P95" s="10">
        <v>18000570936</v>
      </c>
      <c r="Q95" s="10" t="s">
        <v>206</v>
      </c>
      <c r="R95" s="10" t="s">
        <v>937</v>
      </c>
      <c r="S95" s="11" t="s">
        <v>949</v>
      </c>
      <c r="T95" s="10" t="s">
        <v>205</v>
      </c>
      <c r="U95" s="10">
        <v>18000570936</v>
      </c>
      <c r="V95" s="11" t="s">
        <v>1072</v>
      </c>
      <c r="W95" s="10" t="s">
        <v>8</v>
      </c>
      <c r="X95" s="11" t="s">
        <v>207</v>
      </c>
      <c r="Y95" s="11" t="s">
        <v>66</v>
      </c>
      <c r="Z95" s="13" t="s">
        <v>1117</v>
      </c>
      <c r="AA95" s="11" t="s">
        <v>67</v>
      </c>
      <c r="AB95" s="13" t="s">
        <v>18</v>
      </c>
      <c r="AC95" s="11" t="s">
        <v>69</v>
      </c>
      <c r="AD95" s="11" t="s">
        <v>1073</v>
      </c>
      <c r="AE95" s="11" t="s">
        <v>208</v>
      </c>
      <c r="AF95" s="10" t="s">
        <v>18</v>
      </c>
      <c r="AG95" s="11" t="s">
        <v>18</v>
      </c>
      <c r="AH95" s="11" t="s">
        <v>18</v>
      </c>
      <c r="AI95" s="11" t="s">
        <v>27</v>
      </c>
      <c r="AJ95" s="11" t="s">
        <v>70</v>
      </c>
      <c r="AK95" s="11" t="s">
        <v>28</v>
      </c>
      <c r="AL95" s="10" t="s">
        <v>204</v>
      </c>
    </row>
    <row r="96" spans="1:38" ht="20" customHeight="1">
      <c r="A96" s="147">
        <v>95</v>
      </c>
      <c r="B96" s="144" t="s">
        <v>39</v>
      </c>
      <c r="C96" s="10" t="s">
        <v>209</v>
      </c>
      <c r="D96" s="25" t="s">
        <v>1042</v>
      </c>
      <c r="E96" s="76" t="s">
        <v>210</v>
      </c>
      <c r="F96" s="10" t="s">
        <v>4741</v>
      </c>
      <c r="G96" s="10" t="s">
        <v>211</v>
      </c>
      <c r="H96" s="11" t="s">
        <v>212</v>
      </c>
      <c r="I96" s="10" t="s">
        <v>83</v>
      </c>
      <c r="J96" s="10" t="s">
        <v>935</v>
      </c>
      <c r="K96" s="10" t="s">
        <v>935</v>
      </c>
      <c r="L96" s="10" t="s">
        <v>213</v>
      </c>
      <c r="M96" s="10">
        <v>18000551707</v>
      </c>
      <c r="N96" s="10" t="s">
        <v>937</v>
      </c>
      <c r="O96" s="10" t="s">
        <v>214</v>
      </c>
      <c r="P96" s="10">
        <v>15308087920</v>
      </c>
      <c r="Q96" s="10" t="s">
        <v>215</v>
      </c>
      <c r="R96" s="11" t="s">
        <v>1049</v>
      </c>
      <c r="S96" s="11" t="s">
        <v>949</v>
      </c>
      <c r="T96" s="10" t="s">
        <v>213</v>
      </c>
      <c r="U96" s="10">
        <v>18000551707</v>
      </c>
      <c r="V96" s="11" t="s">
        <v>216</v>
      </c>
      <c r="W96" s="10" t="s">
        <v>8</v>
      </c>
      <c r="X96" s="11" t="s">
        <v>55</v>
      </c>
      <c r="Y96" s="11" t="s">
        <v>217</v>
      </c>
      <c r="Z96" s="13" t="s">
        <v>218</v>
      </c>
      <c r="AA96" s="11" t="s">
        <v>1074</v>
      </c>
      <c r="AB96" s="13" t="s">
        <v>47</v>
      </c>
      <c r="AC96" s="11" t="s">
        <v>219</v>
      </c>
      <c r="AD96" s="11" t="s">
        <v>47</v>
      </c>
      <c r="AE96" s="11" t="s">
        <v>220</v>
      </c>
      <c r="AF96" s="10" t="s">
        <v>47</v>
      </c>
      <c r="AG96" s="11" t="s">
        <v>220</v>
      </c>
      <c r="AH96" s="11" t="s">
        <v>47</v>
      </c>
      <c r="AI96" s="11" t="s">
        <v>48</v>
      </c>
      <c r="AJ96" s="11" t="s">
        <v>221</v>
      </c>
      <c r="AK96" s="11" t="s">
        <v>222</v>
      </c>
      <c r="AL96" s="10" t="s">
        <v>47</v>
      </c>
    </row>
    <row r="97" spans="1:38" ht="20" customHeight="1">
      <c r="A97" s="148">
        <v>96</v>
      </c>
      <c r="B97" s="144" t="s">
        <v>39</v>
      </c>
      <c r="C97" s="10" t="s">
        <v>209</v>
      </c>
      <c r="D97" s="25" t="s">
        <v>1043</v>
      </c>
      <c r="E97" s="76" t="s">
        <v>223</v>
      </c>
      <c r="F97" s="10" t="s">
        <v>4742</v>
      </c>
      <c r="G97" s="10" t="s">
        <v>211</v>
      </c>
      <c r="H97" s="11" t="s">
        <v>224</v>
      </c>
      <c r="I97" s="10" t="s">
        <v>83</v>
      </c>
      <c r="J97" s="10" t="s">
        <v>935</v>
      </c>
      <c r="K97" s="10" t="s">
        <v>935</v>
      </c>
      <c r="L97" s="21" t="s">
        <v>213</v>
      </c>
      <c r="M97" s="21">
        <v>18000551707</v>
      </c>
      <c r="N97" s="10" t="s">
        <v>225</v>
      </c>
      <c r="O97" s="11" t="s">
        <v>226</v>
      </c>
      <c r="P97" s="10">
        <v>18980861031</v>
      </c>
      <c r="Q97" s="21" t="s">
        <v>215</v>
      </c>
      <c r="R97" s="21" t="s">
        <v>1063</v>
      </c>
      <c r="S97" s="11" t="s">
        <v>949</v>
      </c>
      <c r="T97" s="21" t="s">
        <v>213</v>
      </c>
      <c r="U97" s="21">
        <v>18000551707</v>
      </c>
      <c r="V97" s="22" t="s">
        <v>216</v>
      </c>
      <c r="W97" s="10" t="s">
        <v>8</v>
      </c>
      <c r="X97" s="11" t="s">
        <v>9</v>
      </c>
      <c r="Y97" s="21" t="s">
        <v>227</v>
      </c>
      <c r="Z97" s="23" t="s">
        <v>228</v>
      </c>
      <c r="AA97" s="11" t="s">
        <v>229</v>
      </c>
      <c r="AB97" s="13" t="s">
        <v>47</v>
      </c>
      <c r="AC97" s="22" t="s">
        <v>230</v>
      </c>
      <c r="AD97" s="21" t="s">
        <v>47</v>
      </c>
      <c r="AE97" s="21" t="s">
        <v>47</v>
      </c>
      <c r="AF97" s="21" t="s">
        <v>47</v>
      </c>
      <c r="AG97" s="21" t="s">
        <v>47</v>
      </c>
      <c r="AH97" s="21" t="s">
        <v>47</v>
      </c>
      <c r="AI97" s="21" t="s">
        <v>222</v>
      </c>
      <c r="AJ97" s="21" t="s">
        <v>47</v>
      </c>
      <c r="AK97" s="11" t="s">
        <v>222</v>
      </c>
      <c r="AL97" s="10" t="s">
        <v>47</v>
      </c>
    </row>
    <row r="98" spans="1:38" ht="20" customHeight="1">
      <c r="A98" s="147">
        <v>97</v>
      </c>
      <c r="B98" s="144" t="s">
        <v>39</v>
      </c>
      <c r="C98" s="10" t="s">
        <v>209</v>
      </c>
      <c r="D98" s="25" t="s">
        <v>1044</v>
      </c>
      <c r="E98" s="76" t="s">
        <v>231</v>
      </c>
      <c r="F98" s="10" t="s">
        <v>4743</v>
      </c>
      <c r="G98" s="10" t="s">
        <v>211</v>
      </c>
      <c r="H98" s="11" t="s">
        <v>232</v>
      </c>
      <c r="I98" s="10" t="s">
        <v>83</v>
      </c>
      <c r="J98" s="10" t="s">
        <v>935</v>
      </c>
      <c r="K98" s="10" t="s">
        <v>935</v>
      </c>
      <c r="L98" s="21" t="s">
        <v>213</v>
      </c>
      <c r="M98" s="21">
        <v>18000551707</v>
      </c>
      <c r="N98" s="10" t="s">
        <v>939</v>
      </c>
      <c r="O98" s="21" t="s">
        <v>233</v>
      </c>
      <c r="P98" s="10">
        <v>15308087920</v>
      </c>
      <c r="Q98" s="21" t="s">
        <v>215</v>
      </c>
      <c r="R98" s="21" t="s">
        <v>948</v>
      </c>
      <c r="S98" s="11" t="s">
        <v>943</v>
      </c>
      <c r="T98" s="21" t="s">
        <v>213</v>
      </c>
      <c r="U98" s="21">
        <v>18000551707</v>
      </c>
      <c r="V98" s="22" t="s">
        <v>234</v>
      </c>
      <c r="W98" s="10" t="s">
        <v>54</v>
      </c>
      <c r="X98" s="11" t="s">
        <v>55</v>
      </c>
      <c r="Y98" s="21" t="s">
        <v>235</v>
      </c>
      <c r="Z98" s="13" t="s">
        <v>218</v>
      </c>
      <c r="AA98" s="11" t="s">
        <v>236</v>
      </c>
      <c r="AB98" s="13" t="s">
        <v>47</v>
      </c>
      <c r="AC98" s="22" t="s">
        <v>237</v>
      </c>
      <c r="AD98" s="21" t="s">
        <v>47</v>
      </c>
      <c r="AE98" s="21" t="s">
        <v>47</v>
      </c>
      <c r="AF98" s="21" t="s">
        <v>47</v>
      </c>
      <c r="AG98" s="21" t="s">
        <v>47</v>
      </c>
      <c r="AH98" s="21" t="s">
        <v>47</v>
      </c>
      <c r="AI98" s="21" t="s">
        <v>222</v>
      </c>
      <c r="AJ98" s="21" t="s">
        <v>47</v>
      </c>
      <c r="AK98" s="11" t="s">
        <v>222</v>
      </c>
      <c r="AL98" s="10" t="s">
        <v>47</v>
      </c>
    </row>
    <row r="99" spans="1:38" ht="20" customHeight="1">
      <c r="A99" s="148">
        <v>98</v>
      </c>
      <c r="B99" s="144" t="s">
        <v>39</v>
      </c>
      <c r="C99" s="10" t="s">
        <v>209</v>
      </c>
      <c r="D99" s="25" t="s">
        <v>1045</v>
      </c>
      <c r="E99" s="76" t="s">
        <v>400</v>
      </c>
      <c r="F99" s="10" t="s">
        <v>4744</v>
      </c>
      <c r="G99" s="10" t="s">
        <v>240</v>
      </c>
      <c r="H99" s="11" t="s">
        <v>241</v>
      </c>
      <c r="I99" s="10" t="s">
        <v>83</v>
      </c>
      <c r="J99" s="10" t="s">
        <v>936</v>
      </c>
      <c r="K99" s="10" t="s">
        <v>935</v>
      </c>
      <c r="L99" s="10" t="s">
        <v>242</v>
      </c>
      <c r="M99" s="10">
        <v>18081107567</v>
      </c>
      <c r="N99" s="10" t="s">
        <v>939</v>
      </c>
      <c r="O99" s="10" t="s">
        <v>242</v>
      </c>
      <c r="P99" s="10">
        <v>18081107567</v>
      </c>
      <c r="Q99" s="10" t="s">
        <v>215</v>
      </c>
      <c r="R99" s="11" t="s">
        <v>1064</v>
      </c>
      <c r="S99" s="11" t="s">
        <v>949</v>
      </c>
      <c r="T99" s="10" t="s">
        <v>242</v>
      </c>
      <c r="U99" s="10">
        <v>18081107567</v>
      </c>
      <c r="V99" s="11" t="s">
        <v>1075</v>
      </c>
      <c r="W99" s="10" t="s">
        <v>8</v>
      </c>
      <c r="X99" s="11" t="s">
        <v>974</v>
      </c>
      <c r="Y99" s="11" t="s">
        <v>243</v>
      </c>
      <c r="Z99" s="13" t="s">
        <v>228</v>
      </c>
      <c r="AA99" s="26" t="s">
        <v>244</v>
      </c>
      <c r="AB99" s="13" t="s">
        <v>47</v>
      </c>
      <c r="AC99" s="11" t="s">
        <v>245</v>
      </c>
      <c r="AD99" s="11" t="s">
        <v>2963</v>
      </c>
      <c r="AE99" s="11" t="s">
        <v>47</v>
      </c>
      <c r="AF99" s="11" t="s">
        <v>246</v>
      </c>
      <c r="AG99" s="11" t="s">
        <v>246</v>
      </c>
      <c r="AH99" s="11" t="s">
        <v>47</v>
      </c>
      <c r="AI99" s="11" t="s">
        <v>48</v>
      </c>
      <c r="AJ99" s="11" t="s">
        <v>247</v>
      </c>
      <c r="AK99" s="11" t="s">
        <v>222</v>
      </c>
      <c r="AL99" s="11" t="s">
        <v>47</v>
      </c>
    </row>
    <row r="100" spans="1:38" ht="20" customHeight="1">
      <c r="A100" s="147">
        <v>99</v>
      </c>
      <c r="B100" s="144" t="s">
        <v>203</v>
      </c>
      <c r="C100" s="10" t="s">
        <v>17</v>
      </c>
      <c r="D100" s="25" t="s">
        <v>1046</v>
      </c>
      <c r="E100" s="76" t="s">
        <v>340</v>
      </c>
      <c r="F100" s="10" t="s">
        <v>4745</v>
      </c>
      <c r="G100" s="10" t="s">
        <v>248</v>
      </c>
      <c r="H100" s="11" t="s">
        <v>249</v>
      </c>
      <c r="I100" s="10" t="s">
        <v>250</v>
      </c>
      <c r="J100" s="10" t="s">
        <v>995</v>
      </c>
      <c r="K100" s="10" t="s">
        <v>935</v>
      </c>
      <c r="L100" s="10" t="s">
        <v>251</v>
      </c>
      <c r="M100" s="10">
        <v>18180638191</v>
      </c>
      <c r="N100" s="10" t="s">
        <v>939</v>
      </c>
      <c r="O100" s="10" t="s">
        <v>251</v>
      </c>
      <c r="P100" s="10">
        <v>18180638191</v>
      </c>
      <c r="Q100" s="10" t="s">
        <v>252</v>
      </c>
      <c r="R100" s="11" t="s">
        <v>1050</v>
      </c>
      <c r="S100" s="11" t="s">
        <v>949</v>
      </c>
      <c r="T100" s="10" t="s">
        <v>253</v>
      </c>
      <c r="U100" s="10">
        <v>18180638191</v>
      </c>
      <c r="V100" s="11" t="s">
        <v>254</v>
      </c>
      <c r="W100" s="10" t="s">
        <v>255</v>
      </c>
      <c r="X100" s="11" t="s">
        <v>9</v>
      </c>
      <c r="Y100" s="11" t="s">
        <v>256</v>
      </c>
      <c r="Z100" s="13" t="s">
        <v>1</v>
      </c>
      <c r="AA100" s="11" t="s">
        <v>257</v>
      </c>
      <c r="AB100" s="13" t="s">
        <v>18</v>
      </c>
      <c r="AC100" s="11" t="s">
        <v>258</v>
      </c>
      <c r="AD100" s="11" t="s">
        <v>259</v>
      </c>
      <c r="AE100" s="11" t="s">
        <v>1076</v>
      </c>
      <c r="AF100" s="10" t="s">
        <v>260</v>
      </c>
      <c r="AG100" s="11" t="s">
        <v>18</v>
      </c>
      <c r="AH100" s="11" t="s">
        <v>18</v>
      </c>
      <c r="AI100" s="11" t="s">
        <v>222</v>
      </c>
      <c r="AJ100" s="11" t="s">
        <v>18</v>
      </c>
      <c r="AK100" s="11" t="s">
        <v>28</v>
      </c>
      <c r="AL100" s="11" t="s">
        <v>18</v>
      </c>
    </row>
    <row r="101" spans="1:38" ht="20" customHeight="1">
      <c r="A101" s="148">
        <v>100</v>
      </c>
      <c r="B101" s="144" t="s">
        <v>39</v>
      </c>
      <c r="C101" s="11" t="s">
        <v>209</v>
      </c>
      <c r="D101" s="39" t="s">
        <v>980</v>
      </c>
      <c r="E101" s="78" t="s">
        <v>979</v>
      </c>
      <c r="F101" s="11" t="s">
        <v>4746</v>
      </c>
      <c r="G101" s="126" t="s">
        <v>981</v>
      </c>
      <c r="H101" s="11" t="s">
        <v>982</v>
      </c>
      <c r="I101" s="11" t="s">
        <v>85</v>
      </c>
      <c r="J101" s="11" t="s">
        <v>1017</v>
      </c>
      <c r="K101" s="11" t="s">
        <v>935</v>
      </c>
      <c r="L101" s="11" t="s">
        <v>983</v>
      </c>
      <c r="M101" s="49">
        <v>18982189919</v>
      </c>
      <c r="N101" s="11" t="s">
        <v>935</v>
      </c>
      <c r="O101" s="11" t="s">
        <v>984</v>
      </c>
      <c r="P101" s="49">
        <v>13308001373</v>
      </c>
      <c r="Q101" s="11" t="s">
        <v>985</v>
      </c>
      <c r="R101" s="11" t="s">
        <v>998</v>
      </c>
      <c r="S101" s="11" t="s">
        <v>999</v>
      </c>
      <c r="T101" s="11" t="s">
        <v>986</v>
      </c>
      <c r="U101" s="49">
        <v>17778347992</v>
      </c>
      <c r="V101" s="46" t="s">
        <v>987</v>
      </c>
      <c r="W101" s="11" t="s">
        <v>8</v>
      </c>
      <c r="X101" s="11" t="s">
        <v>9</v>
      </c>
      <c r="Y101" s="11" t="s">
        <v>988</v>
      </c>
      <c r="Z101" s="47" t="s">
        <v>228</v>
      </c>
      <c r="AA101" s="11" t="s">
        <v>1077</v>
      </c>
      <c r="AB101" s="48" t="s">
        <v>47</v>
      </c>
      <c r="AC101" s="11" t="s">
        <v>47</v>
      </c>
      <c r="AD101" s="11" t="s">
        <v>989</v>
      </c>
      <c r="AE101" s="11" t="s">
        <v>990</v>
      </c>
      <c r="AF101" s="11" t="s">
        <v>991</v>
      </c>
      <c r="AG101" s="11" t="s">
        <v>992</v>
      </c>
      <c r="AH101" s="11" t="s">
        <v>993</v>
      </c>
      <c r="AI101" s="11" t="s">
        <v>1000</v>
      </c>
      <c r="AJ101" s="11" t="s">
        <v>994</v>
      </c>
      <c r="AK101" s="11" t="s">
        <v>222</v>
      </c>
      <c r="AL101" s="11" t="s">
        <v>47</v>
      </c>
    </row>
    <row r="102" spans="1:38" ht="20" customHeight="1">
      <c r="A102" s="147">
        <v>101</v>
      </c>
      <c r="B102" s="145" t="s">
        <v>1002</v>
      </c>
      <c r="C102" s="53" t="s">
        <v>1003</v>
      </c>
      <c r="D102" s="53" t="s">
        <v>1004</v>
      </c>
      <c r="E102" s="79" t="s">
        <v>1005</v>
      </c>
      <c r="F102" s="73" t="s">
        <v>4747</v>
      </c>
      <c r="G102" s="53" t="s">
        <v>1006</v>
      </c>
      <c r="H102" s="53" t="s">
        <v>1007</v>
      </c>
      <c r="I102" s="51" t="s">
        <v>1008</v>
      </c>
      <c r="J102" s="54" t="s">
        <v>1018</v>
      </c>
      <c r="K102" s="11" t="s">
        <v>935</v>
      </c>
      <c r="L102" s="54" t="s">
        <v>1009</v>
      </c>
      <c r="M102" s="54">
        <v>18981928992</v>
      </c>
      <c r="N102" s="54" t="s">
        <v>1010</v>
      </c>
      <c r="O102" s="54" t="s">
        <v>1011</v>
      </c>
      <c r="P102" s="54">
        <v>15308182424</v>
      </c>
      <c r="Q102" s="54" t="s">
        <v>1012</v>
      </c>
      <c r="R102" s="54" t="s">
        <v>1010</v>
      </c>
      <c r="S102" s="54" t="s">
        <v>1689</v>
      </c>
      <c r="T102" s="54" t="s">
        <v>1011</v>
      </c>
      <c r="U102" s="54">
        <v>15308182424</v>
      </c>
      <c r="V102" s="54" t="s">
        <v>1078</v>
      </c>
      <c r="W102" s="10" t="s">
        <v>54</v>
      </c>
      <c r="X102" s="55" t="s">
        <v>9</v>
      </c>
      <c r="Y102" s="54" t="s">
        <v>1013</v>
      </c>
      <c r="Z102" s="55" t="s">
        <v>1014</v>
      </c>
      <c r="AA102" s="52" t="s">
        <v>1015</v>
      </c>
      <c r="AB102" s="55" t="s">
        <v>47</v>
      </c>
      <c r="AC102" s="54" t="s">
        <v>47</v>
      </c>
      <c r="AD102" s="54" t="s">
        <v>47</v>
      </c>
      <c r="AE102" s="54" t="s">
        <v>47</v>
      </c>
      <c r="AF102" s="54" t="s">
        <v>1016</v>
      </c>
      <c r="AG102" s="54" t="s">
        <v>47</v>
      </c>
      <c r="AH102" s="54" t="s">
        <v>47</v>
      </c>
      <c r="AI102" s="54" t="s">
        <v>222</v>
      </c>
      <c r="AJ102" s="54" t="s">
        <v>47</v>
      </c>
      <c r="AK102" s="11" t="s">
        <v>222</v>
      </c>
      <c r="AL102" s="54" t="s">
        <v>47</v>
      </c>
    </row>
    <row r="103" spans="1:38" ht="20" customHeight="1">
      <c r="A103" s="148">
        <v>102</v>
      </c>
      <c r="B103" s="145" t="s">
        <v>1002</v>
      </c>
      <c r="C103" s="53" t="s">
        <v>1003</v>
      </c>
      <c r="D103" s="50" t="s">
        <v>1019</v>
      </c>
      <c r="E103" s="80" t="s">
        <v>1019</v>
      </c>
      <c r="F103" s="73" t="s">
        <v>4748</v>
      </c>
      <c r="G103" s="53" t="s">
        <v>1022</v>
      </c>
      <c r="H103" s="51" t="s">
        <v>1023</v>
      </c>
      <c r="I103" s="51" t="s">
        <v>1024</v>
      </c>
      <c r="J103" s="54" t="s">
        <v>1018</v>
      </c>
      <c r="K103" s="11" t="s">
        <v>935</v>
      </c>
      <c r="L103" s="56" t="s">
        <v>1009</v>
      </c>
      <c r="M103" s="51">
        <v>18981928992</v>
      </c>
      <c r="N103" s="11" t="s">
        <v>935</v>
      </c>
      <c r="O103" s="56" t="s">
        <v>1009</v>
      </c>
      <c r="P103" s="51">
        <v>18981928992</v>
      </c>
      <c r="Q103" s="56" t="s">
        <v>1025</v>
      </c>
      <c r="R103" s="11" t="s">
        <v>935</v>
      </c>
      <c r="S103" s="11" t="s">
        <v>935</v>
      </c>
      <c r="T103" s="56" t="s">
        <v>1009</v>
      </c>
      <c r="U103" s="51">
        <v>18981928992</v>
      </c>
      <c r="V103" s="51" t="s">
        <v>1026</v>
      </c>
      <c r="W103" s="52" t="s">
        <v>8</v>
      </c>
      <c r="X103" s="52" t="s">
        <v>9</v>
      </c>
      <c r="Y103" s="51" t="s">
        <v>1027</v>
      </c>
      <c r="Z103" s="52" t="s">
        <v>1028</v>
      </c>
      <c r="AA103" s="52" t="s">
        <v>1079</v>
      </c>
      <c r="AB103" s="56" t="s">
        <v>47</v>
      </c>
      <c r="AC103" s="51" t="s">
        <v>1029</v>
      </c>
      <c r="AD103" s="51" t="s">
        <v>1030</v>
      </c>
      <c r="AE103" s="51" t="s">
        <v>1031</v>
      </c>
      <c r="AF103" s="51" t="s">
        <v>1032</v>
      </c>
      <c r="AG103" s="51" t="s">
        <v>1033</v>
      </c>
      <c r="AH103" s="51" t="s">
        <v>47</v>
      </c>
      <c r="AI103" s="51" t="s">
        <v>48</v>
      </c>
      <c r="AJ103" s="51" t="s">
        <v>1034</v>
      </c>
      <c r="AK103" s="51" t="s">
        <v>222</v>
      </c>
      <c r="AL103" s="51" t="s">
        <v>47</v>
      </c>
    </row>
    <row r="104" spans="1:38" ht="20" customHeight="1">
      <c r="A104" s="147">
        <v>103</v>
      </c>
      <c r="B104" s="145" t="s">
        <v>1002</v>
      </c>
      <c r="C104" s="53" t="s">
        <v>1003</v>
      </c>
      <c r="D104" s="50" t="s">
        <v>1020</v>
      </c>
      <c r="E104" s="80" t="s">
        <v>1021</v>
      </c>
      <c r="F104" s="73" t="s">
        <v>4749</v>
      </c>
      <c r="G104" s="53" t="s">
        <v>1035</v>
      </c>
      <c r="H104" s="54" t="s">
        <v>1036</v>
      </c>
      <c r="I104" s="54" t="s">
        <v>83</v>
      </c>
      <c r="J104" s="54" t="s">
        <v>1018</v>
      </c>
      <c r="K104" s="11" t="s">
        <v>935</v>
      </c>
      <c r="L104" s="54" t="s">
        <v>1009</v>
      </c>
      <c r="M104" s="54">
        <v>18981928992</v>
      </c>
      <c r="N104" s="11" t="s">
        <v>935</v>
      </c>
      <c r="O104" s="54" t="s">
        <v>1009</v>
      </c>
      <c r="P104" s="54">
        <v>18981928992</v>
      </c>
      <c r="Q104" s="54" t="s">
        <v>1012</v>
      </c>
      <c r="R104" s="11" t="s">
        <v>935</v>
      </c>
      <c r="S104" s="11" t="s">
        <v>935</v>
      </c>
      <c r="T104" s="54" t="s">
        <v>1009</v>
      </c>
      <c r="U104" s="54">
        <v>18981928992</v>
      </c>
      <c r="V104" s="54" t="s">
        <v>1037</v>
      </c>
      <c r="W104" s="55" t="s">
        <v>8</v>
      </c>
      <c r="X104" s="55" t="s">
        <v>55</v>
      </c>
      <c r="Y104" s="54" t="s">
        <v>1038</v>
      </c>
      <c r="Z104" s="55" t="s">
        <v>1014</v>
      </c>
      <c r="AA104" s="52" t="s">
        <v>1039</v>
      </c>
      <c r="AB104" s="135" t="s">
        <v>47</v>
      </c>
      <c r="AC104" s="54" t="s">
        <v>1040</v>
      </c>
      <c r="AD104" s="54" t="s">
        <v>47</v>
      </c>
      <c r="AE104" s="54" t="s">
        <v>47</v>
      </c>
      <c r="AF104" s="54" t="s">
        <v>1041</v>
      </c>
      <c r="AG104" s="54" t="s">
        <v>47</v>
      </c>
      <c r="AH104" s="54" t="s">
        <v>47</v>
      </c>
      <c r="AI104" s="54" t="s">
        <v>48</v>
      </c>
      <c r="AJ104" s="54" t="s">
        <v>1034</v>
      </c>
      <c r="AK104" s="54" t="s">
        <v>222</v>
      </c>
      <c r="AL104" s="54" t="s">
        <v>47</v>
      </c>
    </row>
    <row r="105" spans="1:38" ht="20" customHeight="1">
      <c r="A105" s="148">
        <v>104</v>
      </c>
      <c r="B105" s="145" t="s">
        <v>107</v>
      </c>
      <c r="C105" s="53" t="s">
        <v>17</v>
      </c>
      <c r="D105" s="50" t="s">
        <v>1080</v>
      </c>
      <c r="E105" s="80" t="s">
        <v>1080</v>
      </c>
      <c r="F105" s="18" t="s">
        <v>4750</v>
      </c>
      <c r="G105" s="162" t="s">
        <v>1081</v>
      </c>
      <c r="H105" s="160" t="s">
        <v>3891</v>
      </c>
      <c r="I105" s="161" t="s">
        <v>1952</v>
      </c>
      <c r="J105" s="162" t="s">
        <v>1685</v>
      </c>
      <c r="K105" s="162" t="s">
        <v>1685</v>
      </c>
      <c r="L105" s="162" t="s">
        <v>2857</v>
      </c>
      <c r="M105" s="162">
        <v>18008011448</v>
      </c>
      <c r="N105" s="162" t="s">
        <v>1685</v>
      </c>
      <c r="O105" s="162" t="s">
        <v>3892</v>
      </c>
      <c r="P105" s="162">
        <v>18008011448</v>
      </c>
      <c r="Q105" s="162" t="s">
        <v>3893</v>
      </c>
      <c r="R105" s="160" t="s">
        <v>1082</v>
      </c>
      <c r="S105" s="160" t="s">
        <v>1685</v>
      </c>
      <c r="T105" s="162" t="s">
        <v>3892</v>
      </c>
      <c r="U105" s="162">
        <v>18008011448</v>
      </c>
      <c r="V105" s="160" t="s">
        <v>3894</v>
      </c>
      <c r="W105" s="162" t="s">
        <v>8</v>
      </c>
      <c r="X105" s="160" t="s">
        <v>9</v>
      </c>
      <c r="Y105" s="160" t="s">
        <v>3895</v>
      </c>
      <c r="Z105" s="165" t="s">
        <v>3706</v>
      </c>
      <c r="AA105" s="160" t="s">
        <v>3896</v>
      </c>
      <c r="AB105" s="165" t="s">
        <v>18</v>
      </c>
      <c r="AC105" s="160" t="s">
        <v>3897</v>
      </c>
      <c r="AD105" s="160" t="s">
        <v>18</v>
      </c>
      <c r="AE105" s="160" t="s">
        <v>3898</v>
      </c>
      <c r="AF105" s="160" t="s">
        <v>3899</v>
      </c>
      <c r="AG105" s="160" t="s">
        <v>18</v>
      </c>
      <c r="AH105" s="160" t="s">
        <v>18</v>
      </c>
      <c r="AI105" s="160" t="s">
        <v>27</v>
      </c>
      <c r="AJ105" s="160" t="s">
        <v>3900</v>
      </c>
      <c r="AK105" s="160" t="s">
        <v>28</v>
      </c>
      <c r="AL105" s="160" t="s">
        <v>18</v>
      </c>
    </row>
    <row r="106" spans="1:38" ht="20" customHeight="1">
      <c r="A106" s="147">
        <v>105</v>
      </c>
      <c r="B106" s="145" t="s">
        <v>107</v>
      </c>
      <c r="C106" s="53" t="s">
        <v>17</v>
      </c>
      <c r="D106" s="50" t="s">
        <v>1083</v>
      </c>
      <c r="E106" s="80" t="s">
        <v>346</v>
      </c>
      <c r="F106" s="18" t="s">
        <v>4751</v>
      </c>
      <c r="G106" s="162" t="s">
        <v>3901</v>
      </c>
      <c r="H106" s="160" t="s">
        <v>3902</v>
      </c>
      <c r="I106" s="161" t="s">
        <v>1952</v>
      </c>
      <c r="J106" s="162" t="s">
        <v>1685</v>
      </c>
      <c r="K106" s="162" t="s">
        <v>1685</v>
      </c>
      <c r="L106" s="166" t="s">
        <v>3892</v>
      </c>
      <c r="M106" s="166">
        <v>18008011448</v>
      </c>
      <c r="N106" s="162" t="s">
        <v>1685</v>
      </c>
      <c r="O106" s="166" t="s">
        <v>3892</v>
      </c>
      <c r="P106" s="166">
        <v>18008011448</v>
      </c>
      <c r="Q106" s="166" t="s">
        <v>3903</v>
      </c>
      <c r="R106" s="167" t="s">
        <v>2271</v>
      </c>
      <c r="S106" s="162" t="s">
        <v>1685</v>
      </c>
      <c r="T106" s="166" t="s">
        <v>3892</v>
      </c>
      <c r="U106" s="166">
        <v>18008011448</v>
      </c>
      <c r="V106" s="166" t="s">
        <v>3904</v>
      </c>
      <c r="W106" s="162" t="s">
        <v>8</v>
      </c>
      <c r="X106" s="160" t="s">
        <v>9</v>
      </c>
      <c r="Y106" s="160" t="s">
        <v>3905</v>
      </c>
      <c r="Z106" s="168" t="s">
        <v>3701</v>
      </c>
      <c r="AA106" s="160" t="s">
        <v>1084</v>
      </c>
      <c r="AB106" s="165" t="s">
        <v>18</v>
      </c>
      <c r="AC106" s="167" t="s">
        <v>3906</v>
      </c>
      <c r="AD106" s="167" t="s">
        <v>3907</v>
      </c>
      <c r="AE106" s="167" t="s">
        <v>3908</v>
      </c>
      <c r="AF106" s="167" t="s">
        <v>3909</v>
      </c>
      <c r="AG106" s="166" t="s">
        <v>3909</v>
      </c>
      <c r="AH106" s="166" t="s">
        <v>3910</v>
      </c>
      <c r="AI106" s="166" t="s">
        <v>3708</v>
      </c>
      <c r="AJ106" s="160" t="s">
        <v>2306</v>
      </c>
      <c r="AK106" s="166" t="s">
        <v>222</v>
      </c>
      <c r="AL106" s="166" t="s">
        <v>3698</v>
      </c>
    </row>
    <row r="107" spans="1:38" ht="20" customHeight="1">
      <c r="A107" s="148">
        <v>106</v>
      </c>
      <c r="B107" s="145" t="s">
        <v>107</v>
      </c>
      <c r="C107" s="53" t="s">
        <v>17</v>
      </c>
      <c r="D107" s="50" t="s">
        <v>1120</v>
      </c>
      <c r="E107" s="80" t="s">
        <v>383</v>
      </c>
      <c r="F107" s="18" t="s">
        <v>4752</v>
      </c>
      <c r="G107" s="166" t="s">
        <v>3470</v>
      </c>
      <c r="H107" s="160" t="s">
        <v>1085</v>
      </c>
      <c r="I107" s="166" t="s">
        <v>84</v>
      </c>
      <c r="J107" s="166" t="s">
        <v>1685</v>
      </c>
      <c r="K107" s="166" t="s">
        <v>1685</v>
      </c>
      <c r="L107" s="166" t="s">
        <v>1086</v>
      </c>
      <c r="M107" s="166">
        <v>18008011448</v>
      </c>
      <c r="N107" s="166" t="s">
        <v>1685</v>
      </c>
      <c r="O107" s="166" t="s">
        <v>1086</v>
      </c>
      <c r="P107" s="166">
        <v>18008011448</v>
      </c>
      <c r="Q107" s="166" t="s">
        <v>1087</v>
      </c>
      <c r="R107" s="167" t="s">
        <v>3911</v>
      </c>
      <c r="S107" s="166" t="s">
        <v>1685</v>
      </c>
      <c r="T107" s="166" t="s">
        <v>1086</v>
      </c>
      <c r="U107" s="166">
        <v>18008011448</v>
      </c>
      <c r="V107" s="167" t="s">
        <v>3912</v>
      </c>
      <c r="W107" s="162" t="s">
        <v>8</v>
      </c>
      <c r="X107" s="160" t="s">
        <v>9</v>
      </c>
      <c r="Y107" s="167" t="s">
        <v>1088</v>
      </c>
      <c r="Z107" s="168" t="s">
        <v>1089</v>
      </c>
      <c r="AA107" s="160" t="s">
        <v>3913</v>
      </c>
      <c r="AB107" s="168" t="s">
        <v>47</v>
      </c>
      <c r="AC107" s="167" t="s">
        <v>1090</v>
      </c>
      <c r="AD107" s="166" t="s">
        <v>1091</v>
      </c>
      <c r="AE107" s="167" t="s">
        <v>3914</v>
      </c>
      <c r="AF107" s="166" t="s">
        <v>1092</v>
      </c>
      <c r="AG107" s="167" t="s">
        <v>1093</v>
      </c>
      <c r="AH107" s="167" t="s">
        <v>1093</v>
      </c>
      <c r="AI107" s="166" t="s">
        <v>222</v>
      </c>
      <c r="AJ107" s="166" t="s">
        <v>47</v>
      </c>
      <c r="AK107" s="162" t="s">
        <v>3699</v>
      </c>
      <c r="AL107" s="166" t="s">
        <v>47</v>
      </c>
    </row>
    <row r="108" spans="1:38" ht="20" customHeight="1">
      <c r="A108" s="147">
        <v>107</v>
      </c>
      <c r="B108" s="145" t="s">
        <v>107</v>
      </c>
      <c r="C108" s="53" t="s">
        <v>17</v>
      </c>
      <c r="D108" s="50" t="s">
        <v>1094</v>
      </c>
      <c r="E108" s="80" t="s">
        <v>363</v>
      </c>
      <c r="F108" s="18" t="s">
        <v>4753</v>
      </c>
      <c r="G108" s="162" t="s">
        <v>3915</v>
      </c>
      <c r="H108" s="160" t="s">
        <v>1095</v>
      </c>
      <c r="I108" s="161" t="s">
        <v>1952</v>
      </c>
      <c r="J108" s="162" t="s">
        <v>1685</v>
      </c>
      <c r="K108" s="162" t="s">
        <v>1685</v>
      </c>
      <c r="L108" s="162" t="s">
        <v>3892</v>
      </c>
      <c r="M108" s="75">
        <v>18008011448</v>
      </c>
      <c r="N108" s="162" t="s">
        <v>1685</v>
      </c>
      <c r="O108" s="162" t="s">
        <v>3892</v>
      </c>
      <c r="P108" s="162">
        <v>18008011448</v>
      </c>
      <c r="Q108" s="162" t="s">
        <v>3916</v>
      </c>
      <c r="R108" s="160" t="s">
        <v>3917</v>
      </c>
      <c r="S108" s="162" t="s">
        <v>1685</v>
      </c>
      <c r="T108" s="162" t="s">
        <v>3892</v>
      </c>
      <c r="U108" s="162">
        <v>18008011448</v>
      </c>
      <c r="V108" s="160" t="s">
        <v>3918</v>
      </c>
      <c r="W108" s="162" t="s">
        <v>8</v>
      </c>
      <c r="X108" s="160" t="s">
        <v>55</v>
      </c>
      <c r="Y108" s="162" t="s">
        <v>3919</v>
      </c>
      <c r="Z108" s="169" t="s">
        <v>3697</v>
      </c>
      <c r="AA108" s="160" t="s">
        <v>1096</v>
      </c>
      <c r="AB108" s="169" t="s">
        <v>3698</v>
      </c>
      <c r="AC108" s="162" t="s">
        <v>3920</v>
      </c>
      <c r="AD108" s="162" t="s">
        <v>3698</v>
      </c>
      <c r="AE108" s="162" t="s">
        <v>3698</v>
      </c>
      <c r="AF108" s="162" t="s">
        <v>3921</v>
      </c>
      <c r="AG108" s="162" t="s">
        <v>3921</v>
      </c>
      <c r="AH108" s="162" t="s">
        <v>3921</v>
      </c>
      <c r="AI108" s="162" t="s">
        <v>3708</v>
      </c>
      <c r="AJ108" s="162" t="s">
        <v>3922</v>
      </c>
      <c r="AK108" s="162" t="s">
        <v>3699</v>
      </c>
      <c r="AL108" s="162" t="s">
        <v>3698</v>
      </c>
    </row>
    <row r="109" spans="1:38" ht="20" customHeight="1">
      <c r="A109" s="148">
        <v>108</v>
      </c>
      <c r="B109" s="145" t="s">
        <v>107</v>
      </c>
      <c r="C109" s="53" t="s">
        <v>17</v>
      </c>
      <c r="D109" s="50" t="s">
        <v>1097</v>
      </c>
      <c r="E109" s="80" t="s">
        <v>4521</v>
      </c>
      <c r="F109" s="18" t="s">
        <v>4754</v>
      </c>
      <c r="G109" s="160" t="s">
        <v>1098</v>
      </c>
      <c r="H109" s="160" t="s">
        <v>3923</v>
      </c>
      <c r="I109" s="161" t="s">
        <v>1952</v>
      </c>
      <c r="J109" s="160" t="s">
        <v>1685</v>
      </c>
      <c r="K109" s="160" t="s">
        <v>1685</v>
      </c>
      <c r="L109" s="160" t="s">
        <v>2857</v>
      </c>
      <c r="M109" s="160">
        <v>18008011448</v>
      </c>
      <c r="N109" s="160" t="s">
        <v>1685</v>
      </c>
      <c r="O109" s="160" t="s">
        <v>2857</v>
      </c>
      <c r="P109" s="160">
        <v>18008011448</v>
      </c>
      <c r="Q109" s="160" t="s">
        <v>3924</v>
      </c>
      <c r="R109" s="160" t="s">
        <v>1099</v>
      </c>
      <c r="S109" s="160" t="s">
        <v>1685</v>
      </c>
      <c r="T109" s="160" t="s">
        <v>2857</v>
      </c>
      <c r="U109" s="160">
        <v>18008011448</v>
      </c>
      <c r="V109" s="160" t="s">
        <v>3925</v>
      </c>
      <c r="W109" s="160" t="s">
        <v>255</v>
      </c>
      <c r="X109" s="160" t="s">
        <v>974</v>
      </c>
      <c r="Y109" s="160" t="s">
        <v>3926</v>
      </c>
      <c r="Z109" s="160" t="s">
        <v>3927</v>
      </c>
      <c r="AA109" s="160" t="s">
        <v>1100</v>
      </c>
      <c r="AB109" s="160" t="s">
        <v>18</v>
      </c>
      <c r="AC109" s="160" t="s">
        <v>3928</v>
      </c>
      <c r="AD109" s="160" t="s">
        <v>3698</v>
      </c>
      <c r="AE109" s="160" t="s">
        <v>18</v>
      </c>
      <c r="AF109" s="160" t="s">
        <v>3929</v>
      </c>
      <c r="AG109" s="160" t="s">
        <v>3929</v>
      </c>
      <c r="AH109" s="160" t="s">
        <v>3929</v>
      </c>
      <c r="AI109" s="160" t="s">
        <v>27</v>
      </c>
      <c r="AJ109" s="160" t="s">
        <v>3930</v>
      </c>
      <c r="AK109" s="160" t="s">
        <v>28</v>
      </c>
      <c r="AL109" s="160" t="s">
        <v>18</v>
      </c>
    </row>
    <row r="110" spans="1:38" ht="20" customHeight="1">
      <c r="A110" s="147">
        <v>109</v>
      </c>
      <c r="B110" s="145" t="s">
        <v>107</v>
      </c>
      <c r="C110" s="53" t="s">
        <v>17</v>
      </c>
      <c r="D110" s="50" t="s">
        <v>1121</v>
      </c>
      <c r="E110" s="80" t="s">
        <v>381</v>
      </c>
      <c r="F110" s="18" t="s">
        <v>4755</v>
      </c>
      <c r="G110" s="162" t="s">
        <v>3931</v>
      </c>
      <c r="H110" s="160" t="s">
        <v>3932</v>
      </c>
      <c r="I110" s="161" t="s">
        <v>1952</v>
      </c>
      <c r="J110" s="162" t="s">
        <v>1685</v>
      </c>
      <c r="K110" s="162" t="s">
        <v>1685</v>
      </c>
      <c r="L110" s="160" t="s">
        <v>2857</v>
      </c>
      <c r="M110" s="160">
        <v>18008011448</v>
      </c>
      <c r="N110" s="162" t="s">
        <v>1685</v>
      </c>
      <c r="O110" s="162" t="s">
        <v>3892</v>
      </c>
      <c r="P110" s="75">
        <v>18008011448</v>
      </c>
      <c r="Q110" s="160" t="s">
        <v>3933</v>
      </c>
      <c r="R110" s="162" t="s">
        <v>3695</v>
      </c>
      <c r="S110" s="162" t="s">
        <v>1685</v>
      </c>
      <c r="T110" s="162" t="s">
        <v>3892</v>
      </c>
      <c r="U110" s="75">
        <v>18008011448</v>
      </c>
      <c r="V110" s="160" t="s">
        <v>3934</v>
      </c>
      <c r="W110" s="160" t="s">
        <v>8</v>
      </c>
      <c r="X110" s="160" t="s">
        <v>9</v>
      </c>
      <c r="Y110" s="160" t="s">
        <v>1101</v>
      </c>
      <c r="Z110" s="160" t="s">
        <v>3935</v>
      </c>
      <c r="AA110" s="160" t="s">
        <v>3936</v>
      </c>
      <c r="AB110" s="169" t="s">
        <v>3698</v>
      </c>
      <c r="AC110" s="170" t="s">
        <v>1102</v>
      </c>
      <c r="AD110" s="162" t="s">
        <v>3937</v>
      </c>
      <c r="AE110" s="162" t="s">
        <v>3698</v>
      </c>
      <c r="AF110" s="162" t="s">
        <v>3938</v>
      </c>
      <c r="AG110" s="162" t="s">
        <v>3698</v>
      </c>
      <c r="AH110" s="162" t="s">
        <v>3698</v>
      </c>
      <c r="AI110" s="162" t="s">
        <v>222</v>
      </c>
      <c r="AJ110" s="162" t="s">
        <v>3698</v>
      </c>
      <c r="AK110" s="162" t="s">
        <v>3699</v>
      </c>
      <c r="AL110" s="162" t="s">
        <v>3698</v>
      </c>
    </row>
    <row r="111" spans="1:38" ht="20" customHeight="1">
      <c r="A111" s="148">
        <v>110</v>
      </c>
      <c r="B111" s="145" t="s">
        <v>107</v>
      </c>
      <c r="C111" s="53" t="s">
        <v>17</v>
      </c>
      <c r="D111" s="50" t="s">
        <v>1103</v>
      </c>
      <c r="E111" s="80" t="s">
        <v>368</v>
      </c>
      <c r="F111" s="18" t="s">
        <v>4756</v>
      </c>
      <c r="G111" s="160" t="s">
        <v>1104</v>
      </c>
      <c r="H111" s="160" t="s">
        <v>3939</v>
      </c>
      <c r="I111" s="161" t="s">
        <v>1952</v>
      </c>
      <c r="J111" s="160" t="s">
        <v>1685</v>
      </c>
      <c r="K111" s="160" t="s">
        <v>1685</v>
      </c>
      <c r="L111" s="160" t="s">
        <v>2857</v>
      </c>
      <c r="M111" s="160">
        <v>18008011448</v>
      </c>
      <c r="N111" s="160" t="s">
        <v>1685</v>
      </c>
      <c r="O111" s="160" t="s">
        <v>2857</v>
      </c>
      <c r="P111" s="160">
        <v>18008011448</v>
      </c>
      <c r="Q111" s="160" t="s">
        <v>3940</v>
      </c>
      <c r="R111" s="160" t="s">
        <v>1105</v>
      </c>
      <c r="S111" s="160" t="s">
        <v>1685</v>
      </c>
      <c r="T111" s="160" t="s">
        <v>2857</v>
      </c>
      <c r="U111" s="160">
        <v>18008011448</v>
      </c>
      <c r="V111" s="160" t="s">
        <v>3941</v>
      </c>
      <c r="W111" s="160" t="s">
        <v>255</v>
      </c>
      <c r="X111" s="160" t="s">
        <v>974</v>
      </c>
      <c r="Y111" s="160" t="s">
        <v>3942</v>
      </c>
      <c r="Z111" s="160" t="s">
        <v>3943</v>
      </c>
      <c r="AA111" s="160" t="s">
        <v>3944</v>
      </c>
      <c r="AB111" s="160" t="s">
        <v>3945</v>
      </c>
      <c r="AC111" s="160" t="s">
        <v>3946</v>
      </c>
      <c r="AD111" s="160" t="s">
        <v>18</v>
      </c>
      <c r="AE111" s="160" t="s">
        <v>18</v>
      </c>
      <c r="AF111" s="160" t="s">
        <v>3947</v>
      </c>
      <c r="AG111" s="160" t="s">
        <v>18</v>
      </c>
      <c r="AH111" s="160" t="s">
        <v>18</v>
      </c>
      <c r="AI111" s="160" t="s">
        <v>27</v>
      </c>
      <c r="AJ111" s="160" t="s">
        <v>3948</v>
      </c>
      <c r="AK111" s="160" t="s">
        <v>28</v>
      </c>
      <c r="AL111" s="160" t="s">
        <v>28</v>
      </c>
    </row>
    <row r="112" spans="1:38" ht="20" customHeight="1">
      <c r="A112" s="147">
        <v>111</v>
      </c>
      <c r="B112" s="145" t="s">
        <v>107</v>
      </c>
      <c r="C112" s="53" t="s">
        <v>17</v>
      </c>
      <c r="D112" s="50" t="s">
        <v>1123</v>
      </c>
      <c r="E112" s="80" t="s">
        <v>361</v>
      </c>
      <c r="F112" s="18" t="s">
        <v>4757</v>
      </c>
      <c r="G112" s="162" t="s">
        <v>3949</v>
      </c>
      <c r="H112" s="160" t="s">
        <v>3950</v>
      </c>
      <c r="I112" s="162" t="s">
        <v>3951</v>
      </c>
      <c r="J112" s="162" t="s">
        <v>1685</v>
      </c>
      <c r="K112" s="162" t="s">
        <v>1685</v>
      </c>
      <c r="L112" s="162" t="s">
        <v>3892</v>
      </c>
      <c r="M112" s="75">
        <v>18008011448</v>
      </c>
      <c r="N112" s="162" t="s">
        <v>1685</v>
      </c>
      <c r="O112" s="162" t="s">
        <v>3892</v>
      </c>
      <c r="P112" s="75">
        <v>18008011448</v>
      </c>
      <c r="Q112" s="162" t="s">
        <v>3952</v>
      </c>
      <c r="R112" s="162" t="s">
        <v>3953</v>
      </c>
      <c r="S112" s="162" t="s">
        <v>1685</v>
      </c>
      <c r="T112" s="162" t="s">
        <v>3892</v>
      </c>
      <c r="U112" s="75">
        <v>18008011448</v>
      </c>
      <c r="V112" s="162" t="s">
        <v>3954</v>
      </c>
      <c r="W112" s="162" t="s">
        <v>8</v>
      </c>
      <c r="X112" s="160" t="s">
        <v>9</v>
      </c>
      <c r="Y112" s="160" t="s">
        <v>3955</v>
      </c>
      <c r="Z112" s="165" t="s">
        <v>3956</v>
      </c>
      <c r="AA112" s="160" t="s">
        <v>1106</v>
      </c>
      <c r="AB112" s="165" t="s">
        <v>18</v>
      </c>
      <c r="AC112" s="160" t="s">
        <v>3957</v>
      </c>
      <c r="AD112" s="160" t="s">
        <v>3958</v>
      </c>
      <c r="AE112" s="160" t="s">
        <v>18</v>
      </c>
      <c r="AF112" s="162" t="s">
        <v>18</v>
      </c>
      <c r="AG112" s="160" t="s">
        <v>18</v>
      </c>
      <c r="AH112" s="160" t="s">
        <v>18</v>
      </c>
      <c r="AI112" s="160" t="s">
        <v>222</v>
      </c>
      <c r="AJ112" s="160" t="s">
        <v>70</v>
      </c>
      <c r="AK112" s="160" t="s">
        <v>28</v>
      </c>
      <c r="AL112" s="160" t="s">
        <v>18</v>
      </c>
    </row>
    <row r="113" spans="1:38" ht="20" customHeight="1">
      <c r="A113" s="148">
        <v>112</v>
      </c>
      <c r="B113" s="145" t="s">
        <v>107</v>
      </c>
      <c r="C113" s="53" t="s">
        <v>17</v>
      </c>
      <c r="D113" s="50" t="s">
        <v>1124</v>
      </c>
      <c r="E113" s="80" t="s">
        <v>355</v>
      </c>
      <c r="F113" s="176" t="s">
        <v>4758</v>
      </c>
      <c r="G113" s="162" t="s">
        <v>3959</v>
      </c>
      <c r="H113" s="162" t="s">
        <v>3960</v>
      </c>
      <c r="I113" s="162" t="s">
        <v>3951</v>
      </c>
      <c r="J113" s="162" t="s">
        <v>3961</v>
      </c>
      <c r="K113" s="162" t="s">
        <v>1685</v>
      </c>
      <c r="L113" s="162" t="s">
        <v>3892</v>
      </c>
      <c r="M113" s="75">
        <v>18008011448</v>
      </c>
      <c r="N113" s="162" t="s">
        <v>3962</v>
      </c>
      <c r="O113" s="162" t="s">
        <v>3892</v>
      </c>
      <c r="P113" s="162">
        <v>18008011448</v>
      </c>
      <c r="Q113" s="162" t="s">
        <v>3893</v>
      </c>
      <c r="R113" s="162" t="s">
        <v>3961</v>
      </c>
      <c r="S113" s="162" t="s">
        <v>1685</v>
      </c>
      <c r="T113" s="162" t="s">
        <v>3892</v>
      </c>
      <c r="U113" s="162">
        <v>18008011448</v>
      </c>
      <c r="V113" s="162" t="s">
        <v>3963</v>
      </c>
      <c r="W113" s="162" t="s">
        <v>3964</v>
      </c>
      <c r="X113" s="162" t="s">
        <v>3696</v>
      </c>
      <c r="Y113" s="162" t="s">
        <v>3965</v>
      </c>
      <c r="Z113" s="162" t="s">
        <v>3706</v>
      </c>
      <c r="AA113" s="160" t="s">
        <v>3966</v>
      </c>
      <c r="AB113" s="162" t="s">
        <v>3698</v>
      </c>
      <c r="AC113" s="162" t="s">
        <v>3967</v>
      </c>
      <c r="AD113" s="162" t="s">
        <v>3968</v>
      </c>
      <c r="AE113" s="162" t="s">
        <v>3969</v>
      </c>
      <c r="AF113" s="162" t="s">
        <v>3970</v>
      </c>
      <c r="AG113" s="162" t="s">
        <v>3698</v>
      </c>
      <c r="AH113" s="162" t="s">
        <v>3698</v>
      </c>
      <c r="AI113" s="162" t="s">
        <v>3708</v>
      </c>
      <c r="AJ113" s="162" t="s">
        <v>3971</v>
      </c>
      <c r="AK113" s="162" t="s">
        <v>3699</v>
      </c>
      <c r="AL113" s="162" t="s">
        <v>3698</v>
      </c>
    </row>
    <row r="114" spans="1:38" ht="20" customHeight="1">
      <c r="A114" s="147">
        <v>113</v>
      </c>
      <c r="B114" s="145" t="s">
        <v>107</v>
      </c>
      <c r="C114" s="53" t="s">
        <v>17</v>
      </c>
      <c r="D114" s="50" t="s">
        <v>1126</v>
      </c>
      <c r="E114" s="80" t="s">
        <v>384</v>
      </c>
      <c r="F114" s="73" t="s">
        <v>4759</v>
      </c>
      <c r="G114" s="162" t="s">
        <v>3972</v>
      </c>
      <c r="H114" s="162" t="s">
        <v>3973</v>
      </c>
      <c r="I114" s="162" t="s">
        <v>3951</v>
      </c>
      <c r="J114" s="162" t="s">
        <v>3974</v>
      </c>
      <c r="K114" s="162" t="s">
        <v>1685</v>
      </c>
      <c r="L114" s="162" t="s">
        <v>3892</v>
      </c>
      <c r="M114" s="75">
        <v>18008011448</v>
      </c>
      <c r="N114" s="162" t="s">
        <v>3962</v>
      </c>
      <c r="O114" s="162" t="s">
        <v>3892</v>
      </c>
      <c r="P114" s="162">
        <v>18008011448</v>
      </c>
      <c r="Q114" s="162" t="s">
        <v>3893</v>
      </c>
      <c r="R114" s="162" t="s">
        <v>3975</v>
      </c>
      <c r="S114" s="162" t="s">
        <v>1685</v>
      </c>
      <c r="T114" s="162" t="s">
        <v>3892</v>
      </c>
      <c r="U114" s="162">
        <v>18008011448</v>
      </c>
      <c r="V114" s="162" t="s">
        <v>3976</v>
      </c>
      <c r="W114" s="162" t="s">
        <v>3964</v>
      </c>
      <c r="X114" s="162" t="s">
        <v>3696</v>
      </c>
      <c r="Y114" s="162" t="s">
        <v>3977</v>
      </c>
      <c r="Z114" s="162" t="s">
        <v>3706</v>
      </c>
      <c r="AA114" s="160" t="s">
        <v>3978</v>
      </c>
      <c r="AB114" s="162" t="s">
        <v>3698</v>
      </c>
      <c r="AC114" s="162" t="s">
        <v>3979</v>
      </c>
      <c r="AD114" s="162" t="s">
        <v>3968</v>
      </c>
      <c r="AE114" s="162" t="s">
        <v>3698</v>
      </c>
      <c r="AF114" s="162" t="s">
        <v>3980</v>
      </c>
      <c r="AG114" s="162" t="s">
        <v>3698</v>
      </c>
      <c r="AH114" s="162" t="s">
        <v>3698</v>
      </c>
      <c r="AI114" s="162" t="s">
        <v>3708</v>
      </c>
      <c r="AJ114" s="162" t="s">
        <v>3971</v>
      </c>
      <c r="AK114" s="162" t="s">
        <v>3699</v>
      </c>
      <c r="AL114" s="162" t="s">
        <v>3698</v>
      </c>
    </row>
    <row r="115" spans="1:38" ht="20" customHeight="1">
      <c r="A115" s="148">
        <v>114</v>
      </c>
      <c r="B115" s="145" t="s">
        <v>107</v>
      </c>
      <c r="C115" s="53" t="s">
        <v>17</v>
      </c>
      <c r="D115" s="112" t="s">
        <v>1496</v>
      </c>
      <c r="E115" s="80" t="s">
        <v>372</v>
      </c>
      <c r="F115" s="18" t="s">
        <v>4760</v>
      </c>
      <c r="G115" s="171" t="s">
        <v>3981</v>
      </c>
      <c r="H115" s="160" t="s">
        <v>3982</v>
      </c>
      <c r="I115" s="162" t="s">
        <v>84</v>
      </c>
      <c r="J115" s="162" t="s">
        <v>1685</v>
      </c>
      <c r="K115" s="162" t="s">
        <v>1685</v>
      </c>
      <c r="L115" s="162" t="s">
        <v>1086</v>
      </c>
      <c r="M115" s="171">
        <v>18008011448</v>
      </c>
      <c r="N115" s="162" t="s">
        <v>1685</v>
      </c>
      <c r="O115" s="162" t="s">
        <v>1086</v>
      </c>
      <c r="P115" s="171">
        <v>18008011448</v>
      </c>
      <c r="Q115" s="162" t="s">
        <v>1107</v>
      </c>
      <c r="R115" s="163" t="s">
        <v>3983</v>
      </c>
      <c r="S115" s="162" t="s">
        <v>1685</v>
      </c>
      <c r="T115" s="162" t="s">
        <v>1086</v>
      </c>
      <c r="U115" s="171">
        <v>18008011448</v>
      </c>
      <c r="V115" s="164" t="s">
        <v>3984</v>
      </c>
      <c r="W115" s="162" t="s">
        <v>8</v>
      </c>
      <c r="X115" s="160" t="s">
        <v>9</v>
      </c>
      <c r="Y115" s="186" t="s">
        <v>3985</v>
      </c>
      <c r="Z115" s="187" t="s">
        <v>3697</v>
      </c>
      <c r="AA115" s="160" t="s">
        <v>3986</v>
      </c>
      <c r="AB115" s="172" t="s">
        <v>3698</v>
      </c>
      <c r="AC115" s="173" t="s">
        <v>3987</v>
      </c>
      <c r="AD115" s="171" t="s">
        <v>3698</v>
      </c>
      <c r="AE115" s="171" t="s">
        <v>3698</v>
      </c>
      <c r="AF115" s="171" t="s">
        <v>47</v>
      </c>
      <c r="AG115" s="160" t="s">
        <v>47</v>
      </c>
      <c r="AH115" s="160" t="s">
        <v>47</v>
      </c>
      <c r="AI115" s="160" t="s">
        <v>222</v>
      </c>
      <c r="AJ115" s="160" t="s">
        <v>18</v>
      </c>
      <c r="AK115" s="160" t="s">
        <v>28</v>
      </c>
      <c r="AL115" s="160" t="s">
        <v>18</v>
      </c>
    </row>
    <row r="116" spans="1:38" ht="20" customHeight="1">
      <c r="A116" s="147">
        <v>115</v>
      </c>
      <c r="B116" s="145" t="s">
        <v>107</v>
      </c>
      <c r="C116" s="53" t="s">
        <v>17</v>
      </c>
      <c r="D116" s="50" t="s">
        <v>1128</v>
      </c>
      <c r="E116" s="80" t="s">
        <v>391</v>
      </c>
      <c r="F116" s="18" t="s">
        <v>4761</v>
      </c>
      <c r="G116" s="162" t="s">
        <v>3988</v>
      </c>
      <c r="H116" s="160" t="s">
        <v>3989</v>
      </c>
      <c r="I116" s="162" t="s">
        <v>84</v>
      </c>
      <c r="J116" s="162" t="s">
        <v>1685</v>
      </c>
      <c r="K116" s="162" t="s">
        <v>1685</v>
      </c>
      <c r="L116" s="162" t="s">
        <v>1086</v>
      </c>
      <c r="M116" s="171">
        <v>18008011448</v>
      </c>
      <c r="N116" s="162" t="s">
        <v>1685</v>
      </c>
      <c r="O116" s="162" t="s">
        <v>1086</v>
      </c>
      <c r="P116" s="171">
        <v>18008011448</v>
      </c>
      <c r="Q116" s="162" t="s">
        <v>1107</v>
      </c>
      <c r="R116" s="160" t="s">
        <v>3990</v>
      </c>
      <c r="S116" s="162" t="s">
        <v>1685</v>
      </c>
      <c r="T116" s="162" t="s">
        <v>1086</v>
      </c>
      <c r="U116" s="171">
        <v>18008011448</v>
      </c>
      <c r="V116" s="160" t="s">
        <v>1108</v>
      </c>
      <c r="W116" s="162" t="s">
        <v>8</v>
      </c>
      <c r="X116" s="160" t="s">
        <v>9</v>
      </c>
      <c r="Y116" s="160" t="s">
        <v>1109</v>
      </c>
      <c r="Z116" s="174" t="s">
        <v>1028</v>
      </c>
      <c r="AA116" s="160" t="s">
        <v>3991</v>
      </c>
      <c r="AB116" s="165" t="s">
        <v>47</v>
      </c>
      <c r="AC116" s="160" t="s">
        <v>1110</v>
      </c>
      <c r="AD116" s="160" t="s">
        <v>1111</v>
      </c>
      <c r="AE116" s="160" t="s">
        <v>1112</v>
      </c>
      <c r="AF116" s="162" t="s">
        <v>47</v>
      </c>
      <c r="AG116" s="160" t="s">
        <v>47</v>
      </c>
      <c r="AH116" s="160" t="s">
        <v>47</v>
      </c>
      <c r="AI116" s="160" t="s">
        <v>48</v>
      </c>
      <c r="AJ116" s="160" t="s">
        <v>1113</v>
      </c>
      <c r="AK116" s="160" t="s">
        <v>222</v>
      </c>
      <c r="AL116" s="160" t="s">
        <v>47</v>
      </c>
    </row>
    <row r="117" spans="1:38" ht="20" customHeight="1">
      <c r="A117" s="148">
        <v>116</v>
      </c>
      <c r="B117" s="145" t="s">
        <v>107</v>
      </c>
      <c r="C117" s="53" t="s">
        <v>17</v>
      </c>
      <c r="D117" s="50" t="s">
        <v>1129</v>
      </c>
      <c r="E117" s="80" t="s">
        <v>1130</v>
      </c>
      <c r="F117" s="18" t="s">
        <v>4762</v>
      </c>
      <c r="G117" s="162" t="s">
        <v>3992</v>
      </c>
      <c r="H117" s="160" t="s">
        <v>3993</v>
      </c>
      <c r="I117" s="162" t="s">
        <v>3951</v>
      </c>
      <c r="J117" s="162" t="s">
        <v>1685</v>
      </c>
      <c r="K117" s="162" t="s">
        <v>1685</v>
      </c>
      <c r="L117" s="162" t="s">
        <v>3892</v>
      </c>
      <c r="M117" s="162">
        <v>18008011448</v>
      </c>
      <c r="N117" s="162" t="s">
        <v>1685</v>
      </c>
      <c r="O117" s="162" t="s">
        <v>3892</v>
      </c>
      <c r="P117" s="162">
        <v>18008011448</v>
      </c>
      <c r="Q117" s="162" t="s">
        <v>3994</v>
      </c>
      <c r="R117" s="162" t="s">
        <v>3995</v>
      </c>
      <c r="S117" s="162" t="s">
        <v>1685</v>
      </c>
      <c r="T117" s="162" t="s">
        <v>3892</v>
      </c>
      <c r="U117" s="162">
        <v>18008011448</v>
      </c>
      <c r="V117" s="160" t="s">
        <v>3996</v>
      </c>
      <c r="W117" s="162" t="s">
        <v>8</v>
      </c>
      <c r="X117" s="160" t="s">
        <v>3696</v>
      </c>
      <c r="Y117" s="160" t="s">
        <v>3997</v>
      </c>
      <c r="Z117" s="169" t="s">
        <v>3704</v>
      </c>
      <c r="AA117" s="160" t="s">
        <v>3998</v>
      </c>
      <c r="AB117" s="169" t="s">
        <v>3698</v>
      </c>
      <c r="AC117" s="160" t="s">
        <v>3999</v>
      </c>
      <c r="AD117" s="160" t="s">
        <v>4000</v>
      </c>
      <c r="AE117" s="160" t="s">
        <v>4001</v>
      </c>
      <c r="AF117" s="160" t="s">
        <v>4002</v>
      </c>
      <c r="AG117" s="160" t="s">
        <v>3698</v>
      </c>
      <c r="AH117" s="162" t="s">
        <v>3698</v>
      </c>
      <c r="AI117" s="162" t="s">
        <v>3708</v>
      </c>
      <c r="AJ117" s="162" t="s">
        <v>4003</v>
      </c>
      <c r="AK117" s="162" t="s">
        <v>3699</v>
      </c>
      <c r="AL117" s="162" t="s">
        <v>3698</v>
      </c>
    </row>
    <row r="118" spans="1:38" ht="20" customHeight="1">
      <c r="A118" s="147">
        <v>117</v>
      </c>
      <c r="B118" s="145" t="s">
        <v>107</v>
      </c>
      <c r="C118" s="53" t="s">
        <v>17</v>
      </c>
      <c r="D118" s="50" t="s">
        <v>1131</v>
      </c>
      <c r="E118" s="80" t="s">
        <v>1131</v>
      </c>
      <c r="F118" s="18" t="s">
        <v>4763</v>
      </c>
      <c r="G118" s="162" t="s">
        <v>4004</v>
      </c>
      <c r="H118" s="167" t="s">
        <v>4005</v>
      </c>
      <c r="I118" s="162" t="s">
        <v>3951</v>
      </c>
      <c r="J118" s="166" t="s">
        <v>1685</v>
      </c>
      <c r="K118" s="166" t="s">
        <v>1685</v>
      </c>
      <c r="L118" s="166" t="s">
        <v>3892</v>
      </c>
      <c r="M118" s="166">
        <v>18008011448</v>
      </c>
      <c r="N118" s="166" t="s">
        <v>1685</v>
      </c>
      <c r="O118" s="166" t="s">
        <v>3892</v>
      </c>
      <c r="P118" s="166">
        <v>18008011448</v>
      </c>
      <c r="Q118" s="166" t="s">
        <v>4006</v>
      </c>
      <c r="R118" s="166" t="s">
        <v>4007</v>
      </c>
      <c r="S118" s="166" t="s">
        <v>1685</v>
      </c>
      <c r="T118" s="166" t="s">
        <v>3892</v>
      </c>
      <c r="U118" s="166">
        <v>18008011448</v>
      </c>
      <c r="V118" s="166" t="s">
        <v>4008</v>
      </c>
      <c r="W118" s="168" t="s">
        <v>8</v>
      </c>
      <c r="X118" s="168" t="s">
        <v>9</v>
      </c>
      <c r="Y118" s="167" t="s">
        <v>4009</v>
      </c>
      <c r="Z118" s="160" t="s">
        <v>3701</v>
      </c>
      <c r="AA118" s="160" t="s">
        <v>4010</v>
      </c>
      <c r="AB118" s="160" t="s">
        <v>3698</v>
      </c>
      <c r="AC118" s="160" t="s">
        <v>4011</v>
      </c>
      <c r="AD118" s="160" t="s">
        <v>3698</v>
      </c>
      <c r="AE118" s="160" t="s">
        <v>3698</v>
      </c>
      <c r="AF118" s="166" t="s">
        <v>4012</v>
      </c>
      <c r="AG118" s="166" t="s">
        <v>3698</v>
      </c>
      <c r="AH118" s="166" t="s">
        <v>3698</v>
      </c>
      <c r="AI118" s="166" t="s">
        <v>3708</v>
      </c>
      <c r="AJ118" s="166" t="s">
        <v>4013</v>
      </c>
      <c r="AK118" s="166" t="s">
        <v>3699</v>
      </c>
      <c r="AL118" s="166" t="s">
        <v>3698</v>
      </c>
    </row>
    <row r="119" spans="1:38" ht="20" customHeight="1">
      <c r="A119" s="148">
        <v>118</v>
      </c>
      <c r="B119" s="145" t="s">
        <v>107</v>
      </c>
      <c r="C119" s="53" t="s">
        <v>17</v>
      </c>
      <c r="D119" s="50" t="s">
        <v>1132</v>
      </c>
      <c r="E119" s="80" t="s">
        <v>1132</v>
      </c>
      <c r="F119" s="18" t="s">
        <v>4764</v>
      </c>
      <c r="G119" s="166" t="s">
        <v>4014</v>
      </c>
      <c r="H119" s="167" t="s">
        <v>4015</v>
      </c>
      <c r="I119" s="166" t="s">
        <v>4016</v>
      </c>
      <c r="J119" s="166" t="s">
        <v>1685</v>
      </c>
      <c r="K119" s="166" t="s">
        <v>1685</v>
      </c>
      <c r="L119" s="166" t="s">
        <v>3892</v>
      </c>
      <c r="M119" s="166">
        <v>18008011448</v>
      </c>
      <c r="N119" s="167" t="s">
        <v>4017</v>
      </c>
      <c r="O119" s="166" t="s">
        <v>3892</v>
      </c>
      <c r="P119" s="166">
        <v>18008011448</v>
      </c>
      <c r="Q119" s="166" t="s">
        <v>3869</v>
      </c>
      <c r="R119" s="166" t="s">
        <v>4018</v>
      </c>
      <c r="S119" s="166" t="s">
        <v>1685</v>
      </c>
      <c r="T119" s="166" t="s">
        <v>3892</v>
      </c>
      <c r="U119" s="166">
        <v>18008011448</v>
      </c>
      <c r="V119" s="167" t="s">
        <v>4019</v>
      </c>
      <c r="W119" s="162" t="s">
        <v>8</v>
      </c>
      <c r="X119" s="160" t="s">
        <v>55</v>
      </c>
      <c r="Y119" s="167" t="s">
        <v>4020</v>
      </c>
      <c r="Z119" s="160" t="s">
        <v>4021</v>
      </c>
      <c r="AA119" s="160" t="s">
        <v>4022</v>
      </c>
      <c r="AB119" s="160" t="s">
        <v>3698</v>
      </c>
      <c r="AC119" s="160" t="s">
        <v>4023</v>
      </c>
      <c r="AD119" s="160" t="s">
        <v>4024</v>
      </c>
      <c r="AE119" s="160" t="s">
        <v>4025</v>
      </c>
      <c r="AF119" s="167" t="s">
        <v>4026</v>
      </c>
      <c r="AG119" s="166" t="s">
        <v>4027</v>
      </c>
      <c r="AH119" s="166" t="s">
        <v>4027</v>
      </c>
      <c r="AI119" s="166" t="s">
        <v>3708</v>
      </c>
      <c r="AJ119" s="166" t="s">
        <v>4028</v>
      </c>
      <c r="AK119" s="166" t="s">
        <v>3699</v>
      </c>
      <c r="AL119" s="166" t="s">
        <v>3698</v>
      </c>
    </row>
    <row r="120" spans="1:38" ht="20" customHeight="1">
      <c r="A120" s="147">
        <v>119</v>
      </c>
      <c r="B120" s="145" t="s">
        <v>107</v>
      </c>
      <c r="C120" s="53" t="s">
        <v>17</v>
      </c>
      <c r="D120" s="50" t="s">
        <v>1133</v>
      </c>
      <c r="E120" s="80" t="s">
        <v>1133</v>
      </c>
      <c r="F120" s="18" t="s">
        <v>4765</v>
      </c>
      <c r="G120" s="166" t="s">
        <v>4029</v>
      </c>
      <c r="H120" s="175" t="s">
        <v>4030</v>
      </c>
      <c r="I120" s="166" t="s">
        <v>4016</v>
      </c>
      <c r="J120" s="166" t="s">
        <v>1685</v>
      </c>
      <c r="K120" s="166" t="s">
        <v>1685</v>
      </c>
      <c r="L120" s="166" t="s">
        <v>3892</v>
      </c>
      <c r="M120" s="166">
        <v>18008011448</v>
      </c>
      <c r="N120" s="166" t="s">
        <v>4031</v>
      </c>
      <c r="O120" s="166" t="s">
        <v>3892</v>
      </c>
      <c r="P120" s="166">
        <v>18008011448</v>
      </c>
      <c r="Q120" s="166" t="s">
        <v>3869</v>
      </c>
      <c r="R120" s="166" t="s">
        <v>4032</v>
      </c>
      <c r="S120" s="166" t="s">
        <v>1685</v>
      </c>
      <c r="T120" s="166" t="s">
        <v>3892</v>
      </c>
      <c r="U120" s="166">
        <v>18008011448</v>
      </c>
      <c r="V120" s="166" t="s">
        <v>4033</v>
      </c>
      <c r="W120" s="162" t="s">
        <v>8</v>
      </c>
      <c r="X120" s="160" t="s">
        <v>9</v>
      </c>
      <c r="Y120" s="167" t="s">
        <v>4034</v>
      </c>
      <c r="Z120" s="160" t="s">
        <v>4035</v>
      </c>
      <c r="AA120" s="160" t="s">
        <v>4036</v>
      </c>
      <c r="AB120" s="160" t="s">
        <v>3698</v>
      </c>
      <c r="AC120" s="160" t="s">
        <v>4037</v>
      </c>
      <c r="AD120" s="160" t="s">
        <v>4038</v>
      </c>
      <c r="AE120" s="160" t="s">
        <v>4039</v>
      </c>
      <c r="AF120" s="160" t="s">
        <v>4040</v>
      </c>
      <c r="AG120" s="166" t="s">
        <v>3698</v>
      </c>
      <c r="AH120" s="166" t="s">
        <v>3698</v>
      </c>
      <c r="AI120" s="166" t="s">
        <v>3708</v>
      </c>
      <c r="AJ120" s="166" t="s">
        <v>4028</v>
      </c>
      <c r="AK120" s="166" t="s">
        <v>3699</v>
      </c>
      <c r="AL120" s="166" t="s">
        <v>3698</v>
      </c>
    </row>
    <row r="121" spans="1:38" ht="20" customHeight="1">
      <c r="A121" s="148">
        <v>120</v>
      </c>
      <c r="B121" s="145" t="s">
        <v>107</v>
      </c>
      <c r="C121" s="53" t="s">
        <v>17</v>
      </c>
      <c r="D121" s="112" t="s">
        <v>349</v>
      </c>
      <c r="E121" s="80" t="s">
        <v>349</v>
      </c>
      <c r="F121" s="18" t="s">
        <v>4766</v>
      </c>
      <c r="G121" s="162" t="s">
        <v>1114</v>
      </c>
      <c r="H121" s="160" t="s">
        <v>4041</v>
      </c>
      <c r="I121" s="161" t="s">
        <v>1952</v>
      </c>
      <c r="J121" s="162" t="s">
        <v>1685</v>
      </c>
      <c r="K121" s="162" t="s">
        <v>1685</v>
      </c>
      <c r="L121" s="162" t="s">
        <v>2857</v>
      </c>
      <c r="M121" s="162">
        <v>18008011448</v>
      </c>
      <c r="N121" s="162" t="s">
        <v>1685</v>
      </c>
      <c r="O121" s="162" t="s">
        <v>3892</v>
      </c>
      <c r="P121" s="162">
        <v>18008011448</v>
      </c>
      <c r="Q121" s="162" t="s">
        <v>4042</v>
      </c>
      <c r="R121" s="160" t="s">
        <v>935</v>
      </c>
      <c r="S121" s="160" t="s">
        <v>1685</v>
      </c>
      <c r="T121" s="162" t="s">
        <v>3892</v>
      </c>
      <c r="U121" s="162">
        <v>18008011448</v>
      </c>
      <c r="V121" s="160" t="s">
        <v>4043</v>
      </c>
      <c r="W121" s="162" t="s">
        <v>3964</v>
      </c>
      <c r="X121" s="160" t="s">
        <v>9</v>
      </c>
      <c r="Y121" s="160" t="s">
        <v>4044</v>
      </c>
      <c r="Z121" s="165" t="s">
        <v>3698</v>
      </c>
      <c r="AA121" s="160" t="s">
        <v>4045</v>
      </c>
      <c r="AB121" s="165" t="s">
        <v>18</v>
      </c>
      <c r="AC121" s="160" t="s">
        <v>4046</v>
      </c>
      <c r="AD121" s="160" t="s">
        <v>18</v>
      </c>
      <c r="AE121" s="160" t="s">
        <v>18</v>
      </c>
      <c r="AF121" s="162" t="s">
        <v>4047</v>
      </c>
      <c r="AG121" s="160" t="s">
        <v>18</v>
      </c>
      <c r="AH121" s="160" t="s">
        <v>18</v>
      </c>
      <c r="AI121" s="160" t="s">
        <v>222</v>
      </c>
      <c r="AJ121" s="160" t="s">
        <v>18</v>
      </c>
      <c r="AK121" s="160" t="s">
        <v>28</v>
      </c>
      <c r="AL121" s="160" t="s">
        <v>18</v>
      </c>
    </row>
    <row r="122" spans="1:38" ht="20" customHeight="1">
      <c r="A122" s="147">
        <v>121</v>
      </c>
      <c r="B122" s="82" t="s">
        <v>39</v>
      </c>
      <c r="C122" s="73" t="s">
        <v>209</v>
      </c>
      <c r="D122" s="73" t="s">
        <v>1643</v>
      </c>
      <c r="E122" s="81" t="s">
        <v>1597</v>
      </c>
      <c r="F122" s="73" t="s">
        <v>4767</v>
      </c>
      <c r="G122" s="73" t="s">
        <v>1524</v>
      </c>
      <c r="H122" s="73" t="s">
        <v>1598</v>
      </c>
      <c r="I122" s="73" t="s">
        <v>83</v>
      </c>
      <c r="J122" s="85" t="s">
        <v>1685</v>
      </c>
      <c r="K122" s="73" t="s">
        <v>1685</v>
      </c>
      <c r="L122" s="73" t="s">
        <v>1599</v>
      </c>
      <c r="M122" s="73">
        <v>15308007359</v>
      </c>
      <c r="N122" s="73" t="s">
        <v>1685</v>
      </c>
      <c r="O122" s="73" t="s">
        <v>1599</v>
      </c>
      <c r="P122" s="73">
        <v>15308007359</v>
      </c>
      <c r="Q122" s="73" t="s">
        <v>1600</v>
      </c>
      <c r="R122" s="73" t="s">
        <v>1685</v>
      </c>
      <c r="S122" s="73" t="s">
        <v>1685</v>
      </c>
      <c r="T122" s="73" t="s">
        <v>1601</v>
      </c>
      <c r="U122" s="73">
        <v>18000551319</v>
      </c>
      <c r="V122" s="73" t="s">
        <v>1602</v>
      </c>
      <c r="W122" s="73" t="s">
        <v>8</v>
      </c>
      <c r="X122" s="73" t="s">
        <v>9</v>
      </c>
      <c r="Y122" s="73" t="s">
        <v>1525</v>
      </c>
      <c r="Z122" s="73" t="s">
        <v>228</v>
      </c>
      <c r="AA122" s="73" t="s">
        <v>1603</v>
      </c>
      <c r="AB122" s="73" t="s">
        <v>18</v>
      </c>
      <c r="AC122" s="73" t="s">
        <v>1526</v>
      </c>
      <c r="AD122" s="73" t="s">
        <v>1527</v>
      </c>
      <c r="AE122" s="73" t="s">
        <v>1528</v>
      </c>
      <c r="AF122" s="73" t="s">
        <v>1529</v>
      </c>
      <c r="AG122" s="73" t="s">
        <v>1530</v>
      </c>
      <c r="AH122" s="73" t="s">
        <v>1530</v>
      </c>
      <c r="AI122" s="73" t="s">
        <v>48</v>
      </c>
      <c r="AJ122" s="73" t="s">
        <v>1116</v>
      </c>
      <c r="AK122" s="73" t="s">
        <v>48</v>
      </c>
      <c r="AL122" s="73" t="s">
        <v>1531</v>
      </c>
    </row>
    <row r="123" spans="1:38" ht="20" customHeight="1">
      <c r="A123" s="148">
        <v>122</v>
      </c>
      <c r="B123" s="82" t="s">
        <v>39</v>
      </c>
      <c r="C123" s="73" t="s">
        <v>209</v>
      </c>
      <c r="D123" s="73" t="s">
        <v>1643</v>
      </c>
      <c r="E123" s="81" t="s">
        <v>1604</v>
      </c>
      <c r="F123" s="73" t="s">
        <v>4768</v>
      </c>
      <c r="G123" s="73" t="s">
        <v>1532</v>
      </c>
      <c r="H123" s="73" t="s">
        <v>1605</v>
      </c>
      <c r="I123" s="73" t="s">
        <v>83</v>
      </c>
      <c r="J123" s="85" t="s">
        <v>1685</v>
      </c>
      <c r="K123" s="73" t="s">
        <v>1685</v>
      </c>
      <c r="L123" s="73" t="s">
        <v>1599</v>
      </c>
      <c r="M123" s="73">
        <v>15308007359</v>
      </c>
      <c r="N123" s="73" t="s">
        <v>1685</v>
      </c>
      <c r="O123" s="73" t="s">
        <v>1599</v>
      </c>
      <c r="P123" s="73">
        <v>15308007359</v>
      </c>
      <c r="Q123" s="73" t="s">
        <v>1600</v>
      </c>
      <c r="R123" s="73" t="s">
        <v>1685</v>
      </c>
      <c r="S123" s="73" t="s">
        <v>1685</v>
      </c>
      <c r="T123" s="73" t="s">
        <v>1601</v>
      </c>
      <c r="U123" s="73">
        <v>18000551320</v>
      </c>
      <c r="V123" s="73" t="s">
        <v>1606</v>
      </c>
      <c r="W123" s="73" t="s">
        <v>8</v>
      </c>
      <c r="X123" s="73" t="s">
        <v>9</v>
      </c>
      <c r="Y123" s="73" t="s">
        <v>1533</v>
      </c>
      <c r="Z123" s="73" t="s">
        <v>228</v>
      </c>
      <c r="AA123" s="73" t="s">
        <v>1603</v>
      </c>
      <c r="AB123" s="73" t="s">
        <v>18</v>
      </c>
      <c r="AC123" s="73" t="s">
        <v>1534</v>
      </c>
      <c r="AD123" s="73" t="s">
        <v>47</v>
      </c>
      <c r="AE123" s="73" t="s">
        <v>1535</v>
      </c>
      <c r="AF123" s="73" t="s">
        <v>1536</v>
      </c>
      <c r="AG123" s="73" t="s">
        <v>1537</v>
      </c>
      <c r="AH123" s="73" t="s">
        <v>1538</v>
      </c>
      <c r="AI123" s="73" t="s">
        <v>48</v>
      </c>
      <c r="AJ123" s="73" t="s">
        <v>1539</v>
      </c>
      <c r="AK123" s="73" t="s">
        <v>222</v>
      </c>
      <c r="AL123" s="73"/>
    </row>
    <row r="124" spans="1:38" ht="20" customHeight="1">
      <c r="A124" s="147">
        <v>123</v>
      </c>
      <c r="B124" s="82" t="s">
        <v>39</v>
      </c>
      <c r="C124" s="73" t="s">
        <v>209</v>
      </c>
      <c r="D124" s="73" t="s">
        <v>1643</v>
      </c>
      <c r="E124" s="81" t="s">
        <v>1607</v>
      </c>
      <c r="F124" s="73" t="s">
        <v>4769</v>
      </c>
      <c r="G124" s="73" t="s">
        <v>1540</v>
      </c>
      <c r="H124" s="73" t="s">
        <v>1608</v>
      </c>
      <c r="I124" s="73" t="s">
        <v>83</v>
      </c>
      <c r="J124" s="85" t="s">
        <v>1685</v>
      </c>
      <c r="K124" s="73" t="s">
        <v>1685</v>
      </c>
      <c r="L124" s="73" t="s">
        <v>1599</v>
      </c>
      <c r="M124" s="73">
        <v>15308007359</v>
      </c>
      <c r="N124" s="73" t="s">
        <v>1685</v>
      </c>
      <c r="O124" s="73" t="s">
        <v>1599</v>
      </c>
      <c r="P124" s="73">
        <v>15308007359</v>
      </c>
      <c r="Q124" s="73" t="s">
        <v>1600</v>
      </c>
      <c r="R124" s="73" t="s">
        <v>1685</v>
      </c>
      <c r="S124" s="73" t="s">
        <v>1685</v>
      </c>
      <c r="T124" s="73" t="s">
        <v>1601</v>
      </c>
      <c r="U124" s="73">
        <v>18000551321</v>
      </c>
      <c r="V124" s="73" t="s">
        <v>1609</v>
      </c>
      <c r="W124" s="73" t="s">
        <v>8</v>
      </c>
      <c r="X124" s="73" t="s">
        <v>9</v>
      </c>
      <c r="Y124" s="73" t="s">
        <v>1541</v>
      </c>
      <c r="Z124" s="73" t="s">
        <v>228</v>
      </c>
      <c r="AA124" s="73" t="s">
        <v>1603</v>
      </c>
      <c r="AB124" s="73" t="s">
        <v>18</v>
      </c>
      <c r="AC124" s="73" t="s">
        <v>1542</v>
      </c>
      <c r="AD124" s="73" t="s">
        <v>47</v>
      </c>
      <c r="AE124" s="73" t="s">
        <v>47</v>
      </c>
      <c r="AF124" s="73" t="s">
        <v>1543</v>
      </c>
      <c r="AG124" s="73" t="s">
        <v>1544</v>
      </c>
      <c r="AH124" s="73"/>
      <c r="AI124" s="73" t="s">
        <v>222</v>
      </c>
      <c r="AJ124" s="73" t="s">
        <v>1545</v>
      </c>
      <c r="AK124" s="73" t="s">
        <v>222</v>
      </c>
      <c r="AL124" s="73"/>
    </row>
    <row r="125" spans="1:38" ht="20" customHeight="1">
      <c r="A125" s="148">
        <v>124</v>
      </c>
      <c r="B125" s="82" t="s">
        <v>39</v>
      </c>
      <c r="C125" s="73" t="s">
        <v>209</v>
      </c>
      <c r="D125" s="73" t="s">
        <v>1610</v>
      </c>
      <c r="E125" s="81" t="s">
        <v>1611</v>
      </c>
      <c r="F125" s="73" t="s">
        <v>4770</v>
      </c>
      <c r="G125" s="73" t="s">
        <v>1546</v>
      </c>
      <c r="H125" s="73" t="s">
        <v>1612</v>
      </c>
      <c r="I125" s="73" t="s">
        <v>83</v>
      </c>
      <c r="J125" s="85" t="s">
        <v>1685</v>
      </c>
      <c r="K125" s="73" t="s">
        <v>1685</v>
      </c>
      <c r="L125" s="73" t="s">
        <v>1599</v>
      </c>
      <c r="M125" s="73">
        <v>15308007359</v>
      </c>
      <c r="N125" s="73" t="s">
        <v>1685</v>
      </c>
      <c r="O125" s="73" t="s">
        <v>1599</v>
      </c>
      <c r="P125" s="73">
        <v>15308007359</v>
      </c>
      <c r="Q125" s="73" t="s">
        <v>1600</v>
      </c>
      <c r="R125" s="73" t="s">
        <v>1685</v>
      </c>
      <c r="S125" s="73" t="s">
        <v>1685</v>
      </c>
      <c r="T125" s="73" t="s">
        <v>1601</v>
      </c>
      <c r="U125" s="73">
        <v>18000551322</v>
      </c>
      <c r="V125" s="73" t="s">
        <v>1613</v>
      </c>
      <c r="W125" s="73" t="s">
        <v>8</v>
      </c>
      <c r="X125" s="73" t="s">
        <v>9</v>
      </c>
      <c r="Y125" s="73" t="s">
        <v>1525</v>
      </c>
      <c r="Z125" s="73" t="s">
        <v>228</v>
      </c>
      <c r="AA125" s="73" t="s">
        <v>1603</v>
      </c>
      <c r="AB125" s="73" t="s">
        <v>18</v>
      </c>
      <c r="AC125" s="73" t="s">
        <v>1547</v>
      </c>
      <c r="AD125" s="73" t="s">
        <v>47</v>
      </c>
      <c r="AE125" s="73" t="s">
        <v>47</v>
      </c>
      <c r="AF125" s="73" t="s">
        <v>1548</v>
      </c>
      <c r="AG125" s="73" t="s">
        <v>1530</v>
      </c>
      <c r="AH125" s="73"/>
      <c r="AI125" s="73" t="s">
        <v>48</v>
      </c>
      <c r="AJ125" s="73" t="s">
        <v>1116</v>
      </c>
      <c r="AK125" s="73" t="s">
        <v>222</v>
      </c>
      <c r="AL125" s="73"/>
    </row>
    <row r="126" spans="1:38" ht="20" customHeight="1">
      <c r="A126" s="147">
        <v>125</v>
      </c>
      <c r="B126" s="82" t="s">
        <v>39</v>
      </c>
      <c r="C126" s="73" t="s">
        <v>209</v>
      </c>
      <c r="D126" s="73" t="s">
        <v>1610</v>
      </c>
      <c r="E126" s="81" t="s">
        <v>1614</v>
      </c>
      <c r="F126" s="73" t="s">
        <v>4771</v>
      </c>
      <c r="G126" s="73" t="s">
        <v>1549</v>
      </c>
      <c r="H126" s="73" t="s">
        <v>1615</v>
      </c>
      <c r="I126" s="73" t="s">
        <v>83</v>
      </c>
      <c r="J126" s="85" t="s">
        <v>1685</v>
      </c>
      <c r="K126" s="73" t="s">
        <v>1685</v>
      </c>
      <c r="L126" s="73" t="s">
        <v>1599</v>
      </c>
      <c r="M126" s="73">
        <v>15308007359</v>
      </c>
      <c r="N126" s="73" t="s">
        <v>1685</v>
      </c>
      <c r="O126" s="73" t="s">
        <v>1599</v>
      </c>
      <c r="P126" s="73">
        <v>15308007359</v>
      </c>
      <c r="Q126" s="73" t="s">
        <v>1600</v>
      </c>
      <c r="R126" s="73" t="s">
        <v>1685</v>
      </c>
      <c r="S126" s="73" t="s">
        <v>1685</v>
      </c>
      <c r="T126" s="73" t="s">
        <v>1601</v>
      </c>
      <c r="U126" s="73">
        <v>18000551323</v>
      </c>
      <c r="V126" s="73" t="s">
        <v>1616</v>
      </c>
      <c r="W126" s="73" t="s">
        <v>8</v>
      </c>
      <c r="X126" s="73" t="s">
        <v>9</v>
      </c>
      <c r="Y126" s="73" t="s">
        <v>1550</v>
      </c>
      <c r="Z126" s="73" t="s">
        <v>228</v>
      </c>
      <c r="AA126" s="73" t="s">
        <v>1603</v>
      </c>
      <c r="AB126" s="73" t="s">
        <v>18</v>
      </c>
      <c r="AC126" s="73" t="s">
        <v>1551</v>
      </c>
      <c r="AD126" s="73" t="s">
        <v>47</v>
      </c>
      <c r="AE126" s="73" t="s">
        <v>47</v>
      </c>
      <c r="AF126" s="73" t="s">
        <v>1552</v>
      </c>
      <c r="AG126" s="73" t="s">
        <v>1552</v>
      </c>
      <c r="AH126" s="73"/>
      <c r="AI126" s="73" t="s">
        <v>222</v>
      </c>
      <c r="AJ126" s="73"/>
      <c r="AK126" s="73" t="s">
        <v>222</v>
      </c>
      <c r="AL126" s="73"/>
    </row>
    <row r="127" spans="1:38" ht="20" customHeight="1">
      <c r="A127" s="148">
        <v>126</v>
      </c>
      <c r="B127" s="82" t="s">
        <v>39</v>
      </c>
      <c r="C127" s="73" t="s">
        <v>209</v>
      </c>
      <c r="D127" s="73" t="s">
        <v>1610</v>
      </c>
      <c r="E127" s="81" t="s">
        <v>1617</v>
      </c>
      <c r="F127" s="73" t="s">
        <v>4772</v>
      </c>
      <c r="G127" s="73" t="s">
        <v>1553</v>
      </c>
      <c r="H127" s="73" t="s">
        <v>1618</v>
      </c>
      <c r="I127" s="73" t="s">
        <v>83</v>
      </c>
      <c r="J127" s="85" t="s">
        <v>1685</v>
      </c>
      <c r="K127" s="73" t="s">
        <v>1685</v>
      </c>
      <c r="L127" s="73" t="s">
        <v>1599</v>
      </c>
      <c r="M127" s="73">
        <v>15308007359</v>
      </c>
      <c r="N127" s="73" t="s">
        <v>1685</v>
      </c>
      <c r="O127" s="73" t="s">
        <v>1599</v>
      </c>
      <c r="P127" s="73">
        <v>15308007359</v>
      </c>
      <c r="Q127" s="73" t="s">
        <v>1600</v>
      </c>
      <c r="R127" s="73" t="s">
        <v>1685</v>
      </c>
      <c r="S127" s="73" t="s">
        <v>1685</v>
      </c>
      <c r="T127" s="73" t="s">
        <v>1601</v>
      </c>
      <c r="U127" s="73">
        <v>18000551324</v>
      </c>
      <c r="V127" s="73" t="s">
        <v>1619</v>
      </c>
      <c r="W127" s="73" t="s">
        <v>8</v>
      </c>
      <c r="X127" s="73" t="s">
        <v>9</v>
      </c>
      <c r="Y127" s="73" t="s">
        <v>1554</v>
      </c>
      <c r="Z127" s="73" t="s">
        <v>228</v>
      </c>
      <c r="AA127" s="73" t="s">
        <v>1603</v>
      </c>
      <c r="AB127" s="73" t="s">
        <v>18</v>
      </c>
      <c r="AC127" s="73"/>
      <c r="AD127" s="73" t="s">
        <v>1555</v>
      </c>
      <c r="AE127" s="73" t="s">
        <v>47</v>
      </c>
      <c r="AF127" s="73" t="s">
        <v>47</v>
      </c>
      <c r="AG127" s="73"/>
      <c r="AH127" s="73"/>
      <c r="AI127" s="73" t="s">
        <v>222</v>
      </c>
      <c r="AJ127" s="73" t="s">
        <v>47</v>
      </c>
      <c r="AK127" s="73" t="s">
        <v>222</v>
      </c>
      <c r="AL127" s="73"/>
    </row>
    <row r="128" spans="1:38" ht="20" customHeight="1">
      <c r="A128" s="147">
        <v>127</v>
      </c>
      <c r="B128" s="82" t="s">
        <v>39</v>
      </c>
      <c r="C128" s="73" t="s">
        <v>209</v>
      </c>
      <c r="D128" s="73" t="s">
        <v>1644</v>
      </c>
      <c r="E128" s="81" t="s">
        <v>405</v>
      </c>
      <c r="F128" s="73" t="s">
        <v>4773</v>
      </c>
      <c r="G128" s="73" t="s">
        <v>1565</v>
      </c>
      <c r="H128" s="73" t="s">
        <v>1620</v>
      </c>
      <c r="I128" s="73" t="s">
        <v>83</v>
      </c>
      <c r="J128" s="85" t="s">
        <v>1685</v>
      </c>
      <c r="K128" s="73" t="s">
        <v>1685</v>
      </c>
      <c r="L128" s="73" t="s">
        <v>1621</v>
      </c>
      <c r="M128" s="73">
        <v>13320942694</v>
      </c>
      <c r="N128" s="73" t="s">
        <v>1685</v>
      </c>
      <c r="O128" s="73" t="s">
        <v>1621</v>
      </c>
      <c r="P128" s="73">
        <v>13320942694</v>
      </c>
      <c r="Q128" s="73" t="s">
        <v>1622</v>
      </c>
      <c r="R128" s="73" t="s">
        <v>1685</v>
      </c>
      <c r="S128" s="73" t="s">
        <v>1685</v>
      </c>
      <c r="T128" s="73" t="s">
        <v>1601</v>
      </c>
      <c r="U128" s="73">
        <v>18000551325</v>
      </c>
      <c r="V128" s="73" t="s">
        <v>1623</v>
      </c>
      <c r="W128" s="73" t="s">
        <v>8</v>
      </c>
      <c r="X128" s="73" t="s">
        <v>9</v>
      </c>
      <c r="Y128" s="73" t="s">
        <v>1566</v>
      </c>
      <c r="Z128" s="73" t="s">
        <v>218</v>
      </c>
      <c r="AA128" s="73" t="s">
        <v>1624</v>
      </c>
      <c r="AB128" s="73" t="s">
        <v>18</v>
      </c>
      <c r="AC128" s="73" t="s">
        <v>1567</v>
      </c>
      <c r="AD128" s="73" t="s">
        <v>47</v>
      </c>
      <c r="AE128" s="73" t="s">
        <v>1568</v>
      </c>
      <c r="AF128" s="73" t="s">
        <v>1569</v>
      </c>
      <c r="AG128" s="73" t="s">
        <v>1570</v>
      </c>
      <c r="AH128" s="73" t="s">
        <v>1570</v>
      </c>
      <c r="AI128" s="73" t="s">
        <v>48</v>
      </c>
      <c r="AJ128" s="73" t="s">
        <v>1571</v>
      </c>
      <c r="AK128" s="73" t="s">
        <v>222</v>
      </c>
      <c r="AL128" s="73" t="s">
        <v>47</v>
      </c>
    </row>
    <row r="129" spans="1:38" ht="20" customHeight="1">
      <c r="A129" s="148">
        <v>128</v>
      </c>
      <c r="B129" s="82" t="s">
        <v>39</v>
      </c>
      <c r="C129" s="73" t="s">
        <v>209</v>
      </c>
      <c r="D129" s="73" t="s">
        <v>1630</v>
      </c>
      <c r="E129" s="81" t="s">
        <v>382</v>
      </c>
      <c r="F129" s="73" t="s">
        <v>4774</v>
      </c>
      <c r="G129" s="73" t="s">
        <v>1572</v>
      </c>
      <c r="H129" s="73" t="s">
        <v>1625</v>
      </c>
      <c r="I129" s="73" t="s">
        <v>250</v>
      </c>
      <c r="J129" s="85" t="s">
        <v>1685</v>
      </c>
      <c r="K129" s="73" t="s">
        <v>1685</v>
      </c>
      <c r="L129" s="73" t="s">
        <v>1626</v>
      </c>
      <c r="M129" s="73">
        <v>13308007035</v>
      </c>
      <c r="N129" s="73" t="s">
        <v>1685</v>
      </c>
      <c r="O129" s="73" t="s">
        <v>1626</v>
      </c>
      <c r="P129" s="73">
        <v>13308007035</v>
      </c>
      <c r="Q129" s="73" t="s">
        <v>1627</v>
      </c>
      <c r="R129" s="73" t="s">
        <v>1628</v>
      </c>
      <c r="S129" s="73" t="s">
        <v>1685</v>
      </c>
      <c r="T129" s="73" t="s">
        <v>1626</v>
      </c>
      <c r="U129" s="73">
        <v>13308007035</v>
      </c>
      <c r="V129" s="73" t="s">
        <v>1629</v>
      </c>
      <c r="W129" s="73" t="s">
        <v>8</v>
      </c>
      <c r="X129" s="73" t="s">
        <v>9</v>
      </c>
      <c r="Y129" s="73" t="s">
        <v>1573</v>
      </c>
      <c r="Z129" s="73" t="s">
        <v>3188</v>
      </c>
      <c r="AA129" s="73" t="s">
        <v>1630</v>
      </c>
      <c r="AB129" s="73">
        <v>2025</v>
      </c>
      <c r="AC129" s="73" t="s">
        <v>1647</v>
      </c>
      <c r="AD129" s="73" t="s">
        <v>1574</v>
      </c>
      <c r="AE129" s="73" t="s">
        <v>1575</v>
      </c>
      <c r="AF129" s="73" t="s">
        <v>1576</v>
      </c>
      <c r="AG129" s="73" t="s">
        <v>1576</v>
      </c>
      <c r="AH129" s="73" t="s">
        <v>47</v>
      </c>
      <c r="AI129" s="73" t="s">
        <v>48</v>
      </c>
      <c r="AJ129" s="73" t="s">
        <v>1116</v>
      </c>
      <c r="AK129" s="73" t="s">
        <v>222</v>
      </c>
      <c r="AL129" s="73" t="s">
        <v>47</v>
      </c>
    </row>
    <row r="130" spans="1:38" ht="20" customHeight="1">
      <c r="A130" s="147">
        <v>129</v>
      </c>
      <c r="B130" s="82" t="s">
        <v>39</v>
      </c>
      <c r="C130" s="73" t="s">
        <v>209</v>
      </c>
      <c r="D130" s="73" t="s">
        <v>1645</v>
      </c>
      <c r="E130" s="81" t="s">
        <v>385</v>
      </c>
      <c r="F130" s="73" t="s">
        <v>4775</v>
      </c>
      <c r="G130" s="73" t="s">
        <v>1577</v>
      </c>
      <c r="H130" s="73" t="s">
        <v>1631</v>
      </c>
      <c r="I130" s="73" t="s">
        <v>83</v>
      </c>
      <c r="J130" s="85" t="s">
        <v>1685</v>
      </c>
      <c r="K130" s="73" t="s">
        <v>1685</v>
      </c>
      <c r="L130" s="73" t="s">
        <v>1632</v>
      </c>
      <c r="M130" s="73">
        <v>15308007293</v>
      </c>
      <c r="N130" s="73" t="s">
        <v>1685</v>
      </c>
      <c r="O130" s="73" t="s">
        <v>1632</v>
      </c>
      <c r="P130" s="73">
        <v>15308007293</v>
      </c>
      <c r="Q130" s="73" t="s">
        <v>1633</v>
      </c>
      <c r="R130" s="84" t="s">
        <v>1686</v>
      </c>
      <c r="S130" s="73" t="s">
        <v>1685</v>
      </c>
      <c r="T130" s="73" t="s">
        <v>1601</v>
      </c>
      <c r="U130" s="73">
        <v>18000551327</v>
      </c>
      <c r="V130" s="73" t="s">
        <v>1634</v>
      </c>
      <c r="W130" s="73" t="s">
        <v>8</v>
      </c>
      <c r="X130" s="73" t="s">
        <v>55</v>
      </c>
      <c r="Y130" s="73" t="s">
        <v>1556</v>
      </c>
      <c r="Z130" s="73" t="s">
        <v>3038</v>
      </c>
      <c r="AA130" s="73" t="s">
        <v>1635</v>
      </c>
      <c r="AB130" s="73" t="s">
        <v>18</v>
      </c>
      <c r="AC130" s="73" t="s">
        <v>1557</v>
      </c>
      <c r="AD130" s="73" t="s">
        <v>47</v>
      </c>
      <c r="AE130" s="73" t="s">
        <v>47</v>
      </c>
      <c r="AF130" s="73" t="s">
        <v>1558</v>
      </c>
      <c r="AG130" s="73" t="s">
        <v>47</v>
      </c>
      <c r="AH130" s="73" t="s">
        <v>47</v>
      </c>
      <c r="AI130" s="73" t="s">
        <v>48</v>
      </c>
      <c r="AJ130" s="73" t="s">
        <v>1113</v>
      </c>
      <c r="AK130" s="73" t="s">
        <v>222</v>
      </c>
      <c r="AL130" s="73" t="s">
        <v>47</v>
      </c>
    </row>
    <row r="131" spans="1:38" ht="20" customHeight="1">
      <c r="A131" s="148">
        <v>130</v>
      </c>
      <c r="B131" s="82" t="s">
        <v>39</v>
      </c>
      <c r="C131" s="73" t="s">
        <v>209</v>
      </c>
      <c r="D131" s="73" t="s">
        <v>1646</v>
      </c>
      <c r="E131" s="81" t="s">
        <v>402</v>
      </c>
      <c r="F131" s="73" t="s">
        <v>4776</v>
      </c>
      <c r="G131" s="73" t="s">
        <v>47</v>
      </c>
      <c r="H131" s="73" t="s">
        <v>1636</v>
      </c>
      <c r="I131" s="73" t="s">
        <v>83</v>
      </c>
      <c r="J131" s="85" t="s">
        <v>1685</v>
      </c>
      <c r="K131" s="73" t="s">
        <v>1685</v>
      </c>
      <c r="L131" s="73" t="s">
        <v>1637</v>
      </c>
      <c r="M131" s="73">
        <v>18908189168</v>
      </c>
      <c r="N131" s="73" t="s">
        <v>1685</v>
      </c>
      <c r="O131" s="73" t="s">
        <v>1638</v>
      </c>
      <c r="P131" s="73">
        <v>17341355977</v>
      </c>
      <c r="Q131" s="73" t="s">
        <v>1639</v>
      </c>
      <c r="R131" s="73" t="s">
        <v>1685</v>
      </c>
      <c r="S131" s="73" t="s">
        <v>1685</v>
      </c>
      <c r="T131" s="73" t="s">
        <v>1601</v>
      </c>
      <c r="U131" s="73">
        <v>18000551328</v>
      </c>
      <c r="V131" s="73" t="s">
        <v>1640</v>
      </c>
      <c r="W131" s="73" t="s">
        <v>8</v>
      </c>
      <c r="X131" s="73" t="s">
        <v>1559</v>
      </c>
      <c r="Y131" s="73" t="s">
        <v>1560</v>
      </c>
      <c r="Z131" s="73" t="s">
        <v>218</v>
      </c>
      <c r="AA131" s="73" t="s">
        <v>1641</v>
      </c>
      <c r="AB131" s="73" t="s">
        <v>18</v>
      </c>
      <c r="AC131" s="73" t="s">
        <v>1561</v>
      </c>
      <c r="AD131" s="73" t="s">
        <v>1562</v>
      </c>
      <c r="AE131" s="73" t="s">
        <v>1563</v>
      </c>
      <c r="AF131" s="73" t="s">
        <v>1564</v>
      </c>
      <c r="AG131" s="73" t="s">
        <v>47</v>
      </c>
      <c r="AH131" s="73" t="s">
        <v>47</v>
      </c>
      <c r="AI131" s="73" t="s">
        <v>48</v>
      </c>
      <c r="AJ131" s="73" t="s">
        <v>1113</v>
      </c>
      <c r="AK131" s="73" t="s">
        <v>222</v>
      </c>
      <c r="AL131" s="73" t="s">
        <v>47</v>
      </c>
    </row>
    <row r="132" spans="1:38" ht="20" customHeight="1">
      <c r="A132" s="147">
        <v>131</v>
      </c>
      <c r="B132" s="82" t="s">
        <v>39</v>
      </c>
      <c r="C132" s="73" t="s">
        <v>209</v>
      </c>
      <c r="D132" s="73" t="s">
        <v>2617</v>
      </c>
      <c r="E132" s="81" t="s">
        <v>335</v>
      </c>
      <c r="F132" s="73" t="s">
        <v>4777</v>
      </c>
      <c r="G132" s="73" t="s">
        <v>1651</v>
      </c>
      <c r="H132" s="73" t="s">
        <v>1676</v>
      </c>
      <c r="I132" s="73" t="s">
        <v>83</v>
      </c>
      <c r="J132" s="85" t="s">
        <v>1685</v>
      </c>
      <c r="K132" s="73" t="s">
        <v>1685</v>
      </c>
      <c r="L132" s="73" t="s">
        <v>1677</v>
      </c>
      <c r="M132" s="73">
        <v>18000500520</v>
      </c>
      <c r="N132" s="73" t="s">
        <v>1685</v>
      </c>
      <c r="O132" s="73" t="s">
        <v>1677</v>
      </c>
      <c r="P132" s="73">
        <v>18000500520</v>
      </c>
      <c r="Q132" s="73" t="s">
        <v>206</v>
      </c>
      <c r="R132" s="73" t="s">
        <v>1687</v>
      </c>
      <c r="S132" s="73" t="s">
        <v>1685</v>
      </c>
      <c r="T132" s="73" t="s">
        <v>1677</v>
      </c>
      <c r="U132" s="73">
        <v>18000500520</v>
      </c>
      <c r="V132" s="73" t="s">
        <v>1678</v>
      </c>
      <c r="W132" s="73" t="s">
        <v>8</v>
      </c>
      <c r="X132" s="73" t="s">
        <v>9</v>
      </c>
      <c r="Y132" s="73" t="s">
        <v>1652</v>
      </c>
      <c r="Z132" s="73" t="s">
        <v>228</v>
      </c>
      <c r="AA132" s="73" t="s">
        <v>1653</v>
      </c>
      <c r="AB132" s="73" t="s">
        <v>18</v>
      </c>
      <c r="AC132" s="73" t="s">
        <v>1654</v>
      </c>
      <c r="AD132" s="73" t="s">
        <v>47</v>
      </c>
      <c r="AE132" s="73" t="s">
        <v>1655</v>
      </c>
      <c r="AF132" s="73" t="s">
        <v>1656</v>
      </c>
      <c r="AG132" s="73" t="s">
        <v>1657</v>
      </c>
      <c r="AH132" s="73" t="s">
        <v>47</v>
      </c>
      <c r="AI132" s="73" t="s">
        <v>48</v>
      </c>
      <c r="AJ132" s="73" t="s">
        <v>1658</v>
      </c>
      <c r="AK132" s="73" t="s">
        <v>222</v>
      </c>
      <c r="AL132" s="73" t="s">
        <v>47</v>
      </c>
    </row>
    <row r="133" spans="1:38" ht="20" customHeight="1">
      <c r="A133" s="148">
        <v>132</v>
      </c>
      <c r="B133" s="82" t="s">
        <v>1498</v>
      </c>
      <c r="C133" s="73" t="s">
        <v>17</v>
      </c>
      <c r="D133" s="73" t="s">
        <v>1684</v>
      </c>
      <c r="E133" s="81" t="s">
        <v>362</v>
      </c>
      <c r="F133" s="73" t="s">
        <v>4778</v>
      </c>
      <c r="G133" s="73" t="s">
        <v>1500</v>
      </c>
      <c r="H133" s="73" t="s">
        <v>1679</v>
      </c>
      <c r="I133" s="73" t="s">
        <v>50</v>
      </c>
      <c r="J133" s="85" t="s">
        <v>1685</v>
      </c>
      <c r="K133" s="73" t="s">
        <v>1685</v>
      </c>
      <c r="L133" s="73" t="s">
        <v>1680</v>
      </c>
      <c r="M133" s="73">
        <v>18980747073</v>
      </c>
      <c r="N133" s="73" t="s">
        <v>1685</v>
      </c>
      <c r="O133" s="73" t="s">
        <v>1680</v>
      </c>
      <c r="P133" s="73">
        <v>18980747073</v>
      </c>
      <c r="Q133" s="73" t="s">
        <v>1681</v>
      </c>
      <c r="R133" s="73" t="s">
        <v>1688</v>
      </c>
      <c r="S133" s="73" t="s">
        <v>1685</v>
      </c>
      <c r="T133" s="73" t="s">
        <v>1680</v>
      </c>
      <c r="U133" s="73">
        <v>18980747073</v>
      </c>
      <c r="V133" s="73" t="s">
        <v>1682</v>
      </c>
      <c r="W133" s="73" t="s">
        <v>8</v>
      </c>
      <c r="X133" s="73" t="s">
        <v>55</v>
      </c>
      <c r="Y133" s="73" t="s">
        <v>1659</v>
      </c>
      <c r="Z133" s="73" t="s">
        <v>228</v>
      </c>
      <c r="AA133" s="73" t="s">
        <v>1683</v>
      </c>
      <c r="AB133" s="73" t="s">
        <v>18</v>
      </c>
      <c r="AC133" s="73" t="s">
        <v>1660</v>
      </c>
      <c r="AD133" s="73" t="s">
        <v>1500</v>
      </c>
      <c r="AE133" s="73" t="s">
        <v>1500</v>
      </c>
      <c r="AF133" s="73" t="s">
        <v>1661</v>
      </c>
      <c r="AG133" s="73" t="s">
        <v>1500</v>
      </c>
      <c r="AH133" s="73" t="s">
        <v>1500</v>
      </c>
      <c r="AI133" s="73" t="s">
        <v>222</v>
      </c>
      <c r="AJ133" s="73" t="s">
        <v>1500</v>
      </c>
      <c r="AK133" s="73" t="s">
        <v>1662</v>
      </c>
      <c r="AL133" s="73" t="s">
        <v>1500</v>
      </c>
    </row>
    <row r="134" spans="1:38" ht="20" customHeight="1">
      <c r="A134" s="147">
        <v>133</v>
      </c>
      <c r="B134" s="82" t="s">
        <v>39</v>
      </c>
      <c r="C134" s="73" t="s">
        <v>209</v>
      </c>
      <c r="D134" s="73" t="s">
        <v>1663</v>
      </c>
      <c r="E134" s="81" t="s">
        <v>350</v>
      </c>
      <c r="F134" s="73" t="s">
        <v>4779</v>
      </c>
      <c r="G134" s="73" t="s">
        <v>1664</v>
      </c>
      <c r="H134" s="73" t="s">
        <v>1665</v>
      </c>
      <c r="I134" s="73" t="s">
        <v>85</v>
      </c>
      <c r="J134" s="85" t="s">
        <v>935</v>
      </c>
      <c r="K134" s="73" t="s">
        <v>935</v>
      </c>
      <c r="L134" s="73" t="s">
        <v>51</v>
      </c>
      <c r="M134" s="73">
        <v>17778347992</v>
      </c>
      <c r="N134" s="73" t="s">
        <v>935</v>
      </c>
      <c r="O134" s="73" t="s">
        <v>51</v>
      </c>
      <c r="P134" s="73">
        <v>17778347992</v>
      </c>
      <c r="Q134" s="73" t="s">
        <v>1600</v>
      </c>
      <c r="R134" s="73" t="s">
        <v>935</v>
      </c>
      <c r="S134" s="73" t="s">
        <v>935</v>
      </c>
      <c r="T134" s="73" t="s">
        <v>51</v>
      </c>
      <c r="U134" s="73">
        <v>17778347992</v>
      </c>
      <c r="V134" s="73" t="s">
        <v>1666</v>
      </c>
      <c r="W134" s="73" t="s">
        <v>8</v>
      </c>
      <c r="X134" s="73" t="s">
        <v>9</v>
      </c>
      <c r="Y134" s="73" t="s">
        <v>1667</v>
      </c>
      <c r="Z134" s="73" t="s">
        <v>218</v>
      </c>
      <c r="AA134" s="73" t="s">
        <v>1668</v>
      </c>
      <c r="AB134" s="73" t="s">
        <v>18</v>
      </c>
      <c r="AC134" s="73" t="s">
        <v>1669</v>
      </c>
      <c r="AD134" s="73" t="s">
        <v>1670</v>
      </c>
      <c r="AE134" s="73" t="s">
        <v>1671</v>
      </c>
      <c r="AF134" s="73" t="s">
        <v>1672</v>
      </c>
      <c r="AG134" s="73" t="s">
        <v>1673</v>
      </c>
      <c r="AH134" s="73" t="s">
        <v>1674</v>
      </c>
      <c r="AI134" s="73" t="s">
        <v>48</v>
      </c>
      <c r="AJ134" s="73" t="s">
        <v>1675</v>
      </c>
      <c r="AK134" s="73" t="s">
        <v>222</v>
      </c>
      <c r="AL134" s="73" t="s">
        <v>47</v>
      </c>
    </row>
    <row r="135" spans="1:38" ht="20" customHeight="1">
      <c r="A135" s="148">
        <v>134</v>
      </c>
      <c r="B135" s="82" t="s">
        <v>1720</v>
      </c>
      <c r="C135" s="73" t="s">
        <v>17</v>
      </c>
      <c r="D135" s="73" t="s">
        <v>1721</v>
      </c>
      <c r="E135" s="81" t="s">
        <v>339</v>
      </c>
      <c r="F135" s="73" t="s">
        <v>4780</v>
      </c>
      <c r="G135" s="73" t="s">
        <v>1722</v>
      </c>
      <c r="H135" s="73" t="s">
        <v>1723</v>
      </c>
      <c r="I135" s="73" t="s">
        <v>250</v>
      </c>
      <c r="J135" s="85" t="s">
        <v>935</v>
      </c>
      <c r="K135" s="73" t="s">
        <v>935</v>
      </c>
      <c r="L135" s="73" t="s">
        <v>1724</v>
      </c>
      <c r="M135" s="73">
        <v>18981889668</v>
      </c>
      <c r="N135" s="73" t="s">
        <v>1685</v>
      </c>
      <c r="O135" s="73" t="s">
        <v>1725</v>
      </c>
      <c r="P135" s="73">
        <v>13320986493</v>
      </c>
      <c r="Q135" s="73" t="s">
        <v>1627</v>
      </c>
      <c r="R135" s="73" t="s">
        <v>1726</v>
      </c>
      <c r="S135" s="73" t="s">
        <v>1685</v>
      </c>
      <c r="T135" s="73" t="s">
        <v>1724</v>
      </c>
      <c r="U135" s="73">
        <v>18981889668</v>
      </c>
      <c r="V135" s="73" t="s">
        <v>1727</v>
      </c>
      <c r="W135" s="73" t="s">
        <v>8</v>
      </c>
      <c r="X135" s="73" t="s">
        <v>974</v>
      </c>
      <c r="Y135" s="73" t="s">
        <v>1728</v>
      </c>
      <c r="Z135" s="73" t="s">
        <v>1089</v>
      </c>
      <c r="AA135" s="73" t="s">
        <v>1729</v>
      </c>
      <c r="AB135" s="73" t="s">
        <v>18</v>
      </c>
      <c r="AC135" s="73" t="s">
        <v>1730</v>
      </c>
      <c r="AD135" s="73" t="s">
        <v>18</v>
      </c>
      <c r="AE135" s="73" t="s">
        <v>18</v>
      </c>
      <c r="AF135" s="73" t="s">
        <v>1731</v>
      </c>
      <c r="AG135" s="73" t="s">
        <v>18</v>
      </c>
      <c r="AH135" s="73" t="s">
        <v>18</v>
      </c>
      <c r="AI135" s="73" t="s">
        <v>222</v>
      </c>
      <c r="AJ135" s="73" t="s">
        <v>18</v>
      </c>
      <c r="AK135" s="73" t="s">
        <v>28</v>
      </c>
      <c r="AL135" s="73" t="s">
        <v>18</v>
      </c>
    </row>
    <row r="136" spans="1:38" ht="20" customHeight="1">
      <c r="A136" s="147">
        <v>135</v>
      </c>
      <c r="B136" s="146" t="s">
        <v>2639</v>
      </c>
      <c r="C136" s="89" t="s">
        <v>2640</v>
      </c>
      <c r="D136" s="89" t="s">
        <v>2779</v>
      </c>
      <c r="E136" s="120" t="s">
        <v>4522</v>
      </c>
      <c r="F136" s="89" t="s">
        <v>4781</v>
      </c>
      <c r="G136" s="89" t="s">
        <v>2765</v>
      </c>
      <c r="H136" s="90" t="s">
        <v>2766</v>
      </c>
      <c r="I136" s="89" t="s">
        <v>2780</v>
      </c>
      <c r="J136" s="89" t="s">
        <v>1685</v>
      </c>
      <c r="K136" s="89" t="s">
        <v>1685</v>
      </c>
      <c r="L136" s="89" t="s">
        <v>2767</v>
      </c>
      <c r="M136" s="89">
        <v>18981889668</v>
      </c>
      <c r="N136" s="89" t="s">
        <v>1685</v>
      </c>
      <c r="O136" s="89" t="s">
        <v>2768</v>
      </c>
      <c r="P136" s="89">
        <v>18000551220</v>
      </c>
      <c r="Q136" s="89" t="s">
        <v>2769</v>
      </c>
      <c r="R136" s="89" t="s">
        <v>2770</v>
      </c>
      <c r="S136" s="90" t="s">
        <v>1685</v>
      </c>
      <c r="T136" s="89" t="s">
        <v>1724</v>
      </c>
      <c r="U136" s="89">
        <v>18981889668</v>
      </c>
      <c r="V136" s="90" t="s">
        <v>2771</v>
      </c>
      <c r="W136" s="89" t="s">
        <v>2648</v>
      </c>
      <c r="X136" s="89" t="s">
        <v>55</v>
      </c>
      <c r="Y136" s="89" t="s">
        <v>2772</v>
      </c>
      <c r="Z136" s="89" t="s">
        <v>218</v>
      </c>
      <c r="AA136" s="90" t="s">
        <v>2773</v>
      </c>
      <c r="AB136" s="89" t="s">
        <v>2650</v>
      </c>
      <c r="AC136" s="89" t="s">
        <v>2774</v>
      </c>
      <c r="AD136" s="89" t="s">
        <v>2650</v>
      </c>
      <c r="AE136" s="89" t="s">
        <v>2775</v>
      </c>
      <c r="AF136" s="89" t="s">
        <v>2776</v>
      </c>
      <c r="AG136" s="90" t="s">
        <v>2763</v>
      </c>
      <c r="AH136" s="90" t="s">
        <v>2764</v>
      </c>
      <c r="AI136" s="89" t="s">
        <v>222</v>
      </c>
      <c r="AJ136" s="89" t="s">
        <v>2650</v>
      </c>
      <c r="AK136" s="89" t="s">
        <v>2655</v>
      </c>
      <c r="AL136" s="89" t="s">
        <v>2650</v>
      </c>
    </row>
    <row r="137" spans="1:38" ht="20" customHeight="1">
      <c r="A137" s="148">
        <v>136</v>
      </c>
      <c r="B137" s="146" t="s">
        <v>107</v>
      </c>
      <c r="C137" s="89" t="s">
        <v>17</v>
      </c>
      <c r="D137" s="89" t="s">
        <v>2787</v>
      </c>
      <c r="E137" s="120" t="s">
        <v>338</v>
      </c>
      <c r="F137" s="89" t="s">
        <v>4782</v>
      </c>
      <c r="G137" s="89" t="s">
        <v>2788</v>
      </c>
      <c r="H137" s="90" t="s">
        <v>2789</v>
      </c>
      <c r="I137" s="89" t="s">
        <v>50</v>
      </c>
      <c r="J137" s="89" t="s">
        <v>1685</v>
      </c>
      <c r="K137" s="89" t="s">
        <v>1685</v>
      </c>
      <c r="L137" s="89" t="s">
        <v>2790</v>
      </c>
      <c r="M137" s="89">
        <v>15328010011</v>
      </c>
      <c r="N137" s="89" t="s">
        <v>1685</v>
      </c>
      <c r="O137" s="89" t="s">
        <v>2790</v>
      </c>
      <c r="P137" s="89">
        <v>15328010011</v>
      </c>
      <c r="Q137" s="89" t="s">
        <v>2791</v>
      </c>
      <c r="R137" s="89" t="s">
        <v>2792</v>
      </c>
      <c r="S137" s="90" t="s">
        <v>935</v>
      </c>
      <c r="T137" s="89" t="s">
        <v>2790</v>
      </c>
      <c r="U137" s="89">
        <v>15328010011</v>
      </c>
      <c r="V137" s="90" t="s">
        <v>2793</v>
      </c>
      <c r="W137" s="89" t="s">
        <v>255</v>
      </c>
      <c r="X137" s="89" t="s">
        <v>9</v>
      </c>
      <c r="Y137" s="89" t="s">
        <v>2789</v>
      </c>
      <c r="Z137" s="89" t="s">
        <v>218</v>
      </c>
      <c r="AA137" s="90" t="s">
        <v>2783</v>
      </c>
      <c r="AB137" s="89" t="s">
        <v>18</v>
      </c>
      <c r="AC137" s="89" t="s">
        <v>2794</v>
      </c>
      <c r="AD137" s="89" t="s">
        <v>2795</v>
      </c>
      <c r="AE137" s="89" t="s">
        <v>2796</v>
      </c>
      <c r="AF137" s="89" t="s">
        <v>2797</v>
      </c>
      <c r="AG137" s="90" t="s">
        <v>2798</v>
      </c>
      <c r="AH137" s="90" t="s">
        <v>18</v>
      </c>
      <c r="AI137" s="89" t="s">
        <v>48</v>
      </c>
      <c r="AJ137" s="89" t="s">
        <v>2799</v>
      </c>
      <c r="AK137" s="89" t="s">
        <v>28</v>
      </c>
      <c r="AL137" s="89" t="s">
        <v>18</v>
      </c>
    </row>
    <row r="138" spans="1:38" ht="20" customHeight="1">
      <c r="A138" s="147">
        <v>137</v>
      </c>
      <c r="B138" s="146" t="s">
        <v>107</v>
      </c>
      <c r="C138" s="89" t="s">
        <v>17</v>
      </c>
      <c r="D138" s="89" t="s">
        <v>2800</v>
      </c>
      <c r="E138" s="120" t="s">
        <v>407</v>
      </c>
      <c r="F138" s="89" t="s">
        <v>4783</v>
      </c>
      <c r="G138" s="89" t="s">
        <v>2801</v>
      </c>
      <c r="H138" s="90" t="s">
        <v>2802</v>
      </c>
      <c r="I138" s="89" t="s">
        <v>50</v>
      </c>
      <c r="J138" s="89" t="s">
        <v>1685</v>
      </c>
      <c r="K138" s="89" t="s">
        <v>1685</v>
      </c>
      <c r="L138" s="89" t="s">
        <v>2790</v>
      </c>
      <c r="M138" s="89">
        <v>15328010011</v>
      </c>
      <c r="N138" s="89" t="s">
        <v>1685</v>
      </c>
      <c r="O138" s="89" t="s">
        <v>2790</v>
      </c>
      <c r="P138" s="89">
        <v>15328010011</v>
      </c>
      <c r="Q138" s="89" t="s">
        <v>1627</v>
      </c>
      <c r="R138" s="89" t="s">
        <v>2803</v>
      </c>
      <c r="S138" s="90" t="s">
        <v>1685</v>
      </c>
      <c r="T138" s="89" t="s">
        <v>2790</v>
      </c>
      <c r="U138" s="89">
        <v>15328010011</v>
      </c>
      <c r="V138" s="90" t="s">
        <v>2804</v>
      </c>
      <c r="W138" s="89" t="s">
        <v>255</v>
      </c>
      <c r="X138" s="89" t="s">
        <v>9</v>
      </c>
      <c r="Y138" s="89" t="s">
        <v>2805</v>
      </c>
      <c r="Z138" s="89" t="s">
        <v>1117</v>
      </c>
      <c r="AA138" s="90" t="s">
        <v>2806</v>
      </c>
      <c r="AB138" s="89" t="s">
        <v>18</v>
      </c>
      <c r="AC138" s="89" t="s">
        <v>2807</v>
      </c>
      <c r="AD138" s="89" t="s">
        <v>2808</v>
      </c>
      <c r="AE138" s="89" t="s">
        <v>2809</v>
      </c>
      <c r="AF138" s="89" t="s">
        <v>2810</v>
      </c>
      <c r="AG138" s="90" t="s">
        <v>18</v>
      </c>
      <c r="AH138" s="90" t="s">
        <v>18</v>
      </c>
      <c r="AI138" s="89" t="s">
        <v>2786</v>
      </c>
      <c r="AJ138" s="89" t="s">
        <v>2811</v>
      </c>
      <c r="AK138" s="89" t="s">
        <v>28</v>
      </c>
      <c r="AL138" s="89" t="s">
        <v>18</v>
      </c>
    </row>
    <row r="139" spans="1:38" ht="20" customHeight="1">
      <c r="A139" s="148">
        <v>138</v>
      </c>
      <c r="B139" s="82" t="s">
        <v>39</v>
      </c>
      <c r="C139" s="89" t="s">
        <v>17</v>
      </c>
      <c r="D139" s="106" t="s">
        <v>2828</v>
      </c>
      <c r="E139" s="114" t="s">
        <v>406</v>
      </c>
      <c r="F139" s="11" t="s">
        <v>4784</v>
      </c>
      <c r="G139" s="99"/>
      <c r="H139" s="101" t="s">
        <v>2829</v>
      </c>
      <c r="I139" s="98" t="s">
        <v>2903</v>
      </c>
      <c r="J139" s="102" t="s">
        <v>2842</v>
      </c>
      <c r="K139" s="102" t="s">
        <v>2842</v>
      </c>
      <c r="L139" s="102" t="s">
        <v>2830</v>
      </c>
      <c r="M139" s="99">
        <v>13350055123</v>
      </c>
      <c r="N139" s="102" t="s">
        <v>2842</v>
      </c>
      <c r="O139" s="102" t="s">
        <v>2831</v>
      </c>
      <c r="P139" s="99">
        <v>13983348685</v>
      </c>
      <c r="Q139" s="103" t="s">
        <v>2832</v>
      </c>
      <c r="R139" s="102" t="s">
        <v>2843</v>
      </c>
      <c r="S139" s="102" t="s">
        <v>2842</v>
      </c>
      <c r="T139" s="102" t="s">
        <v>2830</v>
      </c>
      <c r="U139" s="99">
        <v>13350055123</v>
      </c>
      <c r="V139" s="103" t="s">
        <v>2833</v>
      </c>
      <c r="W139" s="10" t="s">
        <v>8</v>
      </c>
      <c r="X139" s="42" t="s">
        <v>2834</v>
      </c>
      <c r="Y139" s="101" t="s">
        <v>2835</v>
      </c>
      <c r="Z139" s="104" t="s">
        <v>218</v>
      </c>
      <c r="AA139" s="99" t="s">
        <v>2827</v>
      </c>
      <c r="AB139" s="99" t="s">
        <v>2785</v>
      </c>
      <c r="AC139" s="103" t="s">
        <v>2836</v>
      </c>
      <c r="AD139" s="99" t="s">
        <v>2837</v>
      </c>
      <c r="AE139" s="99" t="s">
        <v>2838</v>
      </c>
      <c r="AF139" s="99" t="s">
        <v>2839</v>
      </c>
      <c r="AG139" s="99" t="s">
        <v>2840</v>
      </c>
      <c r="AH139" s="99" t="s">
        <v>2785</v>
      </c>
      <c r="AI139" s="89" t="s">
        <v>27</v>
      </c>
      <c r="AJ139" s="102" t="s">
        <v>2841</v>
      </c>
      <c r="AK139" s="89" t="s">
        <v>28</v>
      </c>
      <c r="AL139" s="102" t="s">
        <v>2785</v>
      </c>
    </row>
    <row r="140" spans="1:38" ht="20" customHeight="1">
      <c r="A140" s="147">
        <v>139</v>
      </c>
      <c r="B140" s="82" t="s">
        <v>39</v>
      </c>
      <c r="C140" s="73" t="s">
        <v>209</v>
      </c>
      <c r="D140" s="73" t="s">
        <v>1457</v>
      </c>
      <c r="E140" s="81" t="s">
        <v>414</v>
      </c>
      <c r="F140" s="73" t="s">
        <v>4465</v>
      </c>
      <c r="G140" s="73" t="s">
        <v>1458</v>
      </c>
      <c r="H140" s="73" t="s">
        <v>1459</v>
      </c>
      <c r="I140" s="73" t="s">
        <v>83</v>
      </c>
      <c r="J140" s="85" t="s">
        <v>935</v>
      </c>
      <c r="K140" s="73" t="s">
        <v>225</v>
      </c>
      <c r="L140" s="73" t="s">
        <v>1460</v>
      </c>
      <c r="M140" s="73">
        <v>18030810513</v>
      </c>
      <c r="N140" s="73" t="s">
        <v>1685</v>
      </c>
      <c r="O140" s="73" t="s">
        <v>1461</v>
      </c>
      <c r="P140" s="73">
        <v>13348907895</v>
      </c>
      <c r="Q140" s="73" t="s">
        <v>1462</v>
      </c>
      <c r="R140" s="73" t="s">
        <v>1463</v>
      </c>
      <c r="S140" s="73" t="s">
        <v>1685</v>
      </c>
      <c r="T140" s="73" t="s">
        <v>1438</v>
      </c>
      <c r="U140" s="73">
        <v>18123276125</v>
      </c>
      <c r="V140" s="73" t="s">
        <v>1464</v>
      </c>
      <c r="W140" s="73" t="s">
        <v>8</v>
      </c>
      <c r="X140" s="73" t="s">
        <v>9</v>
      </c>
      <c r="Y140" s="73" t="s">
        <v>1465</v>
      </c>
      <c r="Z140" s="73" t="s">
        <v>1028</v>
      </c>
      <c r="AA140" s="73" t="s">
        <v>18</v>
      </c>
      <c r="AB140" s="73" t="s">
        <v>47</v>
      </c>
      <c r="AC140" s="73" t="s">
        <v>1466</v>
      </c>
      <c r="AD140" s="73" t="s">
        <v>1467</v>
      </c>
      <c r="AE140" s="73" t="s">
        <v>47</v>
      </c>
      <c r="AF140" s="73" t="s">
        <v>1468</v>
      </c>
      <c r="AG140" s="73" t="s">
        <v>47</v>
      </c>
      <c r="AH140" s="73" t="s">
        <v>47</v>
      </c>
      <c r="AI140" s="73" t="s">
        <v>48</v>
      </c>
      <c r="AJ140" s="73" t="s">
        <v>1469</v>
      </c>
      <c r="AK140" s="73" t="s">
        <v>222</v>
      </c>
      <c r="AL140" s="73" t="s">
        <v>47</v>
      </c>
    </row>
    <row r="141" spans="1:38" ht="20" customHeight="1">
      <c r="A141" s="148">
        <v>140</v>
      </c>
      <c r="B141" s="178" t="s">
        <v>4494</v>
      </c>
      <c r="C141" s="38" t="s">
        <v>955</v>
      </c>
      <c r="D141" s="39" t="s">
        <v>4493</v>
      </c>
      <c r="E141" s="77" t="s">
        <v>973</v>
      </c>
      <c r="F141" s="177" t="s">
        <v>4824</v>
      </c>
      <c r="G141" s="40" t="s">
        <v>41</v>
      </c>
      <c r="H141" s="38" t="s">
        <v>42</v>
      </c>
      <c r="I141" s="36" t="s">
        <v>972</v>
      </c>
      <c r="J141" s="37" t="s">
        <v>43</v>
      </c>
      <c r="K141" s="9" t="s">
        <v>43</v>
      </c>
      <c r="L141" s="9" t="s">
        <v>44</v>
      </c>
      <c r="M141" s="41">
        <v>18981770979</v>
      </c>
      <c r="N141" s="9" t="s">
        <v>43</v>
      </c>
      <c r="O141" s="37" t="s">
        <v>45</v>
      </c>
      <c r="P141" s="41">
        <v>15308188753</v>
      </c>
      <c r="Q141" s="36" t="s">
        <v>1650</v>
      </c>
      <c r="R141" s="9" t="s">
        <v>43</v>
      </c>
      <c r="S141" s="9" t="s">
        <v>43</v>
      </c>
      <c r="T141" s="9" t="s">
        <v>46</v>
      </c>
      <c r="U141" s="41">
        <v>17723348841</v>
      </c>
      <c r="V141" s="38" t="s">
        <v>956</v>
      </c>
      <c r="W141" s="24" t="s">
        <v>8</v>
      </c>
      <c r="X141" s="42" t="s">
        <v>975</v>
      </c>
      <c r="Y141" s="38" t="s">
        <v>957</v>
      </c>
      <c r="Z141" s="24" t="s">
        <v>1117</v>
      </c>
      <c r="AA141" s="24" t="s">
        <v>977</v>
      </c>
      <c r="AB141" s="24" t="s">
        <v>47</v>
      </c>
      <c r="AC141" s="38" t="s">
        <v>958</v>
      </c>
      <c r="AD141" s="37" t="s">
        <v>959</v>
      </c>
      <c r="AE141" s="38" t="s">
        <v>960</v>
      </c>
      <c r="AF141" s="38" t="s">
        <v>961</v>
      </c>
      <c r="AG141" s="9" t="s">
        <v>962</v>
      </c>
      <c r="AH141" s="9" t="s">
        <v>959</v>
      </c>
      <c r="AI141" s="9" t="s">
        <v>48</v>
      </c>
      <c r="AJ141" s="38" t="s">
        <v>963</v>
      </c>
      <c r="AK141" s="9" t="s">
        <v>964</v>
      </c>
      <c r="AL141" s="9" t="s">
        <v>959</v>
      </c>
    </row>
    <row r="142" spans="1:38" ht="20" customHeight="1">
      <c r="A142" s="147">
        <v>141</v>
      </c>
      <c r="B142" s="178" t="s">
        <v>4494</v>
      </c>
      <c r="C142" s="11" t="s">
        <v>965</v>
      </c>
      <c r="D142" s="39" t="s">
        <v>4495</v>
      </c>
      <c r="E142" s="78" t="s">
        <v>71</v>
      </c>
      <c r="F142" s="73" t="s">
        <v>4825</v>
      </c>
      <c r="G142" s="43" t="s">
        <v>238</v>
      </c>
      <c r="H142" s="11" t="s">
        <v>72</v>
      </c>
      <c r="I142" s="11" t="s">
        <v>929</v>
      </c>
      <c r="J142" s="10" t="s">
        <v>43</v>
      </c>
      <c r="K142" s="10" t="s">
        <v>43</v>
      </c>
      <c r="L142" s="10" t="s">
        <v>73</v>
      </c>
      <c r="M142" s="25">
        <v>18081059049</v>
      </c>
      <c r="N142" s="10" t="s">
        <v>43</v>
      </c>
      <c r="O142" s="10" t="s">
        <v>74</v>
      </c>
      <c r="P142" s="25">
        <v>15308185909</v>
      </c>
      <c r="Q142" s="11" t="s">
        <v>239</v>
      </c>
      <c r="R142" s="10" t="s">
        <v>43</v>
      </c>
      <c r="S142" s="10" t="s">
        <v>43</v>
      </c>
      <c r="T142" s="10" t="s">
        <v>73</v>
      </c>
      <c r="U142" s="25">
        <v>18081059049</v>
      </c>
      <c r="V142" s="10" t="s">
        <v>75</v>
      </c>
      <c r="W142" s="12" t="s">
        <v>8</v>
      </c>
      <c r="X142" s="13" t="s">
        <v>976</v>
      </c>
      <c r="Y142" s="11" t="s">
        <v>76</v>
      </c>
      <c r="Z142" s="12" t="s">
        <v>218</v>
      </c>
      <c r="AA142" s="12" t="s">
        <v>978</v>
      </c>
      <c r="AB142" s="12" t="s">
        <v>47</v>
      </c>
      <c r="AC142" s="11" t="s">
        <v>966</v>
      </c>
      <c r="AD142" s="10" t="s">
        <v>47</v>
      </c>
      <c r="AE142" s="10" t="s">
        <v>47</v>
      </c>
      <c r="AF142" s="11" t="s">
        <v>967</v>
      </c>
      <c r="AG142" s="11" t="s">
        <v>968</v>
      </c>
      <c r="AH142" s="10" t="s">
        <v>969</v>
      </c>
      <c r="AI142" s="10" t="s">
        <v>112</v>
      </c>
      <c r="AJ142" s="11" t="s">
        <v>970</v>
      </c>
      <c r="AK142" s="10" t="s">
        <v>971</v>
      </c>
      <c r="AL142" s="10" t="s">
        <v>204</v>
      </c>
    </row>
    <row r="143" spans="1:38" s="105" customFormat="1" ht="20" customHeight="1">
      <c r="A143" s="148">
        <v>142</v>
      </c>
      <c r="B143" s="144" t="s">
        <v>203</v>
      </c>
      <c r="C143" s="10" t="s">
        <v>17</v>
      </c>
      <c r="D143" s="19" t="s">
        <v>1047</v>
      </c>
      <c r="E143" s="25" t="s">
        <v>446</v>
      </c>
      <c r="F143" s="10" t="s">
        <v>4863</v>
      </c>
      <c r="G143" s="10"/>
      <c r="H143" s="27" t="s">
        <v>261</v>
      </c>
      <c r="I143" s="10" t="s">
        <v>932</v>
      </c>
      <c r="J143" s="10" t="s">
        <v>262</v>
      </c>
      <c r="K143" s="10" t="s">
        <v>262</v>
      </c>
      <c r="L143" s="21" t="s">
        <v>263</v>
      </c>
      <c r="M143" s="21">
        <v>15328077099</v>
      </c>
      <c r="N143" s="10" t="s">
        <v>262</v>
      </c>
      <c r="O143" s="10" t="s">
        <v>263</v>
      </c>
      <c r="P143" s="10">
        <v>15328077099</v>
      </c>
      <c r="Q143" s="10" t="s">
        <v>264</v>
      </c>
      <c r="R143" s="10" t="s">
        <v>262</v>
      </c>
      <c r="S143" s="10" t="s">
        <v>262</v>
      </c>
      <c r="T143" s="10" t="s">
        <v>265</v>
      </c>
      <c r="U143" s="10">
        <v>18980699599</v>
      </c>
      <c r="V143" s="28" t="s">
        <v>266</v>
      </c>
      <c r="W143" s="10" t="s">
        <v>8</v>
      </c>
      <c r="X143" s="11" t="s">
        <v>9</v>
      </c>
      <c r="Y143" s="29" t="s">
        <v>267</v>
      </c>
      <c r="Z143" s="23" t="s">
        <v>1</v>
      </c>
      <c r="AA143" s="28" t="s">
        <v>268</v>
      </c>
      <c r="AB143" s="23" t="s">
        <v>18</v>
      </c>
      <c r="AC143" s="27" t="s">
        <v>269</v>
      </c>
      <c r="AD143" s="27" t="s">
        <v>270</v>
      </c>
      <c r="AE143" s="27" t="s">
        <v>271</v>
      </c>
      <c r="AF143" s="27" t="s">
        <v>272</v>
      </c>
      <c r="AG143" s="30" t="s">
        <v>273</v>
      </c>
      <c r="AH143" s="30" t="s">
        <v>18</v>
      </c>
      <c r="AI143" s="30" t="s">
        <v>27</v>
      </c>
      <c r="AJ143" s="11" t="s">
        <v>274</v>
      </c>
      <c r="AK143" s="10" t="s">
        <v>28</v>
      </c>
      <c r="AL143" s="21" t="s">
        <v>18</v>
      </c>
    </row>
    <row r="144" spans="1:38" s="105" customFormat="1" ht="20" customHeight="1">
      <c r="A144" s="147">
        <v>143</v>
      </c>
      <c r="B144" s="82" t="s">
        <v>107</v>
      </c>
      <c r="C144" s="73" t="s">
        <v>17</v>
      </c>
      <c r="D144" s="73" t="s">
        <v>1497</v>
      </c>
      <c r="E144" s="73" t="s">
        <v>4523</v>
      </c>
      <c r="F144" s="73" t="s">
        <v>4864</v>
      </c>
      <c r="G144" s="73" t="s">
        <v>1446</v>
      </c>
      <c r="H144" s="73" t="s">
        <v>1447</v>
      </c>
      <c r="I144" s="73" t="s">
        <v>250</v>
      </c>
      <c r="J144" s="85" t="s">
        <v>935</v>
      </c>
      <c r="K144" s="73" t="s">
        <v>1134</v>
      </c>
      <c r="L144" s="73" t="s">
        <v>1448</v>
      </c>
      <c r="M144" s="73">
        <v>18981991898</v>
      </c>
      <c r="N144" s="73" t="s">
        <v>1685</v>
      </c>
      <c r="O144" s="73" t="s">
        <v>1435</v>
      </c>
      <c r="P144" s="73">
        <v>15328037303</v>
      </c>
      <c r="Q144" s="73" t="s">
        <v>1449</v>
      </c>
      <c r="R144" s="73" t="s">
        <v>1450</v>
      </c>
      <c r="S144" s="73" t="s">
        <v>1685</v>
      </c>
      <c r="T144" s="73" t="s">
        <v>1438</v>
      </c>
      <c r="U144" s="73">
        <v>18123276125</v>
      </c>
      <c r="V144" s="73" t="s">
        <v>1451</v>
      </c>
      <c r="W144" s="73" t="s">
        <v>8</v>
      </c>
      <c r="X144" s="73" t="s">
        <v>9</v>
      </c>
      <c r="Y144" s="73" t="s">
        <v>1452</v>
      </c>
      <c r="Z144" s="73" t="s">
        <v>3187</v>
      </c>
      <c r="AA144" s="73" t="s">
        <v>1453</v>
      </c>
      <c r="AB144" s="73" t="s">
        <v>18</v>
      </c>
      <c r="AC144" s="73" t="s">
        <v>1454</v>
      </c>
      <c r="AD144" s="73" t="s">
        <v>18</v>
      </c>
      <c r="AE144" s="73" t="s">
        <v>18</v>
      </c>
      <c r="AF144" s="73" t="s">
        <v>1455</v>
      </c>
      <c r="AG144" s="73" t="s">
        <v>18</v>
      </c>
      <c r="AH144" s="73" t="s">
        <v>18</v>
      </c>
      <c r="AI144" s="73" t="s">
        <v>27</v>
      </c>
      <c r="AJ144" s="73" t="s">
        <v>1456</v>
      </c>
      <c r="AK144" s="73" t="s">
        <v>28</v>
      </c>
      <c r="AL144" s="73" t="s">
        <v>47</v>
      </c>
    </row>
    <row r="145" spans="1:38" s="105" customFormat="1" ht="20" customHeight="1">
      <c r="A145" s="148">
        <v>144</v>
      </c>
      <c r="B145" s="82" t="s">
        <v>39</v>
      </c>
      <c r="C145" s="89" t="s">
        <v>17</v>
      </c>
      <c r="D145" s="106" t="s">
        <v>3164</v>
      </c>
      <c r="E145" s="100" t="s">
        <v>4475</v>
      </c>
      <c r="F145" s="11" t="s">
        <v>4865</v>
      </c>
      <c r="G145" s="99" t="s">
        <v>3022</v>
      </c>
      <c r="H145" s="101" t="s">
        <v>2966</v>
      </c>
      <c r="I145" s="98" t="s">
        <v>2967</v>
      </c>
      <c r="J145" s="102" t="s">
        <v>2968</v>
      </c>
      <c r="K145" s="102" t="s">
        <v>3023</v>
      </c>
      <c r="L145" s="102" t="s">
        <v>2969</v>
      </c>
      <c r="M145" s="99">
        <v>17780718356</v>
      </c>
      <c r="N145" s="102" t="s">
        <v>3023</v>
      </c>
      <c r="O145" s="102" t="s">
        <v>2969</v>
      </c>
      <c r="P145" s="99">
        <v>17780718356</v>
      </c>
      <c r="Q145" s="103" t="s">
        <v>2145</v>
      </c>
      <c r="R145" s="102" t="s">
        <v>2970</v>
      </c>
      <c r="S145" s="102" t="s">
        <v>3023</v>
      </c>
      <c r="T145" s="102" t="s">
        <v>2969</v>
      </c>
      <c r="U145" s="99">
        <v>17780718356</v>
      </c>
      <c r="V145" s="103" t="s">
        <v>2971</v>
      </c>
      <c r="W145" s="10" t="s">
        <v>255</v>
      </c>
      <c r="X145" s="42" t="s">
        <v>974</v>
      </c>
      <c r="Y145" s="101" t="s">
        <v>3060</v>
      </c>
      <c r="Z145" s="104" t="s">
        <v>1089</v>
      </c>
      <c r="AA145" s="99" t="s">
        <v>3024</v>
      </c>
      <c r="AB145" s="99" t="s">
        <v>47</v>
      </c>
      <c r="AC145" s="103" t="s">
        <v>3061</v>
      </c>
      <c r="AD145" s="99" t="s">
        <v>18</v>
      </c>
      <c r="AE145" s="99" t="s">
        <v>3062</v>
      </c>
      <c r="AF145" s="99" t="s">
        <v>3063</v>
      </c>
      <c r="AG145" s="99" t="s">
        <v>3064</v>
      </c>
      <c r="AH145" s="99" t="s">
        <v>3064</v>
      </c>
      <c r="AI145" s="89" t="s">
        <v>222</v>
      </c>
      <c r="AJ145" s="102" t="s">
        <v>18</v>
      </c>
      <c r="AK145" s="89" t="s">
        <v>28</v>
      </c>
      <c r="AL145" s="102" t="s">
        <v>18</v>
      </c>
    </row>
    <row r="146" spans="1:38" s="105" customFormat="1" ht="20" customHeight="1">
      <c r="A146" s="147">
        <v>145</v>
      </c>
      <c r="B146" s="82" t="s">
        <v>39</v>
      </c>
      <c r="C146" s="89" t="s">
        <v>17</v>
      </c>
      <c r="D146" s="106" t="s">
        <v>3166</v>
      </c>
      <c r="E146" s="100" t="s">
        <v>4476</v>
      </c>
      <c r="F146" s="73" t="s">
        <v>4866</v>
      </c>
      <c r="G146" s="99" t="s">
        <v>3025</v>
      </c>
      <c r="H146" s="101" t="s">
        <v>2972</v>
      </c>
      <c r="I146" s="98" t="s">
        <v>2967</v>
      </c>
      <c r="J146" s="102" t="s">
        <v>2968</v>
      </c>
      <c r="K146" s="102" t="s">
        <v>3023</v>
      </c>
      <c r="L146" s="102" t="s">
        <v>2973</v>
      </c>
      <c r="M146" s="99">
        <v>18981883155</v>
      </c>
      <c r="N146" s="102" t="s">
        <v>3023</v>
      </c>
      <c r="O146" s="102" t="s">
        <v>2973</v>
      </c>
      <c r="P146" s="99">
        <v>18981883155</v>
      </c>
      <c r="Q146" s="103" t="s">
        <v>1840</v>
      </c>
      <c r="R146" s="102" t="s">
        <v>2970</v>
      </c>
      <c r="S146" s="102" t="s">
        <v>3023</v>
      </c>
      <c r="T146" s="102" t="s">
        <v>2973</v>
      </c>
      <c r="U146" s="99">
        <v>18981883155</v>
      </c>
      <c r="V146" s="103" t="s">
        <v>3065</v>
      </c>
      <c r="W146" s="10" t="s">
        <v>255</v>
      </c>
      <c r="X146" s="42" t="s">
        <v>974</v>
      </c>
      <c r="Y146" s="101" t="s">
        <v>3066</v>
      </c>
      <c r="Z146" s="104" t="s">
        <v>1089</v>
      </c>
      <c r="AA146" s="99" t="s">
        <v>3026</v>
      </c>
      <c r="AB146" s="99" t="s">
        <v>47</v>
      </c>
      <c r="AC146" s="103" t="s">
        <v>3067</v>
      </c>
      <c r="AD146" s="99" t="s">
        <v>3068</v>
      </c>
      <c r="AE146" s="99" t="s">
        <v>3069</v>
      </c>
      <c r="AF146" s="99" t="s">
        <v>3070</v>
      </c>
      <c r="AG146" s="99" t="s">
        <v>18</v>
      </c>
      <c r="AH146" s="99" t="s">
        <v>18</v>
      </c>
      <c r="AI146" s="89" t="s">
        <v>27</v>
      </c>
      <c r="AJ146" s="102" t="s">
        <v>3071</v>
      </c>
      <c r="AK146" s="89" t="s">
        <v>28</v>
      </c>
      <c r="AL146" s="102" t="s">
        <v>28</v>
      </c>
    </row>
    <row r="147" spans="1:38" s="105" customFormat="1" ht="20" customHeight="1">
      <c r="A147" s="148">
        <v>146</v>
      </c>
      <c r="B147" s="82" t="s">
        <v>39</v>
      </c>
      <c r="C147" s="89" t="s">
        <v>17</v>
      </c>
      <c r="D147" s="106" t="s">
        <v>3168</v>
      </c>
      <c r="E147" s="100" t="s">
        <v>4524</v>
      </c>
      <c r="F147" s="11" t="s">
        <v>4867</v>
      </c>
      <c r="G147" s="99" t="s">
        <v>3027</v>
      </c>
      <c r="H147" s="101" t="s">
        <v>2974</v>
      </c>
      <c r="I147" s="98" t="s">
        <v>2967</v>
      </c>
      <c r="J147" s="102" t="s">
        <v>2968</v>
      </c>
      <c r="K147" s="102" t="s">
        <v>3023</v>
      </c>
      <c r="L147" s="102" t="s">
        <v>2975</v>
      </c>
      <c r="M147" s="99">
        <v>15308081198</v>
      </c>
      <c r="N147" s="102" t="s">
        <v>3023</v>
      </c>
      <c r="O147" s="102"/>
      <c r="P147" s="99">
        <v>15308081198</v>
      </c>
      <c r="Q147" s="103" t="s">
        <v>1962</v>
      </c>
      <c r="R147" s="102" t="s">
        <v>2970</v>
      </c>
      <c r="S147" s="102" t="s">
        <v>3023</v>
      </c>
      <c r="T147" s="102" t="s">
        <v>2975</v>
      </c>
      <c r="U147" s="99">
        <v>15308081198</v>
      </c>
      <c r="V147" s="103" t="s">
        <v>3072</v>
      </c>
      <c r="W147" s="10" t="s">
        <v>255</v>
      </c>
      <c r="X147" s="42" t="s">
        <v>2311</v>
      </c>
      <c r="Y147" s="101" t="s">
        <v>3073</v>
      </c>
      <c r="Z147" s="104" t="s">
        <v>1014</v>
      </c>
      <c r="AA147" s="99" t="s">
        <v>3028</v>
      </c>
      <c r="AB147" s="99" t="s">
        <v>47</v>
      </c>
      <c r="AC147" s="103" t="s">
        <v>3074</v>
      </c>
      <c r="AD147" s="99" t="s">
        <v>18</v>
      </c>
      <c r="AE147" s="99" t="s">
        <v>3075</v>
      </c>
      <c r="AF147" s="99" t="s">
        <v>3076</v>
      </c>
      <c r="AG147" s="99" t="s">
        <v>18</v>
      </c>
      <c r="AH147" s="99" t="s">
        <v>18</v>
      </c>
      <c r="AI147" s="89" t="s">
        <v>28</v>
      </c>
      <c r="AJ147" s="102" t="s">
        <v>18</v>
      </c>
      <c r="AK147" s="89" t="s">
        <v>28</v>
      </c>
      <c r="AL147" s="102" t="s">
        <v>18</v>
      </c>
    </row>
    <row r="148" spans="1:38" s="105" customFormat="1" ht="20" customHeight="1">
      <c r="A148" s="147">
        <v>147</v>
      </c>
      <c r="B148" s="82" t="s">
        <v>39</v>
      </c>
      <c r="C148" s="89" t="s">
        <v>17</v>
      </c>
      <c r="D148" s="106" t="s">
        <v>3169</v>
      </c>
      <c r="E148" s="100" t="s">
        <v>305</v>
      </c>
      <c r="F148" s="73" t="s">
        <v>4868</v>
      </c>
      <c r="G148" s="99" t="s">
        <v>3029</v>
      </c>
      <c r="H148" s="101" t="s">
        <v>2976</v>
      </c>
      <c r="I148" s="98" t="s">
        <v>2967</v>
      </c>
      <c r="J148" s="102" t="s">
        <v>2968</v>
      </c>
      <c r="K148" s="102" t="s">
        <v>3023</v>
      </c>
      <c r="L148" s="102" t="s">
        <v>2977</v>
      </c>
      <c r="M148" s="99">
        <v>15328036700</v>
      </c>
      <c r="N148" s="102" t="s">
        <v>3023</v>
      </c>
      <c r="O148" s="102" t="s">
        <v>2977</v>
      </c>
      <c r="P148" s="99">
        <v>15328036700</v>
      </c>
      <c r="Q148" s="103" t="s">
        <v>3019</v>
      </c>
      <c r="R148" s="102" t="s">
        <v>2970</v>
      </c>
      <c r="S148" s="102" t="s">
        <v>3023</v>
      </c>
      <c r="T148" s="102" t="s">
        <v>2977</v>
      </c>
      <c r="U148" s="99">
        <v>15328036700</v>
      </c>
      <c r="V148" s="103" t="s">
        <v>2978</v>
      </c>
      <c r="W148" s="10" t="s">
        <v>255</v>
      </c>
      <c r="X148" s="42" t="s">
        <v>974</v>
      </c>
      <c r="Y148" s="101" t="s">
        <v>3077</v>
      </c>
      <c r="Z148" s="104" t="s">
        <v>1028</v>
      </c>
      <c r="AA148" s="99" t="s">
        <v>3030</v>
      </c>
      <c r="AB148" s="99" t="s">
        <v>47</v>
      </c>
      <c r="AC148" s="103" t="s">
        <v>3078</v>
      </c>
      <c r="AD148" s="99" t="s">
        <v>3079</v>
      </c>
      <c r="AE148" s="99" t="s">
        <v>3080</v>
      </c>
      <c r="AF148" s="99" t="s">
        <v>3081</v>
      </c>
      <c r="AG148" s="99" t="s">
        <v>3082</v>
      </c>
      <c r="AH148" s="99" t="s">
        <v>18</v>
      </c>
      <c r="AI148" s="89" t="s">
        <v>27</v>
      </c>
      <c r="AJ148" s="102" t="s">
        <v>3083</v>
      </c>
      <c r="AK148" s="89" t="s">
        <v>28</v>
      </c>
      <c r="AL148" s="102" t="s">
        <v>18</v>
      </c>
    </row>
    <row r="149" spans="1:38" s="105" customFormat="1" ht="20" customHeight="1">
      <c r="A149" s="148">
        <v>148</v>
      </c>
      <c r="B149" s="82" t="s">
        <v>39</v>
      </c>
      <c r="C149" s="89" t="s">
        <v>17</v>
      </c>
      <c r="D149" s="106" t="s">
        <v>3170</v>
      </c>
      <c r="E149" s="100" t="s">
        <v>286</v>
      </c>
      <c r="F149" s="73" t="s">
        <v>4869</v>
      </c>
      <c r="G149" s="99" t="s">
        <v>47</v>
      </c>
      <c r="H149" s="101" t="s">
        <v>2979</v>
      </c>
      <c r="I149" s="98" t="s">
        <v>2967</v>
      </c>
      <c r="J149" s="102" t="s">
        <v>2968</v>
      </c>
      <c r="K149" s="102" t="s">
        <v>3023</v>
      </c>
      <c r="L149" s="102" t="s">
        <v>2980</v>
      </c>
      <c r="M149" s="99">
        <v>15308188719</v>
      </c>
      <c r="N149" s="102" t="s">
        <v>3023</v>
      </c>
      <c r="O149" s="102" t="s">
        <v>2980</v>
      </c>
      <c r="P149" s="99">
        <v>15308188719</v>
      </c>
      <c r="Q149" s="103" t="s">
        <v>3084</v>
      </c>
      <c r="R149" s="102" t="s">
        <v>2970</v>
      </c>
      <c r="S149" s="102" t="s">
        <v>3023</v>
      </c>
      <c r="T149" s="102" t="s">
        <v>2980</v>
      </c>
      <c r="U149" s="99">
        <v>15308188719</v>
      </c>
      <c r="V149" s="103" t="s">
        <v>3085</v>
      </c>
      <c r="W149" s="10" t="s">
        <v>255</v>
      </c>
      <c r="X149" s="42" t="s">
        <v>974</v>
      </c>
      <c r="Y149" s="101" t="s">
        <v>3086</v>
      </c>
      <c r="Z149" s="104" t="s">
        <v>1014</v>
      </c>
      <c r="AA149" s="99" t="s">
        <v>3031</v>
      </c>
      <c r="AB149" s="99" t="s">
        <v>47</v>
      </c>
      <c r="AC149" s="103" t="s">
        <v>18</v>
      </c>
      <c r="AD149" s="99" t="s">
        <v>2981</v>
      </c>
      <c r="AE149" s="99" t="s">
        <v>3087</v>
      </c>
      <c r="AF149" s="99" t="s">
        <v>2981</v>
      </c>
      <c r="AG149" s="99" t="s">
        <v>3088</v>
      </c>
      <c r="AH149" s="99" t="s">
        <v>18</v>
      </c>
      <c r="AI149" s="89" t="s">
        <v>222</v>
      </c>
      <c r="AJ149" s="102" t="s">
        <v>18</v>
      </c>
      <c r="AK149" s="89" t="s">
        <v>222</v>
      </c>
      <c r="AL149" s="102" t="s">
        <v>18</v>
      </c>
    </row>
    <row r="150" spans="1:38" s="105" customFormat="1" ht="20" customHeight="1">
      <c r="A150" s="147">
        <v>149</v>
      </c>
      <c r="B150" s="82" t="s">
        <v>39</v>
      </c>
      <c r="C150" s="89" t="s">
        <v>17</v>
      </c>
      <c r="D150" s="106" t="s">
        <v>3172</v>
      </c>
      <c r="E150" s="100" t="s">
        <v>4477</v>
      </c>
      <c r="F150" s="11" t="s">
        <v>4870</v>
      </c>
      <c r="G150" s="99" t="s">
        <v>3032</v>
      </c>
      <c r="H150" s="101" t="s">
        <v>2982</v>
      </c>
      <c r="I150" s="98" t="s">
        <v>2967</v>
      </c>
      <c r="J150" s="102" t="s">
        <v>2968</v>
      </c>
      <c r="K150" s="102" t="s">
        <v>3023</v>
      </c>
      <c r="L150" s="102" t="s">
        <v>2977</v>
      </c>
      <c r="M150" s="99">
        <v>15328036700</v>
      </c>
      <c r="N150" s="102" t="s">
        <v>3023</v>
      </c>
      <c r="O150" s="102" t="s">
        <v>2977</v>
      </c>
      <c r="P150" s="99">
        <v>15328036700</v>
      </c>
      <c r="Q150" s="103" t="s">
        <v>3089</v>
      </c>
      <c r="R150" s="102" t="s">
        <v>2970</v>
      </c>
      <c r="S150" s="102" t="s">
        <v>3023</v>
      </c>
      <c r="T150" s="102" t="s">
        <v>2977</v>
      </c>
      <c r="U150" s="99">
        <v>15328036700</v>
      </c>
      <c r="V150" s="103" t="s">
        <v>2983</v>
      </c>
      <c r="W150" s="10" t="s">
        <v>255</v>
      </c>
      <c r="X150" s="42" t="s">
        <v>974</v>
      </c>
      <c r="Y150" s="101" t="s">
        <v>3090</v>
      </c>
      <c r="Z150" s="104" t="s">
        <v>1117</v>
      </c>
      <c r="AA150" s="99" t="s">
        <v>3033</v>
      </c>
      <c r="AB150" s="99" t="s">
        <v>47</v>
      </c>
      <c r="AC150" s="103" t="s">
        <v>3091</v>
      </c>
      <c r="AD150" s="99" t="s">
        <v>18</v>
      </c>
      <c r="AE150" s="99" t="s">
        <v>3092</v>
      </c>
      <c r="AF150" s="99" t="s">
        <v>3093</v>
      </c>
      <c r="AG150" s="99" t="s">
        <v>3094</v>
      </c>
      <c r="AH150" s="99" t="s">
        <v>3095</v>
      </c>
      <c r="AI150" s="89" t="s">
        <v>222</v>
      </c>
      <c r="AJ150" s="102" t="s">
        <v>18</v>
      </c>
      <c r="AK150" s="89" t="s">
        <v>222</v>
      </c>
      <c r="AL150" s="102" t="s">
        <v>18</v>
      </c>
    </row>
    <row r="151" spans="1:38" s="105" customFormat="1" ht="20" customHeight="1">
      <c r="A151" s="148">
        <v>150</v>
      </c>
      <c r="B151" s="82" t="s">
        <v>39</v>
      </c>
      <c r="C151" s="89" t="s">
        <v>17</v>
      </c>
      <c r="D151" s="106" t="s">
        <v>3173</v>
      </c>
      <c r="E151" s="100" t="s">
        <v>293</v>
      </c>
      <c r="F151" s="73" t="s">
        <v>4871</v>
      </c>
      <c r="G151" s="99" t="s">
        <v>47</v>
      </c>
      <c r="H151" s="101" t="s">
        <v>2984</v>
      </c>
      <c r="I151" s="98" t="s">
        <v>2967</v>
      </c>
      <c r="J151" s="102" t="s">
        <v>2968</v>
      </c>
      <c r="K151" s="102" t="s">
        <v>3023</v>
      </c>
      <c r="L151" s="102" t="s">
        <v>2985</v>
      </c>
      <c r="M151" s="99">
        <v>17760375804</v>
      </c>
      <c r="N151" s="102" t="s">
        <v>3023</v>
      </c>
      <c r="O151" s="102" t="s">
        <v>2985</v>
      </c>
      <c r="P151" s="99">
        <v>17760375804</v>
      </c>
      <c r="Q151" s="103" t="s">
        <v>2145</v>
      </c>
      <c r="R151" s="102" t="s">
        <v>2970</v>
      </c>
      <c r="S151" s="102" t="s">
        <v>3023</v>
      </c>
      <c r="T151" s="102" t="s">
        <v>2985</v>
      </c>
      <c r="U151" s="99">
        <v>17760375804</v>
      </c>
      <c r="V151" s="103" t="s">
        <v>3096</v>
      </c>
      <c r="W151" s="10" t="s">
        <v>54</v>
      </c>
      <c r="X151" s="42" t="s">
        <v>974</v>
      </c>
      <c r="Y151" s="101" t="s">
        <v>3097</v>
      </c>
      <c r="Z151" s="104" t="s">
        <v>3193</v>
      </c>
      <c r="AA151" s="99" t="s">
        <v>3028</v>
      </c>
      <c r="AB151" s="99" t="s">
        <v>47</v>
      </c>
      <c r="AC151" s="103" t="s">
        <v>3098</v>
      </c>
      <c r="AD151" s="99" t="s">
        <v>18</v>
      </c>
      <c r="AE151" s="99" t="s">
        <v>18</v>
      </c>
      <c r="AF151" s="99" t="s">
        <v>3099</v>
      </c>
      <c r="AG151" s="99" t="s">
        <v>18</v>
      </c>
      <c r="AH151" s="99" t="s">
        <v>18</v>
      </c>
      <c r="AI151" s="89" t="s">
        <v>222</v>
      </c>
      <c r="AJ151" s="102" t="s">
        <v>18</v>
      </c>
      <c r="AK151" s="89" t="s">
        <v>222</v>
      </c>
      <c r="AL151" s="102" t="s">
        <v>18</v>
      </c>
    </row>
    <row r="152" spans="1:38" s="105" customFormat="1" ht="20" customHeight="1">
      <c r="A152" s="147">
        <v>151</v>
      </c>
      <c r="B152" s="82" t="s">
        <v>39</v>
      </c>
      <c r="C152" s="89" t="s">
        <v>17</v>
      </c>
      <c r="D152" s="106" t="s">
        <v>3174</v>
      </c>
      <c r="E152" s="100" t="s">
        <v>311</v>
      </c>
      <c r="F152" s="11" t="s">
        <v>4872</v>
      </c>
      <c r="G152" s="99" t="s">
        <v>3034</v>
      </c>
      <c r="H152" s="101" t="s">
        <v>2986</v>
      </c>
      <c r="I152" s="98" t="s">
        <v>2967</v>
      </c>
      <c r="J152" s="102" t="s">
        <v>2968</v>
      </c>
      <c r="K152" s="102" t="s">
        <v>3023</v>
      </c>
      <c r="L152" s="102" t="s">
        <v>2987</v>
      </c>
      <c r="M152" s="99">
        <v>15308172416</v>
      </c>
      <c r="N152" s="102" t="s">
        <v>3023</v>
      </c>
      <c r="O152" s="102" t="s">
        <v>2987</v>
      </c>
      <c r="P152" s="99">
        <v>15308172416</v>
      </c>
      <c r="Q152" s="103" t="s">
        <v>2399</v>
      </c>
      <c r="R152" s="102" t="s">
        <v>2970</v>
      </c>
      <c r="S152" s="102" t="s">
        <v>3023</v>
      </c>
      <c r="T152" s="102" t="s">
        <v>2987</v>
      </c>
      <c r="U152" s="99">
        <v>15308172416</v>
      </c>
      <c r="V152" s="103" t="s">
        <v>3100</v>
      </c>
      <c r="W152" s="10" t="s">
        <v>255</v>
      </c>
      <c r="X152" s="42" t="s">
        <v>974</v>
      </c>
      <c r="Y152" s="101" t="s">
        <v>3101</v>
      </c>
      <c r="Z152" s="104" t="s">
        <v>1117</v>
      </c>
      <c r="AA152" s="99" t="s">
        <v>3035</v>
      </c>
      <c r="AB152" s="99" t="s">
        <v>47</v>
      </c>
      <c r="AC152" s="103" t="s">
        <v>3102</v>
      </c>
      <c r="AD152" s="99" t="s">
        <v>18</v>
      </c>
      <c r="AE152" s="99" t="s">
        <v>3103</v>
      </c>
      <c r="AF152" s="99" t="s">
        <v>3104</v>
      </c>
      <c r="AG152" s="99" t="s">
        <v>3105</v>
      </c>
      <c r="AH152" s="99" t="s">
        <v>18</v>
      </c>
      <c r="AI152" s="89" t="s">
        <v>27</v>
      </c>
      <c r="AJ152" s="102" t="s">
        <v>2902</v>
      </c>
      <c r="AK152" s="89" t="s">
        <v>222</v>
      </c>
      <c r="AL152" s="102" t="s">
        <v>18</v>
      </c>
    </row>
    <row r="153" spans="1:38" s="105" customFormat="1" ht="20" customHeight="1">
      <c r="A153" s="148">
        <v>152</v>
      </c>
      <c r="B153" s="82" t="s">
        <v>39</v>
      </c>
      <c r="C153" s="89" t="s">
        <v>17</v>
      </c>
      <c r="D153" s="106" t="s">
        <v>3175</v>
      </c>
      <c r="E153" s="100" t="s">
        <v>4478</v>
      </c>
      <c r="F153" s="73" t="s">
        <v>4873</v>
      </c>
      <c r="G153" s="99" t="s">
        <v>47</v>
      </c>
      <c r="H153" s="101" t="s">
        <v>3106</v>
      </c>
      <c r="I153" s="98" t="s">
        <v>2967</v>
      </c>
      <c r="J153" s="102" t="s">
        <v>2968</v>
      </c>
      <c r="K153" s="102" t="s">
        <v>3023</v>
      </c>
      <c r="L153" s="102" t="s">
        <v>2988</v>
      </c>
      <c r="M153" s="99">
        <v>18980819381</v>
      </c>
      <c r="N153" s="102" t="s">
        <v>3023</v>
      </c>
      <c r="O153" s="102" t="s">
        <v>2988</v>
      </c>
      <c r="P153" s="99">
        <v>18980819381</v>
      </c>
      <c r="Q153" s="103" t="s">
        <v>3107</v>
      </c>
      <c r="R153" s="102" t="s">
        <v>2970</v>
      </c>
      <c r="S153" s="102" t="s">
        <v>3023</v>
      </c>
      <c r="T153" s="102" t="s">
        <v>2988</v>
      </c>
      <c r="U153" s="99">
        <v>18980819381</v>
      </c>
      <c r="V153" s="103" t="s">
        <v>3108</v>
      </c>
      <c r="W153" s="10" t="s">
        <v>54</v>
      </c>
      <c r="X153" s="42" t="s">
        <v>2311</v>
      </c>
      <c r="Y153" s="101" t="s">
        <v>18</v>
      </c>
      <c r="Z153" s="104" t="s">
        <v>3193</v>
      </c>
      <c r="AA153" s="99" t="s">
        <v>3036</v>
      </c>
      <c r="AB153" s="99" t="s">
        <v>47</v>
      </c>
      <c r="AC153" s="103" t="s">
        <v>18</v>
      </c>
      <c r="AD153" s="99" t="s">
        <v>18</v>
      </c>
      <c r="AE153" s="99" t="s">
        <v>18</v>
      </c>
      <c r="AF153" s="99" t="s">
        <v>18</v>
      </c>
      <c r="AG153" s="99" t="s">
        <v>18</v>
      </c>
      <c r="AH153" s="99" t="s">
        <v>18</v>
      </c>
      <c r="AI153" s="89" t="s">
        <v>222</v>
      </c>
      <c r="AJ153" s="102" t="s">
        <v>18</v>
      </c>
      <c r="AK153" s="89" t="s">
        <v>222</v>
      </c>
      <c r="AL153" s="102" t="s">
        <v>18</v>
      </c>
    </row>
    <row r="154" spans="1:38" s="105" customFormat="1" ht="20" customHeight="1">
      <c r="A154" s="147">
        <v>153</v>
      </c>
      <c r="B154" s="82" t="s">
        <v>39</v>
      </c>
      <c r="C154" s="89" t="s">
        <v>17</v>
      </c>
      <c r="D154" s="106" t="s">
        <v>3176</v>
      </c>
      <c r="E154" s="100" t="s">
        <v>285</v>
      </c>
      <c r="F154" s="73" t="s">
        <v>4874</v>
      </c>
      <c r="G154" s="99" t="s">
        <v>47</v>
      </c>
      <c r="H154" s="101" t="s">
        <v>3109</v>
      </c>
      <c r="I154" s="98" t="s">
        <v>2967</v>
      </c>
      <c r="J154" s="102" t="s">
        <v>2968</v>
      </c>
      <c r="K154" s="102" t="s">
        <v>3023</v>
      </c>
      <c r="L154" s="102" t="s">
        <v>2988</v>
      </c>
      <c r="M154" s="99">
        <v>18980819381</v>
      </c>
      <c r="N154" s="102" t="s">
        <v>3023</v>
      </c>
      <c r="O154" s="102" t="s">
        <v>2988</v>
      </c>
      <c r="P154" s="99">
        <v>18980819381</v>
      </c>
      <c r="Q154" s="103" t="s">
        <v>3110</v>
      </c>
      <c r="R154" s="102" t="s">
        <v>2970</v>
      </c>
      <c r="S154" s="102" t="s">
        <v>3023</v>
      </c>
      <c r="T154" s="102" t="s">
        <v>2988</v>
      </c>
      <c r="U154" s="99">
        <v>18980819381</v>
      </c>
      <c r="V154" s="103" t="s">
        <v>3111</v>
      </c>
      <c r="W154" s="10" t="s">
        <v>54</v>
      </c>
      <c r="X154" s="42" t="s">
        <v>2311</v>
      </c>
      <c r="Y154" s="101" t="s">
        <v>18</v>
      </c>
      <c r="Z154" s="104" t="s">
        <v>218</v>
      </c>
      <c r="AA154" s="99" t="s">
        <v>3037</v>
      </c>
      <c r="AB154" s="99" t="s">
        <v>47</v>
      </c>
      <c r="AC154" s="103" t="s">
        <v>18</v>
      </c>
      <c r="AD154" s="99" t="s">
        <v>18</v>
      </c>
      <c r="AE154" s="99" t="s">
        <v>18</v>
      </c>
      <c r="AF154" s="99" t="s">
        <v>18</v>
      </c>
      <c r="AG154" s="99" t="s">
        <v>18</v>
      </c>
      <c r="AH154" s="99" t="s">
        <v>18</v>
      </c>
      <c r="AI154" s="89" t="s">
        <v>222</v>
      </c>
      <c r="AJ154" s="102" t="s">
        <v>18</v>
      </c>
      <c r="AK154" s="89" t="s">
        <v>222</v>
      </c>
      <c r="AL154" s="102" t="s">
        <v>18</v>
      </c>
    </row>
    <row r="155" spans="1:38" s="105" customFormat="1" ht="20" customHeight="1">
      <c r="A155" s="148">
        <v>154</v>
      </c>
      <c r="B155" s="82" t="s">
        <v>39</v>
      </c>
      <c r="C155" s="89" t="s">
        <v>17</v>
      </c>
      <c r="D155" s="106" t="s">
        <v>3177</v>
      </c>
      <c r="E155" s="100" t="s">
        <v>287</v>
      </c>
      <c r="F155" s="73" t="s">
        <v>4875</v>
      </c>
      <c r="G155" s="99" t="s">
        <v>47</v>
      </c>
      <c r="H155" s="101" t="s">
        <v>3112</v>
      </c>
      <c r="I155" s="98" t="s">
        <v>2967</v>
      </c>
      <c r="J155" s="102" t="s">
        <v>2968</v>
      </c>
      <c r="K155" s="102" t="s">
        <v>3023</v>
      </c>
      <c r="L155" s="102" t="s">
        <v>2989</v>
      </c>
      <c r="M155" s="99">
        <v>18981990913</v>
      </c>
      <c r="N155" s="102" t="s">
        <v>3023</v>
      </c>
      <c r="O155" s="102" t="s">
        <v>2989</v>
      </c>
      <c r="P155" s="99">
        <v>18981990913</v>
      </c>
      <c r="Q155" s="103" t="s">
        <v>1840</v>
      </c>
      <c r="R155" s="102" t="s">
        <v>2970</v>
      </c>
      <c r="S155" s="102" t="s">
        <v>3023</v>
      </c>
      <c r="T155" s="102" t="s">
        <v>2989</v>
      </c>
      <c r="U155" s="99">
        <v>18981990913</v>
      </c>
      <c r="V155" s="103" t="s">
        <v>3113</v>
      </c>
      <c r="W155" s="10" t="s">
        <v>54</v>
      </c>
      <c r="X155" s="42" t="s">
        <v>2311</v>
      </c>
      <c r="Y155" s="101" t="s">
        <v>18</v>
      </c>
      <c r="Z155" s="104" t="s">
        <v>3038</v>
      </c>
      <c r="AA155" s="99" t="s">
        <v>3039</v>
      </c>
      <c r="AB155" s="99" t="s">
        <v>47</v>
      </c>
      <c r="AC155" s="103" t="s">
        <v>18</v>
      </c>
      <c r="AD155" s="99" t="s">
        <v>18</v>
      </c>
      <c r="AE155" s="99" t="s">
        <v>2150</v>
      </c>
      <c r="AF155" s="99" t="s">
        <v>18</v>
      </c>
      <c r="AG155" s="99" t="s">
        <v>18</v>
      </c>
      <c r="AH155" s="99" t="s">
        <v>18</v>
      </c>
      <c r="AI155" s="89" t="s">
        <v>222</v>
      </c>
      <c r="AJ155" s="102" t="s">
        <v>18</v>
      </c>
      <c r="AK155" s="89" t="s">
        <v>222</v>
      </c>
      <c r="AL155" s="102" t="s">
        <v>18</v>
      </c>
    </row>
    <row r="156" spans="1:38" s="105" customFormat="1" ht="20" customHeight="1">
      <c r="A156" s="147">
        <v>155</v>
      </c>
      <c r="B156" s="82" t="s">
        <v>39</v>
      </c>
      <c r="C156" s="89" t="s">
        <v>17</v>
      </c>
      <c r="D156" s="106" t="s">
        <v>3178</v>
      </c>
      <c r="E156" s="100" t="s">
        <v>289</v>
      </c>
      <c r="F156" s="11" t="s">
        <v>4876</v>
      </c>
      <c r="G156" s="99" t="s">
        <v>3040</v>
      </c>
      <c r="H156" s="101" t="s">
        <v>2990</v>
      </c>
      <c r="I156" s="98" t="s">
        <v>2967</v>
      </c>
      <c r="J156" s="102" t="s">
        <v>2968</v>
      </c>
      <c r="K156" s="102" t="s">
        <v>3023</v>
      </c>
      <c r="L156" s="102" t="s">
        <v>2987</v>
      </c>
      <c r="M156" s="99">
        <v>15308172416</v>
      </c>
      <c r="N156" s="102" t="s">
        <v>3023</v>
      </c>
      <c r="O156" s="102" t="s">
        <v>2987</v>
      </c>
      <c r="P156" s="99">
        <v>15308172416</v>
      </c>
      <c r="Q156" s="103" t="s">
        <v>2991</v>
      </c>
      <c r="R156" s="102" t="s">
        <v>2970</v>
      </c>
      <c r="S156" s="102" t="s">
        <v>3023</v>
      </c>
      <c r="T156" s="102" t="s">
        <v>2987</v>
      </c>
      <c r="U156" s="99">
        <v>15308172416</v>
      </c>
      <c r="V156" s="103" t="s">
        <v>2992</v>
      </c>
      <c r="W156" s="10" t="s">
        <v>2758</v>
      </c>
      <c r="X156" s="42" t="s">
        <v>207</v>
      </c>
      <c r="Y156" s="101" t="s">
        <v>3114</v>
      </c>
      <c r="Z156" s="104" t="s">
        <v>1117</v>
      </c>
      <c r="AA156" s="99" t="s">
        <v>3041</v>
      </c>
      <c r="AB156" s="99" t="s">
        <v>47</v>
      </c>
      <c r="AC156" s="103" t="s">
        <v>3115</v>
      </c>
      <c r="AD156" s="99" t="s">
        <v>18</v>
      </c>
      <c r="AE156" s="99" t="s">
        <v>3116</v>
      </c>
      <c r="AF156" s="99" t="s">
        <v>3117</v>
      </c>
      <c r="AG156" s="99" t="s">
        <v>3118</v>
      </c>
      <c r="AH156" s="99" t="s">
        <v>18</v>
      </c>
      <c r="AI156" s="89" t="s">
        <v>27</v>
      </c>
      <c r="AJ156" s="102" t="s">
        <v>3119</v>
      </c>
      <c r="AK156" s="89" t="s">
        <v>28</v>
      </c>
      <c r="AL156" s="102" t="s">
        <v>18</v>
      </c>
    </row>
    <row r="157" spans="1:38" s="105" customFormat="1" ht="20" customHeight="1">
      <c r="A157" s="148">
        <v>156</v>
      </c>
      <c r="B157" s="82" t="s">
        <v>39</v>
      </c>
      <c r="C157" s="89" t="s">
        <v>17</v>
      </c>
      <c r="D157" s="106" t="s">
        <v>3179</v>
      </c>
      <c r="E157" s="100" t="s">
        <v>290</v>
      </c>
      <c r="F157" s="11" t="s">
        <v>4877</v>
      </c>
      <c r="G157" s="99" t="s">
        <v>3042</v>
      </c>
      <c r="H157" s="101" t="s">
        <v>2993</v>
      </c>
      <c r="I157" s="98" t="s">
        <v>2967</v>
      </c>
      <c r="J157" s="102" t="s">
        <v>2968</v>
      </c>
      <c r="K157" s="102" t="s">
        <v>3023</v>
      </c>
      <c r="L157" s="102" t="s">
        <v>2987</v>
      </c>
      <c r="M157" s="99">
        <v>15308172416</v>
      </c>
      <c r="N157" s="102" t="s">
        <v>3023</v>
      </c>
      <c r="O157" s="102" t="s">
        <v>2987</v>
      </c>
      <c r="P157" s="99">
        <v>15308172416</v>
      </c>
      <c r="Q157" s="103" t="s">
        <v>206</v>
      </c>
      <c r="R157" s="102" t="s">
        <v>2970</v>
      </c>
      <c r="S157" s="102" t="s">
        <v>3023</v>
      </c>
      <c r="T157" s="102" t="s">
        <v>2987</v>
      </c>
      <c r="U157" s="99">
        <v>15308172416</v>
      </c>
      <c r="V157" s="103" t="s">
        <v>2994</v>
      </c>
      <c r="W157" s="10" t="s">
        <v>255</v>
      </c>
      <c r="X157" s="42" t="s">
        <v>207</v>
      </c>
      <c r="Y157" s="101" t="s">
        <v>3120</v>
      </c>
      <c r="Z157" s="104" t="s">
        <v>1</v>
      </c>
      <c r="AA157" s="99" t="s">
        <v>3043</v>
      </c>
      <c r="AB157" s="99" t="s">
        <v>47</v>
      </c>
      <c r="AC157" s="103" t="s">
        <v>3121</v>
      </c>
      <c r="AD157" s="99" t="s">
        <v>18</v>
      </c>
      <c r="AE157" s="99" t="s">
        <v>18</v>
      </c>
      <c r="AF157" s="99" t="s">
        <v>18</v>
      </c>
      <c r="AG157" s="99" t="s">
        <v>18</v>
      </c>
      <c r="AH157" s="99" t="s">
        <v>18</v>
      </c>
      <c r="AI157" s="89" t="s">
        <v>27</v>
      </c>
      <c r="AJ157" s="102" t="s">
        <v>3122</v>
      </c>
      <c r="AK157" s="89" t="s">
        <v>28</v>
      </c>
      <c r="AL157" s="102" t="s">
        <v>18</v>
      </c>
    </row>
    <row r="158" spans="1:38" s="105" customFormat="1" ht="20" customHeight="1">
      <c r="A158" s="147">
        <v>157</v>
      </c>
      <c r="B158" s="82" t="s">
        <v>39</v>
      </c>
      <c r="C158" s="89" t="s">
        <v>17</v>
      </c>
      <c r="D158" s="106" t="s">
        <v>3180</v>
      </c>
      <c r="E158" s="100" t="s">
        <v>291</v>
      </c>
      <c r="F158" s="11" t="s">
        <v>4878</v>
      </c>
      <c r="G158" s="99" t="s">
        <v>3044</v>
      </c>
      <c r="H158" s="101" t="s">
        <v>3123</v>
      </c>
      <c r="I158" s="98" t="s">
        <v>2967</v>
      </c>
      <c r="J158" s="102" t="s">
        <v>2968</v>
      </c>
      <c r="K158" s="102" t="s">
        <v>3023</v>
      </c>
      <c r="L158" s="102" t="s">
        <v>3003</v>
      </c>
      <c r="M158" s="99">
        <v>18181995239</v>
      </c>
      <c r="N158" s="102" t="s">
        <v>3023</v>
      </c>
      <c r="O158" s="102" t="s">
        <v>3003</v>
      </c>
      <c r="P158" s="99">
        <v>18181995239</v>
      </c>
      <c r="Q158" s="103" t="s">
        <v>2995</v>
      </c>
      <c r="R158" s="102" t="s">
        <v>2970</v>
      </c>
      <c r="S158" s="102" t="s">
        <v>3023</v>
      </c>
      <c r="T158" s="102" t="s">
        <v>3003</v>
      </c>
      <c r="U158" s="99">
        <v>18181995239</v>
      </c>
      <c r="V158" s="103" t="s">
        <v>3124</v>
      </c>
      <c r="W158" s="10" t="s">
        <v>255</v>
      </c>
      <c r="X158" s="42" t="s">
        <v>2311</v>
      </c>
      <c r="Y158" s="101" t="s">
        <v>3125</v>
      </c>
      <c r="Z158" s="104" t="s">
        <v>1028</v>
      </c>
      <c r="AA158" s="99" t="s">
        <v>3045</v>
      </c>
      <c r="AB158" s="99"/>
      <c r="AC158" s="103" t="s">
        <v>3126</v>
      </c>
      <c r="AD158" s="99" t="s">
        <v>2996</v>
      </c>
      <c r="AE158" s="99" t="s">
        <v>18</v>
      </c>
      <c r="AF158" s="99" t="s">
        <v>3127</v>
      </c>
      <c r="AG158" s="99" t="s">
        <v>18</v>
      </c>
      <c r="AH158" s="99" t="s">
        <v>18</v>
      </c>
      <c r="AI158" s="89" t="s">
        <v>222</v>
      </c>
      <c r="AJ158" s="102" t="s">
        <v>18</v>
      </c>
      <c r="AK158" s="89" t="s">
        <v>222</v>
      </c>
      <c r="AL158" s="102" t="s">
        <v>18</v>
      </c>
    </row>
    <row r="159" spans="1:38" s="105" customFormat="1" ht="20" customHeight="1">
      <c r="A159" s="148">
        <v>158</v>
      </c>
      <c r="B159" s="82" t="s">
        <v>39</v>
      </c>
      <c r="C159" s="89" t="s">
        <v>17</v>
      </c>
      <c r="D159" s="106" t="s">
        <v>3181</v>
      </c>
      <c r="E159" s="100" t="s">
        <v>294</v>
      </c>
      <c r="F159" s="11" t="s">
        <v>4879</v>
      </c>
      <c r="G159" s="99" t="s">
        <v>3046</v>
      </c>
      <c r="H159" s="101" t="s">
        <v>2997</v>
      </c>
      <c r="I159" s="98" t="s">
        <v>2967</v>
      </c>
      <c r="J159" s="102" t="s">
        <v>2968</v>
      </c>
      <c r="K159" s="102" t="s">
        <v>3023</v>
      </c>
      <c r="L159" s="102" t="s">
        <v>2985</v>
      </c>
      <c r="M159" s="99">
        <v>17760375804</v>
      </c>
      <c r="N159" s="102" t="s">
        <v>3023</v>
      </c>
      <c r="O159" s="102" t="s">
        <v>2985</v>
      </c>
      <c r="P159" s="99">
        <v>17760375804</v>
      </c>
      <c r="Q159" s="103" t="s">
        <v>1962</v>
      </c>
      <c r="R159" s="102" t="s">
        <v>2970</v>
      </c>
      <c r="S159" s="102" t="s">
        <v>3023</v>
      </c>
      <c r="T159" s="102" t="s">
        <v>2985</v>
      </c>
      <c r="U159" s="99">
        <v>17760375804</v>
      </c>
      <c r="V159" s="103" t="s">
        <v>3128</v>
      </c>
      <c r="W159" s="10" t="s">
        <v>255</v>
      </c>
      <c r="X159" s="42" t="s">
        <v>974</v>
      </c>
      <c r="Y159" s="101" t="s">
        <v>3129</v>
      </c>
      <c r="Z159" s="104" t="s">
        <v>1028</v>
      </c>
      <c r="AA159" s="99" t="s">
        <v>3047</v>
      </c>
      <c r="AB159" s="99" t="s">
        <v>47</v>
      </c>
      <c r="AC159" s="103" t="s">
        <v>3130</v>
      </c>
      <c r="AD159" s="99" t="s">
        <v>18</v>
      </c>
      <c r="AE159" s="99" t="s">
        <v>3131</v>
      </c>
      <c r="AF159" s="99" t="s">
        <v>3132</v>
      </c>
      <c r="AG159" s="99" t="s">
        <v>18</v>
      </c>
      <c r="AH159" s="99" t="s">
        <v>18</v>
      </c>
      <c r="AI159" s="89" t="s">
        <v>222</v>
      </c>
      <c r="AJ159" s="102" t="s">
        <v>18</v>
      </c>
      <c r="AK159" s="89" t="s">
        <v>222</v>
      </c>
      <c r="AL159" s="102" t="s">
        <v>18</v>
      </c>
    </row>
    <row r="160" spans="1:38" s="105" customFormat="1" ht="20" customHeight="1">
      <c r="A160" s="147">
        <v>159</v>
      </c>
      <c r="B160" s="82" t="s">
        <v>39</v>
      </c>
      <c r="C160" s="89" t="s">
        <v>17</v>
      </c>
      <c r="D160" s="106" t="s">
        <v>3182</v>
      </c>
      <c r="E160" s="100" t="s">
        <v>295</v>
      </c>
      <c r="F160" s="73" t="s">
        <v>4880</v>
      </c>
      <c r="G160" s="99" t="s">
        <v>47</v>
      </c>
      <c r="H160" s="101" t="s">
        <v>2998</v>
      </c>
      <c r="I160" s="98" t="s">
        <v>2967</v>
      </c>
      <c r="J160" s="102" t="s">
        <v>2968</v>
      </c>
      <c r="K160" s="102" t="s">
        <v>3023</v>
      </c>
      <c r="L160" s="102" t="s">
        <v>2989</v>
      </c>
      <c r="M160" s="99">
        <v>18981990913</v>
      </c>
      <c r="N160" s="102" t="s">
        <v>3023</v>
      </c>
      <c r="O160" s="102" t="s">
        <v>2989</v>
      </c>
      <c r="P160" s="99">
        <v>18981990913</v>
      </c>
      <c r="Q160" s="103" t="s">
        <v>3133</v>
      </c>
      <c r="R160" s="102" t="s">
        <v>2970</v>
      </c>
      <c r="S160" s="102" t="s">
        <v>3023</v>
      </c>
      <c r="T160" s="102" t="s">
        <v>2989</v>
      </c>
      <c r="U160" s="99">
        <v>18981990913</v>
      </c>
      <c r="V160" s="103" t="s">
        <v>2999</v>
      </c>
      <c r="W160" s="10" t="s">
        <v>2758</v>
      </c>
      <c r="X160" s="42" t="s">
        <v>207</v>
      </c>
      <c r="Y160" s="101" t="s">
        <v>3000</v>
      </c>
      <c r="Z160" s="104" t="s">
        <v>218</v>
      </c>
      <c r="AA160" s="99" t="s">
        <v>3048</v>
      </c>
      <c r="AB160" s="99" t="s">
        <v>47</v>
      </c>
      <c r="AC160" s="103" t="s">
        <v>18</v>
      </c>
      <c r="AD160" s="99" t="s">
        <v>3001</v>
      </c>
      <c r="AE160" s="99" t="s">
        <v>2150</v>
      </c>
      <c r="AF160" s="99" t="s">
        <v>18</v>
      </c>
      <c r="AG160" s="99" t="s">
        <v>18</v>
      </c>
      <c r="AH160" s="99" t="s">
        <v>18</v>
      </c>
      <c r="AI160" s="89" t="s">
        <v>222</v>
      </c>
      <c r="AJ160" s="102" t="s">
        <v>18</v>
      </c>
      <c r="AK160" s="89" t="s">
        <v>222</v>
      </c>
      <c r="AL160" s="102" t="s">
        <v>18</v>
      </c>
    </row>
    <row r="161" spans="1:38" s="105" customFormat="1" ht="20" customHeight="1">
      <c r="A161" s="148">
        <v>160</v>
      </c>
      <c r="B161" s="82" t="s">
        <v>39</v>
      </c>
      <c r="C161" s="89" t="s">
        <v>17</v>
      </c>
      <c r="D161" s="106" t="s">
        <v>296</v>
      </c>
      <c r="E161" s="100" t="s">
        <v>296</v>
      </c>
      <c r="F161" s="11" t="s">
        <v>4881</v>
      </c>
      <c r="G161" s="99" t="s">
        <v>3049</v>
      </c>
      <c r="H161" s="101" t="s">
        <v>3002</v>
      </c>
      <c r="I161" s="98" t="s">
        <v>2967</v>
      </c>
      <c r="J161" s="102" t="s">
        <v>2968</v>
      </c>
      <c r="K161" s="102" t="s">
        <v>3023</v>
      </c>
      <c r="L161" s="102" t="s">
        <v>3003</v>
      </c>
      <c r="M161" s="99">
        <v>18181995239</v>
      </c>
      <c r="N161" s="102" t="s">
        <v>3023</v>
      </c>
      <c r="O161" s="102" t="s">
        <v>3003</v>
      </c>
      <c r="P161" s="99">
        <v>18181995239</v>
      </c>
      <c r="Q161" s="103" t="s">
        <v>1840</v>
      </c>
      <c r="R161" s="102" t="s">
        <v>2970</v>
      </c>
      <c r="S161" s="102" t="s">
        <v>3023</v>
      </c>
      <c r="T161" s="102" t="s">
        <v>3003</v>
      </c>
      <c r="U161" s="99">
        <v>18181995239</v>
      </c>
      <c r="V161" s="103" t="s">
        <v>3134</v>
      </c>
      <c r="W161" s="10" t="s">
        <v>255</v>
      </c>
      <c r="X161" s="42" t="s">
        <v>974</v>
      </c>
      <c r="Y161" s="101" t="s">
        <v>3066</v>
      </c>
      <c r="Z161" s="104" t="s">
        <v>1117</v>
      </c>
      <c r="AA161" s="99" t="s">
        <v>3050</v>
      </c>
      <c r="AB161" s="99"/>
      <c r="AC161" s="103" t="s">
        <v>3135</v>
      </c>
      <c r="AD161" s="99" t="s">
        <v>3004</v>
      </c>
      <c r="AE161" s="99" t="s">
        <v>3069</v>
      </c>
      <c r="AF161" s="99" t="s">
        <v>3070</v>
      </c>
      <c r="AG161" s="99"/>
      <c r="AH161" s="99"/>
      <c r="AI161" s="89" t="s">
        <v>27</v>
      </c>
      <c r="AJ161" s="102" t="s">
        <v>3071</v>
      </c>
      <c r="AK161" s="89" t="s">
        <v>28</v>
      </c>
      <c r="AL161" s="102" t="s">
        <v>28</v>
      </c>
    </row>
    <row r="162" spans="1:38" s="105" customFormat="1" ht="20" customHeight="1">
      <c r="A162" s="147">
        <v>161</v>
      </c>
      <c r="B162" s="82" t="s">
        <v>39</v>
      </c>
      <c r="C162" s="89" t="s">
        <v>17</v>
      </c>
      <c r="D162" s="106" t="s">
        <v>297</v>
      </c>
      <c r="E162" s="100" t="s">
        <v>297</v>
      </c>
      <c r="F162" s="11" t="s">
        <v>4882</v>
      </c>
      <c r="G162" s="99" t="s">
        <v>3051</v>
      </c>
      <c r="H162" s="101" t="s">
        <v>3005</v>
      </c>
      <c r="I162" s="98" t="s">
        <v>2967</v>
      </c>
      <c r="J162" s="102" t="s">
        <v>2968</v>
      </c>
      <c r="K162" s="102" t="s">
        <v>3023</v>
      </c>
      <c r="L162" s="102" t="s">
        <v>2977</v>
      </c>
      <c r="M162" s="99">
        <v>15328036700</v>
      </c>
      <c r="N162" s="102" t="s">
        <v>3023</v>
      </c>
      <c r="O162" s="102" t="s">
        <v>2977</v>
      </c>
      <c r="P162" s="99">
        <v>15328036700</v>
      </c>
      <c r="Q162" s="103" t="s">
        <v>1962</v>
      </c>
      <c r="R162" s="102" t="s">
        <v>2970</v>
      </c>
      <c r="S162" s="102" t="s">
        <v>3023</v>
      </c>
      <c r="T162" s="102" t="s">
        <v>2977</v>
      </c>
      <c r="U162" s="99">
        <v>15328036700</v>
      </c>
      <c r="V162" s="103" t="s">
        <v>3006</v>
      </c>
      <c r="W162" s="10" t="s">
        <v>255</v>
      </c>
      <c r="X162" s="42" t="s">
        <v>974</v>
      </c>
      <c r="Y162" s="101" t="s">
        <v>3136</v>
      </c>
      <c r="Z162" s="104" t="s">
        <v>228</v>
      </c>
      <c r="AA162" s="99" t="s">
        <v>3052</v>
      </c>
      <c r="AB162" s="99" t="s">
        <v>47</v>
      </c>
      <c r="AC162" s="103" t="s">
        <v>3137</v>
      </c>
      <c r="AD162" s="99" t="s">
        <v>3138</v>
      </c>
      <c r="AE162" s="99" t="s">
        <v>3139</v>
      </c>
      <c r="AF162" s="99" t="s">
        <v>2941</v>
      </c>
      <c r="AG162" s="99" t="s">
        <v>18</v>
      </c>
      <c r="AH162" s="99" t="s">
        <v>18</v>
      </c>
      <c r="AI162" s="89" t="s">
        <v>27</v>
      </c>
      <c r="AJ162" s="101" t="s">
        <v>4422</v>
      </c>
      <c r="AK162" s="89" t="s">
        <v>28</v>
      </c>
      <c r="AL162" s="102" t="s">
        <v>18</v>
      </c>
    </row>
    <row r="163" spans="1:38" s="105" customFormat="1" ht="20" customHeight="1">
      <c r="A163" s="148">
        <v>162</v>
      </c>
      <c r="B163" s="82" t="s">
        <v>39</v>
      </c>
      <c r="C163" s="89" t="s">
        <v>17</v>
      </c>
      <c r="D163" s="106" t="s">
        <v>299</v>
      </c>
      <c r="E163" s="100" t="s">
        <v>299</v>
      </c>
      <c r="F163" s="73" t="s">
        <v>4883</v>
      </c>
      <c r="G163" s="99" t="s">
        <v>47</v>
      </c>
      <c r="H163" s="101" t="s">
        <v>3007</v>
      </c>
      <c r="I163" s="98" t="s">
        <v>2967</v>
      </c>
      <c r="J163" s="102" t="s">
        <v>2968</v>
      </c>
      <c r="K163" s="102" t="s">
        <v>3023</v>
      </c>
      <c r="L163" s="102" t="s">
        <v>2977</v>
      </c>
      <c r="M163" s="99">
        <v>15328036700</v>
      </c>
      <c r="N163" s="102" t="s">
        <v>3023</v>
      </c>
      <c r="O163" s="102" t="s">
        <v>2977</v>
      </c>
      <c r="P163" s="99">
        <v>15328036700</v>
      </c>
      <c r="Q163" s="103" t="s">
        <v>3008</v>
      </c>
      <c r="R163" s="102" t="s">
        <v>2970</v>
      </c>
      <c r="S163" s="102" t="s">
        <v>3023</v>
      </c>
      <c r="T163" s="102" t="s">
        <v>2977</v>
      </c>
      <c r="U163" s="99">
        <v>15328036700</v>
      </c>
      <c r="V163" s="103" t="s">
        <v>3009</v>
      </c>
      <c r="W163" s="10" t="s">
        <v>255</v>
      </c>
      <c r="X163" s="42" t="s">
        <v>974</v>
      </c>
      <c r="Y163" s="101" t="s">
        <v>3140</v>
      </c>
      <c r="Z163" s="104" t="s">
        <v>218</v>
      </c>
      <c r="AA163" s="99" t="s">
        <v>3053</v>
      </c>
      <c r="AB163" s="99" t="s">
        <v>47</v>
      </c>
      <c r="AC163" s="103" t="s">
        <v>3141</v>
      </c>
      <c r="AD163" s="99" t="s">
        <v>18</v>
      </c>
      <c r="AE163" s="99" t="s">
        <v>3010</v>
      </c>
      <c r="AF163" s="99" t="s">
        <v>3142</v>
      </c>
      <c r="AG163" s="99" t="s">
        <v>3011</v>
      </c>
      <c r="AH163" s="99" t="s">
        <v>18</v>
      </c>
      <c r="AI163" s="89" t="s">
        <v>48</v>
      </c>
      <c r="AJ163" s="102" t="s">
        <v>3143</v>
      </c>
      <c r="AK163" s="89" t="s">
        <v>28</v>
      </c>
      <c r="AL163" s="102" t="s">
        <v>18</v>
      </c>
    </row>
    <row r="164" spans="1:38" s="105" customFormat="1" ht="20" customHeight="1">
      <c r="A164" s="147">
        <v>163</v>
      </c>
      <c r="B164" s="82" t="s">
        <v>39</v>
      </c>
      <c r="C164" s="89" t="s">
        <v>17</v>
      </c>
      <c r="D164" s="106" t="s">
        <v>3183</v>
      </c>
      <c r="E164" s="100" t="s">
        <v>301</v>
      </c>
      <c r="F164" s="73" t="s">
        <v>4884</v>
      </c>
      <c r="G164" s="99" t="s">
        <v>47</v>
      </c>
      <c r="H164" s="101" t="s">
        <v>3012</v>
      </c>
      <c r="I164" s="98" t="s">
        <v>2967</v>
      </c>
      <c r="J164" s="102" t="s">
        <v>2968</v>
      </c>
      <c r="K164" s="102" t="s">
        <v>3023</v>
      </c>
      <c r="L164" s="102" t="s">
        <v>3013</v>
      </c>
      <c r="M164" s="99">
        <v>17708158829</v>
      </c>
      <c r="N164" s="102" t="s">
        <v>3023</v>
      </c>
      <c r="O164" s="102" t="s">
        <v>3013</v>
      </c>
      <c r="P164" s="99">
        <v>17708158829</v>
      </c>
      <c r="Q164" s="103" t="s">
        <v>3014</v>
      </c>
      <c r="R164" s="102" t="s">
        <v>2970</v>
      </c>
      <c r="S164" s="102" t="s">
        <v>3023</v>
      </c>
      <c r="T164" s="102" t="s">
        <v>3013</v>
      </c>
      <c r="U164" s="99">
        <v>17708158829</v>
      </c>
      <c r="V164" s="103" t="s">
        <v>3144</v>
      </c>
      <c r="W164" s="10" t="s">
        <v>255</v>
      </c>
      <c r="X164" s="42" t="s">
        <v>974</v>
      </c>
      <c r="Y164" s="101" t="s">
        <v>3145</v>
      </c>
      <c r="Z164" s="104" t="s">
        <v>3193</v>
      </c>
      <c r="AA164" s="99" t="s">
        <v>3054</v>
      </c>
      <c r="AB164" s="99" t="s">
        <v>47</v>
      </c>
      <c r="AC164" s="103" t="s">
        <v>3146</v>
      </c>
      <c r="AD164" s="99" t="s">
        <v>18</v>
      </c>
      <c r="AE164" s="99" t="s">
        <v>18</v>
      </c>
      <c r="AF164" s="99" t="s">
        <v>3146</v>
      </c>
      <c r="AG164" s="99" t="s">
        <v>18</v>
      </c>
      <c r="AH164" s="99" t="s">
        <v>18</v>
      </c>
      <c r="AI164" s="89" t="s">
        <v>27</v>
      </c>
      <c r="AJ164" s="102" t="s">
        <v>3147</v>
      </c>
      <c r="AK164" s="89" t="s">
        <v>222</v>
      </c>
      <c r="AL164" s="102" t="s">
        <v>18</v>
      </c>
    </row>
    <row r="165" spans="1:38" s="105" customFormat="1" ht="20" customHeight="1">
      <c r="A165" s="148">
        <v>164</v>
      </c>
      <c r="B165" s="82" t="s">
        <v>39</v>
      </c>
      <c r="C165" s="89" t="s">
        <v>17</v>
      </c>
      <c r="D165" s="106" t="s">
        <v>302</v>
      </c>
      <c r="E165" s="100" t="s">
        <v>302</v>
      </c>
      <c r="F165" s="73" t="s">
        <v>4885</v>
      </c>
      <c r="G165" s="99" t="s">
        <v>47</v>
      </c>
      <c r="H165" s="101" t="s">
        <v>3148</v>
      </c>
      <c r="I165" s="98" t="s">
        <v>2967</v>
      </c>
      <c r="J165" s="102" t="s">
        <v>2968</v>
      </c>
      <c r="K165" s="102" t="s">
        <v>3023</v>
      </c>
      <c r="L165" s="102" t="s">
        <v>2989</v>
      </c>
      <c r="M165" s="99">
        <v>18981990913</v>
      </c>
      <c r="N165" s="102" t="s">
        <v>3023</v>
      </c>
      <c r="O165" s="102" t="s">
        <v>2989</v>
      </c>
      <c r="P165" s="99">
        <v>18981990913</v>
      </c>
      <c r="Q165" s="103" t="s">
        <v>1962</v>
      </c>
      <c r="R165" s="102" t="s">
        <v>2970</v>
      </c>
      <c r="S165" s="102" t="s">
        <v>3023</v>
      </c>
      <c r="T165" s="102" t="s">
        <v>2989</v>
      </c>
      <c r="U165" s="99">
        <v>18981990913</v>
      </c>
      <c r="V165" s="103" t="s">
        <v>3015</v>
      </c>
      <c r="W165" s="10" t="s">
        <v>255</v>
      </c>
      <c r="X165" s="42" t="s">
        <v>974</v>
      </c>
      <c r="Y165" s="101" t="s">
        <v>18</v>
      </c>
      <c r="Z165" s="104" t="s">
        <v>228</v>
      </c>
      <c r="AA165" s="99" t="s">
        <v>3055</v>
      </c>
      <c r="AB165" s="99" t="s">
        <v>47</v>
      </c>
      <c r="AC165" s="103" t="s">
        <v>18</v>
      </c>
      <c r="AD165" s="99" t="s">
        <v>18</v>
      </c>
      <c r="AE165" s="99" t="s">
        <v>18</v>
      </c>
      <c r="AF165" s="99" t="s">
        <v>18</v>
      </c>
      <c r="AG165" s="99" t="s">
        <v>18</v>
      </c>
      <c r="AH165" s="99" t="s">
        <v>18</v>
      </c>
      <c r="AI165" s="89" t="s">
        <v>222</v>
      </c>
      <c r="AJ165" s="102" t="s">
        <v>18</v>
      </c>
      <c r="AK165" s="89" t="s">
        <v>222</v>
      </c>
      <c r="AL165" s="102" t="s">
        <v>18</v>
      </c>
    </row>
    <row r="166" spans="1:38" s="105" customFormat="1" ht="20" customHeight="1">
      <c r="A166" s="147">
        <v>165</v>
      </c>
      <c r="B166" s="82" t="s">
        <v>39</v>
      </c>
      <c r="C166" s="89" t="s">
        <v>17</v>
      </c>
      <c r="D166" s="106" t="s">
        <v>304</v>
      </c>
      <c r="E166" s="100" t="s">
        <v>304</v>
      </c>
      <c r="F166" s="73" t="s">
        <v>4886</v>
      </c>
      <c r="G166" s="99" t="s">
        <v>47</v>
      </c>
      <c r="H166" s="101" t="s">
        <v>3149</v>
      </c>
      <c r="I166" s="98" t="s">
        <v>2967</v>
      </c>
      <c r="J166" s="102" t="s">
        <v>2968</v>
      </c>
      <c r="K166" s="102" t="s">
        <v>3023</v>
      </c>
      <c r="L166" s="102" t="s">
        <v>2988</v>
      </c>
      <c r="M166" s="99">
        <v>18980819381</v>
      </c>
      <c r="N166" s="102" t="s">
        <v>3023</v>
      </c>
      <c r="O166" s="102" t="s">
        <v>2988</v>
      </c>
      <c r="P166" s="99">
        <v>18980819381</v>
      </c>
      <c r="Q166" s="103" t="s">
        <v>1962</v>
      </c>
      <c r="R166" s="102" t="s">
        <v>2970</v>
      </c>
      <c r="S166" s="102" t="s">
        <v>3023</v>
      </c>
      <c r="T166" s="102" t="s">
        <v>2988</v>
      </c>
      <c r="U166" s="99">
        <v>18980819381</v>
      </c>
      <c r="V166" s="103" t="s">
        <v>3150</v>
      </c>
      <c r="W166" s="10" t="s">
        <v>2758</v>
      </c>
      <c r="X166" s="42" t="s">
        <v>207</v>
      </c>
      <c r="Y166" s="101" t="s">
        <v>18</v>
      </c>
      <c r="Z166" s="104" t="s">
        <v>3193</v>
      </c>
      <c r="AA166" s="99"/>
      <c r="AB166" s="99" t="s">
        <v>47</v>
      </c>
      <c r="AC166" s="103" t="s">
        <v>18</v>
      </c>
      <c r="AD166" s="99" t="s">
        <v>18</v>
      </c>
      <c r="AE166" s="99" t="s">
        <v>18</v>
      </c>
      <c r="AF166" s="99" t="s">
        <v>18</v>
      </c>
      <c r="AG166" s="99" t="s">
        <v>18</v>
      </c>
      <c r="AH166" s="99" t="s">
        <v>18</v>
      </c>
      <c r="AI166" s="89" t="s">
        <v>222</v>
      </c>
      <c r="AJ166" s="102" t="s">
        <v>18</v>
      </c>
      <c r="AK166" s="89" t="s">
        <v>222</v>
      </c>
      <c r="AL166" s="102" t="s">
        <v>18</v>
      </c>
    </row>
    <row r="167" spans="1:38" s="105" customFormat="1" ht="20" customHeight="1">
      <c r="A167" s="148">
        <v>166</v>
      </c>
      <c r="B167" s="82" t="s">
        <v>39</v>
      </c>
      <c r="C167" s="89" t="s">
        <v>17</v>
      </c>
      <c r="D167" s="106" t="s">
        <v>306</v>
      </c>
      <c r="E167" s="100" t="s">
        <v>306</v>
      </c>
      <c r="F167" s="73" t="s">
        <v>4887</v>
      </c>
      <c r="G167" s="99" t="s">
        <v>47</v>
      </c>
      <c r="H167" s="101" t="s">
        <v>3151</v>
      </c>
      <c r="I167" s="98" t="s">
        <v>2967</v>
      </c>
      <c r="J167" s="102" t="s">
        <v>2968</v>
      </c>
      <c r="K167" s="102" t="s">
        <v>3023</v>
      </c>
      <c r="L167" s="102" t="s">
        <v>2988</v>
      </c>
      <c r="M167" s="99">
        <v>18980819381</v>
      </c>
      <c r="N167" s="102" t="s">
        <v>3023</v>
      </c>
      <c r="O167" s="102" t="s">
        <v>2988</v>
      </c>
      <c r="P167" s="99">
        <v>18980819381</v>
      </c>
      <c r="Q167" s="103" t="s">
        <v>3110</v>
      </c>
      <c r="R167" s="102" t="s">
        <v>2970</v>
      </c>
      <c r="S167" s="102" t="s">
        <v>3023</v>
      </c>
      <c r="T167" s="102" t="s">
        <v>2988</v>
      </c>
      <c r="U167" s="99">
        <v>18980819381</v>
      </c>
      <c r="V167" s="103" t="s">
        <v>3152</v>
      </c>
      <c r="W167" s="10" t="s">
        <v>2758</v>
      </c>
      <c r="X167" s="42" t="s">
        <v>207</v>
      </c>
      <c r="Y167" s="101" t="s">
        <v>18</v>
      </c>
      <c r="Z167" s="104" t="s">
        <v>218</v>
      </c>
      <c r="AA167" s="99" t="s">
        <v>3037</v>
      </c>
      <c r="AB167" s="99" t="s">
        <v>47</v>
      </c>
      <c r="AC167" s="103" t="s">
        <v>18</v>
      </c>
      <c r="AD167" s="99" t="s">
        <v>18</v>
      </c>
      <c r="AE167" s="99" t="s">
        <v>18</v>
      </c>
      <c r="AF167" s="99" t="s">
        <v>18</v>
      </c>
      <c r="AG167" s="99" t="s">
        <v>18</v>
      </c>
      <c r="AH167" s="99" t="s">
        <v>18</v>
      </c>
      <c r="AI167" s="89" t="s">
        <v>222</v>
      </c>
      <c r="AJ167" s="102" t="s">
        <v>18</v>
      </c>
      <c r="AK167" s="89" t="s">
        <v>222</v>
      </c>
      <c r="AL167" s="102" t="s">
        <v>18</v>
      </c>
    </row>
    <row r="168" spans="1:38" s="105" customFormat="1" ht="20" customHeight="1">
      <c r="A168" s="147">
        <v>167</v>
      </c>
      <c r="B168" s="82" t="s">
        <v>39</v>
      </c>
      <c r="C168" s="89" t="s">
        <v>17</v>
      </c>
      <c r="D168" s="106" t="s">
        <v>307</v>
      </c>
      <c r="E168" s="100" t="s">
        <v>307</v>
      </c>
      <c r="F168" s="73" t="s">
        <v>4888</v>
      </c>
      <c r="G168" s="99" t="s">
        <v>47</v>
      </c>
      <c r="H168" s="101" t="s">
        <v>3016</v>
      </c>
      <c r="I168" s="98" t="s">
        <v>2967</v>
      </c>
      <c r="J168" s="102" t="s">
        <v>2968</v>
      </c>
      <c r="K168" s="102" t="s">
        <v>3023</v>
      </c>
      <c r="L168" s="102" t="s">
        <v>3003</v>
      </c>
      <c r="M168" s="99">
        <v>18181995239</v>
      </c>
      <c r="N168" s="102" t="s">
        <v>3023</v>
      </c>
      <c r="O168" s="102" t="s">
        <v>3003</v>
      </c>
      <c r="P168" s="99">
        <v>18181995239</v>
      </c>
      <c r="Q168" s="103" t="s">
        <v>2145</v>
      </c>
      <c r="R168" s="102" t="s">
        <v>2970</v>
      </c>
      <c r="S168" s="102" t="s">
        <v>3023</v>
      </c>
      <c r="T168" s="102" t="s">
        <v>3003</v>
      </c>
      <c r="U168" s="99">
        <v>18181995239</v>
      </c>
      <c r="V168" s="103" t="s">
        <v>3153</v>
      </c>
      <c r="W168" s="10" t="s">
        <v>255</v>
      </c>
      <c r="X168" s="42" t="s">
        <v>974</v>
      </c>
      <c r="Y168" s="101" t="s">
        <v>3154</v>
      </c>
      <c r="Z168" s="104" t="s">
        <v>1117</v>
      </c>
      <c r="AA168" s="99" t="s">
        <v>3056</v>
      </c>
      <c r="AB168" s="99" t="s">
        <v>47</v>
      </c>
      <c r="AC168" s="103" t="s">
        <v>3155</v>
      </c>
      <c r="AD168" s="99" t="s">
        <v>18</v>
      </c>
      <c r="AE168" s="99" t="s">
        <v>3155</v>
      </c>
      <c r="AF168" s="99" t="s">
        <v>3155</v>
      </c>
      <c r="AG168" s="99" t="s">
        <v>3155</v>
      </c>
      <c r="AH168" s="99" t="s">
        <v>18</v>
      </c>
      <c r="AI168" s="89" t="s">
        <v>222</v>
      </c>
      <c r="AJ168" s="102" t="s">
        <v>18</v>
      </c>
      <c r="AK168" s="89" t="s">
        <v>28</v>
      </c>
      <c r="AL168" s="102" t="s">
        <v>28</v>
      </c>
    </row>
    <row r="169" spans="1:38" s="105" customFormat="1" ht="20" customHeight="1">
      <c r="A169" s="148">
        <v>168</v>
      </c>
      <c r="B169" s="82" t="s">
        <v>39</v>
      </c>
      <c r="C169" s="89" t="s">
        <v>17</v>
      </c>
      <c r="D169" s="106" t="s">
        <v>3184</v>
      </c>
      <c r="E169" s="100" t="s">
        <v>308</v>
      </c>
      <c r="F169" s="11" t="s">
        <v>4889</v>
      </c>
      <c r="G169" s="99" t="s">
        <v>47</v>
      </c>
      <c r="H169" s="101" t="s">
        <v>3017</v>
      </c>
      <c r="I169" s="98" t="s">
        <v>2967</v>
      </c>
      <c r="J169" s="102" t="s">
        <v>2968</v>
      </c>
      <c r="K169" s="102" t="s">
        <v>3023</v>
      </c>
      <c r="L169" s="102" t="s">
        <v>2985</v>
      </c>
      <c r="M169" s="99">
        <v>17760375804</v>
      </c>
      <c r="N169" s="102" t="s">
        <v>3023</v>
      </c>
      <c r="O169" s="102" t="s">
        <v>2985</v>
      </c>
      <c r="P169" s="99">
        <v>17760375804</v>
      </c>
      <c r="Q169" s="103" t="s">
        <v>2145</v>
      </c>
      <c r="R169" s="102" t="s">
        <v>2970</v>
      </c>
      <c r="S169" s="102" t="s">
        <v>3023</v>
      </c>
      <c r="T169" s="102" t="s">
        <v>2985</v>
      </c>
      <c r="U169" s="99">
        <v>17760375804</v>
      </c>
      <c r="V169" s="103" t="s">
        <v>3156</v>
      </c>
      <c r="W169" s="10" t="s">
        <v>255</v>
      </c>
      <c r="X169" s="42" t="s">
        <v>207</v>
      </c>
      <c r="Y169" s="101" t="s">
        <v>3157</v>
      </c>
      <c r="Z169" s="104" t="s">
        <v>218</v>
      </c>
      <c r="AA169" s="99" t="s">
        <v>3057</v>
      </c>
      <c r="AB169" s="99" t="s">
        <v>47</v>
      </c>
      <c r="AC169" s="103" t="s">
        <v>3158</v>
      </c>
      <c r="AD169" s="99" t="s">
        <v>18</v>
      </c>
      <c r="AE169" s="99" t="s">
        <v>18</v>
      </c>
      <c r="AF169" s="99" t="s">
        <v>3159</v>
      </c>
      <c r="AG169" s="99" t="s">
        <v>18</v>
      </c>
      <c r="AH169" s="99" t="s">
        <v>18</v>
      </c>
      <c r="AI169" s="89" t="s">
        <v>222</v>
      </c>
      <c r="AJ169" s="102" t="s">
        <v>18</v>
      </c>
      <c r="AK169" s="89" t="s">
        <v>222</v>
      </c>
      <c r="AL169" s="102" t="s">
        <v>18</v>
      </c>
    </row>
    <row r="170" spans="1:38" s="105" customFormat="1" ht="20" customHeight="1">
      <c r="A170" s="147">
        <v>169</v>
      </c>
      <c r="B170" s="82" t="s">
        <v>39</v>
      </c>
      <c r="C170" s="89" t="s">
        <v>17</v>
      </c>
      <c r="D170" s="106" t="s">
        <v>3185</v>
      </c>
      <c r="E170" s="100" t="s">
        <v>309</v>
      </c>
      <c r="F170" s="11" t="s">
        <v>4890</v>
      </c>
      <c r="G170" s="99" t="s">
        <v>3058</v>
      </c>
      <c r="H170" s="101" t="s">
        <v>3018</v>
      </c>
      <c r="I170" s="98" t="s">
        <v>2967</v>
      </c>
      <c r="J170" s="102" t="s">
        <v>2968</v>
      </c>
      <c r="K170" s="102" t="s">
        <v>3023</v>
      </c>
      <c r="L170" s="102" t="s">
        <v>2980</v>
      </c>
      <c r="M170" s="99">
        <v>15308188719</v>
      </c>
      <c r="N170" s="102" t="s">
        <v>3023</v>
      </c>
      <c r="O170" s="102" t="s">
        <v>2980</v>
      </c>
      <c r="P170" s="99">
        <v>15308188719</v>
      </c>
      <c r="Q170" s="103" t="s">
        <v>3019</v>
      </c>
      <c r="R170" s="102" t="s">
        <v>2970</v>
      </c>
      <c r="S170" s="102" t="s">
        <v>3023</v>
      </c>
      <c r="T170" s="102" t="s">
        <v>2980</v>
      </c>
      <c r="U170" s="99">
        <v>15308188719</v>
      </c>
      <c r="V170" s="103" t="s">
        <v>3160</v>
      </c>
      <c r="W170" s="10" t="s">
        <v>255</v>
      </c>
      <c r="X170" s="42" t="s">
        <v>207</v>
      </c>
      <c r="Y170" s="101" t="s">
        <v>3020</v>
      </c>
      <c r="Z170" s="104" t="s">
        <v>228</v>
      </c>
      <c r="AA170" s="99" t="s">
        <v>3059</v>
      </c>
      <c r="AB170" s="99" t="s">
        <v>47</v>
      </c>
      <c r="AC170" s="103" t="s">
        <v>3021</v>
      </c>
      <c r="AD170" s="99" t="s">
        <v>3021</v>
      </c>
      <c r="AE170" s="99" t="s">
        <v>18</v>
      </c>
      <c r="AF170" s="99" t="s">
        <v>3021</v>
      </c>
      <c r="AG170" s="99" t="s">
        <v>3021</v>
      </c>
      <c r="AH170" s="99" t="s">
        <v>18</v>
      </c>
      <c r="AI170" s="89" t="s">
        <v>28</v>
      </c>
      <c r="AJ170" s="102" t="s">
        <v>18</v>
      </c>
      <c r="AK170" s="89" t="s">
        <v>222</v>
      </c>
      <c r="AL170" s="102" t="s">
        <v>18</v>
      </c>
    </row>
    <row r="171" spans="1:38" s="105" customFormat="1" ht="20" customHeight="1">
      <c r="A171" s="148">
        <v>170</v>
      </c>
      <c r="B171" s="82" t="s">
        <v>39</v>
      </c>
      <c r="C171" s="73" t="s">
        <v>209</v>
      </c>
      <c r="D171" s="73" t="s">
        <v>1717</v>
      </c>
      <c r="E171" s="73" t="s">
        <v>281</v>
      </c>
      <c r="F171" s="73" t="s">
        <v>4466</v>
      </c>
      <c r="G171" s="73" t="s">
        <v>1690</v>
      </c>
      <c r="H171" s="73" t="s">
        <v>1691</v>
      </c>
      <c r="I171" s="73" t="s">
        <v>1734</v>
      </c>
      <c r="J171" s="85" t="s">
        <v>1735</v>
      </c>
      <c r="K171" s="85" t="s">
        <v>1735</v>
      </c>
      <c r="L171" s="73" t="s">
        <v>1692</v>
      </c>
      <c r="M171" s="73">
        <v>15308186332</v>
      </c>
      <c r="N171" s="73" t="s">
        <v>1735</v>
      </c>
      <c r="O171" s="73" t="s">
        <v>1693</v>
      </c>
      <c r="P171" s="73">
        <v>15308186332</v>
      </c>
      <c r="Q171" s="73" t="s">
        <v>1694</v>
      </c>
      <c r="R171" s="73" t="s">
        <v>1735</v>
      </c>
      <c r="S171" s="73" t="s">
        <v>1735</v>
      </c>
      <c r="T171" s="73" t="s">
        <v>1692</v>
      </c>
      <c r="U171" s="73">
        <v>15308186332</v>
      </c>
      <c r="V171" s="73" t="s">
        <v>1695</v>
      </c>
      <c r="W171" s="73" t="s">
        <v>8</v>
      </c>
      <c r="X171" s="73" t="s">
        <v>9</v>
      </c>
      <c r="Y171" s="73" t="s">
        <v>1696</v>
      </c>
      <c r="Z171" s="73" t="s">
        <v>1117</v>
      </c>
      <c r="AA171" s="73" t="s">
        <v>1697</v>
      </c>
      <c r="AB171" s="73" t="s">
        <v>18</v>
      </c>
      <c r="AC171" s="73" t="s">
        <v>1698</v>
      </c>
      <c r="AD171" s="73" t="s">
        <v>18</v>
      </c>
      <c r="AE171" s="73" t="s">
        <v>18</v>
      </c>
      <c r="AF171" s="73" t="s">
        <v>1715</v>
      </c>
      <c r="AG171" s="73" t="s">
        <v>18</v>
      </c>
      <c r="AH171" s="73" t="s">
        <v>18</v>
      </c>
      <c r="AI171" s="73" t="s">
        <v>48</v>
      </c>
      <c r="AJ171" s="73" t="s">
        <v>1716</v>
      </c>
      <c r="AK171" s="73" t="s">
        <v>222</v>
      </c>
      <c r="AL171" s="73" t="s">
        <v>47</v>
      </c>
    </row>
    <row r="172" spans="1:38" s="105" customFormat="1" ht="20" customHeight="1">
      <c r="A172" s="147">
        <v>171</v>
      </c>
      <c r="B172" s="82" t="s">
        <v>39</v>
      </c>
      <c r="C172" s="73" t="s">
        <v>209</v>
      </c>
      <c r="D172" s="73" t="s">
        <v>1718</v>
      </c>
      <c r="E172" s="73" t="s">
        <v>282</v>
      </c>
      <c r="F172" s="73" t="s">
        <v>4467</v>
      </c>
      <c r="G172" s="73" t="s">
        <v>1699</v>
      </c>
      <c r="H172" s="73" t="s">
        <v>1700</v>
      </c>
      <c r="I172" s="73" t="s">
        <v>1734</v>
      </c>
      <c r="J172" s="85" t="s">
        <v>1735</v>
      </c>
      <c r="K172" s="85" t="s">
        <v>1735</v>
      </c>
      <c r="L172" s="73" t="s">
        <v>1692</v>
      </c>
      <c r="M172" s="73">
        <v>18981991881</v>
      </c>
      <c r="N172" s="73" t="s">
        <v>1735</v>
      </c>
      <c r="O172" s="73" t="s">
        <v>1701</v>
      </c>
      <c r="P172" s="73">
        <v>18981991881</v>
      </c>
      <c r="Q172" s="73" t="s">
        <v>1694</v>
      </c>
      <c r="R172" s="73" t="s">
        <v>1735</v>
      </c>
      <c r="S172" s="73" t="s">
        <v>1735</v>
      </c>
      <c r="T172" s="73" t="s">
        <v>1692</v>
      </c>
      <c r="U172" s="73">
        <v>18981991881</v>
      </c>
      <c r="V172" s="73" t="s">
        <v>1702</v>
      </c>
      <c r="W172" s="73" t="s">
        <v>8</v>
      </c>
      <c r="X172" s="73" t="s">
        <v>9</v>
      </c>
      <c r="Y172" s="73" t="s">
        <v>1696</v>
      </c>
      <c r="Z172" s="73" t="s">
        <v>1</v>
      </c>
      <c r="AA172" s="73" t="s">
        <v>1703</v>
      </c>
      <c r="AB172" s="73" t="s">
        <v>18</v>
      </c>
      <c r="AC172" s="84" t="s">
        <v>1704</v>
      </c>
      <c r="AD172" s="73" t="s">
        <v>1705</v>
      </c>
      <c r="AE172" s="73" t="s">
        <v>1706</v>
      </c>
      <c r="AF172" s="73" t="s">
        <v>1707</v>
      </c>
      <c r="AG172" s="73" t="s">
        <v>18</v>
      </c>
      <c r="AH172" s="73" t="s">
        <v>18</v>
      </c>
      <c r="AI172" s="73" t="s">
        <v>48</v>
      </c>
      <c r="AJ172" s="73" t="s">
        <v>1708</v>
      </c>
      <c r="AK172" s="73" t="s">
        <v>222</v>
      </c>
      <c r="AL172" s="73" t="s">
        <v>47</v>
      </c>
    </row>
    <row r="173" spans="1:38" s="105" customFormat="1" ht="20" customHeight="1">
      <c r="A173" s="148">
        <v>172</v>
      </c>
      <c r="B173" s="82" t="s">
        <v>39</v>
      </c>
      <c r="C173" s="73" t="s">
        <v>209</v>
      </c>
      <c r="D173" s="73" t="s">
        <v>1719</v>
      </c>
      <c r="E173" s="73" t="s">
        <v>283</v>
      </c>
      <c r="F173" s="73" t="s">
        <v>4468</v>
      </c>
      <c r="G173" s="73" t="s">
        <v>1709</v>
      </c>
      <c r="H173" s="73" t="s">
        <v>1710</v>
      </c>
      <c r="I173" s="73" t="s">
        <v>1734</v>
      </c>
      <c r="J173" s="85" t="s">
        <v>1735</v>
      </c>
      <c r="K173" s="85" t="s">
        <v>1735</v>
      </c>
      <c r="L173" s="73" t="s">
        <v>1692</v>
      </c>
      <c r="M173" s="73">
        <v>18980895877</v>
      </c>
      <c r="N173" s="73" t="s">
        <v>1735</v>
      </c>
      <c r="O173" s="73" t="s">
        <v>1711</v>
      </c>
      <c r="P173" s="73">
        <v>18980895877</v>
      </c>
      <c r="Q173" s="73" t="s">
        <v>1694</v>
      </c>
      <c r="R173" s="73" t="s">
        <v>1735</v>
      </c>
      <c r="S173" s="73" t="s">
        <v>1735</v>
      </c>
      <c r="T173" s="73" t="s">
        <v>1692</v>
      </c>
      <c r="U173" s="73">
        <v>18980895877</v>
      </c>
      <c r="V173" s="73" t="s">
        <v>1712</v>
      </c>
      <c r="W173" s="73" t="s">
        <v>8</v>
      </c>
      <c r="X173" s="73" t="s">
        <v>9</v>
      </c>
      <c r="Y173" s="73" t="s">
        <v>1696</v>
      </c>
      <c r="Z173" s="73" t="s">
        <v>1</v>
      </c>
      <c r="AA173" s="73" t="s">
        <v>1713</v>
      </c>
      <c r="AB173" s="73" t="s">
        <v>18</v>
      </c>
      <c r="AC173" s="73" t="s">
        <v>1714</v>
      </c>
      <c r="AD173" s="73" t="s">
        <v>18</v>
      </c>
      <c r="AE173" s="73" t="s">
        <v>18</v>
      </c>
      <c r="AF173" s="73" t="s">
        <v>1707</v>
      </c>
      <c r="AG173" s="73" t="s">
        <v>18</v>
      </c>
      <c r="AH173" s="73" t="s">
        <v>18</v>
      </c>
      <c r="AI173" s="73" t="s">
        <v>48</v>
      </c>
      <c r="AJ173" s="73" t="s">
        <v>1716</v>
      </c>
      <c r="AK173" s="73" t="s">
        <v>222</v>
      </c>
      <c r="AL173" s="73" t="s">
        <v>47</v>
      </c>
    </row>
    <row r="174" spans="1:38" s="105" customFormat="1" ht="20" customHeight="1">
      <c r="A174" s="147">
        <v>173</v>
      </c>
      <c r="B174" s="82" t="s">
        <v>39</v>
      </c>
      <c r="C174" s="73" t="s">
        <v>209</v>
      </c>
      <c r="D174" s="73" t="s">
        <v>1431</v>
      </c>
      <c r="E174" s="73" t="s">
        <v>1431</v>
      </c>
      <c r="F174" s="73" t="s">
        <v>4899</v>
      </c>
      <c r="G174" s="73" t="s">
        <v>1432</v>
      </c>
      <c r="H174" s="73" t="s">
        <v>1433</v>
      </c>
      <c r="I174" s="73" t="s">
        <v>250</v>
      </c>
      <c r="J174" s="85" t="s">
        <v>935</v>
      </c>
      <c r="K174" s="73" t="s">
        <v>937</v>
      </c>
      <c r="L174" s="73" t="s">
        <v>1434</v>
      </c>
      <c r="M174" s="73">
        <v>18980817537</v>
      </c>
      <c r="N174" s="73" t="s">
        <v>1685</v>
      </c>
      <c r="O174" s="73" t="s">
        <v>1435</v>
      </c>
      <c r="P174" s="73">
        <v>15328037303</v>
      </c>
      <c r="Q174" s="73" t="s">
        <v>1436</v>
      </c>
      <c r="R174" s="73" t="s">
        <v>1437</v>
      </c>
      <c r="S174" s="73" t="s">
        <v>1685</v>
      </c>
      <c r="T174" s="73" t="s">
        <v>1438</v>
      </c>
      <c r="U174" s="73">
        <v>18123276125</v>
      </c>
      <c r="V174" s="73" t="s">
        <v>1439</v>
      </c>
      <c r="W174" s="73" t="s">
        <v>8</v>
      </c>
      <c r="X174" s="73" t="s">
        <v>55</v>
      </c>
      <c r="Y174" s="73" t="s">
        <v>1440</v>
      </c>
      <c r="Z174" s="73" t="s">
        <v>1</v>
      </c>
      <c r="AA174" s="73" t="s">
        <v>18</v>
      </c>
      <c r="AB174" s="73" t="s">
        <v>1441</v>
      </c>
      <c r="AC174" s="73" t="s">
        <v>1442</v>
      </c>
      <c r="AD174" s="73" t="s">
        <v>47</v>
      </c>
      <c r="AE174" s="73" t="s">
        <v>1443</v>
      </c>
      <c r="AF174" s="73" t="s">
        <v>1444</v>
      </c>
      <c r="AG174" s="73" t="s">
        <v>47</v>
      </c>
      <c r="AH174" s="73" t="s">
        <v>47</v>
      </c>
      <c r="AI174" s="73" t="s">
        <v>48</v>
      </c>
      <c r="AJ174" s="73" t="s">
        <v>1445</v>
      </c>
      <c r="AK174" s="73" t="s">
        <v>222</v>
      </c>
      <c r="AL174" s="73" t="s">
        <v>47</v>
      </c>
    </row>
    <row r="175" spans="1:38" s="105" customFormat="1" ht="20" customHeight="1">
      <c r="A175" s="148">
        <v>174</v>
      </c>
      <c r="B175" s="82" t="s">
        <v>39</v>
      </c>
      <c r="C175" s="73" t="s">
        <v>209</v>
      </c>
      <c r="D175" s="73" t="s">
        <v>1470</v>
      </c>
      <c r="E175" s="73" t="s">
        <v>1471</v>
      </c>
      <c r="F175" s="73" t="s">
        <v>4900</v>
      </c>
      <c r="G175" s="73" t="s">
        <v>1472</v>
      </c>
      <c r="H175" s="73" t="s">
        <v>1473</v>
      </c>
      <c r="I175" s="73" t="s">
        <v>83</v>
      </c>
      <c r="J175" s="85" t="s">
        <v>935</v>
      </c>
      <c r="K175" s="73" t="s">
        <v>937</v>
      </c>
      <c r="L175" s="73" t="s">
        <v>1474</v>
      </c>
      <c r="M175" s="73">
        <v>15328040407</v>
      </c>
      <c r="N175" s="73" t="s">
        <v>1685</v>
      </c>
      <c r="O175" s="73" t="s">
        <v>1461</v>
      </c>
      <c r="P175" s="73">
        <v>13348907895</v>
      </c>
      <c r="Q175" s="73" t="s">
        <v>1475</v>
      </c>
      <c r="R175" s="73" t="s">
        <v>1476</v>
      </c>
      <c r="S175" s="73" t="s">
        <v>2782</v>
      </c>
      <c r="T175" s="73" t="s">
        <v>1438</v>
      </c>
      <c r="U175" s="73">
        <v>18123276125</v>
      </c>
      <c r="V175" s="73" t="s">
        <v>1477</v>
      </c>
      <c r="W175" s="73" t="s">
        <v>8</v>
      </c>
      <c r="X175" s="73" t="s">
        <v>9</v>
      </c>
      <c r="Y175" s="73" t="s">
        <v>1478</v>
      </c>
      <c r="Z175" s="73" t="s">
        <v>1089</v>
      </c>
      <c r="AA175" s="73" t="s">
        <v>1479</v>
      </c>
      <c r="AB175" s="73" t="s">
        <v>18</v>
      </c>
      <c r="AC175" s="73" t="s">
        <v>1480</v>
      </c>
      <c r="AD175" s="73" t="s">
        <v>1481</v>
      </c>
      <c r="AE175" s="73" t="s">
        <v>1482</v>
      </c>
      <c r="AF175" s="73" t="s">
        <v>1483</v>
      </c>
      <c r="AG175" s="73" t="s">
        <v>1483</v>
      </c>
      <c r="AH175" s="73" t="s">
        <v>1483</v>
      </c>
      <c r="AI175" s="73" t="s">
        <v>222</v>
      </c>
      <c r="AJ175" s="73" t="s">
        <v>47</v>
      </c>
      <c r="AK175" s="73" t="s">
        <v>222</v>
      </c>
      <c r="AL175" s="73" t="s">
        <v>47</v>
      </c>
    </row>
    <row r="176" spans="1:38" s="105" customFormat="1" ht="20" customHeight="1">
      <c r="A176" s="147">
        <v>175</v>
      </c>
      <c r="B176" s="82" t="s">
        <v>39</v>
      </c>
      <c r="C176" s="73" t="s">
        <v>209</v>
      </c>
      <c r="D176" s="73" t="s">
        <v>1470</v>
      </c>
      <c r="E176" s="73" t="s">
        <v>1484</v>
      </c>
      <c r="F176" s="73" t="s">
        <v>4901</v>
      </c>
      <c r="G176" s="73" t="s">
        <v>1485</v>
      </c>
      <c r="H176" s="73" t="s">
        <v>1486</v>
      </c>
      <c r="I176" s="73" t="s">
        <v>250</v>
      </c>
      <c r="J176" s="85" t="s">
        <v>935</v>
      </c>
      <c r="K176" s="73" t="s">
        <v>937</v>
      </c>
      <c r="L176" s="73" t="s">
        <v>1487</v>
      </c>
      <c r="M176" s="73">
        <v>18980000168</v>
      </c>
      <c r="N176" s="73" t="s">
        <v>1685</v>
      </c>
      <c r="O176" s="73" t="s">
        <v>1488</v>
      </c>
      <c r="P176" s="73">
        <v>18000551820</v>
      </c>
      <c r="Q176" s="73" t="s">
        <v>1475</v>
      </c>
      <c r="R176" s="73" t="s">
        <v>1476</v>
      </c>
      <c r="S176" s="73" t="s">
        <v>1685</v>
      </c>
      <c r="T176" s="73" t="s">
        <v>1438</v>
      </c>
      <c r="U176" s="73">
        <v>18123276125</v>
      </c>
      <c r="V176" s="73" t="s">
        <v>1489</v>
      </c>
      <c r="W176" s="73" t="s">
        <v>8</v>
      </c>
      <c r="X176" s="73" t="s">
        <v>9</v>
      </c>
      <c r="Y176" s="73" t="s">
        <v>1490</v>
      </c>
      <c r="Z176" s="73" t="s">
        <v>1089</v>
      </c>
      <c r="AA176" s="73" t="s">
        <v>1491</v>
      </c>
      <c r="AB176" s="73" t="s">
        <v>18</v>
      </c>
      <c r="AC176" s="73" t="s">
        <v>1492</v>
      </c>
      <c r="AD176" s="73" t="s">
        <v>1493</v>
      </c>
      <c r="AE176" s="73" t="s">
        <v>1482</v>
      </c>
      <c r="AF176" s="73" t="s">
        <v>1483</v>
      </c>
      <c r="AG176" s="73" t="s">
        <v>47</v>
      </c>
      <c r="AH176" s="73" t="s">
        <v>47</v>
      </c>
      <c r="AI176" s="73" t="s">
        <v>222</v>
      </c>
      <c r="AJ176" s="73" t="s">
        <v>47</v>
      </c>
      <c r="AK176" s="73" t="s">
        <v>222</v>
      </c>
      <c r="AL176" s="73" t="s">
        <v>47</v>
      </c>
    </row>
    <row r="177" spans="1:38" ht="20" customHeight="1">
      <c r="A177" s="148">
        <v>176</v>
      </c>
      <c r="B177" s="82" t="s">
        <v>39</v>
      </c>
      <c r="C177" s="89" t="s">
        <v>17</v>
      </c>
      <c r="D177" s="106" t="s">
        <v>4502</v>
      </c>
      <c r="E177" s="100" t="s">
        <v>4525</v>
      </c>
      <c r="F177" s="11" t="s">
        <v>4785</v>
      </c>
      <c r="G177" s="99" t="s">
        <v>3597</v>
      </c>
      <c r="H177" s="101" t="s">
        <v>3598</v>
      </c>
      <c r="I177" s="36" t="s">
        <v>3599</v>
      </c>
      <c r="J177" s="102" t="s">
        <v>1685</v>
      </c>
      <c r="K177" s="102" t="s">
        <v>1685</v>
      </c>
      <c r="L177" s="102" t="s">
        <v>3600</v>
      </c>
      <c r="M177" s="99">
        <v>13350055123</v>
      </c>
      <c r="N177" s="102" t="s">
        <v>2264</v>
      </c>
      <c r="O177" s="102" t="s">
        <v>1448</v>
      </c>
      <c r="P177" s="99">
        <v>18981991898</v>
      </c>
      <c r="Q177" s="103" t="s">
        <v>3601</v>
      </c>
      <c r="R177" s="102" t="s">
        <v>1685</v>
      </c>
      <c r="S177" s="102" t="s">
        <v>1685</v>
      </c>
      <c r="T177" s="102" t="s">
        <v>2830</v>
      </c>
      <c r="U177" s="99">
        <v>13350055123</v>
      </c>
      <c r="V177" s="103" t="s">
        <v>3602</v>
      </c>
      <c r="W177" s="10" t="s">
        <v>255</v>
      </c>
      <c r="X177" s="42" t="s">
        <v>974</v>
      </c>
      <c r="Y177" s="101" t="s">
        <v>3603</v>
      </c>
      <c r="Z177" s="104">
        <v>2019</v>
      </c>
      <c r="AA177" s="99"/>
      <c r="AB177" s="99" t="s">
        <v>47</v>
      </c>
      <c r="AC177" s="103" t="s">
        <v>3604</v>
      </c>
      <c r="AD177" s="99" t="s">
        <v>3605</v>
      </c>
      <c r="AE177" s="99" t="s">
        <v>3606</v>
      </c>
      <c r="AF177" s="99" t="s">
        <v>3607</v>
      </c>
      <c r="AG177" s="99" t="s">
        <v>18</v>
      </c>
      <c r="AH177" s="99" t="s">
        <v>18</v>
      </c>
      <c r="AI177" s="89" t="s">
        <v>48</v>
      </c>
      <c r="AJ177" s="102" t="s">
        <v>70</v>
      </c>
      <c r="AK177" s="89" t="s">
        <v>222</v>
      </c>
      <c r="AL177" s="102" t="s">
        <v>18</v>
      </c>
    </row>
    <row r="178" spans="1:38" ht="20" customHeight="1">
      <c r="A178" s="147">
        <v>177</v>
      </c>
      <c r="B178" s="73" t="s">
        <v>107</v>
      </c>
      <c r="C178" s="73" t="s">
        <v>17</v>
      </c>
      <c r="D178" s="149" t="s">
        <v>4504</v>
      </c>
      <c r="E178" s="73" t="s">
        <v>318</v>
      </c>
      <c r="F178" s="73" t="s">
        <v>4826</v>
      </c>
      <c r="G178" s="73" t="s">
        <v>2281</v>
      </c>
      <c r="H178" s="73" t="s">
        <v>2282</v>
      </c>
      <c r="I178" s="73" t="s">
        <v>1746</v>
      </c>
      <c r="J178" s="85" t="s">
        <v>2284</v>
      </c>
      <c r="K178" s="85" t="s">
        <v>2284</v>
      </c>
      <c r="L178" s="73" t="s">
        <v>2283</v>
      </c>
      <c r="M178" s="73">
        <v>15308068090</v>
      </c>
      <c r="N178" s="73" t="s">
        <v>2284</v>
      </c>
      <c r="O178" s="73" t="s">
        <v>2283</v>
      </c>
      <c r="P178" s="73">
        <v>15308068090</v>
      </c>
      <c r="Q178" s="73" t="s">
        <v>2125</v>
      </c>
      <c r="R178" s="73" t="s">
        <v>2607</v>
      </c>
      <c r="S178" s="73" t="s">
        <v>2284</v>
      </c>
      <c r="T178" s="73" t="s">
        <v>2283</v>
      </c>
      <c r="U178" s="73">
        <v>15308068090</v>
      </c>
      <c r="V178" s="147" t="s">
        <v>2285</v>
      </c>
      <c r="W178" s="73" t="s">
        <v>8</v>
      </c>
      <c r="X178" s="73" t="s">
        <v>974</v>
      </c>
      <c r="Y178" s="73" t="s">
        <v>2286</v>
      </c>
      <c r="Z178" s="73" t="s">
        <v>3186</v>
      </c>
      <c r="AA178" s="73" t="s">
        <v>3608</v>
      </c>
      <c r="AB178" s="73" t="s">
        <v>2287</v>
      </c>
      <c r="AC178" s="73" t="s">
        <v>2288</v>
      </c>
      <c r="AD178" s="73" t="s">
        <v>2289</v>
      </c>
      <c r="AE178" s="73" t="s">
        <v>2290</v>
      </c>
      <c r="AF178" s="73" t="s">
        <v>2291</v>
      </c>
      <c r="AG178" s="73" t="s">
        <v>18</v>
      </c>
      <c r="AH178" s="73" t="s">
        <v>18</v>
      </c>
      <c r="AI178" s="73" t="s">
        <v>27</v>
      </c>
      <c r="AJ178" s="73" t="s">
        <v>2292</v>
      </c>
      <c r="AK178" s="73" t="s">
        <v>28</v>
      </c>
      <c r="AL178" s="73" t="s">
        <v>28</v>
      </c>
    </row>
    <row r="179" spans="1:38" ht="20" customHeight="1">
      <c r="A179" s="148">
        <v>178</v>
      </c>
      <c r="B179" s="73" t="s">
        <v>39</v>
      </c>
      <c r="C179" s="73" t="s">
        <v>209</v>
      </c>
      <c r="D179" s="150" t="s">
        <v>2293</v>
      </c>
      <c r="E179" s="73" t="s">
        <v>4526</v>
      </c>
      <c r="F179" s="73" t="s">
        <v>4423</v>
      </c>
      <c r="G179" s="73" t="s">
        <v>2294</v>
      </c>
      <c r="H179" s="73" t="s">
        <v>2295</v>
      </c>
      <c r="I179" s="73" t="s">
        <v>2296</v>
      </c>
      <c r="J179" s="85" t="s">
        <v>2273</v>
      </c>
      <c r="K179" s="85" t="s">
        <v>2273</v>
      </c>
      <c r="L179" s="73" t="s">
        <v>2297</v>
      </c>
      <c r="M179" s="73">
        <v>18180515501</v>
      </c>
      <c r="N179" s="73" t="s">
        <v>2284</v>
      </c>
      <c r="O179" s="73" t="s">
        <v>2297</v>
      </c>
      <c r="P179" s="73">
        <v>18180515501</v>
      </c>
      <c r="Q179" s="73" t="s">
        <v>2298</v>
      </c>
      <c r="R179" s="73" t="s">
        <v>2273</v>
      </c>
      <c r="S179" s="73" t="s">
        <v>2273</v>
      </c>
      <c r="T179" s="73" t="s">
        <v>2297</v>
      </c>
      <c r="U179" s="73">
        <v>18180515501</v>
      </c>
      <c r="V179" s="98" t="s">
        <v>3609</v>
      </c>
      <c r="W179" s="73" t="s">
        <v>8</v>
      </c>
      <c r="X179" s="73" t="s">
        <v>207</v>
      </c>
      <c r="Y179" s="73" t="s">
        <v>2299</v>
      </c>
      <c r="Z179" s="73" t="s">
        <v>218</v>
      </c>
      <c r="AA179" s="73" t="s">
        <v>3610</v>
      </c>
      <c r="AB179" s="73" t="s">
        <v>18</v>
      </c>
      <c r="AC179" s="73" t="s">
        <v>2300</v>
      </c>
      <c r="AD179" s="73" t="s">
        <v>2301</v>
      </c>
      <c r="AE179" s="73" t="s">
        <v>2302</v>
      </c>
      <c r="AF179" s="73" t="s">
        <v>2303</v>
      </c>
      <c r="AG179" s="73" t="s">
        <v>2304</v>
      </c>
      <c r="AH179" s="73" t="s">
        <v>2305</v>
      </c>
      <c r="AI179" s="73" t="s">
        <v>48</v>
      </c>
      <c r="AJ179" s="73" t="s">
        <v>2306</v>
      </c>
      <c r="AK179" s="73" t="s">
        <v>28</v>
      </c>
      <c r="AL179" s="73" t="s">
        <v>18</v>
      </c>
    </row>
    <row r="180" spans="1:38" ht="20" customHeight="1">
      <c r="A180" s="147">
        <v>179</v>
      </c>
      <c r="B180" s="73" t="s">
        <v>39</v>
      </c>
      <c r="C180" s="73" t="s">
        <v>209</v>
      </c>
      <c r="D180" s="149" t="s">
        <v>2307</v>
      </c>
      <c r="E180" s="73" t="s">
        <v>925</v>
      </c>
      <c r="F180" s="73" t="s">
        <v>4827</v>
      </c>
      <c r="G180" s="73" t="s">
        <v>2307</v>
      </c>
      <c r="H180" s="73" t="s">
        <v>2308</v>
      </c>
      <c r="I180" s="73" t="s">
        <v>1746</v>
      </c>
      <c r="J180" s="85" t="s">
        <v>2261</v>
      </c>
      <c r="K180" s="85" t="s">
        <v>2273</v>
      </c>
      <c r="L180" s="73" t="s">
        <v>2309</v>
      </c>
      <c r="M180" s="73">
        <v>18981970413</v>
      </c>
      <c r="N180" s="73" t="s">
        <v>2273</v>
      </c>
      <c r="O180" s="73" t="s">
        <v>2309</v>
      </c>
      <c r="P180" s="73">
        <v>18981970413</v>
      </c>
      <c r="Q180" s="73" t="s">
        <v>2310</v>
      </c>
      <c r="R180" s="73" t="s">
        <v>2604</v>
      </c>
      <c r="S180" s="73" t="s">
        <v>2273</v>
      </c>
      <c r="T180" s="73" t="s">
        <v>2309</v>
      </c>
      <c r="U180" s="73">
        <v>18981970413</v>
      </c>
      <c r="V180" s="147" t="s">
        <v>3611</v>
      </c>
      <c r="W180" s="10" t="s">
        <v>2758</v>
      </c>
      <c r="X180" s="73" t="s">
        <v>2311</v>
      </c>
      <c r="Y180" s="73" t="s">
        <v>2312</v>
      </c>
      <c r="Z180" s="73">
        <v>2006</v>
      </c>
      <c r="AA180" s="73" t="s">
        <v>3612</v>
      </c>
      <c r="AB180" s="73" t="s">
        <v>18</v>
      </c>
      <c r="AC180" s="73" t="s">
        <v>2313</v>
      </c>
      <c r="AD180" s="73" t="s">
        <v>18</v>
      </c>
      <c r="AE180" s="73" t="s">
        <v>18</v>
      </c>
      <c r="AF180" s="73" t="s">
        <v>1731</v>
      </c>
      <c r="AG180" s="73" t="s">
        <v>18</v>
      </c>
      <c r="AH180" s="73" t="s">
        <v>18</v>
      </c>
      <c r="AI180" s="73" t="s">
        <v>222</v>
      </c>
      <c r="AJ180" s="73" t="s">
        <v>18</v>
      </c>
      <c r="AK180" s="73" t="s">
        <v>28</v>
      </c>
      <c r="AL180" s="73" t="s">
        <v>18</v>
      </c>
    </row>
    <row r="181" spans="1:38" ht="20" customHeight="1">
      <c r="A181" s="148">
        <v>180</v>
      </c>
      <c r="B181" s="73" t="s">
        <v>39</v>
      </c>
      <c r="C181" s="73" t="s">
        <v>209</v>
      </c>
      <c r="D181" s="149" t="s">
        <v>2314</v>
      </c>
      <c r="E181" s="73" t="s">
        <v>4479</v>
      </c>
      <c r="F181" s="73" t="s">
        <v>4833</v>
      </c>
      <c r="G181" s="73" t="s">
        <v>2315</v>
      </c>
      <c r="H181" s="73" t="s">
        <v>2316</v>
      </c>
      <c r="I181" s="73" t="s">
        <v>2317</v>
      </c>
      <c r="J181" s="85" t="s">
        <v>2261</v>
      </c>
      <c r="K181" s="85" t="s">
        <v>2602</v>
      </c>
      <c r="L181" s="73" t="s">
        <v>2318</v>
      </c>
      <c r="M181" s="73">
        <v>13308010133</v>
      </c>
      <c r="N181" s="73" t="s">
        <v>2273</v>
      </c>
      <c r="O181" s="73" t="s">
        <v>2319</v>
      </c>
      <c r="P181" s="73">
        <v>13388175156</v>
      </c>
      <c r="Q181" s="73" t="s">
        <v>2320</v>
      </c>
      <c r="R181" s="73" t="s">
        <v>2603</v>
      </c>
      <c r="S181" s="73" t="s">
        <v>2273</v>
      </c>
      <c r="T181" s="73" t="s">
        <v>2319</v>
      </c>
      <c r="U181" s="73">
        <v>13388175156</v>
      </c>
      <c r="V181" s="98" t="s">
        <v>3613</v>
      </c>
      <c r="W181" s="73" t="s">
        <v>8</v>
      </c>
      <c r="X181" s="73" t="s">
        <v>974</v>
      </c>
      <c r="Y181" s="84" t="s">
        <v>2608</v>
      </c>
      <c r="Z181" s="73">
        <v>2008</v>
      </c>
      <c r="AA181" s="73" t="s">
        <v>3614</v>
      </c>
      <c r="AB181" s="73" t="s">
        <v>18</v>
      </c>
      <c r="AC181" s="73" t="s">
        <v>2321</v>
      </c>
      <c r="AD181" s="73" t="s">
        <v>18</v>
      </c>
      <c r="AE181" s="84" t="s">
        <v>2609</v>
      </c>
      <c r="AF181" s="73" t="s">
        <v>2322</v>
      </c>
      <c r="AG181" s="73" t="s">
        <v>18</v>
      </c>
      <c r="AH181" s="73" t="s">
        <v>18</v>
      </c>
      <c r="AI181" s="73" t="s">
        <v>48</v>
      </c>
      <c r="AJ181" s="73" t="s">
        <v>70</v>
      </c>
      <c r="AK181" s="73" t="s">
        <v>28</v>
      </c>
      <c r="AL181" s="73" t="s">
        <v>18</v>
      </c>
    </row>
    <row r="182" spans="1:38" ht="20" customHeight="1">
      <c r="A182" s="147">
        <v>181</v>
      </c>
      <c r="B182" s="73" t="s">
        <v>39</v>
      </c>
      <c r="C182" s="73" t="s">
        <v>209</v>
      </c>
      <c r="D182" s="150" t="s">
        <v>2576</v>
      </c>
      <c r="E182" s="73" t="s">
        <v>4480</v>
      </c>
      <c r="F182" s="73" t="s">
        <v>4834</v>
      </c>
      <c r="G182" s="73" t="s">
        <v>2323</v>
      </c>
      <c r="H182" s="73" t="s">
        <v>2324</v>
      </c>
      <c r="I182" s="73" t="s">
        <v>2317</v>
      </c>
      <c r="J182" s="85" t="s">
        <v>2261</v>
      </c>
      <c r="K182" s="85" t="s">
        <v>2602</v>
      </c>
      <c r="L182" s="73" t="s">
        <v>2318</v>
      </c>
      <c r="M182" s="73">
        <v>13308010133</v>
      </c>
      <c r="N182" s="73" t="s">
        <v>2273</v>
      </c>
      <c r="O182" s="73" t="s">
        <v>2325</v>
      </c>
      <c r="P182" s="73">
        <v>15308268882</v>
      </c>
      <c r="Q182" s="73" t="s">
        <v>2326</v>
      </c>
      <c r="R182" s="73" t="s">
        <v>2273</v>
      </c>
      <c r="S182" s="73" t="s">
        <v>2273</v>
      </c>
      <c r="T182" s="73" t="s">
        <v>2325</v>
      </c>
      <c r="U182" s="73">
        <v>15308068882</v>
      </c>
      <c r="V182" s="98" t="s">
        <v>3615</v>
      </c>
      <c r="W182" s="73" t="s">
        <v>8</v>
      </c>
      <c r="X182" s="73" t="s">
        <v>974</v>
      </c>
      <c r="Y182" s="73" t="s">
        <v>2327</v>
      </c>
      <c r="Z182" s="73">
        <v>2008</v>
      </c>
      <c r="AA182" s="73" t="s">
        <v>3616</v>
      </c>
      <c r="AB182" s="73" t="s">
        <v>18</v>
      </c>
      <c r="AC182" s="73" t="s">
        <v>2328</v>
      </c>
      <c r="AD182" s="73" t="s">
        <v>18</v>
      </c>
      <c r="AE182" s="73" t="s">
        <v>2329</v>
      </c>
      <c r="AF182" s="73" t="s">
        <v>2330</v>
      </c>
      <c r="AG182" s="73" t="s">
        <v>18</v>
      </c>
      <c r="AH182" s="73" t="s">
        <v>18</v>
      </c>
      <c r="AI182" s="73" t="s">
        <v>48</v>
      </c>
      <c r="AJ182" s="73" t="s">
        <v>70</v>
      </c>
      <c r="AK182" s="73" t="s">
        <v>28</v>
      </c>
      <c r="AL182" s="73" t="s">
        <v>18</v>
      </c>
    </row>
    <row r="183" spans="1:38" ht="20" customHeight="1">
      <c r="A183" s="148">
        <v>182</v>
      </c>
      <c r="B183" s="73" t="s">
        <v>39</v>
      </c>
      <c r="C183" s="73" t="s">
        <v>209</v>
      </c>
      <c r="D183" s="150" t="s">
        <v>2577</v>
      </c>
      <c r="E183" s="73" t="s">
        <v>4481</v>
      </c>
      <c r="F183" s="73" t="s">
        <v>4835</v>
      </c>
      <c r="G183" s="73" t="s">
        <v>2331</v>
      </c>
      <c r="H183" s="73" t="s">
        <v>2332</v>
      </c>
      <c r="I183" s="73" t="s">
        <v>2317</v>
      </c>
      <c r="J183" s="85" t="s">
        <v>2261</v>
      </c>
      <c r="K183" s="85" t="s">
        <v>2602</v>
      </c>
      <c r="L183" s="73" t="s">
        <v>2318</v>
      </c>
      <c r="M183" s="73">
        <v>13308010133</v>
      </c>
      <c r="N183" s="73" t="s">
        <v>2273</v>
      </c>
      <c r="O183" s="73" t="s">
        <v>2333</v>
      </c>
      <c r="P183" s="73">
        <v>17311444853</v>
      </c>
      <c r="Q183" s="73" t="s">
        <v>2334</v>
      </c>
      <c r="R183" s="73" t="s">
        <v>2603</v>
      </c>
      <c r="S183" s="73" t="s">
        <v>2273</v>
      </c>
      <c r="T183" s="73" t="s">
        <v>2333</v>
      </c>
      <c r="U183" s="73">
        <v>17311444853</v>
      </c>
      <c r="V183" s="98" t="s">
        <v>3617</v>
      </c>
      <c r="W183" s="73" t="s">
        <v>8</v>
      </c>
      <c r="X183" s="73" t="s">
        <v>974</v>
      </c>
      <c r="Y183" s="84" t="s">
        <v>2610</v>
      </c>
      <c r="Z183" s="73">
        <v>2008</v>
      </c>
      <c r="AA183" s="73" t="s">
        <v>3618</v>
      </c>
      <c r="AB183" s="73" t="s">
        <v>18</v>
      </c>
      <c r="AC183" s="73" t="s">
        <v>2335</v>
      </c>
      <c r="AD183" s="73" t="s">
        <v>18</v>
      </c>
      <c r="AE183" s="84" t="s">
        <v>2611</v>
      </c>
      <c r="AF183" s="73" t="s">
        <v>2336</v>
      </c>
      <c r="AG183" s="73" t="s">
        <v>18</v>
      </c>
      <c r="AH183" s="73" t="s">
        <v>18</v>
      </c>
      <c r="AI183" s="73" t="s">
        <v>48</v>
      </c>
      <c r="AJ183" s="73" t="s">
        <v>70</v>
      </c>
      <c r="AK183" s="73" t="s">
        <v>28</v>
      </c>
      <c r="AL183" s="73" t="s">
        <v>18</v>
      </c>
    </row>
    <row r="184" spans="1:38" ht="20" customHeight="1">
      <c r="A184" s="147">
        <v>183</v>
      </c>
      <c r="B184" s="73" t="s">
        <v>39</v>
      </c>
      <c r="C184" s="73" t="s">
        <v>209</v>
      </c>
      <c r="D184" s="149" t="s">
        <v>2337</v>
      </c>
      <c r="E184" s="73" t="s">
        <v>4482</v>
      </c>
      <c r="F184" s="73" t="s">
        <v>4836</v>
      </c>
      <c r="G184" s="73" t="s">
        <v>2338</v>
      </c>
      <c r="H184" s="73" t="s">
        <v>2339</v>
      </c>
      <c r="I184" s="73" t="s">
        <v>2317</v>
      </c>
      <c r="J184" s="85" t="s">
        <v>2261</v>
      </c>
      <c r="K184" s="85" t="s">
        <v>2602</v>
      </c>
      <c r="L184" s="73" t="s">
        <v>2318</v>
      </c>
      <c r="M184" s="73">
        <v>13308010133</v>
      </c>
      <c r="N184" s="73" t="s">
        <v>2273</v>
      </c>
      <c r="O184" s="73" t="s">
        <v>2325</v>
      </c>
      <c r="P184" s="73">
        <v>15308068882</v>
      </c>
      <c r="Q184" s="73" t="s">
        <v>2320</v>
      </c>
      <c r="R184" s="73" t="s">
        <v>2273</v>
      </c>
      <c r="S184" s="73" t="s">
        <v>2273</v>
      </c>
      <c r="T184" s="73" t="s">
        <v>2325</v>
      </c>
      <c r="U184" s="73">
        <v>15308068882</v>
      </c>
      <c r="V184" s="98" t="s">
        <v>3619</v>
      </c>
      <c r="W184" s="73" t="s">
        <v>8</v>
      </c>
      <c r="X184" s="73" t="s">
        <v>207</v>
      </c>
      <c r="Y184" s="73" t="s">
        <v>2340</v>
      </c>
      <c r="Z184" s="73">
        <v>2008</v>
      </c>
      <c r="AA184" s="73" t="s">
        <v>3620</v>
      </c>
      <c r="AB184" s="73" t="s">
        <v>18</v>
      </c>
      <c r="AC184" s="73" t="s">
        <v>2341</v>
      </c>
      <c r="AD184" s="73" t="s">
        <v>18</v>
      </c>
      <c r="AE184" s="73" t="s">
        <v>2329</v>
      </c>
      <c r="AF184" s="73" t="s">
        <v>2330</v>
      </c>
      <c r="AG184" s="73" t="s">
        <v>18</v>
      </c>
      <c r="AH184" s="73" t="s">
        <v>18</v>
      </c>
      <c r="AI184" s="73" t="s">
        <v>48</v>
      </c>
      <c r="AJ184" s="73" t="s">
        <v>70</v>
      </c>
      <c r="AK184" s="73" t="s">
        <v>28</v>
      </c>
      <c r="AL184" s="73" t="s">
        <v>18</v>
      </c>
    </row>
    <row r="185" spans="1:38" ht="20" customHeight="1">
      <c r="A185" s="148">
        <v>184</v>
      </c>
      <c r="B185" s="73" t="s">
        <v>39</v>
      </c>
      <c r="C185" s="73" t="s">
        <v>209</v>
      </c>
      <c r="D185" s="150" t="s">
        <v>2579</v>
      </c>
      <c r="E185" s="73" t="s">
        <v>4483</v>
      </c>
      <c r="F185" s="73" t="s">
        <v>4837</v>
      </c>
      <c r="G185" s="73" t="s">
        <v>2342</v>
      </c>
      <c r="H185" s="73" t="s">
        <v>2343</v>
      </c>
      <c r="I185" s="73" t="s">
        <v>2317</v>
      </c>
      <c r="J185" s="85" t="s">
        <v>2261</v>
      </c>
      <c r="K185" s="85" t="s">
        <v>2602</v>
      </c>
      <c r="L185" s="73" t="s">
        <v>2318</v>
      </c>
      <c r="M185" s="73">
        <v>13308010133</v>
      </c>
      <c r="N185" s="73" t="s">
        <v>2273</v>
      </c>
      <c r="O185" s="73" t="s">
        <v>2344</v>
      </c>
      <c r="P185" s="73">
        <v>18011587723</v>
      </c>
      <c r="Q185" s="73" t="s">
        <v>2320</v>
      </c>
      <c r="R185" s="73" t="s">
        <v>2273</v>
      </c>
      <c r="S185" s="73" t="s">
        <v>2273</v>
      </c>
      <c r="T185" s="73" t="s">
        <v>2344</v>
      </c>
      <c r="U185" s="73">
        <v>18011587723</v>
      </c>
      <c r="V185" s="98" t="s">
        <v>3621</v>
      </c>
      <c r="W185" s="73" t="s">
        <v>8</v>
      </c>
      <c r="X185" s="73" t="s">
        <v>974</v>
      </c>
      <c r="Y185" s="73" t="s">
        <v>2345</v>
      </c>
      <c r="Z185" s="73">
        <v>2008</v>
      </c>
      <c r="AA185" s="73" t="s">
        <v>3622</v>
      </c>
      <c r="AB185" s="73" t="s">
        <v>18</v>
      </c>
      <c r="AC185" s="73" t="s">
        <v>2346</v>
      </c>
      <c r="AD185" s="73" t="s">
        <v>18</v>
      </c>
      <c r="AE185" s="73" t="s">
        <v>2345</v>
      </c>
      <c r="AF185" s="73" t="s">
        <v>2330</v>
      </c>
      <c r="AG185" s="73" t="s">
        <v>18</v>
      </c>
      <c r="AH185" s="73" t="s">
        <v>18</v>
      </c>
      <c r="AI185" s="73" t="s">
        <v>48</v>
      </c>
      <c r="AJ185" s="73" t="s">
        <v>70</v>
      </c>
      <c r="AK185" s="73" t="s">
        <v>28</v>
      </c>
      <c r="AL185" s="73" t="s">
        <v>18</v>
      </c>
    </row>
    <row r="186" spans="1:38" ht="20" customHeight="1">
      <c r="A186" s="147">
        <v>185</v>
      </c>
      <c r="B186" s="73" t="s">
        <v>39</v>
      </c>
      <c r="C186" s="73" t="s">
        <v>209</v>
      </c>
      <c r="D186" s="150" t="s">
        <v>2580</v>
      </c>
      <c r="E186" s="73" t="s">
        <v>4484</v>
      </c>
      <c r="F186" s="73" t="s">
        <v>4838</v>
      </c>
      <c r="G186" s="73" t="s">
        <v>2347</v>
      </c>
      <c r="H186" s="73" t="s">
        <v>2348</v>
      </c>
      <c r="I186" s="73" t="s">
        <v>2317</v>
      </c>
      <c r="J186" s="85" t="s">
        <v>2261</v>
      </c>
      <c r="K186" s="85" t="s">
        <v>2602</v>
      </c>
      <c r="L186" s="73" t="s">
        <v>2318</v>
      </c>
      <c r="M186" s="73">
        <v>13308010133</v>
      </c>
      <c r="N186" s="73" t="s">
        <v>2273</v>
      </c>
      <c r="O186" s="73" t="s">
        <v>2344</v>
      </c>
      <c r="P186" s="73">
        <v>18011587723</v>
      </c>
      <c r="Q186" s="73" t="s">
        <v>2320</v>
      </c>
      <c r="R186" s="73" t="s">
        <v>2273</v>
      </c>
      <c r="S186" s="73" t="s">
        <v>2273</v>
      </c>
      <c r="T186" s="73" t="s">
        <v>2344</v>
      </c>
      <c r="U186" s="73">
        <v>18011587723</v>
      </c>
      <c r="V186" s="98" t="s">
        <v>3623</v>
      </c>
      <c r="W186" s="73" t="s">
        <v>8</v>
      </c>
      <c r="X186" s="73" t="s">
        <v>974</v>
      </c>
      <c r="Y186" s="73" t="s">
        <v>2345</v>
      </c>
      <c r="Z186" s="73">
        <v>2008</v>
      </c>
      <c r="AA186" s="73" t="s">
        <v>3624</v>
      </c>
      <c r="AB186" s="73" t="s">
        <v>18</v>
      </c>
      <c r="AC186" s="73" t="s">
        <v>2349</v>
      </c>
      <c r="AD186" s="73" t="s">
        <v>18</v>
      </c>
      <c r="AE186" s="73" t="s">
        <v>2345</v>
      </c>
      <c r="AF186" s="73" t="s">
        <v>2330</v>
      </c>
      <c r="AG186" s="73" t="s">
        <v>18</v>
      </c>
      <c r="AH186" s="73" t="s">
        <v>18</v>
      </c>
      <c r="AI186" s="73" t="s">
        <v>48</v>
      </c>
      <c r="AJ186" s="73" t="s">
        <v>70</v>
      </c>
      <c r="AK186" s="73" t="s">
        <v>28</v>
      </c>
      <c r="AL186" s="73" t="s">
        <v>18</v>
      </c>
    </row>
    <row r="187" spans="1:38" ht="20" customHeight="1">
      <c r="A187" s="148">
        <v>186</v>
      </c>
      <c r="B187" s="73" t="s">
        <v>39</v>
      </c>
      <c r="C187" s="73" t="s">
        <v>209</v>
      </c>
      <c r="D187" s="150" t="s">
        <v>2581</v>
      </c>
      <c r="E187" s="73" t="s">
        <v>4485</v>
      </c>
      <c r="F187" s="73" t="s">
        <v>4839</v>
      </c>
      <c r="G187" s="73" t="s">
        <v>2350</v>
      </c>
      <c r="H187" s="73" t="s">
        <v>2351</v>
      </c>
      <c r="I187" s="73" t="s">
        <v>2317</v>
      </c>
      <c r="J187" s="85" t="s">
        <v>2261</v>
      </c>
      <c r="K187" s="85" t="s">
        <v>2602</v>
      </c>
      <c r="L187" s="73" t="s">
        <v>2318</v>
      </c>
      <c r="M187" s="73">
        <v>13308010133</v>
      </c>
      <c r="N187" s="73" t="s">
        <v>2273</v>
      </c>
      <c r="O187" s="73" t="s">
        <v>2325</v>
      </c>
      <c r="P187" s="73">
        <v>15308068882</v>
      </c>
      <c r="Q187" s="73" t="s">
        <v>2352</v>
      </c>
      <c r="R187" s="73" t="s">
        <v>2273</v>
      </c>
      <c r="S187" s="73" t="s">
        <v>2273</v>
      </c>
      <c r="T187" s="73" t="s">
        <v>2325</v>
      </c>
      <c r="U187" s="73">
        <v>15308068882</v>
      </c>
      <c r="V187" s="98" t="s">
        <v>3625</v>
      </c>
      <c r="W187" s="73" t="s">
        <v>8</v>
      </c>
      <c r="X187" s="73" t="s">
        <v>974</v>
      </c>
      <c r="Y187" s="73" t="s">
        <v>2353</v>
      </c>
      <c r="Z187" s="73">
        <v>2008</v>
      </c>
      <c r="AA187" s="73" t="s">
        <v>3626</v>
      </c>
      <c r="AB187" s="73" t="s">
        <v>18</v>
      </c>
      <c r="AC187" s="73" t="s">
        <v>2354</v>
      </c>
      <c r="AD187" s="73" t="s">
        <v>18</v>
      </c>
      <c r="AE187" s="73" t="s">
        <v>2353</v>
      </c>
      <c r="AF187" s="73" t="s">
        <v>2330</v>
      </c>
      <c r="AG187" s="73" t="s">
        <v>18</v>
      </c>
      <c r="AH187" s="73" t="s">
        <v>18</v>
      </c>
      <c r="AI187" s="73" t="s">
        <v>48</v>
      </c>
      <c r="AJ187" s="73" t="s">
        <v>70</v>
      </c>
      <c r="AK187" s="73" t="s">
        <v>28</v>
      </c>
      <c r="AL187" s="73" t="s">
        <v>18</v>
      </c>
    </row>
    <row r="188" spans="1:38" ht="20" customHeight="1">
      <c r="A188" s="147">
        <v>187</v>
      </c>
      <c r="B188" s="73" t="s">
        <v>39</v>
      </c>
      <c r="C188" s="73" t="s">
        <v>209</v>
      </c>
      <c r="D188" s="150" t="s">
        <v>2582</v>
      </c>
      <c r="E188" s="73" t="s">
        <v>4486</v>
      </c>
      <c r="F188" s="73" t="s">
        <v>4840</v>
      </c>
      <c r="G188" s="73" t="s">
        <v>2355</v>
      </c>
      <c r="H188" s="73" t="s">
        <v>2356</v>
      </c>
      <c r="I188" s="73" t="s">
        <v>2317</v>
      </c>
      <c r="J188" s="85" t="s">
        <v>2261</v>
      </c>
      <c r="K188" s="85" t="s">
        <v>2602</v>
      </c>
      <c r="L188" s="73" t="s">
        <v>2318</v>
      </c>
      <c r="M188" s="73">
        <v>13308010133</v>
      </c>
      <c r="N188" s="73" t="s">
        <v>2273</v>
      </c>
      <c r="O188" s="73" t="s">
        <v>2357</v>
      </c>
      <c r="P188" s="73">
        <v>17761276894</v>
      </c>
      <c r="Q188" s="73" t="s">
        <v>2320</v>
      </c>
      <c r="R188" s="73" t="s">
        <v>2273</v>
      </c>
      <c r="S188" s="73" t="s">
        <v>2273</v>
      </c>
      <c r="T188" s="73" t="s">
        <v>2357</v>
      </c>
      <c r="U188" s="73">
        <v>17761276894</v>
      </c>
      <c r="V188" s="98" t="s">
        <v>3627</v>
      </c>
      <c r="W188" s="73" t="s">
        <v>8</v>
      </c>
      <c r="X188" s="73" t="s">
        <v>207</v>
      </c>
      <c r="Y188" s="73" t="s">
        <v>2358</v>
      </c>
      <c r="Z188" s="73">
        <v>2009</v>
      </c>
      <c r="AA188" s="73" t="s">
        <v>3628</v>
      </c>
      <c r="AB188" s="73" t="s">
        <v>18</v>
      </c>
      <c r="AC188" s="73" t="s">
        <v>2359</v>
      </c>
      <c r="AD188" s="73" t="s">
        <v>18</v>
      </c>
      <c r="AE188" s="73" t="s">
        <v>18</v>
      </c>
      <c r="AF188" s="73" t="s">
        <v>2360</v>
      </c>
      <c r="AG188" s="73" t="s">
        <v>18</v>
      </c>
      <c r="AH188" s="73" t="s">
        <v>18</v>
      </c>
      <c r="AI188" s="73" t="s">
        <v>48</v>
      </c>
      <c r="AJ188" s="73" t="s">
        <v>2361</v>
      </c>
      <c r="AK188" s="73" t="s">
        <v>28</v>
      </c>
      <c r="AL188" s="73" t="s">
        <v>18</v>
      </c>
    </row>
    <row r="189" spans="1:38" ht="20" customHeight="1">
      <c r="A189" s="148">
        <v>188</v>
      </c>
      <c r="B189" s="73" t="s">
        <v>39</v>
      </c>
      <c r="C189" s="73" t="s">
        <v>209</v>
      </c>
      <c r="D189" s="150" t="s">
        <v>2584</v>
      </c>
      <c r="E189" s="73" t="s">
        <v>4487</v>
      </c>
      <c r="F189" s="73" t="s">
        <v>3694</v>
      </c>
      <c r="G189" s="73" t="s">
        <v>2362</v>
      </c>
      <c r="H189" s="73" t="s">
        <v>2363</v>
      </c>
      <c r="I189" s="73" t="s">
        <v>1740</v>
      </c>
      <c r="J189" s="85" t="s">
        <v>2261</v>
      </c>
      <c r="K189" s="85" t="s">
        <v>2274</v>
      </c>
      <c r="L189" s="73" t="s">
        <v>2364</v>
      </c>
      <c r="M189" s="73">
        <v>15328022323</v>
      </c>
      <c r="N189" s="73" t="s">
        <v>2273</v>
      </c>
      <c r="O189" s="73" t="s">
        <v>2365</v>
      </c>
      <c r="P189" s="73">
        <v>18180594080</v>
      </c>
      <c r="Q189" s="73" t="s">
        <v>52</v>
      </c>
      <c r="R189" s="73" t="s">
        <v>2274</v>
      </c>
      <c r="S189" s="73" t="s">
        <v>2273</v>
      </c>
      <c r="T189" s="73" t="s">
        <v>2365</v>
      </c>
      <c r="U189" s="73">
        <v>18180594080</v>
      </c>
      <c r="V189" s="151" t="s">
        <v>3629</v>
      </c>
      <c r="W189" s="73" t="s">
        <v>8</v>
      </c>
      <c r="X189" s="73" t="s">
        <v>974</v>
      </c>
      <c r="Y189" s="73" t="s">
        <v>2366</v>
      </c>
      <c r="Z189" s="73">
        <v>2017</v>
      </c>
      <c r="AA189" s="73" t="s">
        <v>3630</v>
      </c>
      <c r="AB189" s="73" t="s">
        <v>18</v>
      </c>
      <c r="AC189" s="73" t="s">
        <v>2367</v>
      </c>
      <c r="AD189" s="73" t="s">
        <v>2368</v>
      </c>
      <c r="AE189" s="73" t="s">
        <v>2369</v>
      </c>
      <c r="AF189" s="73" t="s">
        <v>2370</v>
      </c>
      <c r="AG189" s="73" t="s">
        <v>2371</v>
      </c>
      <c r="AH189" s="73" t="s">
        <v>18</v>
      </c>
      <c r="AI189" s="73" t="s">
        <v>48</v>
      </c>
      <c r="AJ189" s="73" t="s">
        <v>2372</v>
      </c>
      <c r="AK189" s="73" t="s">
        <v>28</v>
      </c>
      <c r="AL189" s="73" t="s">
        <v>18</v>
      </c>
    </row>
    <row r="190" spans="1:38" ht="20" customHeight="1">
      <c r="A190" s="147">
        <v>189</v>
      </c>
      <c r="B190" s="73" t="s">
        <v>39</v>
      </c>
      <c r="C190" s="73" t="s">
        <v>209</v>
      </c>
      <c r="D190" s="150" t="s">
        <v>2585</v>
      </c>
      <c r="E190" s="73" t="s">
        <v>4488</v>
      </c>
      <c r="F190" s="73" t="s">
        <v>4841</v>
      </c>
      <c r="G190" s="73" t="s">
        <v>2373</v>
      </c>
      <c r="H190" s="73" t="s">
        <v>2374</v>
      </c>
      <c r="I190" s="73" t="s">
        <v>2317</v>
      </c>
      <c r="J190" s="85" t="s">
        <v>2261</v>
      </c>
      <c r="K190" s="85" t="s">
        <v>2631</v>
      </c>
      <c r="L190" s="73" t="s">
        <v>2318</v>
      </c>
      <c r="M190" s="73">
        <v>13308010133</v>
      </c>
      <c r="N190" s="73" t="s">
        <v>2273</v>
      </c>
      <c r="O190" s="73" t="s">
        <v>2344</v>
      </c>
      <c r="P190" s="73">
        <v>18011587723</v>
      </c>
      <c r="Q190" s="73" t="s">
        <v>2320</v>
      </c>
      <c r="R190" s="73" t="s">
        <v>2273</v>
      </c>
      <c r="S190" s="73" t="s">
        <v>2273</v>
      </c>
      <c r="T190" s="73" t="s">
        <v>2344</v>
      </c>
      <c r="U190" s="73">
        <v>18011587723</v>
      </c>
      <c r="V190" s="98" t="s">
        <v>3631</v>
      </c>
      <c r="W190" s="73" t="s">
        <v>8</v>
      </c>
      <c r="X190" s="73" t="s">
        <v>207</v>
      </c>
      <c r="Y190" s="73" t="s">
        <v>18</v>
      </c>
      <c r="Z190" s="73">
        <v>2009</v>
      </c>
      <c r="AA190" s="73" t="s">
        <v>3632</v>
      </c>
      <c r="AB190" s="73" t="s">
        <v>18</v>
      </c>
      <c r="AC190" s="73" t="s">
        <v>2375</v>
      </c>
      <c r="AD190" s="73" t="s">
        <v>18</v>
      </c>
      <c r="AE190" s="73" t="s">
        <v>18</v>
      </c>
      <c r="AF190" s="73" t="s">
        <v>2375</v>
      </c>
      <c r="AG190" s="73" t="s">
        <v>18</v>
      </c>
      <c r="AH190" s="73" t="s">
        <v>18</v>
      </c>
      <c r="AI190" s="73" t="s">
        <v>48</v>
      </c>
      <c r="AJ190" s="73" t="s">
        <v>70</v>
      </c>
      <c r="AK190" s="73" t="s">
        <v>28</v>
      </c>
      <c r="AL190" s="73" t="s">
        <v>18</v>
      </c>
    </row>
    <row r="191" spans="1:38" ht="20" customHeight="1">
      <c r="A191" s="148">
        <v>190</v>
      </c>
      <c r="B191" s="73" t="s">
        <v>39</v>
      </c>
      <c r="C191" s="73" t="s">
        <v>209</v>
      </c>
      <c r="D191" s="150" t="s">
        <v>2586</v>
      </c>
      <c r="E191" s="73" t="s">
        <v>4489</v>
      </c>
      <c r="F191" s="73" t="s">
        <v>4842</v>
      </c>
      <c r="G191" s="73" t="s">
        <v>2376</v>
      </c>
      <c r="H191" s="73" t="s">
        <v>2377</v>
      </c>
      <c r="I191" s="73" t="s">
        <v>2317</v>
      </c>
      <c r="J191" s="85" t="s">
        <v>2261</v>
      </c>
      <c r="K191" s="85" t="s">
        <v>2602</v>
      </c>
      <c r="L191" s="73" t="s">
        <v>2318</v>
      </c>
      <c r="M191" s="73">
        <v>13308010136</v>
      </c>
      <c r="N191" s="73" t="s">
        <v>2273</v>
      </c>
      <c r="O191" s="73" t="s">
        <v>2325</v>
      </c>
      <c r="P191" s="73">
        <v>15308068882</v>
      </c>
      <c r="Q191" s="73" t="s">
        <v>2378</v>
      </c>
      <c r="R191" s="73" t="s">
        <v>2273</v>
      </c>
      <c r="S191" s="73" t="s">
        <v>2273</v>
      </c>
      <c r="T191" s="73" t="s">
        <v>2325</v>
      </c>
      <c r="U191" s="73">
        <v>15308068882</v>
      </c>
      <c r="V191" s="9" t="s">
        <v>3633</v>
      </c>
      <c r="W191" s="73" t="s">
        <v>8</v>
      </c>
      <c r="X191" s="73" t="s">
        <v>974</v>
      </c>
      <c r="Y191" s="73" t="s">
        <v>2353</v>
      </c>
      <c r="Z191" s="73">
        <v>2008</v>
      </c>
      <c r="AA191" s="73" t="s">
        <v>3634</v>
      </c>
      <c r="AB191" s="73" t="s">
        <v>18</v>
      </c>
      <c r="AC191" s="73" t="s">
        <v>2379</v>
      </c>
      <c r="AD191" s="73" t="s">
        <v>18</v>
      </c>
      <c r="AE191" s="73" t="s">
        <v>2353</v>
      </c>
      <c r="AF191" s="73" t="s">
        <v>2330</v>
      </c>
      <c r="AG191" s="73" t="s">
        <v>18</v>
      </c>
      <c r="AH191" s="73" t="s">
        <v>18</v>
      </c>
      <c r="AI191" s="73" t="s">
        <v>48</v>
      </c>
      <c r="AJ191" s="73" t="s">
        <v>70</v>
      </c>
      <c r="AK191" s="73" t="s">
        <v>28</v>
      </c>
      <c r="AL191" s="73" t="s">
        <v>18</v>
      </c>
    </row>
    <row r="192" spans="1:38" ht="20" customHeight="1">
      <c r="A192" s="147">
        <v>191</v>
      </c>
      <c r="B192" s="73" t="s">
        <v>39</v>
      </c>
      <c r="C192" s="73" t="s">
        <v>209</v>
      </c>
      <c r="D192" s="150" t="s">
        <v>2380</v>
      </c>
      <c r="E192" s="73" t="s">
        <v>2380</v>
      </c>
      <c r="F192" s="73" t="s">
        <v>4424</v>
      </c>
      <c r="G192" s="73" t="s">
        <v>2381</v>
      </c>
      <c r="H192" s="73" t="s">
        <v>2382</v>
      </c>
      <c r="I192" s="73" t="s">
        <v>2296</v>
      </c>
      <c r="J192" s="85" t="s">
        <v>1747</v>
      </c>
      <c r="K192" s="85" t="s">
        <v>2273</v>
      </c>
      <c r="L192" s="73" t="s">
        <v>2383</v>
      </c>
      <c r="M192" s="73">
        <v>15378201537</v>
      </c>
      <c r="N192" s="73" t="s">
        <v>2273</v>
      </c>
      <c r="O192" s="73" t="s">
        <v>2383</v>
      </c>
      <c r="P192" s="73">
        <v>15378201537</v>
      </c>
      <c r="Q192" s="73" t="s">
        <v>1840</v>
      </c>
      <c r="R192" s="73" t="s">
        <v>2273</v>
      </c>
      <c r="S192" s="73" t="s">
        <v>2273</v>
      </c>
      <c r="T192" s="73" t="s">
        <v>2383</v>
      </c>
      <c r="U192" s="73">
        <v>15378201537</v>
      </c>
      <c r="V192" s="152" t="s">
        <v>3635</v>
      </c>
      <c r="W192" s="73" t="s">
        <v>8</v>
      </c>
      <c r="X192" s="73" t="s">
        <v>974</v>
      </c>
      <c r="Y192" s="73" t="s">
        <v>2384</v>
      </c>
      <c r="Z192" s="73" t="s">
        <v>1089</v>
      </c>
      <c r="AA192" s="73" t="s">
        <v>3636</v>
      </c>
      <c r="AB192" s="73" t="s">
        <v>2385</v>
      </c>
      <c r="AC192" s="73" t="s">
        <v>2386</v>
      </c>
      <c r="AD192" s="73" t="s">
        <v>18</v>
      </c>
      <c r="AE192" s="73" t="s">
        <v>18</v>
      </c>
      <c r="AF192" s="73" t="s">
        <v>2387</v>
      </c>
      <c r="AG192" s="73" t="s">
        <v>18</v>
      </c>
      <c r="AH192" s="73" t="s">
        <v>2385</v>
      </c>
      <c r="AI192" s="73" t="s">
        <v>48</v>
      </c>
      <c r="AJ192" s="73" t="s">
        <v>2388</v>
      </c>
      <c r="AK192" s="73" t="s">
        <v>28</v>
      </c>
      <c r="AL192" s="73" t="s">
        <v>2385</v>
      </c>
    </row>
    <row r="193" spans="1:38" ht="20" customHeight="1">
      <c r="A193" s="148">
        <v>192</v>
      </c>
      <c r="B193" s="73" t="s">
        <v>39</v>
      </c>
      <c r="C193" s="73" t="s">
        <v>209</v>
      </c>
      <c r="D193" s="150" t="s">
        <v>2389</v>
      </c>
      <c r="E193" s="73" t="s">
        <v>2389</v>
      </c>
      <c r="F193" s="73" t="s">
        <v>4425</v>
      </c>
      <c r="G193" s="73" t="s">
        <v>2390</v>
      </c>
      <c r="H193" s="73" t="s">
        <v>2391</v>
      </c>
      <c r="I193" s="73" t="s">
        <v>2296</v>
      </c>
      <c r="J193" s="85" t="s">
        <v>2261</v>
      </c>
      <c r="K193" s="85" t="s">
        <v>2273</v>
      </c>
      <c r="L193" s="73" t="s">
        <v>2392</v>
      </c>
      <c r="M193" s="73">
        <v>19983282706</v>
      </c>
      <c r="N193" s="73" t="s">
        <v>2273</v>
      </c>
      <c r="O193" s="73" t="s">
        <v>2392</v>
      </c>
      <c r="P193" s="73">
        <v>19983282706</v>
      </c>
      <c r="Q193" s="73" t="s">
        <v>1840</v>
      </c>
      <c r="R193" s="73" t="s">
        <v>2273</v>
      </c>
      <c r="S193" s="73" t="s">
        <v>2273</v>
      </c>
      <c r="T193" s="73" t="s">
        <v>2392</v>
      </c>
      <c r="U193" s="73">
        <v>19983282706</v>
      </c>
      <c r="V193" s="18" t="s">
        <v>3637</v>
      </c>
      <c r="W193" s="73" t="s">
        <v>8</v>
      </c>
      <c r="X193" s="73" t="s">
        <v>974</v>
      </c>
      <c r="Y193" s="73" t="s">
        <v>2384</v>
      </c>
      <c r="Z193" s="73" t="s">
        <v>3188</v>
      </c>
      <c r="AA193" s="73" t="s">
        <v>3638</v>
      </c>
      <c r="AB193" s="73" t="s">
        <v>2393</v>
      </c>
      <c r="AC193" s="73" t="s">
        <v>2394</v>
      </c>
      <c r="AD193" s="73" t="s">
        <v>18</v>
      </c>
      <c r="AE193" s="73" t="s">
        <v>18</v>
      </c>
      <c r="AF193" s="73" t="s">
        <v>2387</v>
      </c>
      <c r="AG193" s="73" t="s">
        <v>18</v>
      </c>
      <c r="AH193" s="73" t="s">
        <v>2385</v>
      </c>
      <c r="AI193" s="73" t="s">
        <v>48</v>
      </c>
      <c r="AJ193" s="73" t="s">
        <v>2388</v>
      </c>
      <c r="AK193" s="73" t="s">
        <v>28</v>
      </c>
      <c r="AL193" s="73" t="s">
        <v>2385</v>
      </c>
    </row>
    <row r="194" spans="1:38" ht="20" customHeight="1">
      <c r="A194" s="147">
        <v>193</v>
      </c>
      <c r="B194" s="73" t="s">
        <v>39</v>
      </c>
      <c r="C194" s="73" t="s">
        <v>209</v>
      </c>
      <c r="D194" s="150" t="s">
        <v>2395</v>
      </c>
      <c r="E194" s="73" t="s">
        <v>2395</v>
      </c>
      <c r="F194" s="73" t="s">
        <v>4426</v>
      </c>
      <c r="G194" s="73" t="s">
        <v>2396</v>
      </c>
      <c r="H194" s="73" t="s">
        <v>2397</v>
      </c>
      <c r="I194" s="73" t="s">
        <v>2296</v>
      </c>
      <c r="J194" s="85" t="s">
        <v>2261</v>
      </c>
      <c r="K194" s="85" t="s">
        <v>2273</v>
      </c>
      <c r="L194" s="73" t="s">
        <v>2398</v>
      </c>
      <c r="M194" s="73">
        <v>18980819336</v>
      </c>
      <c r="N194" s="73" t="s">
        <v>2273</v>
      </c>
      <c r="O194" s="73" t="s">
        <v>2398</v>
      </c>
      <c r="P194" s="73">
        <v>18980819336</v>
      </c>
      <c r="Q194" s="73" t="s">
        <v>2399</v>
      </c>
      <c r="R194" s="73" t="s">
        <v>2273</v>
      </c>
      <c r="S194" s="73" t="s">
        <v>2273</v>
      </c>
      <c r="T194" s="73" t="s">
        <v>2398</v>
      </c>
      <c r="U194" s="73">
        <v>18980819336</v>
      </c>
      <c r="V194" s="152" t="s">
        <v>3639</v>
      </c>
      <c r="W194" s="73" t="s">
        <v>8</v>
      </c>
      <c r="X194" s="73" t="s">
        <v>974</v>
      </c>
      <c r="Y194" s="73" t="s">
        <v>2384</v>
      </c>
      <c r="Z194" s="73" t="s">
        <v>3186</v>
      </c>
      <c r="AA194" s="73" t="s">
        <v>3640</v>
      </c>
      <c r="AB194" s="73" t="s">
        <v>2385</v>
      </c>
      <c r="AC194" s="73" t="s">
        <v>2400</v>
      </c>
      <c r="AD194" s="73" t="s">
        <v>18</v>
      </c>
      <c r="AE194" s="73" t="s">
        <v>18</v>
      </c>
      <c r="AF194" s="73" t="s">
        <v>2401</v>
      </c>
      <c r="AG194" s="73" t="s">
        <v>18</v>
      </c>
      <c r="AH194" s="73" t="s">
        <v>2385</v>
      </c>
      <c r="AI194" s="73" t="s">
        <v>48</v>
      </c>
      <c r="AJ194" s="73" t="s">
        <v>2402</v>
      </c>
      <c r="AK194" s="73" t="s">
        <v>28</v>
      </c>
      <c r="AL194" s="73" t="s">
        <v>2385</v>
      </c>
    </row>
    <row r="195" spans="1:38" ht="20" customHeight="1">
      <c r="A195" s="148">
        <v>194</v>
      </c>
      <c r="B195" s="73" t="s">
        <v>39</v>
      </c>
      <c r="C195" s="73" t="s">
        <v>209</v>
      </c>
      <c r="D195" s="150" t="s">
        <v>2403</v>
      </c>
      <c r="E195" s="73" t="s">
        <v>2403</v>
      </c>
      <c r="F195" s="73" t="s">
        <v>4427</v>
      </c>
      <c r="G195" s="73" t="s">
        <v>2404</v>
      </c>
      <c r="H195" s="73" t="s">
        <v>2405</v>
      </c>
      <c r="I195" s="73" t="s">
        <v>2296</v>
      </c>
      <c r="J195" s="85" t="s">
        <v>2261</v>
      </c>
      <c r="K195" s="85" t="s">
        <v>2273</v>
      </c>
      <c r="L195" s="73" t="s">
        <v>2406</v>
      </c>
      <c r="M195" s="73">
        <v>15308068990</v>
      </c>
      <c r="N195" s="73" t="s">
        <v>2273</v>
      </c>
      <c r="O195" s="73" t="s">
        <v>2406</v>
      </c>
      <c r="P195" s="73">
        <v>15308068990</v>
      </c>
      <c r="Q195" s="73" t="s">
        <v>2407</v>
      </c>
      <c r="R195" s="73" t="s">
        <v>2273</v>
      </c>
      <c r="S195" s="73" t="s">
        <v>2273</v>
      </c>
      <c r="T195" s="73" t="s">
        <v>2406</v>
      </c>
      <c r="U195" s="73">
        <v>15308068990</v>
      </c>
      <c r="V195" s="152" t="s">
        <v>3641</v>
      </c>
      <c r="W195" s="73" t="s">
        <v>8</v>
      </c>
      <c r="X195" s="73" t="s">
        <v>207</v>
      </c>
      <c r="Y195" s="73" t="s">
        <v>2384</v>
      </c>
      <c r="Z195" s="73" t="s">
        <v>3038</v>
      </c>
      <c r="AA195" s="73" t="s">
        <v>3642</v>
      </c>
      <c r="AB195" s="73" t="s">
        <v>2385</v>
      </c>
      <c r="AC195" s="73" t="s">
        <v>2408</v>
      </c>
      <c r="AD195" s="73" t="s">
        <v>18</v>
      </c>
      <c r="AE195" s="73" t="s">
        <v>18</v>
      </c>
      <c r="AF195" s="73" t="s">
        <v>2409</v>
      </c>
      <c r="AG195" s="73" t="s">
        <v>18</v>
      </c>
      <c r="AH195" s="73" t="s">
        <v>2385</v>
      </c>
      <c r="AI195" s="73" t="s">
        <v>222</v>
      </c>
      <c r="AJ195" s="73" t="s">
        <v>18</v>
      </c>
      <c r="AK195" s="73" t="s">
        <v>28</v>
      </c>
      <c r="AL195" s="73" t="s">
        <v>2385</v>
      </c>
    </row>
    <row r="196" spans="1:38" ht="20" customHeight="1">
      <c r="A196" s="147">
        <v>195</v>
      </c>
      <c r="B196" s="73" t="s">
        <v>39</v>
      </c>
      <c r="C196" s="73" t="s">
        <v>209</v>
      </c>
      <c r="D196" s="150" t="s">
        <v>2410</v>
      </c>
      <c r="E196" s="73" t="s">
        <v>2410</v>
      </c>
      <c r="F196" s="73" t="s">
        <v>4428</v>
      </c>
      <c r="G196" s="73" t="s">
        <v>2411</v>
      </c>
      <c r="H196" s="73" t="s">
        <v>2412</v>
      </c>
      <c r="I196" s="73" t="s">
        <v>2296</v>
      </c>
      <c r="J196" s="85" t="s">
        <v>2261</v>
      </c>
      <c r="K196" s="85" t="s">
        <v>2273</v>
      </c>
      <c r="L196" s="73" t="s">
        <v>2406</v>
      </c>
      <c r="M196" s="73">
        <v>15308068990</v>
      </c>
      <c r="N196" s="73" t="s">
        <v>2273</v>
      </c>
      <c r="O196" s="73" t="s">
        <v>2406</v>
      </c>
      <c r="P196" s="73">
        <v>15308068990</v>
      </c>
      <c r="Q196" s="73" t="s">
        <v>1840</v>
      </c>
      <c r="R196" s="73" t="s">
        <v>2273</v>
      </c>
      <c r="S196" s="73" t="s">
        <v>2273</v>
      </c>
      <c r="T196" s="73" t="s">
        <v>2413</v>
      </c>
      <c r="U196" s="73">
        <v>15308171312</v>
      </c>
      <c r="V196" s="152" t="s">
        <v>3643</v>
      </c>
      <c r="W196" s="73" t="s">
        <v>8</v>
      </c>
      <c r="X196" s="73" t="s">
        <v>207</v>
      </c>
      <c r="Y196" s="73" t="s">
        <v>2384</v>
      </c>
      <c r="Z196" s="73" t="s">
        <v>3194</v>
      </c>
      <c r="AA196" s="73" t="s">
        <v>3644</v>
      </c>
      <c r="AB196" s="73" t="s">
        <v>2385</v>
      </c>
      <c r="AC196" s="73" t="s">
        <v>70</v>
      </c>
      <c r="AD196" s="73" t="s">
        <v>18</v>
      </c>
      <c r="AE196" s="73" t="s">
        <v>18</v>
      </c>
      <c r="AF196" s="73" t="s">
        <v>70</v>
      </c>
      <c r="AG196" s="73" t="s">
        <v>18</v>
      </c>
      <c r="AH196" s="73" t="s">
        <v>2385</v>
      </c>
      <c r="AI196" s="73" t="s">
        <v>48</v>
      </c>
      <c r="AJ196" s="73" t="s">
        <v>2414</v>
      </c>
      <c r="AK196" s="73" t="s">
        <v>28</v>
      </c>
      <c r="AL196" s="73" t="s">
        <v>2385</v>
      </c>
    </row>
    <row r="197" spans="1:38" ht="20" customHeight="1">
      <c r="A197" s="148">
        <v>196</v>
      </c>
      <c r="B197" s="73" t="s">
        <v>39</v>
      </c>
      <c r="C197" s="73" t="s">
        <v>209</v>
      </c>
      <c r="D197" s="150" t="s">
        <v>2415</v>
      </c>
      <c r="E197" s="73" t="s">
        <v>2415</v>
      </c>
      <c r="F197" s="73" t="s">
        <v>4828</v>
      </c>
      <c r="G197" s="73" t="s">
        <v>2416</v>
      </c>
      <c r="H197" s="73" t="s">
        <v>2417</v>
      </c>
      <c r="I197" s="73" t="s">
        <v>2296</v>
      </c>
      <c r="J197" s="85" t="s">
        <v>2261</v>
      </c>
      <c r="K197" s="85" t="s">
        <v>2273</v>
      </c>
      <c r="L197" s="73" t="s">
        <v>2406</v>
      </c>
      <c r="M197" s="73">
        <v>15308068990</v>
      </c>
      <c r="N197" s="73" t="s">
        <v>2273</v>
      </c>
      <c r="O197" s="73" t="s">
        <v>2406</v>
      </c>
      <c r="P197" s="73">
        <v>15308068990</v>
      </c>
      <c r="Q197" s="73" t="s">
        <v>2145</v>
      </c>
      <c r="R197" s="73" t="s">
        <v>2273</v>
      </c>
      <c r="S197" s="73" t="s">
        <v>2273</v>
      </c>
      <c r="T197" s="73" t="s">
        <v>2406</v>
      </c>
      <c r="U197" s="73">
        <v>15308068990</v>
      </c>
      <c r="V197" s="18" t="s">
        <v>3645</v>
      </c>
      <c r="W197" s="73" t="s">
        <v>1738</v>
      </c>
      <c r="X197" s="73" t="s">
        <v>2311</v>
      </c>
      <c r="Y197" s="73" t="s">
        <v>2418</v>
      </c>
      <c r="Z197" s="73" t="s">
        <v>3194</v>
      </c>
      <c r="AA197" s="73" t="s">
        <v>3646</v>
      </c>
      <c r="AB197" s="73" t="s">
        <v>2385</v>
      </c>
      <c r="AC197" s="73" t="s">
        <v>2419</v>
      </c>
      <c r="AD197" s="73" t="s">
        <v>18</v>
      </c>
      <c r="AE197" s="73" t="s">
        <v>4348</v>
      </c>
      <c r="AF197" s="73" t="s">
        <v>2420</v>
      </c>
      <c r="AG197" s="73" t="s">
        <v>18</v>
      </c>
      <c r="AH197" s="73" t="s">
        <v>2385</v>
      </c>
      <c r="AI197" s="73" t="s">
        <v>48</v>
      </c>
      <c r="AJ197" s="73" t="s">
        <v>2421</v>
      </c>
      <c r="AK197" s="73" t="s">
        <v>28</v>
      </c>
      <c r="AL197" s="73" t="s">
        <v>2385</v>
      </c>
    </row>
    <row r="198" spans="1:38" ht="20" customHeight="1">
      <c r="A198" s="147">
        <v>197</v>
      </c>
      <c r="B198" s="73" t="s">
        <v>39</v>
      </c>
      <c r="C198" s="73" t="s">
        <v>209</v>
      </c>
      <c r="D198" s="150" t="s">
        <v>2422</v>
      </c>
      <c r="E198" s="73" t="s">
        <v>2422</v>
      </c>
      <c r="F198" s="73" t="s">
        <v>4829</v>
      </c>
      <c r="G198" s="73" t="s">
        <v>2423</v>
      </c>
      <c r="H198" s="73" t="s">
        <v>2424</v>
      </c>
      <c r="I198" s="73" t="s">
        <v>2296</v>
      </c>
      <c r="J198" s="85" t="s">
        <v>2261</v>
      </c>
      <c r="K198" s="85" t="s">
        <v>2273</v>
      </c>
      <c r="L198" s="73" t="s">
        <v>2406</v>
      </c>
      <c r="M198" s="73">
        <v>15308068990</v>
      </c>
      <c r="N198" s="73" t="s">
        <v>2273</v>
      </c>
      <c r="O198" s="73" t="s">
        <v>2406</v>
      </c>
      <c r="P198" s="73">
        <v>15308068990</v>
      </c>
      <c r="Q198" s="73" t="s">
        <v>2425</v>
      </c>
      <c r="R198" s="73" t="s">
        <v>2273</v>
      </c>
      <c r="S198" s="73" t="s">
        <v>2273</v>
      </c>
      <c r="T198" s="73" t="s">
        <v>2406</v>
      </c>
      <c r="U198" s="73">
        <v>15308068990</v>
      </c>
      <c r="V198" s="18" t="s">
        <v>3647</v>
      </c>
      <c r="W198" s="73" t="s">
        <v>1738</v>
      </c>
      <c r="X198" s="73" t="s">
        <v>2311</v>
      </c>
      <c r="Y198" s="73" t="s">
        <v>2426</v>
      </c>
      <c r="Z198" s="73">
        <v>2010</v>
      </c>
      <c r="AA198" s="73" t="s">
        <v>3648</v>
      </c>
      <c r="AB198" s="73" t="s">
        <v>2393</v>
      </c>
      <c r="AC198" s="73" t="s">
        <v>2427</v>
      </c>
      <c r="AD198" s="73" t="s">
        <v>18</v>
      </c>
      <c r="AE198" s="73" t="s">
        <v>2428</v>
      </c>
      <c r="AF198" s="73" t="s">
        <v>2420</v>
      </c>
      <c r="AG198" s="73" t="s">
        <v>18</v>
      </c>
      <c r="AH198" s="73" t="s">
        <v>2385</v>
      </c>
      <c r="AI198" s="73" t="s">
        <v>48</v>
      </c>
      <c r="AJ198" s="73" t="s">
        <v>2421</v>
      </c>
      <c r="AK198" s="73" t="s">
        <v>28</v>
      </c>
      <c r="AL198" s="73" t="s">
        <v>2385</v>
      </c>
    </row>
    <row r="199" spans="1:38" ht="20" customHeight="1">
      <c r="A199" s="148">
        <v>198</v>
      </c>
      <c r="B199" s="73" t="s">
        <v>39</v>
      </c>
      <c r="C199" s="73" t="s">
        <v>209</v>
      </c>
      <c r="D199" s="150" t="s">
        <v>2429</v>
      </c>
      <c r="E199" s="73" t="s">
        <v>2429</v>
      </c>
      <c r="F199" s="73" t="s">
        <v>4429</v>
      </c>
      <c r="G199" s="73" t="s">
        <v>2430</v>
      </c>
      <c r="H199" s="73" t="s">
        <v>2431</v>
      </c>
      <c r="I199" s="73" t="s">
        <v>2296</v>
      </c>
      <c r="J199" s="85" t="s">
        <v>2261</v>
      </c>
      <c r="K199" s="85" t="s">
        <v>2273</v>
      </c>
      <c r="L199" s="73" t="s">
        <v>2392</v>
      </c>
      <c r="M199" s="73">
        <v>19983282706</v>
      </c>
      <c r="N199" s="73" t="s">
        <v>2273</v>
      </c>
      <c r="O199" s="73" t="s">
        <v>2392</v>
      </c>
      <c r="P199" s="73">
        <v>19983282706</v>
      </c>
      <c r="Q199" s="73" t="s">
        <v>206</v>
      </c>
      <c r="R199" s="73" t="s">
        <v>2273</v>
      </c>
      <c r="S199" s="73" t="s">
        <v>2273</v>
      </c>
      <c r="T199" s="73" t="s">
        <v>2392</v>
      </c>
      <c r="U199" s="73">
        <v>19983282706</v>
      </c>
      <c r="V199" s="18" t="s">
        <v>3649</v>
      </c>
      <c r="W199" s="10" t="s">
        <v>2758</v>
      </c>
      <c r="X199" s="73" t="s">
        <v>207</v>
      </c>
      <c r="Y199" s="73" t="s">
        <v>2432</v>
      </c>
      <c r="Z199" s="73">
        <v>2012</v>
      </c>
      <c r="AA199" s="73" t="s">
        <v>3650</v>
      </c>
      <c r="AB199" s="73" t="s">
        <v>18</v>
      </c>
      <c r="AC199" s="73" t="s">
        <v>18</v>
      </c>
      <c r="AD199" s="73" t="s">
        <v>18</v>
      </c>
      <c r="AE199" s="73" t="s">
        <v>18</v>
      </c>
      <c r="AF199" s="73" t="s">
        <v>18</v>
      </c>
      <c r="AG199" s="73" t="s">
        <v>18</v>
      </c>
      <c r="AH199" s="73" t="s">
        <v>2385</v>
      </c>
      <c r="AI199" s="73" t="s">
        <v>222</v>
      </c>
      <c r="AJ199" s="73" t="s">
        <v>18</v>
      </c>
      <c r="AK199" s="73" t="s">
        <v>28</v>
      </c>
      <c r="AL199" s="73" t="s">
        <v>2385</v>
      </c>
    </row>
    <row r="200" spans="1:38" ht="20" customHeight="1">
      <c r="A200" s="147">
        <v>199</v>
      </c>
      <c r="B200" s="73" t="s">
        <v>39</v>
      </c>
      <c r="C200" s="73" t="s">
        <v>209</v>
      </c>
      <c r="D200" s="150" t="s">
        <v>2433</v>
      </c>
      <c r="E200" s="73" t="s">
        <v>2433</v>
      </c>
      <c r="F200" s="73" t="s">
        <v>4430</v>
      </c>
      <c r="G200" s="73" t="s">
        <v>2434</v>
      </c>
      <c r="H200" s="73" t="s">
        <v>2435</v>
      </c>
      <c r="I200" s="18" t="s">
        <v>86</v>
      </c>
      <c r="J200" s="85" t="s">
        <v>2261</v>
      </c>
      <c r="K200" s="85" t="s">
        <v>2273</v>
      </c>
      <c r="L200" s="73" t="s">
        <v>2436</v>
      </c>
      <c r="M200" s="73">
        <v>17380429571</v>
      </c>
      <c r="N200" s="73" t="s">
        <v>2273</v>
      </c>
      <c r="O200" s="73" t="s">
        <v>2436</v>
      </c>
      <c r="P200" s="73">
        <v>17380429571</v>
      </c>
      <c r="Q200" s="73" t="s">
        <v>2399</v>
      </c>
      <c r="R200" s="73" t="s">
        <v>2273</v>
      </c>
      <c r="S200" s="73" t="s">
        <v>2273</v>
      </c>
      <c r="T200" s="73" t="s">
        <v>2436</v>
      </c>
      <c r="U200" s="73">
        <v>17380429571</v>
      </c>
      <c r="V200" s="153" t="s">
        <v>3651</v>
      </c>
      <c r="W200" s="10" t="s">
        <v>2758</v>
      </c>
      <c r="X200" s="73" t="s">
        <v>207</v>
      </c>
      <c r="Y200" s="73" t="s">
        <v>2437</v>
      </c>
      <c r="Z200" s="73" t="s">
        <v>3188</v>
      </c>
      <c r="AA200" s="73" t="s">
        <v>3652</v>
      </c>
      <c r="AB200" s="73" t="s">
        <v>18</v>
      </c>
      <c r="AC200" s="73" t="s">
        <v>18</v>
      </c>
      <c r="AD200" s="73" t="s">
        <v>18</v>
      </c>
      <c r="AE200" s="73" t="s">
        <v>18</v>
      </c>
      <c r="AF200" s="73" t="s">
        <v>18</v>
      </c>
      <c r="AG200" s="73" t="s">
        <v>18</v>
      </c>
      <c r="AH200" s="73" t="s">
        <v>2385</v>
      </c>
      <c r="AI200" s="73" t="s">
        <v>222</v>
      </c>
      <c r="AJ200" s="73" t="s">
        <v>18</v>
      </c>
      <c r="AK200" s="73" t="s">
        <v>28</v>
      </c>
      <c r="AL200" s="73" t="s">
        <v>2385</v>
      </c>
    </row>
    <row r="201" spans="1:38" ht="20" customHeight="1">
      <c r="A201" s="148">
        <v>200</v>
      </c>
      <c r="B201" s="73" t="s">
        <v>39</v>
      </c>
      <c r="C201" s="73" t="s">
        <v>209</v>
      </c>
      <c r="D201" s="150" t="s">
        <v>2438</v>
      </c>
      <c r="E201" s="73" t="s">
        <v>2438</v>
      </c>
      <c r="F201" s="73" t="s">
        <v>4431</v>
      </c>
      <c r="G201" s="73" t="s">
        <v>2439</v>
      </c>
      <c r="H201" s="73" t="s">
        <v>2440</v>
      </c>
      <c r="I201" s="73" t="s">
        <v>86</v>
      </c>
      <c r="J201" s="85" t="s">
        <v>2261</v>
      </c>
      <c r="K201" s="85" t="s">
        <v>2273</v>
      </c>
      <c r="L201" s="73" t="s">
        <v>2441</v>
      </c>
      <c r="M201" s="73">
        <v>15308069366</v>
      </c>
      <c r="N201" s="73" t="s">
        <v>2273</v>
      </c>
      <c r="O201" s="73" t="s">
        <v>2442</v>
      </c>
      <c r="P201" s="73">
        <v>18981820527</v>
      </c>
      <c r="Q201" s="73" t="s">
        <v>1600</v>
      </c>
      <c r="R201" s="73" t="s">
        <v>2273</v>
      </c>
      <c r="S201" s="73" t="s">
        <v>2273</v>
      </c>
      <c r="T201" s="73" t="s">
        <v>2442</v>
      </c>
      <c r="U201" s="73">
        <v>18981820527</v>
      </c>
      <c r="V201" s="154" t="s">
        <v>3653</v>
      </c>
      <c r="W201" s="73" t="s">
        <v>8</v>
      </c>
      <c r="X201" s="73" t="s">
        <v>974</v>
      </c>
      <c r="Y201" s="73" t="s">
        <v>2440</v>
      </c>
      <c r="Z201" s="73" t="s">
        <v>228</v>
      </c>
      <c r="AA201" s="73" t="s">
        <v>3654</v>
      </c>
      <c r="AB201" s="73" t="s">
        <v>18</v>
      </c>
      <c r="AC201" s="73" t="s">
        <v>2443</v>
      </c>
      <c r="AD201" s="73" t="s">
        <v>18</v>
      </c>
      <c r="AE201" s="73" t="s">
        <v>2444</v>
      </c>
      <c r="AF201" s="73" t="s">
        <v>2445</v>
      </c>
      <c r="AG201" s="73" t="s">
        <v>18</v>
      </c>
      <c r="AH201" s="73" t="s">
        <v>18</v>
      </c>
      <c r="AI201" s="73" t="s">
        <v>222</v>
      </c>
      <c r="AJ201" s="73" t="s">
        <v>18</v>
      </c>
      <c r="AK201" s="73" t="s">
        <v>28</v>
      </c>
      <c r="AL201" s="73" t="s">
        <v>28</v>
      </c>
    </row>
    <row r="202" spans="1:38" ht="20" customHeight="1">
      <c r="A202" s="147">
        <v>201</v>
      </c>
      <c r="B202" s="73" t="s">
        <v>39</v>
      </c>
      <c r="C202" s="73" t="s">
        <v>209</v>
      </c>
      <c r="D202" s="150" t="s">
        <v>2588</v>
      </c>
      <c r="E202" s="73" t="s">
        <v>4527</v>
      </c>
      <c r="F202" s="73" t="s">
        <v>4432</v>
      </c>
      <c r="G202" s="73" t="s">
        <v>2446</v>
      </c>
      <c r="H202" s="73" t="s">
        <v>2447</v>
      </c>
      <c r="I202" s="73" t="s">
        <v>86</v>
      </c>
      <c r="J202" s="85" t="s">
        <v>2602</v>
      </c>
      <c r="K202" s="85" t="s">
        <v>2273</v>
      </c>
      <c r="L202" s="73" t="s">
        <v>2448</v>
      </c>
      <c r="M202" s="73">
        <v>15308068099</v>
      </c>
      <c r="N202" s="73" t="s">
        <v>2273</v>
      </c>
      <c r="O202" s="73" t="s">
        <v>2448</v>
      </c>
      <c r="P202" s="73">
        <v>15308068099</v>
      </c>
      <c r="Q202" s="73" t="s">
        <v>2449</v>
      </c>
      <c r="R202" s="73" t="s">
        <v>2273</v>
      </c>
      <c r="S202" s="73" t="s">
        <v>2273</v>
      </c>
      <c r="T202" s="73" t="s">
        <v>2448</v>
      </c>
      <c r="U202" s="73">
        <v>15308068099</v>
      </c>
      <c r="V202" s="155" t="s">
        <v>3655</v>
      </c>
      <c r="W202" s="73" t="s">
        <v>8</v>
      </c>
      <c r="X202" s="73" t="s">
        <v>974</v>
      </c>
      <c r="Y202" s="73" t="s">
        <v>2450</v>
      </c>
      <c r="Z202" s="73" t="s">
        <v>1089</v>
      </c>
      <c r="AA202" s="73" t="s">
        <v>3656</v>
      </c>
      <c r="AB202" s="73" t="s">
        <v>18</v>
      </c>
      <c r="AC202" s="73" t="s">
        <v>2451</v>
      </c>
      <c r="AD202" s="73" t="s">
        <v>18</v>
      </c>
      <c r="AE202" s="73" t="s">
        <v>2452</v>
      </c>
      <c r="AF202" s="73" t="s">
        <v>2453</v>
      </c>
      <c r="AG202" s="73" t="s">
        <v>28</v>
      </c>
      <c r="AH202" s="73" t="s">
        <v>28</v>
      </c>
      <c r="AI202" s="73" t="s">
        <v>222</v>
      </c>
      <c r="AJ202" s="73" t="s">
        <v>28</v>
      </c>
      <c r="AK202" s="73" t="s">
        <v>28</v>
      </c>
      <c r="AL202" s="73" t="s">
        <v>28</v>
      </c>
    </row>
    <row r="203" spans="1:38" ht="20" customHeight="1">
      <c r="A203" s="148">
        <v>202</v>
      </c>
      <c r="B203" s="73" t="s">
        <v>39</v>
      </c>
      <c r="C203" s="73" t="s">
        <v>209</v>
      </c>
      <c r="D203" s="150" t="s">
        <v>2590</v>
      </c>
      <c r="E203" s="73" t="s">
        <v>4528</v>
      </c>
      <c r="F203" s="73" t="s">
        <v>4862</v>
      </c>
      <c r="G203" s="73" t="s">
        <v>2454</v>
      </c>
      <c r="H203" s="73" t="s">
        <v>2455</v>
      </c>
      <c r="I203" s="73" t="s">
        <v>1903</v>
      </c>
      <c r="J203" s="85" t="s">
        <v>2261</v>
      </c>
      <c r="K203" s="85" t="s">
        <v>2614</v>
      </c>
      <c r="L203" s="73" t="s">
        <v>2456</v>
      </c>
      <c r="M203" s="73" t="s">
        <v>2275</v>
      </c>
      <c r="N203" s="73" t="s">
        <v>2605</v>
      </c>
      <c r="O203" s="73" t="s">
        <v>2456</v>
      </c>
      <c r="P203" s="73" t="s">
        <v>2275</v>
      </c>
      <c r="Q203" s="73" t="s">
        <v>2457</v>
      </c>
      <c r="R203" s="73" t="s">
        <v>1685</v>
      </c>
      <c r="S203" s="73" t="s">
        <v>2614</v>
      </c>
      <c r="T203" s="73" t="s">
        <v>2456</v>
      </c>
      <c r="U203" s="73" t="s">
        <v>2275</v>
      </c>
      <c r="V203" s="156" t="s">
        <v>3657</v>
      </c>
      <c r="W203" s="73" t="s">
        <v>8</v>
      </c>
      <c r="X203" s="73" t="s">
        <v>974</v>
      </c>
      <c r="Y203" s="73" t="s">
        <v>1452</v>
      </c>
      <c r="Z203" s="73" t="s">
        <v>1117</v>
      </c>
      <c r="AA203" s="73" t="s">
        <v>3658</v>
      </c>
      <c r="AB203" s="73" t="s">
        <v>18</v>
      </c>
      <c r="AC203" s="73" t="s">
        <v>2458</v>
      </c>
      <c r="AD203" s="73" t="s">
        <v>18</v>
      </c>
      <c r="AE203" s="73" t="s">
        <v>2612</v>
      </c>
      <c r="AF203" s="73" t="s">
        <v>2459</v>
      </c>
      <c r="AG203" s="73" t="s">
        <v>2460</v>
      </c>
      <c r="AH203" s="73" t="s">
        <v>2461</v>
      </c>
      <c r="AI203" s="73" t="s">
        <v>222</v>
      </c>
      <c r="AJ203" s="73" t="s">
        <v>18</v>
      </c>
      <c r="AK203" s="73" t="s">
        <v>28</v>
      </c>
      <c r="AL203" s="73" t="s">
        <v>18</v>
      </c>
    </row>
    <row r="204" spans="1:38" ht="20" customHeight="1">
      <c r="A204" s="147">
        <v>203</v>
      </c>
      <c r="B204" s="73" t="s">
        <v>39</v>
      </c>
      <c r="C204" s="73" t="s">
        <v>209</v>
      </c>
      <c r="D204" s="150" t="s">
        <v>2592</v>
      </c>
      <c r="E204" s="73" t="s">
        <v>4529</v>
      </c>
      <c r="F204" s="73" t="s">
        <v>4843</v>
      </c>
      <c r="G204" s="73" t="s">
        <v>2462</v>
      </c>
      <c r="H204" s="73" t="s">
        <v>2463</v>
      </c>
      <c r="I204" s="73" t="s">
        <v>2623</v>
      </c>
      <c r="J204" s="85" t="s">
        <v>2261</v>
      </c>
      <c r="K204" s="85" t="s">
        <v>2602</v>
      </c>
      <c r="L204" s="73" t="s">
        <v>2464</v>
      </c>
      <c r="M204" s="73">
        <v>15308008027</v>
      </c>
      <c r="N204" s="73" t="s">
        <v>2273</v>
      </c>
      <c r="O204" s="73" t="s">
        <v>2465</v>
      </c>
      <c r="P204" s="73">
        <v>18010553339</v>
      </c>
      <c r="Q204" s="73" t="s">
        <v>2466</v>
      </c>
      <c r="R204" s="73" t="s">
        <v>2276</v>
      </c>
      <c r="S204" s="73" t="s">
        <v>2284</v>
      </c>
      <c r="T204" s="73" t="s">
        <v>2465</v>
      </c>
      <c r="U204" s="73">
        <v>18010553339</v>
      </c>
      <c r="V204" s="157" t="s">
        <v>3659</v>
      </c>
      <c r="W204" s="10" t="s">
        <v>2758</v>
      </c>
      <c r="X204" s="73" t="s">
        <v>2311</v>
      </c>
      <c r="Y204" s="73" t="s">
        <v>2467</v>
      </c>
      <c r="Z204" s="73" t="s">
        <v>1014</v>
      </c>
      <c r="AA204" s="73" t="s">
        <v>3660</v>
      </c>
      <c r="AB204" s="73" t="s">
        <v>18</v>
      </c>
      <c r="AC204" s="73" t="s">
        <v>2468</v>
      </c>
      <c r="AD204" s="73" t="s">
        <v>18</v>
      </c>
      <c r="AE204" s="73" t="s">
        <v>18</v>
      </c>
      <c r="AF204" s="73" t="s">
        <v>18</v>
      </c>
      <c r="AG204" s="73" t="s">
        <v>18</v>
      </c>
      <c r="AH204" s="73" t="s">
        <v>18</v>
      </c>
      <c r="AI204" s="73" t="s">
        <v>222</v>
      </c>
      <c r="AJ204" s="73" t="s">
        <v>18</v>
      </c>
      <c r="AK204" s="73" t="s">
        <v>28</v>
      </c>
      <c r="AL204" s="73" t="s">
        <v>18</v>
      </c>
    </row>
    <row r="205" spans="1:38" ht="20" customHeight="1">
      <c r="A205" s="148">
        <v>204</v>
      </c>
      <c r="B205" s="73" t="s">
        <v>39</v>
      </c>
      <c r="C205" s="73" t="s">
        <v>209</v>
      </c>
      <c r="D205" s="150" t="s">
        <v>2594</v>
      </c>
      <c r="E205" s="73" t="s">
        <v>4530</v>
      </c>
      <c r="F205" s="73" t="s">
        <v>4844</v>
      </c>
      <c r="G205" s="73" t="s">
        <v>2470</v>
      </c>
      <c r="H205" s="73" t="s">
        <v>2471</v>
      </c>
      <c r="I205" s="73" t="s">
        <v>2623</v>
      </c>
      <c r="J205" s="85" t="s">
        <v>2261</v>
      </c>
      <c r="K205" s="85" t="s">
        <v>2602</v>
      </c>
      <c r="L205" s="73" t="s">
        <v>2464</v>
      </c>
      <c r="M205" s="73">
        <v>15308008027</v>
      </c>
      <c r="N205" s="73" t="s">
        <v>2273</v>
      </c>
      <c r="O205" s="73" t="s">
        <v>2465</v>
      </c>
      <c r="P205" s="73">
        <v>18010553339</v>
      </c>
      <c r="Q205" s="73" t="s">
        <v>2466</v>
      </c>
      <c r="R205" s="73" t="s">
        <v>2277</v>
      </c>
      <c r="S205" s="73" t="s">
        <v>2273</v>
      </c>
      <c r="T205" s="73" t="s">
        <v>2465</v>
      </c>
      <c r="U205" s="73">
        <v>18010553339</v>
      </c>
      <c r="V205" s="157" t="s">
        <v>3661</v>
      </c>
      <c r="W205" s="73" t="s">
        <v>8</v>
      </c>
      <c r="X205" s="73" t="s">
        <v>974</v>
      </c>
      <c r="Y205" s="73" t="s">
        <v>2467</v>
      </c>
      <c r="Z205" s="73" t="s">
        <v>3188</v>
      </c>
      <c r="AA205" s="73" t="s">
        <v>3662</v>
      </c>
      <c r="AB205" s="73" t="s">
        <v>18</v>
      </c>
      <c r="AC205" s="73" t="s">
        <v>2472</v>
      </c>
      <c r="AD205" s="73" t="s">
        <v>18</v>
      </c>
      <c r="AE205" s="73" t="s">
        <v>2473</v>
      </c>
      <c r="AF205" s="73" t="s">
        <v>2473</v>
      </c>
      <c r="AG205" s="73" t="s">
        <v>2473</v>
      </c>
      <c r="AH205" s="73" t="s">
        <v>2473</v>
      </c>
      <c r="AI205" s="73" t="s">
        <v>222</v>
      </c>
      <c r="AJ205" s="73" t="s">
        <v>18</v>
      </c>
      <c r="AK205" s="73" t="s">
        <v>28</v>
      </c>
      <c r="AL205" s="73" t="s">
        <v>18</v>
      </c>
    </row>
    <row r="206" spans="1:38" ht="20" customHeight="1">
      <c r="A206" s="147">
        <v>205</v>
      </c>
      <c r="B206" s="73" t="s">
        <v>39</v>
      </c>
      <c r="C206" s="73" t="s">
        <v>209</v>
      </c>
      <c r="D206" s="150" t="s">
        <v>2474</v>
      </c>
      <c r="E206" s="73" t="s">
        <v>920</v>
      </c>
      <c r="F206" s="73" t="s">
        <v>4433</v>
      </c>
      <c r="G206" s="73" t="s">
        <v>2475</v>
      </c>
      <c r="H206" s="73" t="s">
        <v>2476</v>
      </c>
      <c r="I206" s="73" t="s">
        <v>2296</v>
      </c>
      <c r="J206" s="85" t="s">
        <v>2261</v>
      </c>
      <c r="K206" s="85" t="s">
        <v>2273</v>
      </c>
      <c r="L206" s="73" t="s">
        <v>2477</v>
      </c>
      <c r="M206" s="73">
        <v>15328041546</v>
      </c>
      <c r="N206" s="73" t="s">
        <v>2284</v>
      </c>
      <c r="O206" s="73" t="s">
        <v>2477</v>
      </c>
      <c r="P206" s="73">
        <v>15328041546</v>
      </c>
      <c r="Q206" s="73" t="s">
        <v>2478</v>
      </c>
      <c r="R206" s="73" t="s">
        <v>2273</v>
      </c>
      <c r="S206" s="73" t="s">
        <v>2273</v>
      </c>
      <c r="T206" s="73" t="s">
        <v>2477</v>
      </c>
      <c r="U206" s="73">
        <v>15328041546</v>
      </c>
      <c r="V206" s="152" t="s">
        <v>3663</v>
      </c>
      <c r="W206" s="73" t="s">
        <v>8</v>
      </c>
      <c r="X206" s="73" t="s">
        <v>974</v>
      </c>
      <c r="Y206" s="73" t="s">
        <v>2479</v>
      </c>
      <c r="Z206" s="73" t="s">
        <v>3187</v>
      </c>
      <c r="AA206" s="73" t="s">
        <v>3664</v>
      </c>
      <c r="AB206" s="73" t="s">
        <v>18</v>
      </c>
      <c r="AC206" s="73" t="s">
        <v>2480</v>
      </c>
      <c r="AD206" s="73" t="s">
        <v>18</v>
      </c>
      <c r="AE206" s="73" t="s">
        <v>18</v>
      </c>
      <c r="AF206" s="73" t="s">
        <v>2481</v>
      </c>
      <c r="AG206" s="73" t="s">
        <v>18</v>
      </c>
      <c r="AH206" s="73" t="s">
        <v>18</v>
      </c>
      <c r="AI206" s="73" t="s">
        <v>222</v>
      </c>
      <c r="AJ206" s="73" t="s">
        <v>70</v>
      </c>
      <c r="AK206" s="73" t="s">
        <v>28</v>
      </c>
      <c r="AL206" s="73" t="s">
        <v>18</v>
      </c>
    </row>
    <row r="207" spans="1:38" ht="20" customHeight="1">
      <c r="A207" s="148">
        <v>206</v>
      </c>
      <c r="B207" s="73" t="s">
        <v>39</v>
      </c>
      <c r="C207" s="73" t="s">
        <v>209</v>
      </c>
      <c r="D207" s="150" t="s">
        <v>2482</v>
      </c>
      <c r="E207" s="73" t="s">
        <v>923</v>
      </c>
      <c r="F207" s="73" t="s">
        <v>4434</v>
      </c>
      <c r="G207" s="73" t="s">
        <v>2475</v>
      </c>
      <c r="H207" s="73" t="s">
        <v>2476</v>
      </c>
      <c r="I207" s="73" t="s">
        <v>2296</v>
      </c>
      <c r="J207" s="85" t="s">
        <v>2261</v>
      </c>
      <c r="K207" s="85" t="s">
        <v>2273</v>
      </c>
      <c r="L207" s="73" t="s">
        <v>2483</v>
      </c>
      <c r="M207" s="73">
        <v>15308068018</v>
      </c>
      <c r="N207" s="73" t="s">
        <v>2284</v>
      </c>
      <c r="O207" s="73" t="s">
        <v>2483</v>
      </c>
      <c r="P207" s="73">
        <v>15308068018</v>
      </c>
      <c r="Q207" s="73" t="s">
        <v>2484</v>
      </c>
      <c r="R207" s="73" t="s">
        <v>2273</v>
      </c>
      <c r="S207" s="73" t="s">
        <v>2273</v>
      </c>
      <c r="T207" s="73" t="s">
        <v>2483</v>
      </c>
      <c r="U207" s="73">
        <v>15308068018</v>
      </c>
      <c r="V207" s="98" t="s">
        <v>3665</v>
      </c>
      <c r="W207" s="73" t="s">
        <v>8</v>
      </c>
      <c r="X207" s="73" t="s">
        <v>974</v>
      </c>
      <c r="Y207" s="73" t="s">
        <v>2479</v>
      </c>
      <c r="Z207" s="73" t="s">
        <v>1089</v>
      </c>
      <c r="AA207" s="73" t="s">
        <v>3666</v>
      </c>
      <c r="AB207" s="73" t="s">
        <v>18</v>
      </c>
      <c r="AC207" s="73" t="s">
        <v>2480</v>
      </c>
      <c r="AD207" s="73" t="s">
        <v>18</v>
      </c>
      <c r="AE207" s="73" t="s">
        <v>18</v>
      </c>
      <c r="AF207" s="73" t="s">
        <v>2481</v>
      </c>
      <c r="AG207" s="73" t="s">
        <v>18</v>
      </c>
      <c r="AH207" s="73" t="s">
        <v>18</v>
      </c>
      <c r="AI207" s="73" t="s">
        <v>222</v>
      </c>
      <c r="AJ207" s="73" t="s">
        <v>70</v>
      </c>
      <c r="AK207" s="73" t="s">
        <v>28</v>
      </c>
      <c r="AL207" s="73" t="s">
        <v>18</v>
      </c>
    </row>
    <row r="208" spans="1:38" ht="20" customHeight="1">
      <c r="A208" s="147">
        <v>207</v>
      </c>
      <c r="B208" s="73" t="s">
        <v>39</v>
      </c>
      <c r="C208" s="73" t="s">
        <v>209</v>
      </c>
      <c r="D208" s="150" t="s">
        <v>2596</v>
      </c>
      <c r="E208" s="73" t="s">
        <v>4490</v>
      </c>
      <c r="F208" s="73" t="s">
        <v>4830</v>
      </c>
      <c r="G208" s="73" t="s">
        <v>2485</v>
      </c>
      <c r="H208" s="73" t="s">
        <v>2486</v>
      </c>
      <c r="I208" s="73" t="s">
        <v>2296</v>
      </c>
      <c r="J208" s="85" t="s">
        <v>2273</v>
      </c>
      <c r="K208" s="85" t="s">
        <v>2273</v>
      </c>
      <c r="L208" s="73" t="s">
        <v>2487</v>
      </c>
      <c r="M208" s="73">
        <v>15308085998</v>
      </c>
      <c r="N208" s="73" t="s">
        <v>2284</v>
      </c>
      <c r="O208" s="73" t="s">
        <v>2487</v>
      </c>
      <c r="P208" s="73">
        <v>15308085998</v>
      </c>
      <c r="Q208" s="73" t="s">
        <v>2488</v>
      </c>
      <c r="R208" s="73" t="s">
        <v>2613</v>
      </c>
      <c r="S208" s="73" t="s">
        <v>2273</v>
      </c>
      <c r="T208" s="73" t="s">
        <v>2487</v>
      </c>
      <c r="U208" s="73">
        <v>15308085998</v>
      </c>
      <c r="V208" s="152" t="s">
        <v>3667</v>
      </c>
      <c r="W208" s="73" t="s">
        <v>8</v>
      </c>
      <c r="X208" s="73" t="s">
        <v>207</v>
      </c>
      <c r="Y208" s="73" t="s">
        <v>2489</v>
      </c>
      <c r="Z208" s="73" t="s">
        <v>3186</v>
      </c>
      <c r="AA208" s="73" t="s">
        <v>3668</v>
      </c>
      <c r="AB208" s="73" t="s">
        <v>18</v>
      </c>
      <c r="AC208" s="73" t="s">
        <v>2490</v>
      </c>
      <c r="AD208" s="73" t="s">
        <v>18</v>
      </c>
      <c r="AE208" s="73" t="s">
        <v>2491</v>
      </c>
      <c r="AF208" s="73" t="s">
        <v>18</v>
      </c>
      <c r="AG208" s="73" t="s">
        <v>18</v>
      </c>
      <c r="AH208" s="73" t="s">
        <v>18</v>
      </c>
      <c r="AI208" s="73" t="s">
        <v>222</v>
      </c>
      <c r="AJ208" s="73" t="s">
        <v>18</v>
      </c>
      <c r="AK208" s="73" t="s">
        <v>28</v>
      </c>
      <c r="AL208" s="73" t="s">
        <v>18</v>
      </c>
    </row>
    <row r="209" spans="1:38" ht="20" customHeight="1">
      <c r="A209" s="148">
        <v>208</v>
      </c>
      <c r="B209" s="73" t="s">
        <v>39</v>
      </c>
      <c r="C209" s="73" t="s">
        <v>209</v>
      </c>
      <c r="D209" s="150" t="s">
        <v>2492</v>
      </c>
      <c r="E209" s="73" t="s">
        <v>479</v>
      </c>
      <c r="F209" s="73" t="s">
        <v>4831</v>
      </c>
      <c r="G209" s="73" t="s">
        <v>2494</v>
      </c>
      <c r="H209" s="73" t="s">
        <v>2495</v>
      </c>
      <c r="I209" s="73" t="s">
        <v>2296</v>
      </c>
      <c r="J209" s="85" t="s">
        <v>2273</v>
      </c>
      <c r="K209" s="85" t="s">
        <v>2273</v>
      </c>
      <c r="L209" s="73" t="s">
        <v>2487</v>
      </c>
      <c r="M209" s="73">
        <v>15308085998</v>
      </c>
      <c r="N209" s="73" t="s">
        <v>2284</v>
      </c>
      <c r="O209" s="73" t="s">
        <v>2487</v>
      </c>
      <c r="P209" s="73">
        <v>15308085998</v>
      </c>
      <c r="Q209" s="73" t="s">
        <v>2488</v>
      </c>
      <c r="R209" s="73" t="s">
        <v>2278</v>
      </c>
      <c r="S209" s="73" t="s">
        <v>2273</v>
      </c>
      <c r="T209" s="73" t="s">
        <v>2487</v>
      </c>
      <c r="U209" s="73">
        <v>15308085998</v>
      </c>
      <c r="V209" s="152" t="s">
        <v>3669</v>
      </c>
      <c r="W209" s="73" t="s">
        <v>8</v>
      </c>
      <c r="X209" s="73" t="s">
        <v>207</v>
      </c>
      <c r="Y209" s="73" t="s">
        <v>2489</v>
      </c>
      <c r="Z209" s="73" t="s">
        <v>1014</v>
      </c>
      <c r="AA209" s="73" t="s">
        <v>3670</v>
      </c>
      <c r="AB209" s="73" t="s">
        <v>18</v>
      </c>
      <c r="AC209" s="73" t="s">
        <v>2496</v>
      </c>
      <c r="AD209" s="73" t="s">
        <v>18</v>
      </c>
      <c r="AE209" s="73" t="s">
        <v>2497</v>
      </c>
      <c r="AF209" s="73" t="s">
        <v>18</v>
      </c>
      <c r="AG209" s="73" t="s">
        <v>18</v>
      </c>
      <c r="AH209" s="73" t="s">
        <v>18</v>
      </c>
      <c r="AI209" s="73" t="s">
        <v>222</v>
      </c>
      <c r="AJ209" s="73" t="s">
        <v>18</v>
      </c>
      <c r="AK209" s="73" t="s">
        <v>28</v>
      </c>
      <c r="AL209" s="73" t="s">
        <v>18</v>
      </c>
    </row>
    <row r="210" spans="1:38" ht="20" customHeight="1">
      <c r="A210" s="147">
        <v>209</v>
      </c>
      <c r="B210" s="73" t="s">
        <v>39</v>
      </c>
      <c r="C210" s="73" t="s">
        <v>209</v>
      </c>
      <c r="D210" s="150" t="s">
        <v>2498</v>
      </c>
      <c r="E210" s="73" t="s">
        <v>449</v>
      </c>
      <c r="F210" s="73" t="s">
        <v>4435</v>
      </c>
      <c r="G210" s="73" t="s">
        <v>2500</v>
      </c>
      <c r="H210" s="73" t="s">
        <v>2501</v>
      </c>
      <c r="I210" s="73" t="s">
        <v>2620</v>
      </c>
      <c r="J210" s="85" t="s">
        <v>2261</v>
      </c>
      <c r="K210" s="85" t="s">
        <v>2273</v>
      </c>
      <c r="L210" s="73" t="s">
        <v>2502</v>
      </c>
      <c r="M210" s="73">
        <v>15308030522</v>
      </c>
      <c r="N210" s="73" t="s">
        <v>2284</v>
      </c>
      <c r="O210" s="73" t="s">
        <v>2502</v>
      </c>
      <c r="P210" s="73">
        <v>15308030522</v>
      </c>
      <c r="Q210" s="73" t="s">
        <v>1840</v>
      </c>
      <c r="R210" s="73" t="s">
        <v>2615</v>
      </c>
      <c r="S210" s="73" t="s">
        <v>2273</v>
      </c>
      <c r="T210" s="73" t="s">
        <v>2502</v>
      </c>
      <c r="U210" s="73">
        <v>15308030522</v>
      </c>
      <c r="V210" s="11" t="s">
        <v>3671</v>
      </c>
      <c r="W210" s="73" t="s">
        <v>8</v>
      </c>
      <c r="X210" s="73" t="s">
        <v>974</v>
      </c>
      <c r="Y210" s="73" t="s">
        <v>2503</v>
      </c>
      <c r="Z210" s="73" t="s">
        <v>3194</v>
      </c>
      <c r="AA210" s="73" t="s">
        <v>3672</v>
      </c>
      <c r="AB210" s="73" t="s">
        <v>18</v>
      </c>
      <c r="AC210" s="73" t="s">
        <v>2504</v>
      </c>
      <c r="AD210" s="73" t="s">
        <v>18</v>
      </c>
      <c r="AE210" s="73" t="s">
        <v>2505</v>
      </c>
      <c r="AF210" s="73" t="s">
        <v>2506</v>
      </c>
      <c r="AG210" s="73" t="s">
        <v>18</v>
      </c>
      <c r="AH210" s="73" t="s">
        <v>18</v>
      </c>
      <c r="AI210" s="73" t="s">
        <v>48</v>
      </c>
      <c r="AJ210" s="73" t="s">
        <v>70</v>
      </c>
      <c r="AK210" s="73" t="s">
        <v>28</v>
      </c>
      <c r="AL210" s="73" t="s">
        <v>18</v>
      </c>
    </row>
    <row r="211" spans="1:38" ht="20" customHeight="1">
      <c r="A211" s="148">
        <v>210</v>
      </c>
      <c r="B211" s="73" t="s">
        <v>39</v>
      </c>
      <c r="C211" s="73" t="s">
        <v>209</v>
      </c>
      <c r="D211" s="150" t="s">
        <v>2507</v>
      </c>
      <c r="E211" s="73" t="s">
        <v>2507</v>
      </c>
      <c r="F211" s="73" t="s">
        <v>4845</v>
      </c>
      <c r="G211" s="73" t="s">
        <v>2508</v>
      </c>
      <c r="H211" s="73" t="s">
        <v>2509</v>
      </c>
      <c r="I211" s="73" t="s">
        <v>1903</v>
      </c>
      <c r="J211" s="85" t="s">
        <v>2602</v>
      </c>
      <c r="K211" s="85" t="s">
        <v>2602</v>
      </c>
      <c r="L211" s="73" t="s">
        <v>2510</v>
      </c>
      <c r="M211" s="73">
        <v>15308008011</v>
      </c>
      <c r="N211" s="73" t="s">
        <v>2602</v>
      </c>
      <c r="O211" s="73" t="s">
        <v>2510</v>
      </c>
      <c r="P211" s="73">
        <v>15308008011</v>
      </c>
      <c r="Q211" s="73" t="s">
        <v>52</v>
      </c>
      <c r="R211" s="73" t="s">
        <v>2273</v>
      </c>
      <c r="S211" s="73" t="s">
        <v>2273</v>
      </c>
      <c r="T211" s="73" t="s">
        <v>2511</v>
      </c>
      <c r="U211" s="73">
        <v>18080035393</v>
      </c>
      <c r="V211" s="158" t="s">
        <v>3673</v>
      </c>
      <c r="W211" s="73" t="s">
        <v>8</v>
      </c>
      <c r="X211" s="73" t="s">
        <v>207</v>
      </c>
      <c r="Y211" s="73" t="s">
        <v>2512</v>
      </c>
      <c r="Z211" s="73" t="s">
        <v>1014</v>
      </c>
      <c r="AA211" s="73" t="s">
        <v>3674</v>
      </c>
      <c r="AB211" s="73" t="s">
        <v>18</v>
      </c>
      <c r="AC211" s="73" t="s">
        <v>2513</v>
      </c>
      <c r="AD211" s="73" t="s">
        <v>18</v>
      </c>
      <c r="AE211" s="73" t="s">
        <v>2514</v>
      </c>
      <c r="AF211" s="73" t="s">
        <v>2515</v>
      </c>
      <c r="AG211" s="73" t="s">
        <v>2515</v>
      </c>
      <c r="AH211" s="73" t="s">
        <v>18</v>
      </c>
      <c r="AI211" s="73" t="s">
        <v>222</v>
      </c>
      <c r="AJ211" s="73" t="s">
        <v>18</v>
      </c>
      <c r="AK211" s="73" t="s">
        <v>222</v>
      </c>
      <c r="AL211" s="73" t="s">
        <v>18</v>
      </c>
    </row>
    <row r="212" spans="1:38" ht="20" customHeight="1">
      <c r="A212" s="147">
        <v>211</v>
      </c>
      <c r="B212" s="73" t="s">
        <v>39</v>
      </c>
      <c r="C212" s="73" t="s">
        <v>209</v>
      </c>
      <c r="D212" s="150" t="s">
        <v>2516</v>
      </c>
      <c r="E212" s="73" t="s">
        <v>2516</v>
      </c>
      <c r="F212" s="73" t="s">
        <v>4846</v>
      </c>
      <c r="G212" s="73" t="s">
        <v>2517</v>
      </c>
      <c r="H212" s="73" t="s">
        <v>2509</v>
      </c>
      <c r="I212" s="73" t="s">
        <v>1903</v>
      </c>
      <c r="J212" s="85" t="s">
        <v>2602</v>
      </c>
      <c r="K212" s="85" t="s">
        <v>2602</v>
      </c>
      <c r="L212" s="73" t="s">
        <v>2510</v>
      </c>
      <c r="M212" s="73">
        <v>15308008011</v>
      </c>
      <c r="N212" s="73" t="s">
        <v>2602</v>
      </c>
      <c r="O212" s="73" t="s">
        <v>2510</v>
      </c>
      <c r="P212" s="73">
        <v>15308008011</v>
      </c>
      <c r="Q212" s="73" t="s">
        <v>2518</v>
      </c>
      <c r="R212" s="73" t="s">
        <v>2273</v>
      </c>
      <c r="S212" s="73" t="s">
        <v>2273</v>
      </c>
      <c r="T212" s="73" t="s">
        <v>2511</v>
      </c>
      <c r="U212" s="73">
        <v>18080035393</v>
      </c>
      <c r="V212" s="158" t="s">
        <v>3675</v>
      </c>
      <c r="W212" s="73" t="s">
        <v>8</v>
      </c>
      <c r="X212" s="73" t="s">
        <v>207</v>
      </c>
      <c r="Y212" s="73" t="s">
        <v>2512</v>
      </c>
      <c r="Z212" s="73" t="s">
        <v>1117</v>
      </c>
      <c r="AA212" s="73" t="s">
        <v>3676</v>
      </c>
      <c r="AB212" s="73" t="s">
        <v>951</v>
      </c>
      <c r="AC212" s="73" t="s">
        <v>2519</v>
      </c>
      <c r="AD212" s="73" t="s">
        <v>18</v>
      </c>
      <c r="AE212" s="73" t="s">
        <v>2514</v>
      </c>
      <c r="AF212" s="73" t="s">
        <v>2515</v>
      </c>
      <c r="AG212" s="73" t="s">
        <v>2515</v>
      </c>
      <c r="AH212" s="73" t="s">
        <v>18</v>
      </c>
      <c r="AI212" s="73" t="s">
        <v>222</v>
      </c>
      <c r="AJ212" s="73" t="s">
        <v>18</v>
      </c>
      <c r="AK212" s="73" t="s">
        <v>222</v>
      </c>
      <c r="AL212" s="73" t="s">
        <v>18</v>
      </c>
    </row>
    <row r="213" spans="1:38" ht="20" customHeight="1">
      <c r="A213" s="148">
        <v>212</v>
      </c>
      <c r="B213" s="73" t="s">
        <v>39</v>
      </c>
      <c r="C213" s="73" t="s">
        <v>209</v>
      </c>
      <c r="D213" s="150" t="s">
        <v>2520</v>
      </c>
      <c r="E213" s="73" t="s">
        <v>2520</v>
      </c>
      <c r="F213" s="73" t="s">
        <v>4847</v>
      </c>
      <c r="G213" s="73" t="s">
        <v>2508</v>
      </c>
      <c r="H213" s="73" t="s">
        <v>2509</v>
      </c>
      <c r="I213" s="73" t="s">
        <v>1903</v>
      </c>
      <c r="J213" s="85" t="s">
        <v>2602</v>
      </c>
      <c r="K213" s="85" t="s">
        <v>2602</v>
      </c>
      <c r="L213" s="73" t="s">
        <v>2510</v>
      </c>
      <c r="M213" s="73">
        <v>15308008011</v>
      </c>
      <c r="N213" s="73" t="s">
        <v>2602</v>
      </c>
      <c r="O213" s="73" t="s">
        <v>2510</v>
      </c>
      <c r="P213" s="73">
        <v>15308008011</v>
      </c>
      <c r="Q213" s="73" t="s">
        <v>52</v>
      </c>
      <c r="R213" s="73" t="s">
        <v>2273</v>
      </c>
      <c r="S213" s="73" t="s">
        <v>2273</v>
      </c>
      <c r="T213" s="73" t="s">
        <v>2511</v>
      </c>
      <c r="U213" s="73">
        <v>18080035393</v>
      </c>
      <c r="V213" s="158" t="s">
        <v>3677</v>
      </c>
      <c r="W213" s="73" t="s">
        <v>8</v>
      </c>
      <c r="X213" s="73" t="s">
        <v>207</v>
      </c>
      <c r="Y213" s="73" t="s">
        <v>2512</v>
      </c>
      <c r="Z213" s="73" t="s">
        <v>218</v>
      </c>
      <c r="AA213" s="73" t="s">
        <v>3678</v>
      </c>
      <c r="AB213" s="73" t="s">
        <v>18</v>
      </c>
      <c r="AC213" s="73" t="s">
        <v>2521</v>
      </c>
      <c r="AD213" s="73" t="s">
        <v>18</v>
      </c>
      <c r="AE213" s="73" t="s">
        <v>2514</v>
      </c>
      <c r="AF213" s="73" t="s">
        <v>2515</v>
      </c>
      <c r="AG213" s="73" t="s">
        <v>2515</v>
      </c>
      <c r="AH213" s="73" t="s">
        <v>18</v>
      </c>
      <c r="AI213" s="73" t="s">
        <v>222</v>
      </c>
      <c r="AJ213" s="73" t="s">
        <v>18</v>
      </c>
      <c r="AK213" s="73" t="s">
        <v>222</v>
      </c>
      <c r="AL213" s="73" t="s">
        <v>18</v>
      </c>
    </row>
    <row r="214" spans="1:38" ht="20" customHeight="1">
      <c r="A214" s="147">
        <v>213</v>
      </c>
      <c r="B214" s="73" t="s">
        <v>39</v>
      </c>
      <c r="C214" s="73" t="s">
        <v>209</v>
      </c>
      <c r="D214" s="150" t="s">
        <v>2522</v>
      </c>
      <c r="E214" s="73" t="s">
        <v>2522</v>
      </c>
      <c r="F214" s="73" t="s">
        <v>4832</v>
      </c>
      <c r="G214" s="73" t="s">
        <v>2606</v>
      </c>
      <c r="H214" s="73" t="s">
        <v>2523</v>
      </c>
      <c r="I214" s="73" t="s">
        <v>2524</v>
      </c>
      <c r="J214" s="85" t="s">
        <v>2261</v>
      </c>
      <c r="K214" s="85" t="s">
        <v>2273</v>
      </c>
      <c r="L214" s="73" t="s">
        <v>2525</v>
      </c>
      <c r="M214" s="73">
        <v>18980781719</v>
      </c>
      <c r="N214" s="73" t="s">
        <v>2284</v>
      </c>
      <c r="O214" s="73" t="s">
        <v>2525</v>
      </c>
      <c r="P214" s="73">
        <v>18980781719</v>
      </c>
      <c r="Q214" s="73" t="s">
        <v>1600</v>
      </c>
      <c r="R214" s="73" t="s">
        <v>2279</v>
      </c>
      <c r="S214" s="73" t="s">
        <v>2273</v>
      </c>
      <c r="T214" s="73" t="s">
        <v>2525</v>
      </c>
      <c r="U214" s="73">
        <v>18980781719</v>
      </c>
      <c r="V214" s="11" t="s">
        <v>3679</v>
      </c>
      <c r="W214" s="73" t="s">
        <v>8</v>
      </c>
      <c r="X214" s="73" t="s">
        <v>207</v>
      </c>
      <c r="Y214" s="73" t="s">
        <v>2526</v>
      </c>
      <c r="Z214" s="73" t="s">
        <v>1028</v>
      </c>
      <c r="AA214" s="73" t="s">
        <v>3680</v>
      </c>
      <c r="AB214" s="73" t="s">
        <v>18</v>
      </c>
      <c r="AC214" s="73" t="s">
        <v>2527</v>
      </c>
      <c r="AD214" s="73" t="s">
        <v>18</v>
      </c>
      <c r="AE214" s="73" t="s">
        <v>18</v>
      </c>
      <c r="AF214" s="73" t="s">
        <v>2528</v>
      </c>
      <c r="AG214" s="73" t="s">
        <v>18</v>
      </c>
      <c r="AH214" s="73" t="s">
        <v>18</v>
      </c>
      <c r="AI214" s="73" t="s">
        <v>222</v>
      </c>
      <c r="AJ214" s="73" t="s">
        <v>18</v>
      </c>
      <c r="AK214" s="73" t="s">
        <v>222</v>
      </c>
      <c r="AL214" s="73" t="s">
        <v>18</v>
      </c>
    </row>
    <row r="215" spans="1:38" ht="20" customHeight="1">
      <c r="A215" s="148">
        <v>214</v>
      </c>
      <c r="B215" s="73" t="s">
        <v>39</v>
      </c>
      <c r="C215" s="73" t="s">
        <v>209</v>
      </c>
      <c r="D215" s="150" t="s">
        <v>2529</v>
      </c>
      <c r="E215" s="73" t="s">
        <v>2529</v>
      </c>
      <c r="F215" s="73" t="s">
        <v>4437</v>
      </c>
      <c r="G215" s="73" t="s">
        <v>2530</v>
      </c>
      <c r="H215" s="73" t="s">
        <v>2531</v>
      </c>
      <c r="I215" s="73" t="s">
        <v>2524</v>
      </c>
      <c r="J215" s="85" t="s">
        <v>2261</v>
      </c>
      <c r="K215" s="85" t="s">
        <v>2273</v>
      </c>
      <c r="L215" s="73" t="s">
        <v>2525</v>
      </c>
      <c r="M215" s="73">
        <v>18980781719</v>
      </c>
      <c r="N215" s="73" t="s">
        <v>2284</v>
      </c>
      <c r="O215" s="73" t="s">
        <v>2525</v>
      </c>
      <c r="P215" s="73">
        <v>18980781719</v>
      </c>
      <c r="Q215" s="73" t="s">
        <v>2449</v>
      </c>
      <c r="R215" s="73" t="s">
        <v>2279</v>
      </c>
      <c r="S215" s="73" t="s">
        <v>2273</v>
      </c>
      <c r="T215" s="73" t="s">
        <v>2525</v>
      </c>
      <c r="U215" s="73">
        <v>18980781719</v>
      </c>
      <c r="V215" s="22" t="s">
        <v>3681</v>
      </c>
      <c r="W215" s="73" t="s">
        <v>8</v>
      </c>
      <c r="X215" s="73" t="s">
        <v>974</v>
      </c>
      <c r="Y215" s="73" t="s">
        <v>2532</v>
      </c>
      <c r="Z215" s="73" t="s">
        <v>228</v>
      </c>
      <c r="AA215" s="73" t="s">
        <v>3682</v>
      </c>
      <c r="AB215" s="73"/>
      <c r="AC215" s="73" t="s">
        <v>2533</v>
      </c>
      <c r="AD215" s="73" t="s">
        <v>2534</v>
      </c>
      <c r="AE215" s="73" t="s">
        <v>2535</v>
      </c>
      <c r="AF215" s="73" t="s">
        <v>2536</v>
      </c>
      <c r="AG215" s="73" t="s">
        <v>18</v>
      </c>
      <c r="AH215" s="73" t="s">
        <v>18</v>
      </c>
      <c r="AI215" s="73" t="s">
        <v>222</v>
      </c>
      <c r="AJ215" s="73" t="s">
        <v>18</v>
      </c>
      <c r="AK215" s="73" t="s">
        <v>222</v>
      </c>
      <c r="AL215" s="73" t="s">
        <v>18</v>
      </c>
    </row>
    <row r="216" spans="1:38" ht="20" customHeight="1">
      <c r="A216" s="147">
        <v>215</v>
      </c>
      <c r="B216" s="73" t="s">
        <v>39</v>
      </c>
      <c r="C216" s="73" t="s">
        <v>209</v>
      </c>
      <c r="D216" s="149" t="s">
        <v>2537</v>
      </c>
      <c r="E216" s="73" t="s">
        <v>2537</v>
      </c>
      <c r="F216" s="73" t="s">
        <v>4436</v>
      </c>
      <c r="G216" s="73" t="s">
        <v>2538</v>
      </c>
      <c r="H216" s="73" t="s">
        <v>2539</v>
      </c>
      <c r="I216" s="73" t="s">
        <v>2524</v>
      </c>
      <c r="J216" s="85" t="s">
        <v>2261</v>
      </c>
      <c r="K216" s="85" t="s">
        <v>2273</v>
      </c>
      <c r="L216" s="73" t="s">
        <v>2525</v>
      </c>
      <c r="M216" s="73">
        <v>18980781719</v>
      </c>
      <c r="N216" s="73" t="s">
        <v>2284</v>
      </c>
      <c r="O216" s="73" t="s">
        <v>2525</v>
      </c>
      <c r="P216" s="73">
        <v>18980781719</v>
      </c>
      <c r="Q216" s="73" t="s">
        <v>1600</v>
      </c>
      <c r="R216" s="73" t="s">
        <v>2279</v>
      </c>
      <c r="S216" s="73" t="s">
        <v>2273</v>
      </c>
      <c r="T216" s="73" t="s">
        <v>2525</v>
      </c>
      <c r="U216" s="73">
        <v>18980781719</v>
      </c>
      <c r="V216" s="22" t="s">
        <v>3683</v>
      </c>
      <c r="W216" s="73" t="s">
        <v>8</v>
      </c>
      <c r="X216" s="73" t="s">
        <v>207</v>
      </c>
      <c r="Y216" s="73" t="s">
        <v>2540</v>
      </c>
      <c r="Z216" s="73" t="s">
        <v>218</v>
      </c>
      <c r="AA216" s="73" t="s">
        <v>3684</v>
      </c>
      <c r="AB216" s="73"/>
      <c r="AC216" s="73" t="s">
        <v>2541</v>
      </c>
      <c r="AD216" s="73" t="s">
        <v>18</v>
      </c>
      <c r="AE216" s="73" t="s">
        <v>18</v>
      </c>
      <c r="AF216" s="73" t="s">
        <v>2528</v>
      </c>
      <c r="AG216" s="73" t="s">
        <v>18</v>
      </c>
      <c r="AH216" s="73" t="s">
        <v>18</v>
      </c>
      <c r="AI216" s="73" t="s">
        <v>222</v>
      </c>
      <c r="AJ216" s="73" t="s">
        <v>18</v>
      </c>
      <c r="AK216" s="73" t="s">
        <v>222</v>
      </c>
      <c r="AL216" s="73" t="s">
        <v>18</v>
      </c>
    </row>
    <row r="217" spans="1:38" ht="20" customHeight="1">
      <c r="A217" s="148">
        <v>216</v>
      </c>
      <c r="B217" s="73" t="s">
        <v>39</v>
      </c>
      <c r="C217" s="73" t="s">
        <v>209</v>
      </c>
      <c r="D217" s="150" t="s">
        <v>2542</v>
      </c>
      <c r="E217" s="73" t="s">
        <v>2542</v>
      </c>
      <c r="F217" s="73" t="s">
        <v>4438</v>
      </c>
      <c r="G217" s="73" t="s">
        <v>2543</v>
      </c>
      <c r="H217" s="73" t="s">
        <v>2544</v>
      </c>
      <c r="I217" s="73" t="s">
        <v>2524</v>
      </c>
      <c r="J217" s="85" t="s">
        <v>2261</v>
      </c>
      <c r="K217" s="85" t="s">
        <v>2273</v>
      </c>
      <c r="L217" s="73" t="s">
        <v>2545</v>
      </c>
      <c r="M217" s="73">
        <v>18081917404</v>
      </c>
      <c r="N217" s="73" t="s">
        <v>2284</v>
      </c>
      <c r="O217" s="73" t="s">
        <v>2545</v>
      </c>
      <c r="P217" s="73">
        <v>18081917404</v>
      </c>
      <c r="Q217" s="73" t="s">
        <v>2546</v>
      </c>
      <c r="R217" s="73" t="s">
        <v>2273</v>
      </c>
      <c r="S217" s="73" t="s">
        <v>2273</v>
      </c>
      <c r="T217" s="73" t="s">
        <v>2545</v>
      </c>
      <c r="U217" s="73">
        <v>18081917404</v>
      </c>
      <c r="V217" s="9" t="s">
        <v>3609</v>
      </c>
      <c r="W217" s="73" t="s">
        <v>8</v>
      </c>
      <c r="X217" s="73" t="s">
        <v>2311</v>
      </c>
      <c r="Y217" s="73" t="s">
        <v>2547</v>
      </c>
      <c r="Z217" s="73" t="s">
        <v>3189</v>
      </c>
      <c r="AA217" s="73" t="s">
        <v>3685</v>
      </c>
      <c r="AB217" s="73" t="s">
        <v>18</v>
      </c>
      <c r="AC217" s="73" t="s">
        <v>2548</v>
      </c>
      <c r="AD217" s="73" t="s">
        <v>18</v>
      </c>
      <c r="AE217" s="73" t="s">
        <v>18</v>
      </c>
      <c r="AF217" s="73" t="s">
        <v>1731</v>
      </c>
      <c r="AG217" s="73" t="s">
        <v>18</v>
      </c>
      <c r="AH217" s="73" t="s">
        <v>18</v>
      </c>
      <c r="AI217" s="73" t="s">
        <v>222</v>
      </c>
      <c r="AJ217" s="73" t="s">
        <v>18</v>
      </c>
      <c r="AK217" s="73" t="s">
        <v>222</v>
      </c>
      <c r="AL217" s="73" t="s">
        <v>18</v>
      </c>
    </row>
    <row r="218" spans="1:38" ht="20" customHeight="1">
      <c r="A218" s="147">
        <v>217</v>
      </c>
      <c r="B218" s="73" t="s">
        <v>39</v>
      </c>
      <c r="C218" s="73" t="s">
        <v>209</v>
      </c>
      <c r="D218" s="150" t="s">
        <v>2599</v>
      </c>
      <c r="E218" s="73" t="s">
        <v>4531</v>
      </c>
      <c r="F218" s="73" t="s">
        <v>4439</v>
      </c>
      <c r="G218" s="73" t="s">
        <v>2549</v>
      </c>
      <c r="H218" s="73" t="s">
        <v>2550</v>
      </c>
      <c r="I218" s="73" t="s">
        <v>2524</v>
      </c>
      <c r="J218" s="85" t="s">
        <v>2261</v>
      </c>
      <c r="K218" s="85" t="s">
        <v>2273</v>
      </c>
      <c r="L218" s="73" t="s">
        <v>2545</v>
      </c>
      <c r="M218" s="73">
        <v>18081917404</v>
      </c>
      <c r="N218" s="73" t="s">
        <v>2284</v>
      </c>
      <c r="O218" s="73" t="s">
        <v>2545</v>
      </c>
      <c r="P218" s="73">
        <v>18081917404</v>
      </c>
      <c r="Q218" s="73" t="s">
        <v>2551</v>
      </c>
      <c r="R218" s="73" t="s">
        <v>2273</v>
      </c>
      <c r="S218" s="73" t="s">
        <v>2273</v>
      </c>
      <c r="T218" s="73" t="s">
        <v>2545</v>
      </c>
      <c r="U218" s="73">
        <v>18081917404</v>
      </c>
      <c r="V218" s="98" t="s">
        <v>3686</v>
      </c>
      <c r="W218" s="73" t="s">
        <v>8</v>
      </c>
      <c r="X218" s="73" t="s">
        <v>2311</v>
      </c>
      <c r="Y218" s="73" t="s">
        <v>2552</v>
      </c>
      <c r="Z218" s="73" t="s">
        <v>3190</v>
      </c>
      <c r="AA218" s="73" t="s">
        <v>3687</v>
      </c>
      <c r="AB218" s="73" t="s">
        <v>18</v>
      </c>
      <c r="AC218" s="73" t="s">
        <v>2553</v>
      </c>
      <c r="AD218" s="73" t="s">
        <v>18</v>
      </c>
      <c r="AE218" s="73" t="s">
        <v>18</v>
      </c>
      <c r="AF218" s="73" t="s">
        <v>1731</v>
      </c>
      <c r="AG218" s="73" t="s">
        <v>18</v>
      </c>
      <c r="AH218" s="73" t="s">
        <v>18</v>
      </c>
      <c r="AI218" s="73" t="s">
        <v>222</v>
      </c>
      <c r="AJ218" s="73" t="s">
        <v>18</v>
      </c>
      <c r="AK218" s="73" t="s">
        <v>222</v>
      </c>
      <c r="AL218" s="73" t="s">
        <v>18</v>
      </c>
    </row>
    <row r="219" spans="1:38" ht="20" customHeight="1">
      <c r="A219" s="148">
        <v>218</v>
      </c>
      <c r="B219" s="73" t="s">
        <v>39</v>
      </c>
      <c r="C219" s="73" t="s">
        <v>209</v>
      </c>
      <c r="D219" s="150" t="s">
        <v>2601</v>
      </c>
      <c r="E219" s="73" t="s">
        <v>4532</v>
      </c>
      <c r="F219" s="73" t="s">
        <v>4497</v>
      </c>
      <c r="G219" s="73" t="s">
        <v>2554</v>
      </c>
      <c r="H219" s="73" t="s">
        <v>2555</v>
      </c>
      <c r="I219" s="73" t="s">
        <v>2524</v>
      </c>
      <c r="J219" s="85" t="s">
        <v>2261</v>
      </c>
      <c r="K219" s="85" t="s">
        <v>2280</v>
      </c>
      <c r="L219" s="73" t="s">
        <v>2556</v>
      </c>
      <c r="M219" s="73">
        <v>15308184499</v>
      </c>
      <c r="N219" s="73" t="s">
        <v>2284</v>
      </c>
      <c r="O219" s="73" t="s">
        <v>2557</v>
      </c>
      <c r="P219" s="73">
        <v>15308081189</v>
      </c>
      <c r="Q219" s="73" t="s">
        <v>2558</v>
      </c>
      <c r="R219" s="73" t="s">
        <v>2280</v>
      </c>
      <c r="S219" s="73" t="s">
        <v>2273</v>
      </c>
      <c r="T219" s="73" t="s">
        <v>2557</v>
      </c>
      <c r="U219" s="73">
        <v>15308081189</v>
      </c>
      <c r="V219" s="98" t="s">
        <v>3688</v>
      </c>
      <c r="W219" s="73" t="s">
        <v>8</v>
      </c>
      <c r="X219" s="73" t="s">
        <v>974</v>
      </c>
      <c r="Y219" s="73" t="s">
        <v>2559</v>
      </c>
      <c r="Z219" s="73" t="s">
        <v>1</v>
      </c>
      <c r="AA219" s="73" t="s">
        <v>3689</v>
      </c>
      <c r="AB219" s="73" t="s">
        <v>18</v>
      </c>
      <c r="AC219" s="73" t="s">
        <v>2560</v>
      </c>
      <c r="AD219" s="73" t="s">
        <v>2561</v>
      </c>
      <c r="AE219" s="73" t="s">
        <v>2562</v>
      </c>
      <c r="AF219" s="73" t="s">
        <v>2563</v>
      </c>
      <c r="AG219" s="73" t="s">
        <v>18</v>
      </c>
      <c r="AH219" s="73" t="s">
        <v>18</v>
      </c>
      <c r="AI219" s="73" t="s">
        <v>222</v>
      </c>
      <c r="AJ219" s="73" t="s">
        <v>18</v>
      </c>
      <c r="AK219" s="73" t="s">
        <v>222</v>
      </c>
      <c r="AL219" s="73" t="s">
        <v>18</v>
      </c>
    </row>
    <row r="220" spans="1:38" ht="20" customHeight="1">
      <c r="A220" s="147">
        <v>219</v>
      </c>
      <c r="B220" s="73" t="s">
        <v>39</v>
      </c>
      <c r="C220" s="73" t="s">
        <v>209</v>
      </c>
      <c r="D220" s="150" t="s">
        <v>2564</v>
      </c>
      <c r="E220" s="73" t="s">
        <v>2564</v>
      </c>
      <c r="F220" s="73" t="s">
        <v>4440</v>
      </c>
      <c r="G220" s="73" t="s">
        <v>2565</v>
      </c>
      <c r="H220" s="73" t="s">
        <v>2566</v>
      </c>
      <c r="I220" s="73" t="s">
        <v>2524</v>
      </c>
      <c r="J220" s="85" t="s">
        <v>2261</v>
      </c>
      <c r="K220" s="85" t="s">
        <v>2273</v>
      </c>
      <c r="L220" s="73" t="s">
        <v>2567</v>
      </c>
      <c r="M220" s="73">
        <v>17761235079</v>
      </c>
      <c r="N220" s="73" t="s">
        <v>2284</v>
      </c>
      <c r="O220" s="73" t="s">
        <v>2567</v>
      </c>
      <c r="P220" s="73">
        <v>17761235079</v>
      </c>
      <c r="Q220" s="73" t="s">
        <v>2310</v>
      </c>
      <c r="R220" s="73" t="s">
        <v>2279</v>
      </c>
      <c r="S220" s="73" t="s">
        <v>2273</v>
      </c>
      <c r="T220" s="73" t="s">
        <v>2567</v>
      </c>
      <c r="U220" s="73">
        <v>17761235079</v>
      </c>
      <c r="V220" s="98" t="s">
        <v>3690</v>
      </c>
      <c r="W220" s="73" t="s">
        <v>8</v>
      </c>
      <c r="X220" s="73" t="s">
        <v>2311</v>
      </c>
      <c r="Y220" s="73" t="s">
        <v>2568</v>
      </c>
      <c r="Z220" s="73" t="s">
        <v>1028</v>
      </c>
      <c r="AA220" s="73" t="s">
        <v>3691</v>
      </c>
      <c r="AB220" s="73" t="s">
        <v>18</v>
      </c>
      <c r="AC220" s="73" t="s">
        <v>2569</v>
      </c>
      <c r="AD220" s="73" t="s">
        <v>18</v>
      </c>
      <c r="AE220" s="73" t="s">
        <v>18</v>
      </c>
      <c r="AF220" s="73" t="s">
        <v>2570</v>
      </c>
      <c r="AG220" s="73" t="s">
        <v>18</v>
      </c>
      <c r="AH220" s="73" t="s">
        <v>18</v>
      </c>
      <c r="AI220" s="73" t="s">
        <v>222</v>
      </c>
      <c r="AJ220" s="73" t="s">
        <v>18</v>
      </c>
      <c r="AK220" s="73" t="s">
        <v>222</v>
      </c>
      <c r="AL220" s="73" t="s">
        <v>18</v>
      </c>
    </row>
    <row r="221" spans="1:38" ht="20" customHeight="1">
      <c r="A221" s="148">
        <v>220</v>
      </c>
      <c r="B221" s="73" t="s">
        <v>39</v>
      </c>
      <c r="C221" s="73" t="s">
        <v>209</v>
      </c>
      <c r="D221" s="150" t="s">
        <v>2571</v>
      </c>
      <c r="E221" s="73" t="s">
        <v>2571</v>
      </c>
      <c r="F221" s="73" t="s">
        <v>4441</v>
      </c>
      <c r="G221" s="73" t="s">
        <v>2572</v>
      </c>
      <c r="H221" s="73" t="s">
        <v>2573</v>
      </c>
      <c r="I221" s="73" t="s">
        <v>2524</v>
      </c>
      <c r="J221" s="85" t="s">
        <v>2261</v>
      </c>
      <c r="K221" s="85" t="s">
        <v>2273</v>
      </c>
      <c r="L221" s="73" t="s">
        <v>2567</v>
      </c>
      <c r="M221" s="73">
        <v>17761235079</v>
      </c>
      <c r="N221" s="73" t="s">
        <v>2284</v>
      </c>
      <c r="O221" s="73" t="s">
        <v>2567</v>
      </c>
      <c r="P221" s="73">
        <v>17761235079</v>
      </c>
      <c r="Q221" s="73" t="s">
        <v>2310</v>
      </c>
      <c r="R221" s="73" t="s">
        <v>2273</v>
      </c>
      <c r="S221" s="73" t="s">
        <v>2273</v>
      </c>
      <c r="T221" s="73" t="s">
        <v>2567</v>
      </c>
      <c r="U221" s="73">
        <v>17761235079</v>
      </c>
      <c r="V221" s="98" t="s">
        <v>3692</v>
      </c>
      <c r="W221" s="73" t="s">
        <v>8</v>
      </c>
      <c r="X221" s="73" t="s">
        <v>2311</v>
      </c>
      <c r="Y221" s="73" t="s">
        <v>2574</v>
      </c>
      <c r="Z221" s="73" t="s">
        <v>1117</v>
      </c>
      <c r="AA221" s="73" t="s">
        <v>3693</v>
      </c>
      <c r="AB221" s="73" t="s">
        <v>18</v>
      </c>
      <c r="AC221" s="73" t="s">
        <v>2575</v>
      </c>
      <c r="AD221" s="73" t="s">
        <v>18</v>
      </c>
      <c r="AE221" s="73" t="s">
        <v>18</v>
      </c>
      <c r="AF221" s="73" t="s">
        <v>1731</v>
      </c>
      <c r="AG221" s="73" t="s">
        <v>18</v>
      </c>
      <c r="AH221" s="73" t="s">
        <v>18</v>
      </c>
      <c r="AI221" s="73" t="s">
        <v>222</v>
      </c>
      <c r="AJ221" s="73" t="s">
        <v>18</v>
      </c>
      <c r="AK221" s="73" t="s">
        <v>222</v>
      </c>
      <c r="AL221" s="73" t="s">
        <v>18</v>
      </c>
    </row>
    <row r="222" spans="1:38" s="91" customFormat="1" ht="20" customHeight="1">
      <c r="A222" s="147">
        <v>221</v>
      </c>
      <c r="B222" s="89" t="s">
        <v>39</v>
      </c>
      <c r="C222" s="89" t="s">
        <v>209</v>
      </c>
      <c r="D222" s="159" t="s">
        <v>2625</v>
      </c>
      <c r="E222" s="89" t="s">
        <v>321</v>
      </c>
      <c r="F222" s="89" t="s">
        <v>4848</v>
      </c>
      <c r="G222" s="89" t="s">
        <v>2626</v>
      </c>
      <c r="H222" s="90" t="s">
        <v>2627</v>
      </c>
      <c r="I222" s="89" t="s">
        <v>932</v>
      </c>
      <c r="J222" s="89" t="s">
        <v>2602</v>
      </c>
      <c r="K222" s="89" t="s">
        <v>2602</v>
      </c>
      <c r="L222" s="89" t="s">
        <v>2628</v>
      </c>
      <c r="M222" s="89">
        <v>17708076718</v>
      </c>
      <c r="N222" s="89" t="s">
        <v>2602</v>
      </c>
      <c r="O222" s="89" t="s">
        <v>2629</v>
      </c>
      <c r="P222" s="89">
        <v>18005222530</v>
      </c>
      <c r="Q222" s="89" t="s">
        <v>2630</v>
      </c>
      <c r="R222" s="89" t="s">
        <v>2602</v>
      </c>
      <c r="S222" s="90" t="s">
        <v>2631</v>
      </c>
      <c r="T222" s="89" t="s">
        <v>2632</v>
      </c>
      <c r="U222" s="89">
        <v>18081002339</v>
      </c>
      <c r="V222" s="90" t="s">
        <v>2633</v>
      </c>
      <c r="W222" s="89" t="s">
        <v>8</v>
      </c>
      <c r="X222" s="90" t="s">
        <v>9</v>
      </c>
      <c r="Y222" s="90" t="s">
        <v>2634</v>
      </c>
      <c r="Z222" s="90" t="s">
        <v>1</v>
      </c>
      <c r="AA222" s="90" t="s">
        <v>2635</v>
      </c>
      <c r="AB222" s="89" t="s">
        <v>47</v>
      </c>
      <c r="AC222" s="89" t="s">
        <v>2636</v>
      </c>
      <c r="AD222" s="89" t="s">
        <v>2637</v>
      </c>
      <c r="AE222" s="89" t="s">
        <v>47</v>
      </c>
      <c r="AF222" s="89" t="s">
        <v>2638</v>
      </c>
      <c r="AG222" s="89" t="s">
        <v>47</v>
      </c>
      <c r="AH222" s="89" t="s">
        <v>47</v>
      </c>
      <c r="AI222" s="89" t="s">
        <v>222</v>
      </c>
      <c r="AJ222" s="89" t="s">
        <v>47</v>
      </c>
      <c r="AK222" s="89" t="s">
        <v>222</v>
      </c>
      <c r="AL222" s="89" t="s">
        <v>47</v>
      </c>
    </row>
    <row r="223" spans="1:38" s="92" customFormat="1" ht="20" customHeight="1">
      <c r="A223" s="148">
        <v>222</v>
      </c>
      <c r="B223" s="90" t="s">
        <v>107</v>
      </c>
      <c r="C223" s="89" t="s">
        <v>17</v>
      </c>
      <c r="D223" s="159" t="s">
        <v>326</v>
      </c>
      <c r="E223" s="89" t="s">
        <v>326</v>
      </c>
      <c r="F223" s="89" t="s">
        <v>4442</v>
      </c>
      <c r="G223" s="89" t="s">
        <v>2641</v>
      </c>
      <c r="H223" s="89" t="s">
        <v>2642</v>
      </c>
      <c r="I223" s="89" t="s">
        <v>932</v>
      </c>
      <c r="J223" s="85" t="s">
        <v>2261</v>
      </c>
      <c r="K223" s="85" t="s">
        <v>2273</v>
      </c>
      <c r="L223" s="89" t="s">
        <v>2644</v>
      </c>
      <c r="M223" s="89">
        <v>15308198886</v>
      </c>
      <c r="N223" s="89" t="s">
        <v>2645</v>
      </c>
      <c r="O223" s="89" t="s">
        <v>2644</v>
      </c>
      <c r="P223" s="89">
        <v>15308198886</v>
      </c>
      <c r="Q223" s="89" t="s">
        <v>2646</v>
      </c>
      <c r="R223" s="89" t="s">
        <v>2643</v>
      </c>
      <c r="S223" s="90" t="s">
        <v>2631</v>
      </c>
      <c r="T223" s="89" t="s">
        <v>2632</v>
      </c>
      <c r="U223" s="89">
        <v>18081002339</v>
      </c>
      <c r="V223" s="89" t="s">
        <v>2647</v>
      </c>
      <c r="W223" s="89" t="s">
        <v>255</v>
      </c>
      <c r="X223" s="89" t="s">
        <v>9</v>
      </c>
      <c r="Y223" s="89" t="s">
        <v>2642</v>
      </c>
      <c r="Z223" s="89" t="s">
        <v>3188</v>
      </c>
      <c r="AA223" s="90" t="s">
        <v>2649</v>
      </c>
      <c r="AB223" s="89" t="s">
        <v>18</v>
      </c>
      <c r="AC223" s="90" t="s">
        <v>2651</v>
      </c>
      <c r="AD223" s="90" t="s">
        <v>2652</v>
      </c>
      <c r="AE223" s="90" t="s">
        <v>2653</v>
      </c>
      <c r="AF223" s="89" t="s">
        <v>2654</v>
      </c>
      <c r="AG223" s="89" t="s">
        <v>18</v>
      </c>
      <c r="AH223" s="89" t="s">
        <v>18</v>
      </c>
      <c r="AI223" s="89" t="s">
        <v>28</v>
      </c>
      <c r="AJ223" s="89" t="s">
        <v>18</v>
      </c>
      <c r="AK223" s="89" t="s">
        <v>28</v>
      </c>
      <c r="AL223" s="89" t="s">
        <v>18</v>
      </c>
    </row>
    <row r="224" spans="1:38" s="93" customFormat="1" ht="20" customHeight="1">
      <c r="A224" s="147">
        <v>223</v>
      </c>
      <c r="B224" s="90" t="s">
        <v>107</v>
      </c>
      <c r="C224" s="89" t="s">
        <v>17</v>
      </c>
      <c r="D224" s="89" t="s">
        <v>322</v>
      </c>
      <c r="E224" s="89" t="s">
        <v>322</v>
      </c>
      <c r="F224" s="89" t="s">
        <v>4443</v>
      </c>
      <c r="G224" s="89" t="s">
        <v>2656</v>
      </c>
      <c r="H224" s="90" t="s">
        <v>2657</v>
      </c>
      <c r="I224" s="89" t="s">
        <v>932</v>
      </c>
      <c r="J224" s="85" t="s">
        <v>2261</v>
      </c>
      <c r="K224" s="85" t="s">
        <v>2273</v>
      </c>
      <c r="L224" s="89" t="s">
        <v>2644</v>
      </c>
      <c r="M224" s="89">
        <v>15308198886</v>
      </c>
      <c r="N224" s="89" t="s">
        <v>2643</v>
      </c>
      <c r="O224" s="89" t="s">
        <v>2644</v>
      </c>
      <c r="P224" s="89">
        <v>15308198886</v>
      </c>
      <c r="Q224" s="89" t="s">
        <v>2646</v>
      </c>
      <c r="R224" s="89" t="s">
        <v>2643</v>
      </c>
      <c r="S224" s="90" t="s">
        <v>2631</v>
      </c>
      <c r="T224" s="89" t="s">
        <v>2632</v>
      </c>
      <c r="U224" s="89">
        <v>18081002339</v>
      </c>
      <c r="V224" s="89" t="s">
        <v>2647</v>
      </c>
      <c r="W224" s="89" t="s">
        <v>8</v>
      </c>
      <c r="X224" s="89" t="s">
        <v>9</v>
      </c>
      <c r="Y224" s="89" t="s">
        <v>2658</v>
      </c>
      <c r="Z224" s="89" t="s">
        <v>1028</v>
      </c>
      <c r="AA224" s="90" t="s">
        <v>2659</v>
      </c>
      <c r="AB224" s="89" t="s">
        <v>18</v>
      </c>
      <c r="AC224" s="90" t="s">
        <v>2660</v>
      </c>
      <c r="AD224" s="90" t="s">
        <v>2661</v>
      </c>
      <c r="AE224" s="90" t="s">
        <v>18</v>
      </c>
      <c r="AF224" s="89" t="s">
        <v>2662</v>
      </c>
      <c r="AG224" s="89" t="s">
        <v>18</v>
      </c>
      <c r="AH224" s="89" t="s">
        <v>18</v>
      </c>
      <c r="AI224" s="89" t="s">
        <v>28</v>
      </c>
      <c r="AJ224" s="89" t="s">
        <v>18</v>
      </c>
      <c r="AK224" s="89" t="s">
        <v>28</v>
      </c>
      <c r="AL224" s="89" t="s">
        <v>18</v>
      </c>
    </row>
    <row r="225" spans="1:38" s="93" customFormat="1" ht="20" customHeight="1">
      <c r="A225" s="148">
        <v>224</v>
      </c>
      <c r="B225" s="90" t="s">
        <v>39</v>
      </c>
      <c r="C225" s="89" t="s">
        <v>209</v>
      </c>
      <c r="D225" s="89" t="s">
        <v>4509</v>
      </c>
      <c r="E225" s="89" t="s">
        <v>4533</v>
      </c>
      <c r="F225" s="89" t="s">
        <v>4444</v>
      </c>
      <c r="G225" s="89" t="s">
        <v>2663</v>
      </c>
      <c r="H225" s="90" t="s">
        <v>2777</v>
      </c>
      <c r="I225" s="89" t="s">
        <v>932</v>
      </c>
      <c r="J225" s="89" t="s">
        <v>2602</v>
      </c>
      <c r="K225" s="85" t="s">
        <v>2273</v>
      </c>
      <c r="L225" s="89" t="s">
        <v>2628</v>
      </c>
      <c r="M225" s="89">
        <v>17708076718</v>
      </c>
      <c r="N225" s="89" t="s">
        <v>2664</v>
      </c>
      <c r="O225" s="89" t="s">
        <v>2665</v>
      </c>
      <c r="P225" s="89">
        <v>15308190200</v>
      </c>
      <c r="Q225" s="89" t="s">
        <v>985</v>
      </c>
      <c r="R225" s="90" t="s">
        <v>2666</v>
      </c>
      <c r="S225" s="90" t="s">
        <v>2631</v>
      </c>
      <c r="T225" s="89" t="s">
        <v>2632</v>
      </c>
      <c r="U225" s="89">
        <v>18081002339</v>
      </c>
      <c r="V225" s="94" t="s">
        <v>2667</v>
      </c>
      <c r="W225" s="89" t="s">
        <v>8</v>
      </c>
      <c r="X225" s="73" t="s">
        <v>974</v>
      </c>
      <c r="Y225" s="90" t="s">
        <v>2668</v>
      </c>
      <c r="Z225" s="89" t="s">
        <v>1028</v>
      </c>
      <c r="AA225" s="90" t="s">
        <v>4507</v>
      </c>
      <c r="AB225" s="90" t="s">
        <v>47</v>
      </c>
      <c r="AC225" s="90" t="s">
        <v>47</v>
      </c>
      <c r="AD225" s="90" t="s">
        <v>2669</v>
      </c>
      <c r="AE225" s="90" t="s">
        <v>2670</v>
      </c>
      <c r="AF225" s="89" t="s">
        <v>2671</v>
      </c>
      <c r="AG225" s="90" t="s">
        <v>2672</v>
      </c>
      <c r="AH225" s="90" t="s">
        <v>47</v>
      </c>
      <c r="AI225" s="90" t="s">
        <v>48</v>
      </c>
      <c r="AJ225" s="90" t="s">
        <v>2673</v>
      </c>
      <c r="AK225" s="90" t="s">
        <v>222</v>
      </c>
      <c r="AL225" s="90" t="s">
        <v>47</v>
      </c>
    </row>
    <row r="226" spans="1:38" s="93" customFormat="1" ht="20" customHeight="1">
      <c r="A226" s="147">
        <v>225</v>
      </c>
      <c r="B226" s="89" t="s">
        <v>39</v>
      </c>
      <c r="C226" s="89" t="s">
        <v>209</v>
      </c>
      <c r="D226" s="89" t="s">
        <v>2674</v>
      </c>
      <c r="E226" s="89" t="s">
        <v>325</v>
      </c>
      <c r="F226" s="89" t="s">
        <v>4445</v>
      </c>
      <c r="G226" s="89" t="s">
        <v>2675</v>
      </c>
      <c r="H226" s="90" t="s">
        <v>2676</v>
      </c>
      <c r="I226" s="89" t="s">
        <v>932</v>
      </c>
      <c r="J226" s="89" t="s">
        <v>2602</v>
      </c>
      <c r="K226" s="85" t="s">
        <v>2273</v>
      </c>
      <c r="L226" s="89" t="s">
        <v>2677</v>
      </c>
      <c r="M226" s="89">
        <v>15308198886</v>
      </c>
      <c r="N226" s="89" t="s">
        <v>2602</v>
      </c>
      <c r="O226" s="89" t="s">
        <v>2678</v>
      </c>
      <c r="P226" s="89">
        <v>15328046299</v>
      </c>
      <c r="Q226" s="90" t="s">
        <v>985</v>
      </c>
      <c r="R226" s="90" t="s">
        <v>2781</v>
      </c>
      <c r="S226" s="90" t="s">
        <v>2631</v>
      </c>
      <c r="T226" s="89" t="s">
        <v>2632</v>
      </c>
      <c r="U226" s="89">
        <v>18081002339</v>
      </c>
      <c r="V226" s="90" t="s">
        <v>2679</v>
      </c>
      <c r="W226" s="89" t="s">
        <v>8</v>
      </c>
      <c r="X226" s="73" t="s">
        <v>974</v>
      </c>
      <c r="Y226" s="90" t="s">
        <v>2680</v>
      </c>
      <c r="Z226" s="89" t="s">
        <v>228</v>
      </c>
      <c r="AA226" s="90" t="s">
        <v>2681</v>
      </c>
      <c r="AB226" s="90" t="s">
        <v>47</v>
      </c>
      <c r="AC226" s="90" t="s">
        <v>2682</v>
      </c>
      <c r="AD226" s="90" t="s">
        <v>47</v>
      </c>
      <c r="AE226" s="90" t="s">
        <v>2683</v>
      </c>
      <c r="AF226" s="89" t="s">
        <v>2684</v>
      </c>
      <c r="AG226" s="90" t="s">
        <v>2685</v>
      </c>
      <c r="AH226" s="89" t="s">
        <v>47</v>
      </c>
      <c r="AI226" s="89" t="s">
        <v>48</v>
      </c>
      <c r="AJ226" s="90" t="s">
        <v>2686</v>
      </c>
      <c r="AK226" s="90" t="s">
        <v>222</v>
      </c>
      <c r="AL226" s="90" t="s">
        <v>47</v>
      </c>
    </row>
    <row r="227" spans="1:38" ht="20" customHeight="1">
      <c r="A227" s="148">
        <v>226</v>
      </c>
      <c r="B227" s="89" t="s">
        <v>107</v>
      </c>
      <c r="C227" s="89" t="s">
        <v>209</v>
      </c>
      <c r="D227" s="89" t="s">
        <v>2596</v>
      </c>
      <c r="E227" s="89" t="s">
        <v>4490</v>
      </c>
      <c r="F227" s="89" t="s">
        <v>4446</v>
      </c>
      <c r="G227" s="89" t="s">
        <v>2687</v>
      </c>
      <c r="H227" s="90" t="s">
        <v>2688</v>
      </c>
      <c r="I227" s="89" t="s">
        <v>932</v>
      </c>
      <c r="J227" s="89" t="s">
        <v>2602</v>
      </c>
      <c r="K227" s="85" t="s">
        <v>2273</v>
      </c>
      <c r="L227" s="89" t="s">
        <v>2677</v>
      </c>
      <c r="M227" s="89">
        <v>15308198886</v>
      </c>
      <c r="N227" s="89" t="s">
        <v>2602</v>
      </c>
      <c r="O227" s="89" t="s">
        <v>2689</v>
      </c>
      <c r="P227" s="89">
        <v>18080860013</v>
      </c>
      <c r="Q227" s="90" t="s">
        <v>985</v>
      </c>
      <c r="R227" s="90" t="s">
        <v>2781</v>
      </c>
      <c r="S227" s="90" t="s">
        <v>2631</v>
      </c>
      <c r="T227" s="89" t="s">
        <v>2632</v>
      </c>
      <c r="U227" s="89">
        <v>18081002339</v>
      </c>
      <c r="V227" s="90" t="s">
        <v>2690</v>
      </c>
      <c r="W227" s="89" t="s">
        <v>8</v>
      </c>
      <c r="X227" s="73" t="s">
        <v>974</v>
      </c>
      <c r="Y227" s="90" t="s">
        <v>2691</v>
      </c>
      <c r="Z227" s="89" t="s">
        <v>218</v>
      </c>
      <c r="AA227" s="90" t="s">
        <v>2692</v>
      </c>
      <c r="AB227" s="90" t="s">
        <v>47</v>
      </c>
      <c r="AC227" s="90" t="s">
        <v>2693</v>
      </c>
      <c r="AD227" s="90" t="s">
        <v>2694</v>
      </c>
      <c r="AE227" s="90" t="s">
        <v>2695</v>
      </c>
      <c r="AF227" s="89" t="s">
        <v>2696</v>
      </c>
      <c r="AG227" s="90" t="s">
        <v>2697</v>
      </c>
      <c r="AH227" s="89" t="s">
        <v>47</v>
      </c>
      <c r="AI227" s="89" t="s">
        <v>48</v>
      </c>
      <c r="AJ227" s="90" t="s">
        <v>2686</v>
      </c>
      <c r="AK227" s="90" t="s">
        <v>222</v>
      </c>
      <c r="AL227" s="90" t="s">
        <v>47</v>
      </c>
    </row>
    <row r="228" spans="1:38" ht="20" customHeight="1">
      <c r="A228" s="147">
        <v>227</v>
      </c>
      <c r="B228" s="89" t="s">
        <v>39</v>
      </c>
      <c r="C228" s="89" t="s">
        <v>209</v>
      </c>
      <c r="D228" s="89" t="s">
        <v>4512</v>
      </c>
      <c r="E228" s="89" t="s">
        <v>4534</v>
      </c>
      <c r="F228" s="89" t="s">
        <v>4447</v>
      </c>
      <c r="G228" s="89" t="s">
        <v>2698</v>
      </c>
      <c r="H228" s="90" t="s">
        <v>2699</v>
      </c>
      <c r="I228" s="89" t="s">
        <v>932</v>
      </c>
      <c r="J228" s="89" t="s">
        <v>2602</v>
      </c>
      <c r="K228" s="85" t="s">
        <v>2273</v>
      </c>
      <c r="L228" s="89" t="s">
        <v>2632</v>
      </c>
      <c r="M228" s="89">
        <v>18081002339</v>
      </c>
      <c r="N228" s="89" t="s">
        <v>2664</v>
      </c>
      <c r="O228" s="89" t="s">
        <v>2700</v>
      </c>
      <c r="P228" s="89">
        <v>18990066656</v>
      </c>
      <c r="Q228" s="90" t="s">
        <v>985</v>
      </c>
      <c r="R228" s="90" t="s">
        <v>2701</v>
      </c>
      <c r="S228" s="90" t="s">
        <v>2631</v>
      </c>
      <c r="T228" s="89" t="s">
        <v>2632</v>
      </c>
      <c r="U228" s="89">
        <v>18081002339</v>
      </c>
      <c r="V228" s="90" t="s">
        <v>2702</v>
      </c>
      <c r="W228" s="73" t="s">
        <v>1738</v>
      </c>
      <c r="X228" s="73" t="s">
        <v>974</v>
      </c>
      <c r="Y228" s="90" t="s">
        <v>2703</v>
      </c>
      <c r="Z228" s="89" t="s">
        <v>1028</v>
      </c>
      <c r="AA228" s="90" t="s">
        <v>4510</v>
      </c>
      <c r="AB228" s="90" t="s">
        <v>47</v>
      </c>
      <c r="AC228" s="90" t="s">
        <v>2704</v>
      </c>
      <c r="AD228" s="90" t="s">
        <v>2705</v>
      </c>
      <c r="AE228" s="90" t="s">
        <v>2706</v>
      </c>
      <c r="AF228" s="89" t="s">
        <v>2707</v>
      </c>
      <c r="AG228" s="89" t="s">
        <v>47</v>
      </c>
      <c r="AH228" s="89" t="s">
        <v>47</v>
      </c>
      <c r="AI228" s="89" t="s">
        <v>222</v>
      </c>
      <c r="AJ228" s="90" t="s">
        <v>47</v>
      </c>
      <c r="AK228" s="90" t="s">
        <v>222</v>
      </c>
      <c r="AL228" s="90" t="s">
        <v>47</v>
      </c>
    </row>
    <row r="229" spans="1:38" s="95" customFormat="1" ht="20" customHeight="1">
      <c r="A229" s="148">
        <v>228</v>
      </c>
      <c r="B229" s="90" t="s">
        <v>107</v>
      </c>
      <c r="C229" s="89" t="s">
        <v>17</v>
      </c>
      <c r="D229" s="90" t="s">
        <v>2708</v>
      </c>
      <c r="E229" s="89" t="s">
        <v>319</v>
      </c>
      <c r="F229" s="89" t="s">
        <v>4849</v>
      </c>
      <c r="G229" s="89" t="s">
        <v>2709</v>
      </c>
      <c r="H229" s="90" t="s">
        <v>2710</v>
      </c>
      <c r="I229" s="89" t="s">
        <v>932</v>
      </c>
      <c r="J229" s="89" t="s">
        <v>2602</v>
      </c>
      <c r="K229" s="89" t="s">
        <v>2602</v>
      </c>
      <c r="L229" s="89" t="s">
        <v>2711</v>
      </c>
      <c r="M229" s="89">
        <v>18080860013</v>
      </c>
      <c r="N229" s="89" t="s">
        <v>2602</v>
      </c>
      <c r="O229" s="89" t="s">
        <v>2711</v>
      </c>
      <c r="P229" s="89">
        <v>18080860013</v>
      </c>
      <c r="Q229" s="89" t="s">
        <v>2712</v>
      </c>
      <c r="R229" s="89" t="s">
        <v>2602</v>
      </c>
      <c r="S229" s="90" t="s">
        <v>2631</v>
      </c>
      <c r="T229" s="89" t="s">
        <v>2632</v>
      </c>
      <c r="U229" s="89">
        <v>18081002339</v>
      </c>
      <c r="V229" s="90" t="s">
        <v>2713</v>
      </c>
      <c r="W229" s="89" t="s">
        <v>255</v>
      </c>
      <c r="X229" s="73" t="s">
        <v>974</v>
      </c>
      <c r="Y229" s="90" t="s">
        <v>2714</v>
      </c>
      <c r="Z229" s="89" t="s">
        <v>228</v>
      </c>
      <c r="AA229" s="90" t="s">
        <v>2715</v>
      </c>
      <c r="AB229" s="90" t="s">
        <v>18</v>
      </c>
      <c r="AC229" s="90" t="s">
        <v>2716</v>
      </c>
      <c r="AD229" s="90" t="s">
        <v>2717</v>
      </c>
      <c r="AE229" s="90" t="s">
        <v>2718</v>
      </c>
      <c r="AF229" s="89" t="s">
        <v>2719</v>
      </c>
      <c r="AG229" s="89" t="s">
        <v>2720</v>
      </c>
      <c r="AH229" s="89" t="s">
        <v>2721</v>
      </c>
      <c r="AI229" s="89" t="s">
        <v>27</v>
      </c>
      <c r="AJ229" s="89" t="s">
        <v>2722</v>
      </c>
      <c r="AK229" s="89" t="s">
        <v>28</v>
      </c>
      <c r="AL229" s="89" t="s">
        <v>18</v>
      </c>
    </row>
    <row r="230" spans="1:38" s="95" customFormat="1" ht="20" customHeight="1">
      <c r="A230" s="147">
        <v>229</v>
      </c>
      <c r="B230" s="90" t="s">
        <v>107</v>
      </c>
      <c r="C230" s="89" t="s">
        <v>17</v>
      </c>
      <c r="D230" s="89" t="s">
        <v>2723</v>
      </c>
      <c r="E230" s="89" t="s">
        <v>2723</v>
      </c>
      <c r="F230" s="89" t="s">
        <v>4850</v>
      </c>
      <c r="G230" s="89" t="s">
        <v>2724</v>
      </c>
      <c r="H230" s="90" t="s">
        <v>2725</v>
      </c>
      <c r="I230" s="89" t="s">
        <v>932</v>
      </c>
      <c r="J230" s="89" t="s">
        <v>2602</v>
      </c>
      <c r="K230" s="89" t="s">
        <v>2602</v>
      </c>
      <c r="L230" s="89" t="s">
        <v>2726</v>
      </c>
      <c r="M230" s="89">
        <v>15308190200</v>
      </c>
      <c r="N230" s="89" t="s">
        <v>2602</v>
      </c>
      <c r="O230" s="89" t="s">
        <v>2726</v>
      </c>
      <c r="P230" s="89">
        <v>15308190200</v>
      </c>
      <c r="Q230" s="89" t="s">
        <v>2712</v>
      </c>
      <c r="R230" s="89" t="s">
        <v>2602</v>
      </c>
      <c r="S230" s="90" t="s">
        <v>2631</v>
      </c>
      <c r="T230" s="89" t="s">
        <v>2632</v>
      </c>
      <c r="U230" s="89">
        <v>18081002339</v>
      </c>
      <c r="V230" s="90" t="s">
        <v>2727</v>
      </c>
      <c r="W230" s="89" t="s">
        <v>8</v>
      </c>
      <c r="X230" s="90" t="s">
        <v>55</v>
      </c>
      <c r="Y230" s="90" t="s">
        <v>2728</v>
      </c>
      <c r="Z230" s="89" t="s">
        <v>228</v>
      </c>
      <c r="AA230" s="90" t="s">
        <v>2729</v>
      </c>
      <c r="AB230" s="90" t="s">
        <v>18</v>
      </c>
      <c r="AC230" s="90" t="s">
        <v>2730</v>
      </c>
      <c r="AD230" s="89" t="s">
        <v>2731</v>
      </c>
      <c r="AE230" s="90" t="s">
        <v>18</v>
      </c>
      <c r="AF230" s="89" t="s">
        <v>18</v>
      </c>
      <c r="AG230" s="90" t="s">
        <v>18</v>
      </c>
      <c r="AH230" s="90" t="s">
        <v>18</v>
      </c>
      <c r="AI230" s="90" t="s">
        <v>27</v>
      </c>
      <c r="AJ230" s="90" t="s">
        <v>2732</v>
      </c>
      <c r="AK230" s="90" t="s">
        <v>28</v>
      </c>
      <c r="AL230" s="90" t="s">
        <v>18</v>
      </c>
    </row>
    <row r="231" spans="1:38" s="96" customFormat="1" ht="20" customHeight="1">
      <c r="A231" s="148">
        <v>230</v>
      </c>
      <c r="B231" s="90" t="s">
        <v>107</v>
      </c>
      <c r="C231" s="89" t="s">
        <v>17</v>
      </c>
      <c r="D231" s="90" t="s">
        <v>2733</v>
      </c>
      <c r="E231" s="89" t="s">
        <v>323</v>
      </c>
      <c r="F231" s="89" t="s">
        <v>4851</v>
      </c>
      <c r="G231" s="89" t="s">
        <v>2734</v>
      </c>
      <c r="H231" s="90" t="s">
        <v>2735</v>
      </c>
      <c r="I231" s="89" t="s">
        <v>932</v>
      </c>
      <c r="J231" s="89" t="s">
        <v>2602</v>
      </c>
      <c r="K231" s="89" t="s">
        <v>2602</v>
      </c>
      <c r="L231" s="89" t="s">
        <v>2736</v>
      </c>
      <c r="M231" s="89">
        <v>18081002339</v>
      </c>
      <c r="N231" s="89" t="s">
        <v>2602</v>
      </c>
      <c r="O231" s="89" t="s">
        <v>2736</v>
      </c>
      <c r="P231" s="89">
        <v>18081002339</v>
      </c>
      <c r="Q231" s="89" t="s">
        <v>2712</v>
      </c>
      <c r="R231" s="89" t="s">
        <v>2602</v>
      </c>
      <c r="S231" s="90" t="s">
        <v>2631</v>
      </c>
      <c r="T231" s="89" t="s">
        <v>2632</v>
      </c>
      <c r="U231" s="89">
        <v>18081002339</v>
      </c>
      <c r="V231" s="90" t="s">
        <v>2737</v>
      </c>
      <c r="W231" s="89" t="s">
        <v>255</v>
      </c>
      <c r="X231" s="90" t="s">
        <v>207</v>
      </c>
      <c r="Y231" s="90" t="s">
        <v>2738</v>
      </c>
      <c r="Z231" s="90" t="s">
        <v>228</v>
      </c>
      <c r="AA231" s="90" t="s">
        <v>2739</v>
      </c>
      <c r="AB231" s="90" t="s">
        <v>18</v>
      </c>
      <c r="AC231" s="90" t="s">
        <v>2740</v>
      </c>
      <c r="AD231" s="90" t="s">
        <v>2741</v>
      </c>
      <c r="AE231" s="90" t="s">
        <v>18</v>
      </c>
      <c r="AF231" s="89" t="s">
        <v>2742</v>
      </c>
      <c r="AG231" s="89" t="s">
        <v>18</v>
      </c>
      <c r="AH231" s="89" t="s">
        <v>18</v>
      </c>
      <c r="AI231" s="89" t="s">
        <v>27</v>
      </c>
      <c r="AJ231" s="89" t="s">
        <v>2722</v>
      </c>
      <c r="AK231" s="89" t="s">
        <v>28</v>
      </c>
      <c r="AL231" s="89" t="s">
        <v>18</v>
      </c>
    </row>
    <row r="232" spans="1:38" ht="20" customHeight="1">
      <c r="A232" s="147">
        <v>231</v>
      </c>
      <c r="B232" s="90" t="s">
        <v>39</v>
      </c>
      <c r="C232" s="90" t="s">
        <v>209</v>
      </c>
      <c r="D232" s="90" t="s">
        <v>318</v>
      </c>
      <c r="E232" s="90" t="s">
        <v>318</v>
      </c>
      <c r="F232" s="90" t="s">
        <v>4852</v>
      </c>
      <c r="G232" s="90" t="s">
        <v>2743</v>
      </c>
      <c r="H232" s="90" t="s">
        <v>2744</v>
      </c>
      <c r="I232" s="89" t="s">
        <v>932</v>
      </c>
      <c r="J232" s="90" t="s">
        <v>2602</v>
      </c>
      <c r="K232" s="90" t="s">
        <v>2602</v>
      </c>
      <c r="L232" s="90" t="s">
        <v>2665</v>
      </c>
      <c r="M232" s="90">
        <v>15308190200</v>
      </c>
      <c r="N232" s="90" t="s">
        <v>2602</v>
      </c>
      <c r="O232" s="90" t="s">
        <v>2665</v>
      </c>
      <c r="P232" s="90">
        <v>15308190200</v>
      </c>
      <c r="Q232" s="90" t="s">
        <v>2745</v>
      </c>
      <c r="R232" s="90" t="s">
        <v>2602</v>
      </c>
      <c r="S232" s="90" t="s">
        <v>2631</v>
      </c>
      <c r="T232" s="89" t="s">
        <v>2632</v>
      </c>
      <c r="U232" s="89">
        <v>18081002339</v>
      </c>
      <c r="V232" s="90" t="s">
        <v>2746</v>
      </c>
      <c r="W232" s="90" t="s">
        <v>8</v>
      </c>
      <c r="X232" s="90" t="s">
        <v>55</v>
      </c>
      <c r="Y232" s="90" t="s">
        <v>2747</v>
      </c>
      <c r="Z232" s="90" t="s">
        <v>1028</v>
      </c>
      <c r="AA232" s="90" t="s">
        <v>4693</v>
      </c>
      <c r="AB232" s="90" t="s">
        <v>47</v>
      </c>
      <c r="AC232" s="90" t="s">
        <v>2748</v>
      </c>
      <c r="AD232" s="90" t="s">
        <v>2749</v>
      </c>
      <c r="AE232" s="90" t="s">
        <v>2750</v>
      </c>
      <c r="AF232" s="90" t="s">
        <v>2751</v>
      </c>
      <c r="AG232" s="90" t="s">
        <v>47</v>
      </c>
      <c r="AH232" s="90" t="s">
        <v>47</v>
      </c>
      <c r="AI232" s="90" t="s">
        <v>222</v>
      </c>
      <c r="AJ232" s="90" t="s">
        <v>47</v>
      </c>
      <c r="AK232" s="90" t="s">
        <v>222</v>
      </c>
      <c r="AL232" s="90" t="s">
        <v>47</v>
      </c>
    </row>
    <row r="233" spans="1:38" s="97" customFormat="1" ht="20" customHeight="1">
      <c r="A233" s="148">
        <v>232</v>
      </c>
      <c r="B233" s="90" t="s">
        <v>107</v>
      </c>
      <c r="C233" s="89" t="s">
        <v>17</v>
      </c>
      <c r="D233" s="89" t="s">
        <v>2752</v>
      </c>
      <c r="E233" s="89" t="s">
        <v>2752</v>
      </c>
      <c r="F233" s="89" t="s">
        <v>4853</v>
      </c>
      <c r="G233" s="89" t="s">
        <v>2753</v>
      </c>
      <c r="H233" s="90" t="s">
        <v>2754</v>
      </c>
      <c r="I233" s="89" t="s">
        <v>932</v>
      </c>
      <c r="J233" s="89" t="s">
        <v>2602</v>
      </c>
      <c r="K233" s="89" t="s">
        <v>2602</v>
      </c>
      <c r="L233" s="89" t="s">
        <v>2711</v>
      </c>
      <c r="M233" s="89">
        <v>18080860013</v>
      </c>
      <c r="N233" s="89" t="s">
        <v>2602</v>
      </c>
      <c r="O233" s="89" t="s">
        <v>2711</v>
      </c>
      <c r="P233" s="89">
        <v>18080860013</v>
      </c>
      <c r="Q233" s="89" t="s">
        <v>2755</v>
      </c>
      <c r="R233" s="89" t="s">
        <v>2756</v>
      </c>
      <c r="S233" s="90" t="s">
        <v>2631</v>
      </c>
      <c r="T233" s="89" t="s">
        <v>2632</v>
      </c>
      <c r="U233" s="89">
        <v>18081002339</v>
      </c>
      <c r="V233" s="90" t="s">
        <v>2757</v>
      </c>
      <c r="W233" s="89" t="s">
        <v>2758</v>
      </c>
      <c r="X233" s="89" t="s">
        <v>55</v>
      </c>
      <c r="Y233" s="89" t="s">
        <v>2759</v>
      </c>
      <c r="Z233" s="89" t="s">
        <v>1</v>
      </c>
      <c r="AA233" s="90" t="s">
        <v>2760</v>
      </c>
      <c r="AB233" s="89" t="s">
        <v>18</v>
      </c>
      <c r="AC233" s="89" t="s">
        <v>2761</v>
      </c>
      <c r="AD233" s="89" t="s">
        <v>18</v>
      </c>
      <c r="AE233" s="89" t="s">
        <v>18</v>
      </c>
      <c r="AF233" s="89" t="s">
        <v>2762</v>
      </c>
      <c r="AG233" s="90" t="s">
        <v>18</v>
      </c>
      <c r="AH233" s="90" t="s">
        <v>18</v>
      </c>
      <c r="AI233" s="89" t="s">
        <v>27</v>
      </c>
      <c r="AJ233" s="89" t="s">
        <v>70</v>
      </c>
      <c r="AK233" s="89" t="s">
        <v>28</v>
      </c>
      <c r="AL233" s="89" t="s">
        <v>18</v>
      </c>
    </row>
    <row r="234" spans="1:38" ht="20" customHeight="1">
      <c r="A234" s="147">
        <v>233</v>
      </c>
      <c r="B234" s="18" t="s">
        <v>2243</v>
      </c>
      <c r="C234" s="73" t="s">
        <v>2245</v>
      </c>
      <c r="D234" s="18" t="s">
        <v>515</v>
      </c>
      <c r="E234" s="18" t="s">
        <v>515</v>
      </c>
      <c r="F234" s="176" t="s">
        <v>4450</v>
      </c>
      <c r="G234" s="18" t="s">
        <v>3714</v>
      </c>
      <c r="H234" s="18" t="s">
        <v>3715</v>
      </c>
      <c r="I234" s="18" t="s">
        <v>84</v>
      </c>
      <c r="J234" s="18" t="s">
        <v>3716</v>
      </c>
      <c r="K234" s="18" t="s">
        <v>3716</v>
      </c>
      <c r="L234" s="18" t="s">
        <v>3717</v>
      </c>
      <c r="M234" s="18">
        <v>15328059300</v>
      </c>
      <c r="N234" s="18" t="s">
        <v>3716</v>
      </c>
      <c r="O234" s="18" t="s">
        <v>3717</v>
      </c>
      <c r="P234" s="18">
        <v>15328059300</v>
      </c>
      <c r="Q234" s="18" t="s">
        <v>3718</v>
      </c>
      <c r="R234" s="18" t="s">
        <v>4057</v>
      </c>
      <c r="S234" s="18" t="s">
        <v>3716</v>
      </c>
      <c r="T234" s="18" t="s">
        <v>3717</v>
      </c>
      <c r="U234" s="18">
        <v>15328059300</v>
      </c>
      <c r="V234" s="18" t="s">
        <v>3719</v>
      </c>
      <c r="W234" s="32" t="s">
        <v>8</v>
      </c>
      <c r="X234" s="32" t="s">
        <v>9</v>
      </c>
      <c r="Y234" s="18" t="s">
        <v>3720</v>
      </c>
      <c r="Z234" s="32" t="s">
        <v>228</v>
      </c>
      <c r="AA234" s="32" t="s">
        <v>47</v>
      </c>
      <c r="AB234" s="32" t="s">
        <v>47</v>
      </c>
      <c r="AC234" s="18" t="s">
        <v>3721</v>
      </c>
      <c r="AD234" s="18" t="s">
        <v>47</v>
      </c>
      <c r="AE234" s="18" t="s">
        <v>47</v>
      </c>
      <c r="AF234" s="18" t="s">
        <v>3722</v>
      </c>
      <c r="AG234" s="18" t="s">
        <v>47</v>
      </c>
      <c r="AH234" s="18" t="s">
        <v>47</v>
      </c>
      <c r="AI234" s="18" t="s">
        <v>222</v>
      </c>
      <c r="AJ234" s="18" t="s">
        <v>47</v>
      </c>
      <c r="AK234" s="18" t="s">
        <v>222</v>
      </c>
      <c r="AL234" s="18" t="s">
        <v>47</v>
      </c>
    </row>
    <row r="235" spans="1:38" ht="20" customHeight="1">
      <c r="A235" s="148">
        <v>234</v>
      </c>
      <c r="B235" s="18" t="s">
        <v>2243</v>
      </c>
      <c r="C235" s="73" t="s">
        <v>2245</v>
      </c>
      <c r="D235" s="18" t="s">
        <v>525</v>
      </c>
      <c r="E235" s="18" t="s">
        <v>525</v>
      </c>
      <c r="F235" s="176" t="s">
        <v>4356</v>
      </c>
      <c r="G235" s="18" t="s">
        <v>3723</v>
      </c>
      <c r="H235" s="18" t="s">
        <v>3724</v>
      </c>
      <c r="I235" s="18" t="s">
        <v>4498</v>
      </c>
      <c r="J235" s="18" t="s">
        <v>2263</v>
      </c>
      <c r="K235" s="18" t="s">
        <v>2263</v>
      </c>
      <c r="L235" s="18" t="s">
        <v>3725</v>
      </c>
      <c r="M235" s="18">
        <v>15328069886</v>
      </c>
      <c r="N235" s="18" t="s">
        <v>2263</v>
      </c>
      <c r="O235" s="18" t="s">
        <v>3725</v>
      </c>
      <c r="P235" s="18">
        <v>15328069886</v>
      </c>
      <c r="Q235" s="18" t="s">
        <v>3726</v>
      </c>
      <c r="R235" s="18" t="s">
        <v>2263</v>
      </c>
      <c r="S235" s="18" t="s">
        <v>2263</v>
      </c>
      <c r="T235" s="18" t="s">
        <v>3725</v>
      </c>
      <c r="U235" s="18">
        <v>15328069886</v>
      </c>
      <c r="V235" s="18" t="s">
        <v>3727</v>
      </c>
      <c r="W235" s="32" t="s">
        <v>8</v>
      </c>
      <c r="X235" s="32" t="s">
        <v>9</v>
      </c>
      <c r="Y235" s="18" t="s">
        <v>3728</v>
      </c>
      <c r="Z235" s="32" t="s">
        <v>228</v>
      </c>
      <c r="AA235" s="32" t="s">
        <v>3700</v>
      </c>
      <c r="AB235" s="32" t="s">
        <v>47</v>
      </c>
      <c r="AC235" s="18" t="s">
        <v>47</v>
      </c>
      <c r="AD235" s="18" t="s">
        <v>47</v>
      </c>
      <c r="AE235" s="18" t="s">
        <v>47</v>
      </c>
      <c r="AF235" s="18" t="s">
        <v>47</v>
      </c>
      <c r="AG235" s="18" t="s">
        <v>47</v>
      </c>
      <c r="AH235" s="18" t="s">
        <v>47</v>
      </c>
      <c r="AI235" s="18" t="s">
        <v>222</v>
      </c>
      <c r="AJ235" s="18" t="s">
        <v>47</v>
      </c>
      <c r="AK235" s="18" t="s">
        <v>222</v>
      </c>
      <c r="AL235" s="18" t="s">
        <v>47</v>
      </c>
    </row>
    <row r="236" spans="1:38" ht="20" customHeight="1">
      <c r="A236" s="147">
        <v>235</v>
      </c>
      <c r="B236" s="18" t="s">
        <v>2243</v>
      </c>
      <c r="C236" s="73" t="s">
        <v>2245</v>
      </c>
      <c r="D236" s="18" t="s">
        <v>526</v>
      </c>
      <c r="E236" s="18" t="s">
        <v>526</v>
      </c>
      <c r="F236" s="18" t="s">
        <v>4357</v>
      </c>
      <c r="G236" s="18" t="s">
        <v>3723</v>
      </c>
      <c r="H236" s="18" t="s">
        <v>3729</v>
      </c>
      <c r="I236" s="18" t="s">
        <v>4498</v>
      </c>
      <c r="J236" s="18" t="s">
        <v>2263</v>
      </c>
      <c r="K236" s="18" t="s">
        <v>2263</v>
      </c>
      <c r="L236" s="18" t="s">
        <v>3725</v>
      </c>
      <c r="M236" s="18">
        <v>15328069886</v>
      </c>
      <c r="N236" s="18" t="s">
        <v>2263</v>
      </c>
      <c r="O236" s="18" t="s">
        <v>3725</v>
      </c>
      <c r="P236" s="18">
        <v>15328069886</v>
      </c>
      <c r="Q236" s="18" t="s">
        <v>3726</v>
      </c>
      <c r="R236" s="18" t="s">
        <v>2263</v>
      </c>
      <c r="S236" s="18" t="s">
        <v>2263</v>
      </c>
      <c r="T236" s="18" t="s">
        <v>3725</v>
      </c>
      <c r="U236" s="18">
        <v>15328069886</v>
      </c>
      <c r="V236" s="18" t="s">
        <v>3730</v>
      </c>
      <c r="W236" s="32" t="s">
        <v>8</v>
      </c>
      <c r="X236" s="32" t="s">
        <v>9</v>
      </c>
      <c r="Y236" s="18" t="s">
        <v>3728</v>
      </c>
      <c r="Z236" s="32" t="s">
        <v>1014</v>
      </c>
      <c r="AA236" s="32" t="s">
        <v>3702</v>
      </c>
      <c r="AB236" s="32" t="s">
        <v>47</v>
      </c>
      <c r="AC236" s="18" t="s">
        <v>47</v>
      </c>
      <c r="AD236" s="18" t="s">
        <v>47</v>
      </c>
      <c r="AE236" s="18" t="s">
        <v>47</v>
      </c>
      <c r="AF236" s="18" t="s">
        <v>47</v>
      </c>
      <c r="AG236" s="18" t="s">
        <v>47</v>
      </c>
      <c r="AH236" s="18" t="s">
        <v>47</v>
      </c>
      <c r="AI236" s="18" t="s">
        <v>222</v>
      </c>
      <c r="AJ236" s="18" t="s">
        <v>47</v>
      </c>
      <c r="AK236" s="18" t="s">
        <v>222</v>
      </c>
      <c r="AL236" s="18" t="s">
        <v>47</v>
      </c>
    </row>
    <row r="237" spans="1:38" ht="20" customHeight="1">
      <c r="A237" s="148">
        <v>236</v>
      </c>
      <c r="B237" s="18" t="s">
        <v>2243</v>
      </c>
      <c r="C237" s="73" t="s">
        <v>2245</v>
      </c>
      <c r="D237" s="18" t="s">
        <v>527</v>
      </c>
      <c r="E237" s="18" t="s">
        <v>527</v>
      </c>
      <c r="F237" s="18" t="s">
        <v>4358</v>
      </c>
      <c r="G237" s="18" t="s">
        <v>3731</v>
      </c>
      <c r="H237" s="18" t="s">
        <v>3732</v>
      </c>
      <c r="I237" s="18" t="s">
        <v>4498</v>
      </c>
      <c r="J237" s="18" t="s">
        <v>2263</v>
      </c>
      <c r="K237" s="18" t="s">
        <v>2263</v>
      </c>
      <c r="L237" s="18" t="s">
        <v>3725</v>
      </c>
      <c r="M237" s="18">
        <v>15328069886</v>
      </c>
      <c r="N237" s="18" t="s">
        <v>2263</v>
      </c>
      <c r="O237" s="18" t="s">
        <v>3725</v>
      </c>
      <c r="P237" s="18">
        <v>15328069886</v>
      </c>
      <c r="Q237" s="18" t="s">
        <v>3733</v>
      </c>
      <c r="R237" s="18" t="s">
        <v>2263</v>
      </c>
      <c r="S237" s="18" t="s">
        <v>2263</v>
      </c>
      <c r="T237" s="18" t="s">
        <v>3725</v>
      </c>
      <c r="U237" s="18">
        <v>15328069886</v>
      </c>
      <c r="V237" s="18" t="s">
        <v>3734</v>
      </c>
      <c r="W237" s="32" t="s">
        <v>8</v>
      </c>
      <c r="X237" s="32" t="s">
        <v>55</v>
      </c>
      <c r="Y237" s="18" t="s">
        <v>3735</v>
      </c>
      <c r="Z237" s="32" t="s">
        <v>1028</v>
      </c>
      <c r="AA237" s="32" t="s">
        <v>47</v>
      </c>
      <c r="AB237" s="32" t="s">
        <v>47</v>
      </c>
      <c r="AC237" s="18" t="s">
        <v>47</v>
      </c>
      <c r="AD237" s="18" t="s">
        <v>47</v>
      </c>
      <c r="AE237" s="18" t="s">
        <v>47</v>
      </c>
      <c r="AF237" s="18" t="s">
        <v>3736</v>
      </c>
      <c r="AG237" s="18" t="s">
        <v>47</v>
      </c>
      <c r="AH237" s="18" t="s">
        <v>47</v>
      </c>
      <c r="AI237" s="18" t="s">
        <v>222</v>
      </c>
      <c r="AJ237" s="18" t="s">
        <v>47</v>
      </c>
      <c r="AK237" s="18" t="s">
        <v>222</v>
      </c>
      <c r="AL237" s="18" t="s">
        <v>47</v>
      </c>
    </row>
    <row r="238" spans="1:38" ht="20" customHeight="1">
      <c r="A238" s="147">
        <v>237</v>
      </c>
      <c r="B238" s="18" t="s">
        <v>2243</v>
      </c>
      <c r="C238" s="73" t="s">
        <v>2245</v>
      </c>
      <c r="D238" s="18" t="s">
        <v>532</v>
      </c>
      <c r="E238" s="18" t="s">
        <v>532</v>
      </c>
      <c r="F238" s="18" t="s">
        <v>4359</v>
      </c>
      <c r="G238" s="18" t="s">
        <v>3737</v>
      </c>
      <c r="H238" s="18" t="s">
        <v>3738</v>
      </c>
      <c r="I238" s="18" t="s">
        <v>4498</v>
      </c>
      <c r="J238" s="18" t="s">
        <v>2263</v>
      </c>
      <c r="K238" s="18" t="s">
        <v>2263</v>
      </c>
      <c r="L238" s="18" t="s">
        <v>3725</v>
      </c>
      <c r="M238" s="18">
        <v>15328069886</v>
      </c>
      <c r="N238" s="18" t="s">
        <v>2263</v>
      </c>
      <c r="O238" s="18" t="s">
        <v>3725</v>
      </c>
      <c r="P238" s="18">
        <v>15328069886</v>
      </c>
      <c r="Q238" s="18" t="s">
        <v>3733</v>
      </c>
      <c r="R238" s="18" t="s">
        <v>2263</v>
      </c>
      <c r="S238" s="18" t="s">
        <v>2263</v>
      </c>
      <c r="T238" s="18" t="s">
        <v>3725</v>
      </c>
      <c r="U238" s="18">
        <v>15328069886</v>
      </c>
      <c r="V238" s="18" t="s">
        <v>3739</v>
      </c>
      <c r="W238" s="32" t="s">
        <v>54</v>
      </c>
      <c r="X238" s="32" t="s">
        <v>55</v>
      </c>
      <c r="Y238" s="18" t="s">
        <v>3740</v>
      </c>
      <c r="Z238" s="32" t="s">
        <v>1117</v>
      </c>
      <c r="AA238" s="32" t="s">
        <v>47</v>
      </c>
      <c r="AB238" s="32" t="s">
        <v>47</v>
      </c>
      <c r="AC238" s="18" t="s">
        <v>3741</v>
      </c>
      <c r="AD238" s="18" t="s">
        <v>47</v>
      </c>
      <c r="AE238" s="18" t="s">
        <v>47</v>
      </c>
      <c r="AF238" s="18" t="s">
        <v>3736</v>
      </c>
      <c r="AG238" s="18" t="s">
        <v>47</v>
      </c>
      <c r="AH238" s="18" t="s">
        <v>47</v>
      </c>
      <c r="AI238" s="18" t="s">
        <v>222</v>
      </c>
      <c r="AJ238" s="18" t="s">
        <v>47</v>
      </c>
      <c r="AK238" s="18" t="s">
        <v>222</v>
      </c>
      <c r="AL238" s="18" t="s">
        <v>47</v>
      </c>
    </row>
    <row r="239" spans="1:38" ht="20" customHeight="1">
      <c r="A239" s="148">
        <v>238</v>
      </c>
      <c r="B239" s="18" t="s">
        <v>2243</v>
      </c>
      <c r="C239" s="73" t="s">
        <v>2245</v>
      </c>
      <c r="D239" s="18" t="s">
        <v>538</v>
      </c>
      <c r="E239" s="18" t="s">
        <v>538</v>
      </c>
      <c r="F239" s="18" t="s">
        <v>4360</v>
      </c>
      <c r="G239" s="18" t="s">
        <v>3742</v>
      </c>
      <c r="H239" s="18" t="s">
        <v>3743</v>
      </c>
      <c r="I239" s="18" t="s">
        <v>4498</v>
      </c>
      <c r="J239" s="18" t="s">
        <v>2263</v>
      </c>
      <c r="K239" s="18" t="s">
        <v>2263</v>
      </c>
      <c r="L239" s="18" t="s">
        <v>3725</v>
      </c>
      <c r="M239" s="18">
        <v>15328069886</v>
      </c>
      <c r="N239" s="18" t="s">
        <v>2263</v>
      </c>
      <c r="O239" s="18" t="s">
        <v>3725</v>
      </c>
      <c r="P239" s="18">
        <v>15328069886</v>
      </c>
      <c r="Q239" s="18" t="s">
        <v>3744</v>
      </c>
      <c r="R239" s="18" t="s">
        <v>2263</v>
      </c>
      <c r="S239" s="18" t="s">
        <v>2263</v>
      </c>
      <c r="T239" s="18" t="s">
        <v>3725</v>
      </c>
      <c r="U239" s="18">
        <v>15328069886</v>
      </c>
      <c r="V239" s="18" t="s">
        <v>3745</v>
      </c>
      <c r="W239" s="32" t="s">
        <v>8</v>
      </c>
      <c r="X239" s="32" t="s">
        <v>9</v>
      </c>
      <c r="Y239" s="18" t="s">
        <v>1101</v>
      </c>
      <c r="Z239" s="32" t="s">
        <v>1014</v>
      </c>
      <c r="AA239" s="32" t="s">
        <v>3703</v>
      </c>
      <c r="AB239" s="32" t="s">
        <v>47</v>
      </c>
      <c r="AC239" s="18" t="s">
        <v>3746</v>
      </c>
      <c r="AD239" s="18" t="s">
        <v>47</v>
      </c>
      <c r="AE239" s="18" t="s">
        <v>47</v>
      </c>
      <c r="AF239" s="18" t="s">
        <v>3736</v>
      </c>
      <c r="AG239" s="18" t="s">
        <v>47</v>
      </c>
      <c r="AH239" s="18" t="s">
        <v>47</v>
      </c>
      <c r="AI239" s="18" t="s">
        <v>222</v>
      </c>
      <c r="AJ239" s="18" t="s">
        <v>47</v>
      </c>
      <c r="AK239" s="18" t="s">
        <v>222</v>
      </c>
      <c r="AL239" s="18" t="s">
        <v>47</v>
      </c>
    </row>
    <row r="240" spans="1:38" ht="20" customHeight="1">
      <c r="A240" s="147">
        <v>239</v>
      </c>
      <c r="B240" s="18" t="s">
        <v>2243</v>
      </c>
      <c r="C240" s="73" t="s">
        <v>2245</v>
      </c>
      <c r="D240" s="18" t="s">
        <v>540</v>
      </c>
      <c r="E240" s="18" t="s">
        <v>540</v>
      </c>
      <c r="F240" s="18" t="s">
        <v>4361</v>
      </c>
      <c r="G240" s="18" t="s">
        <v>3747</v>
      </c>
      <c r="H240" s="18" t="s">
        <v>3748</v>
      </c>
      <c r="I240" s="18" t="s">
        <v>4498</v>
      </c>
      <c r="J240" s="18" t="s">
        <v>2263</v>
      </c>
      <c r="K240" s="18" t="s">
        <v>2263</v>
      </c>
      <c r="L240" s="18" t="s">
        <v>3725</v>
      </c>
      <c r="M240" s="18">
        <v>15328069886</v>
      </c>
      <c r="N240" s="18" t="s">
        <v>2263</v>
      </c>
      <c r="O240" s="18" t="s">
        <v>3725</v>
      </c>
      <c r="P240" s="18">
        <v>15328069886</v>
      </c>
      <c r="Q240" s="18" t="s">
        <v>3733</v>
      </c>
      <c r="R240" s="18" t="s">
        <v>2263</v>
      </c>
      <c r="S240" s="18" t="s">
        <v>2263</v>
      </c>
      <c r="T240" s="18" t="s">
        <v>3725</v>
      </c>
      <c r="U240" s="18">
        <v>15328069886</v>
      </c>
      <c r="V240" s="18" t="s">
        <v>3749</v>
      </c>
      <c r="W240" s="32" t="s">
        <v>8</v>
      </c>
      <c r="X240" s="32" t="s">
        <v>9</v>
      </c>
      <c r="Y240" s="18" t="s">
        <v>3750</v>
      </c>
      <c r="Z240" s="32" t="s">
        <v>1089</v>
      </c>
      <c r="AA240" s="32" t="s">
        <v>47</v>
      </c>
      <c r="AB240" s="32" t="s">
        <v>47</v>
      </c>
      <c r="AC240" s="18" t="s">
        <v>47</v>
      </c>
      <c r="AD240" s="18" t="s">
        <v>47</v>
      </c>
      <c r="AE240" s="18" t="s">
        <v>47</v>
      </c>
      <c r="AF240" s="18" t="s">
        <v>47</v>
      </c>
      <c r="AG240" s="18" t="s">
        <v>47</v>
      </c>
      <c r="AH240" s="18" t="s">
        <v>47</v>
      </c>
      <c r="AI240" s="18" t="s">
        <v>222</v>
      </c>
      <c r="AJ240" s="18" t="s">
        <v>47</v>
      </c>
      <c r="AK240" s="18" t="s">
        <v>222</v>
      </c>
      <c r="AL240" s="18" t="s">
        <v>47</v>
      </c>
    </row>
    <row r="241" spans="1:38" ht="20" customHeight="1">
      <c r="A241" s="148">
        <v>240</v>
      </c>
      <c r="B241" s="18" t="s">
        <v>2243</v>
      </c>
      <c r="C241" s="73" t="s">
        <v>2245</v>
      </c>
      <c r="D241" s="18" t="s">
        <v>544</v>
      </c>
      <c r="E241" s="18" t="s">
        <v>544</v>
      </c>
      <c r="F241" s="18" t="s">
        <v>4362</v>
      </c>
      <c r="G241" s="18" t="s">
        <v>3751</v>
      </c>
      <c r="H241" s="18" t="s">
        <v>3752</v>
      </c>
      <c r="I241" s="18" t="s">
        <v>4498</v>
      </c>
      <c r="J241" s="18" t="s">
        <v>2263</v>
      </c>
      <c r="K241" s="18" t="s">
        <v>2263</v>
      </c>
      <c r="L241" s="18" t="s">
        <v>3725</v>
      </c>
      <c r="M241" s="18">
        <v>15328069886</v>
      </c>
      <c r="N241" s="18" t="s">
        <v>2263</v>
      </c>
      <c r="O241" s="18" t="s">
        <v>3725</v>
      </c>
      <c r="P241" s="18">
        <v>15328069886</v>
      </c>
      <c r="Q241" s="18" t="s">
        <v>3753</v>
      </c>
      <c r="R241" s="18" t="s">
        <v>2263</v>
      </c>
      <c r="S241" s="18" t="s">
        <v>2263</v>
      </c>
      <c r="T241" s="18" t="s">
        <v>3725</v>
      </c>
      <c r="U241" s="18">
        <v>15328069886</v>
      </c>
      <c r="V241" s="18" t="s">
        <v>3754</v>
      </c>
      <c r="W241" s="32" t="s">
        <v>8</v>
      </c>
      <c r="X241" s="32" t="s">
        <v>9</v>
      </c>
      <c r="Y241" s="18" t="s">
        <v>3755</v>
      </c>
      <c r="Z241" s="32" t="s">
        <v>228</v>
      </c>
      <c r="AA241" s="32" t="s">
        <v>3705</v>
      </c>
      <c r="AB241" s="32" t="s">
        <v>47</v>
      </c>
      <c r="AC241" s="18" t="s">
        <v>3756</v>
      </c>
      <c r="AD241" s="18" t="s">
        <v>47</v>
      </c>
      <c r="AE241" s="18" t="s">
        <v>47</v>
      </c>
      <c r="AF241" s="18" t="s">
        <v>47</v>
      </c>
      <c r="AG241" s="18" t="s">
        <v>47</v>
      </c>
      <c r="AH241" s="18" t="s">
        <v>47</v>
      </c>
      <c r="AI241" s="18" t="s">
        <v>222</v>
      </c>
      <c r="AJ241" s="18" t="s">
        <v>47</v>
      </c>
      <c r="AK241" s="18" t="s">
        <v>222</v>
      </c>
      <c r="AL241" s="18" t="s">
        <v>47</v>
      </c>
    </row>
    <row r="242" spans="1:38" ht="20" customHeight="1">
      <c r="A242" s="147">
        <v>241</v>
      </c>
      <c r="B242" s="18" t="s">
        <v>2243</v>
      </c>
      <c r="C242" s="73" t="s">
        <v>2245</v>
      </c>
      <c r="D242" s="18" t="s">
        <v>556</v>
      </c>
      <c r="E242" s="18" t="s">
        <v>556</v>
      </c>
      <c r="F242" s="18" t="s">
        <v>4363</v>
      </c>
      <c r="G242" s="18" t="s">
        <v>3757</v>
      </c>
      <c r="H242" s="18" t="s">
        <v>3758</v>
      </c>
      <c r="I242" s="18" t="s">
        <v>4498</v>
      </c>
      <c r="J242" s="18" t="s">
        <v>2263</v>
      </c>
      <c r="K242" s="18" t="s">
        <v>2263</v>
      </c>
      <c r="L242" s="18" t="s">
        <v>3725</v>
      </c>
      <c r="M242" s="18">
        <v>15328069886</v>
      </c>
      <c r="N242" s="18" t="s">
        <v>2263</v>
      </c>
      <c r="O242" s="18" t="s">
        <v>3725</v>
      </c>
      <c r="P242" s="18">
        <v>15328069886</v>
      </c>
      <c r="Q242" s="18" t="s">
        <v>3759</v>
      </c>
      <c r="R242" s="18" t="s">
        <v>2263</v>
      </c>
      <c r="S242" s="18" t="s">
        <v>2263</v>
      </c>
      <c r="T242" s="18" t="s">
        <v>3725</v>
      </c>
      <c r="U242" s="18">
        <v>15328069886</v>
      </c>
      <c r="V242" s="18" t="s">
        <v>3760</v>
      </c>
      <c r="W242" s="32" t="s">
        <v>8</v>
      </c>
      <c r="X242" s="32" t="s">
        <v>9</v>
      </c>
      <c r="Y242" s="18" t="s">
        <v>3761</v>
      </c>
      <c r="Z242" s="32" t="s">
        <v>218</v>
      </c>
      <c r="AA242" s="32" t="s">
        <v>47</v>
      </c>
      <c r="AB242" s="32" t="s">
        <v>47</v>
      </c>
      <c r="AC242" s="18" t="s">
        <v>47</v>
      </c>
      <c r="AD242" s="18" t="s">
        <v>47</v>
      </c>
      <c r="AE242" s="18" t="s">
        <v>47</v>
      </c>
      <c r="AF242" s="18" t="s">
        <v>47</v>
      </c>
      <c r="AG242" s="18" t="s">
        <v>47</v>
      </c>
      <c r="AH242" s="18" t="s">
        <v>47</v>
      </c>
      <c r="AI242" s="18" t="s">
        <v>222</v>
      </c>
      <c r="AJ242" s="18" t="s">
        <v>47</v>
      </c>
      <c r="AK242" s="18" t="s">
        <v>222</v>
      </c>
      <c r="AL242" s="18" t="s">
        <v>47</v>
      </c>
    </row>
    <row r="243" spans="1:38" ht="20" customHeight="1">
      <c r="A243" s="148">
        <v>242</v>
      </c>
      <c r="B243" s="18" t="s">
        <v>2243</v>
      </c>
      <c r="C243" s="73" t="s">
        <v>2245</v>
      </c>
      <c r="D243" s="18" t="s">
        <v>564</v>
      </c>
      <c r="E243" s="18" t="s">
        <v>564</v>
      </c>
      <c r="F243" s="18" t="s">
        <v>4364</v>
      </c>
      <c r="G243" s="18" t="s">
        <v>3762</v>
      </c>
      <c r="H243" s="18" t="s">
        <v>3763</v>
      </c>
      <c r="I243" s="18" t="s">
        <v>4498</v>
      </c>
      <c r="J243" s="18" t="s">
        <v>2263</v>
      </c>
      <c r="K243" s="18" t="s">
        <v>2263</v>
      </c>
      <c r="L243" s="18" t="s">
        <v>3725</v>
      </c>
      <c r="M243" s="18">
        <v>15328069886</v>
      </c>
      <c r="N243" s="18" t="s">
        <v>2263</v>
      </c>
      <c r="O243" s="18" t="s">
        <v>3725</v>
      </c>
      <c r="P243" s="18">
        <v>15328069886</v>
      </c>
      <c r="Q243" s="18" t="s">
        <v>3733</v>
      </c>
      <c r="R243" s="18" t="s">
        <v>2263</v>
      </c>
      <c r="S243" s="18" t="s">
        <v>2263</v>
      </c>
      <c r="T243" s="18" t="s">
        <v>3725</v>
      </c>
      <c r="U243" s="18">
        <v>15328069886</v>
      </c>
      <c r="V243" s="18" t="s">
        <v>3764</v>
      </c>
      <c r="W243" s="32" t="s">
        <v>8</v>
      </c>
      <c r="X243" s="32" t="s">
        <v>9</v>
      </c>
      <c r="Y243" s="18" t="s">
        <v>3765</v>
      </c>
      <c r="Z243" s="32" t="s">
        <v>218</v>
      </c>
      <c r="AA243" s="32" t="s">
        <v>47</v>
      </c>
      <c r="AB243" s="32" t="s">
        <v>47</v>
      </c>
      <c r="AC243" s="18" t="s">
        <v>3766</v>
      </c>
      <c r="AD243" s="18" t="s">
        <v>47</v>
      </c>
      <c r="AE243" s="18" t="s">
        <v>47</v>
      </c>
      <c r="AF243" s="18" t="s">
        <v>47</v>
      </c>
      <c r="AG243" s="18" t="s">
        <v>47</v>
      </c>
      <c r="AH243" s="18" t="s">
        <v>47</v>
      </c>
      <c r="AI243" s="18" t="s">
        <v>222</v>
      </c>
      <c r="AJ243" s="18" t="s">
        <v>47</v>
      </c>
      <c r="AK243" s="18" t="s">
        <v>222</v>
      </c>
      <c r="AL243" s="18" t="s">
        <v>47</v>
      </c>
    </row>
    <row r="244" spans="1:38" ht="20" customHeight="1">
      <c r="A244" s="147">
        <v>243</v>
      </c>
      <c r="B244" s="18" t="s">
        <v>2243</v>
      </c>
      <c r="C244" s="73" t="s">
        <v>2245</v>
      </c>
      <c r="D244" s="18" t="s">
        <v>567</v>
      </c>
      <c r="E244" s="18" t="s">
        <v>567</v>
      </c>
      <c r="F244" s="18" t="s">
        <v>4365</v>
      </c>
      <c r="G244" s="18" t="s">
        <v>3767</v>
      </c>
      <c r="H244" s="18" t="s">
        <v>3768</v>
      </c>
      <c r="I244" s="18" t="s">
        <v>4498</v>
      </c>
      <c r="J244" s="18" t="s">
        <v>2263</v>
      </c>
      <c r="K244" s="18" t="s">
        <v>2263</v>
      </c>
      <c r="L244" s="18" t="s">
        <v>3725</v>
      </c>
      <c r="M244" s="18">
        <v>15328069886</v>
      </c>
      <c r="N244" s="18" t="s">
        <v>2263</v>
      </c>
      <c r="O244" s="18" t="s">
        <v>3725</v>
      </c>
      <c r="P244" s="18">
        <v>15328069886</v>
      </c>
      <c r="Q244" s="18" t="s">
        <v>3769</v>
      </c>
      <c r="R244" s="18" t="s">
        <v>2263</v>
      </c>
      <c r="S244" s="18" t="s">
        <v>2263</v>
      </c>
      <c r="T244" s="18" t="s">
        <v>3725</v>
      </c>
      <c r="U244" s="18">
        <v>15328069886</v>
      </c>
      <c r="V244" s="18" t="s">
        <v>3770</v>
      </c>
      <c r="W244" s="32" t="s">
        <v>54</v>
      </c>
      <c r="X244" s="32" t="s">
        <v>9</v>
      </c>
      <c r="Y244" s="18" t="s">
        <v>3771</v>
      </c>
      <c r="Z244" s="32" t="s">
        <v>228</v>
      </c>
      <c r="AA244" s="32" t="s">
        <v>47</v>
      </c>
      <c r="AB244" s="32" t="s">
        <v>47</v>
      </c>
      <c r="AC244" s="18" t="s">
        <v>3772</v>
      </c>
      <c r="AD244" s="18" t="s">
        <v>47</v>
      </c>
      <c r="AE244" s="18" t="s">
        <v>47</v>
      </c>
      <c r="AF244" s="18" t="s">
        <v>3773</v>
      </c>
      <c r="AG244" s="18" t="s">
        <v>47</v>
      </c>
      <c r="AH244" s="18" t="s">
        <v>47</v>
      </c>
      <c r="AI244" s="18" t="s">
        <v>222</v>
      </c>
      <c r="AJ244" s="18" t="s">
        <v>47</v>
      </c>
      <c r="AK244" s="18" t="s">
        <v>222</v>
      </c>
      <c r="AL244" s="18" t="s">
        <v>47</v>
      </c>
    </row>
    <row r="245" spans="1:38" ht="20" customHeight="1">
      <c r="A245" s="148">
        <v>244</v>
      </c>
      <c r="B245" s="18" t="s">
        <v>2243</v>
      </c>
      <c r="C245" s="73" t="s">
        <v>2245</v>
      </c>
      <c r="D245" s="18" t="s">
        <v>575</v>
      </c>
      <c r="E245" s="18" t="s">
        <v>575</v>
      </c>
      <c r="F245" s="18" t="s">
        <v>4366</v>
      </c>
      <c r="G245" s="18" t="s">
        <v>3774</v>
      </c>
      <c r="H245" s="18" t="s">
        <v>3775</v>
      </c>
      <c r="I245" s="18" t="s">
        <v>4498</v>
      </c>
      <c r="J245" s="18" t="s">
        <v>2263</v>
      </c>
      <c r="K245" s="18" t="s">
        <v>2263</v>
      </c>
      <c r="L245" s="18" t="s">
        <v>3725</v>
      </c>
      <c r="M245" s="18">
        <v>15328069886</v>
      </c>
      <c r="N245" s="18" t="s">
        <v>2263</v>
      </c>
      <c r="O245" s="18" t="s">
        <v>3725</v>
      </c>
      <c r="P245" s="18">
        <v>15328069886</v>
      </c>
      <c r="Q245" s="18" t="s">
        <v>3733</v>
      </c>
      <c r="R245" s="18" t="s">
        <v>2263</v>
      </c>
      <c r="S245" s="18" t="s">
        <v>2263</v>
      </c>
      <c r="T245" s="18" t="s">
        <v>3725</v>
      </c>
      <c r="U245" s="18">
        <v>15328069886</v>
      </c>
      <c r="V245" s="18" t="s">
        <v>3776</v>
      </c>
      <c r="W245" s="32" t="s">
        <v>8</v>
      </c>
      <c r="X245" s="32" t="s">
        <v>9</v>
      </c>
      <c r="Y245" s="18" t="s">
        <v>3777</v>
      </c>
      <c r="Z245" s="32" t="s">
        <v>1028</v>
      </c>
      <c r="AA245" s="32" t="s">
        <v>47</v>
      </c>
      <c r="AB245" s="32" t="s">
        <v>47</v>
      </c>
      <c r="AC245" s="18" t="s">
        <v>3778</v>
      </c>
      <c r="AD245" s="18" t="s">
        <v>47</v>
      </c>
      <c r="AE245" s="18" t="s">
        <v>47</v>
      </c>
      <c r="AF245" s="18" t="s">
        <v>47</v>
      </c>
      <c r="AG245" s="18" t="s">
        <v>47</v>
      </c>
      <c r="AH245" s="18" t="s">
        <v>47</v>
      </c>
      <c r="AI245" s="18" t="s">
        <v>222</v>
      </c>
      <c r="AJ245" s="18" t="s">
        <v>47</v>
      </c>
      <c r="AK245" s="18" t="s">
        <v>222</v>
      </c>
      <c r="AL245" s="18" t="s">
        <v>47</v>
      </c>
    </row>
    <row r="246" spans="1:38" ht="20" customHeight="1">
      <c r="A246" s="147">
        <v>245</v>
      </c>
      <c r="B246" s="18" t="s">
        <v>2243</v>
      </c>
      <c r="C246" s="73" t="s">
        <v>2245</v>
      </c>
      <c r="D246" s="18" t="s">
        <v>582</v>
      </c>
      <c r="E246" s="18" t="s">
        <v>582</v>
      </c>
      <c r="F246" s="18" t="s">
        <v>4367</v>
      </c>
      <c r="G246" s="18" t="s">
        <v>3779</v>
      </c>
      <c r="H246" s="18" t="s">
        <v>3758</v>
      </c>
      <c r="I246" s="18" t="s">
        <v>4498</v>
      </c>
      <c r="J246" s="18" t="s">
        <v>2263</v>
      </c>
      <c r="K246" s="18" t="s">
        <v>2263</v>
      </c>
      <c r="L246" s="18" t="s">
        <v>3725</v>
      </c>
      <c r="M246" s="18">
        <v>15328069886</v>
      </c>
      <c r="N246" s="18" t="s">
        <v>2263</v>
      </c>
      <c r="O246" s="18" t="s">
        <v>3725</v>
      </c>
      <c r="P246" s="18">
        <v>15328069886</v>
      </c>
      <c r="Q246" s="18" t="s">
        <v>3733</v>
      </c>
      <c r="R246" s="18" t="s">
        <v>2263</v>
      </c>
      <c r="S246" s="18" t="s">
        <v>2263</v>
      </c>
      <c r="T246" s="18" t="s">
        <v>3725</v>
      </c>
      <c r="U246" s="18">
        <v>15328069886</v>
      </c>
      <c r="V246" s="18" t="s">
        <v>3780</v>
      </c>
      <c r="W246" s="32" t="s">
        <v>8</v>
      </c>
      <c r="X246" s="32" t="s">
        <v>9</v>
      </c>
      <c r="Y246" s="18" t="s">
        <v>3781</v>
      </c>
      <c r="Z246" s="32" t="s">
        <v>218</v>
      </c>
      <c r="AA246" s="32" t="s">
        <v>47</v>
      </c>
      <c r="AB246" s="32" t="s">
        <v>47</v>
      </c>
      <c r="AC246" s="18" t="s">
        <v>3782</v>
      </c>
      <c r="AD246" s="18" t="s">
        <v>47</v>
      </c>
      <c r="AE246" s="18" t="s">
        <v>47</v>
      </c>
      <c r="AF246" s="18" t="s">
        <v>47</v>
      </c>
      <c r="AG246" s="18" t="s">
        <v>47</v>
      </c>
      <c r="AH246" s="18" t="s">
        <v>47</v>
      </c>
      <c r="AI246" s="18" t="s">
        <v>222</v>
      </c>
      <c r="AJ246" s="18" t="s">
        <v>47</v>
      </c>
      <c r="AK246" s="18" t="s">
        <v>222</v>
      </c>
      <c r="AL246" s="18" t="s">
        <v>47</v>
      </c>
    </row>
    <row r="247" spans="1:38" ht="20" customHeight="1">
      <c r="A247" s="148">
        <v>246</v>
      </c>
      <c r="B247" s="18" t="s">
        <v>2243</v>
      </c>
      <c r="C247" s="73" t="s">
        <v>2245</v>
      </c>
      <c r="D247" s="18" t="s">
        <v>583</v>
      </c>
      <c r="E247" s="18" t="s">
        <v>583</v>
      </c>
      <c r="F247" s="18" t="s">
        <v>4368</v>
      </c>
      <c r="G247" s="18" t="s">
        <v>3783</v>
      </c>
      <c r="H247" s="18" t="s">
        <v>3784</v>
      </c>
      <c r="I247" s="18" t="s">
        <v>4498</v>
      </c>
      <c r="J247" s="18" t="s">
        <v>2263</v>
      </c>
      <c r="K247" s="18" t="s">
        <v>2263</v>
      </c>
      <c r="L247" s="18" t="s">
        <v>3725</v>
      </c>
      <c r="M247" s="18">
        <v>15328069886</v>
      </c>
      <c r="N247" s="18" t="s">
        <v>2263</v>
      </c>
      <c r="O247" s="18" t="s">
        <v>3725</v>
      </c>
      <c r="P247" s="18">
        <v>15328069886</v>
      </c>
      <c r="Q247" s="18" t="s">
        <v>3785</v>
      </c>
      <c r="R247" s="18" t="s">
        <v>2263</v>
      </c>
      <c r="S247" s="18" t="s">
        <v>2263</v>
      </c>
      <c r="T247" s="18" t="s">
        <v>3725</v>
      </c>
      <c r="U247" s="18">
        <v>15328069886</v>
      </c>
      <c r="V247" s="18" t="s">
        <v>3786</v>
      </c>
      <c r="W247" s="32" t="s">
        <v>8</v>
      </c>
      <c r="X247" s="32" t="s">
        <v>55</v>
      </c>
      <c r="Y247" s="18" t="s">
        <v>1101</v>
      </c>
      <c r="Z247" s="32" t="s">
        <v>1014</v>
      </c>
      <c r="AA247" s="32" t="s">
        <v>3707</v>
      </c>
      <c r="AB247" s="32" t="s">
        <v>47</v>
      </c>
      <c r="AC247" s="18" t="s">
        <v>3787</v>
      </c>
      <c r="AD247" s="18" t="s">
        <v>47</v>
      </c>
      <c r="AE247" s="18" t="s">
        <v>47</v>
      </c>
      <c r="AF247" s="18" t="s">
        <v>3736</v>
      </c>
      <c r="AG247" s="18" t="s">
        <v>47</v>
      </c>
      <c r="AH247" s="18" t="s">
        <v>47</v>
      </c>
      <c r="AI247" s="18" t="s">
        <v>222</v>
      </c>
      <c r="AJ247" s="18" t="s">
        <v>47</v>
      </c>
      <c r="AK247" s="18" t="s">
        <v>222</v>
      </c>
      <c r="AL247" s="18" t="s">
        <v>47</v>
      </c>
    </row>
    <row r="248" spans="1:38" ht="20" customHeight="1">
      <c r="A248" s="147">
        <v>247</v>
      </c>
      <c r="B248" s="18" t="s">
        <v>2243</v>
      </c>
      <c r="C248" s="73" t="s">
        <v>2245</v>
      </c>
      <c r="D248" s="176" t="s">
        <v>4515</v>
      </c>
      <c r="E248" s="18" t="s">
        <v>4535</v>
      </c>
      <c r="F248" s="18" t="s">
        <v>4369</v>
      </c>
      <c r="G248" s="18" t="s">
        <v>3788</v>
      </c>
      <c r="H248" s="18" t="s">
        <v>3789</v>
      </c>
      <c r="I248" s="18" t="s">
        <v>4498</v>
      </c>
      <c r="J248" s="18" t="s">
        <v>2263</v>
      </c>
      <c r="K248" s="18" t="s">
        <v>2263</v>
      </c>
      <c r="L248" s="18" t="s">
        <v>3725</v>
      </c>
      <c r="M248" s="18">
        <v>15328069886</v>
      </c>
      <c r="N248" s="18" t="s">
        <v>2263</v>
      </c>
      <c r="O248" s="18" t="s">
        <v>3725</v>
      </c>
      <c r="P248" s="18">
        <v>15328069886</v>
      </c>
      <c r="Q248" s="18" t="s">
        <v>3726</v>
      </c>
      <c r="R248" s="18" t="s">
        <v>2263</v>
      </c>
      <c r="S248" s="18" t="s">
        <v>2263</v>
      </c>
      <c r="T248" s="18" t="s">
        <v>3725</v>
      </c>
      <c r="U248" s="18">
        <v>15328069886</v>
      </c>
      <c r="V248" s="18" t="s">
        <v>3790</v>
      </c>
      <c r="W248" s="32" t="s">
        <v>8</v>
      </c>
      <c r="X248" s="32" t="s">
        <v>9</v>
      </c>
      <c r="Y248" s="18" t="s">
        <v>3791</v>
      </c>
      <c r="Z248" s="32" t="s">
        <v>228</v>
      </c>
      <c r="AA248" s="32" t="s">
        <v>4513</v>
      </c>
      <c r="AB248" s="32" t="s">
        <v>47</v>
      </c>
      <c r="AC248" s="18" t="s">
        <v>3792</v>
      </c>
      <c r="AD248" s="18" t="s">
        <v>47</v>
      </c>
      <c r="AE248" s="18" t="s">
        <v>47</v>
      </c>
      <c r="AF248" s="18" t="s">
        <v>3793</v>
      </c>
      <c r="AG248" s="18" t="s">
        <v>47</v>
      </c>
      <c r="AH248" s="18" t="s">
        <v>47</v>
      </c>
      <c r="AI248" s="18" t="s">
        <v>48</v>
      </c>
      <c r="AJ248" s="18" t="s">
        <v>3794</v>
      </c>
      <c r="AK248" s="18" t="s">
        <v>222</v>
      </c>
      <c r="AL248" s="18" t="s">
        <v>47</v>
      </c>
    </row>
    <row r="249" spans="1:38" ht="20" customHeight="1">
      <c r="A249" s="148">
        <v>248</v>
      </c>
      <c r="B249" s="18" t="s">
        <v>2243</v>
      </c>
      <c r="C249" s="73" t="s">
        <v>2245</v>
      </c>
      <c r="D249" s="176" t="s">
        <v>4049</v>
      </c>
      <c r="E249" s="18" t="s">
        <v>565</v>
      </c>
      <c r="F249" s="176" t="s">
        <v>4355</v>
      </c>
      <c r="G249" s="18" t="s">
        <v>3709</v>
      </c>
      <c r="H249" s="18" t="s">
        <v>3795</v>
      </c>
      <c r="I249" s="18" t="s">
        <v>4498</v>
      </c>
      <c r="J249" s="18" t="s">
        <v>1739</v>
      </c>
      <c r="K249" s="18" t="s">
        <v>1739</v>
      </c>
      <c r="L249" s="18" t="s">
        <v>3797</v>
      </c>
      <c r="M249" s="18">
        <v>15328059896</v>
      </c>
      <c r="N249" s="18" t="s">
        <v>3796</v>
      </c>
      <c r="O249" s="18" t="s">
        <v>3797</v>
      </c>
      <c r="P249" s="18">
        <v>15328059896</v>
      </c>
      <c r="Q249" s="18" t="s">
        <v>3798</v>
      </c>
      <c r="R249" s="18" t="s">
        <v>3799</v>
      </c>
      <c r="S249" s="176" t="s">
        <v>4353</v>
      </c>
      <c r="T249" s="18" t="s">
        <v>3797</v>
      </c>
      <c r="U249" s="18">
        <v>15328059896</v>
      </c>
      <c r="V249" s="18" t="s">
        <v>3800</v>
      </c>
      <c r="W249" s="32" t="s">
        <v>8</v>
      </c>
      <c r="X249" s="32" t="s">
        <v>9</v>
      </c>
      <c r="Y249" s="18" t="s">
        <v>3801</v>
      </c>
      <c r="Z249" s="32" t="s">
        <v>1028</v>
      </c>
      <c r="AA249" s="32" t="s">
        <v>3802</v>
      </c>
      <c r="AB249" s="32" t="s">
        <v>47</v>
      </c>
      <c r="AC249" s="18" t="s">
        <v>3803</v>
      </c>
      <c r="AD249" s="18" t="s">
        <v>47</v>
      </c>
      <c r="AE249" s="18" t="s">
        <v>47</v>
      </c>
      <c r="AF249" s="18" t="s">
        <v>3736</v>
      </c>
      <c r="AG249" s="18" t="s">
        <v>47</v>
      </c>
      <c r="AH249" s="18" t="s">
        <v>47</v>
      </c>
      <c r="AI249" s="18" t="s">
        <v>222</v>
      </c>
      <c r="AJ249" s="18" t="s">
        <v>47</v>
      </c>
      <c r="AK249" s="18" t="s">
        <v>222</v>
      </c>
      <c r="AL249" s="18" t="s">
        <v>47</v>
      </c>
    </row>
    <row r="250" spans="1:38" ht="20" customHeight="1">
      <c r="A250" s="147">
        <v>249</v>
      </c>
      <c r="B250" s="18" t="s">
        <v>2243</v>
      </c>
      <c r="C250" s="73" t="s">
        <v>2245</v>
      </c>
      <c r="D250" s="18" t="s">
        <v>3804</v>
      </c>
      <c r="E250" s="18" t="s">
        <v>3804</v>
      </c>
      <c r="F250" s="176" t="s">
        <v>4854</v>
      </c>
      <c r="G250" s="18" t="s">
        <v>3710</v>
      </c>
      <c r="H250" s="18" t="s">
        <v>3805</v>
      </c>
      <c r="I250" s="18" t="s">
        <v>83</v>
      </c>
      <c r="J250" s="18" t="s">
        <v>2261</v>
      </c>
      <c r="K250" s="18" t="s">
        <v>2602</v>
      </c>
      <c r="L250" s="18" t="s">
        <v>3806</v>
      </c>
      <c r="M250" s="18">
        <v>18908000330</v>
      </c>
      <c r="N250" s="18" t="s">
        <v>2261</v>
      </c>
      <c r="O250" s="18" t="s">
        <v>3807</v>
      </c>
      <c r="P250" s="18">
        <v>15328040066</v>
      </c>
      <c r="Q250" s="176" t="s">
        <v>4537</v>
      </c>
      <c r="R250" s="18" t="s">
        <v>2261</v>
      </c>
      <c r="S250" s="18" t="s">
        <v>2261</v>
      </c>
      <c r="T250" s="18" t="s">
        <v>3808</v>
      </c>
      <c r="U250" s="18">
        <v>18980009136</v>
      </c>
      <c r="V250" s="18" t="s">
        <v>3809</v>
      </c>
      <c r="W250" s="32" t="s">
        <v>54</v>
      </c>
      <c r="X250" s="32" t="s">
        <v>9</v>
      </c>
      <c r="Y250" s="18" t="s">
        <v>3810</v>
      </c>
      <c r="Z250" s="32" t="s">
        <v>3186</v>
      </c>
      <c r="AA250" s="32" t="s">
        <v>3804</v>
      </c>
      <c r="AB250" s="32" t="s">
        <v>47</v>
      </c>
      <c r="AC250" s="18" t="s">
        <v>47</v>
      </c>
      <c r="AD250" s="18" t="s">
        <v>3811</v>
      </c>
      <c r="AE250" s="18" t="s">
        <v>3812</v>
      </c>
      <c r="AF250" s="18" t="s">
        <v>47</v>
      </c>
      <c r="AG250" s="18" t="s">
        <v>47</v>
      </c>
      <c r="AH250" s="18" t="s">
        <v>47</v>
      </c>
      <c r="AI250" s="18" t="s">
        <v>222</v>
      </c>
      <c r="AJ250" s="18" t="s">
        <v>47</v>
      </c>
      <c r="AK250" s="18" t="s">
        <v>222</v>
      </c>
      <c r="AL250" s="18" t="s">
        <v>47</v>
      </c>
    </row>
    <row r="251" spans="1:38" ht="20" customHeight="1">
      <c r="A251" s="148">
        <v>250</v>
      </c>
      <c r="B251" s="18" t="s">
        <v>2243</v>
      </c>
      <c r="C251" s="73" t="s">
        <v>2245</v>
      </c>
      <c r="D251" s="18" t="s">
        <v>539</v>
      </c>
      <c r="E251" s="18" t="s">
        <v>539</v>
      </c>
      <c r="F251" s="176" t="s">
        <v>4855</v>
      </c>
      <c r="G251" s="18" t="s">
        <v>3711</v>
      </c>
      <c r="H251" s="18" t="s">
        <v>3813</v>
      </c>
      <c r="I251" s="18" t="s">
        <v>83</v>
      </c>
      <c r="J251" s="18" t="s">
        <v>2261</v>
      </c>
      <c r="K251" s="18" t="s">
        <v>2602</v>
      </c>
      <c r="L251" s="18" t="s">
        <v>3806</v>
      </c>
      <c r="M251" s="18">
        <v>18908000330</v>
      </c>
      <c r="N251" s="18" t="s">
        <v>2261</v>
      </c>
      <c r="O251" s="18" t="s">
        <v>3807</v>
      </c>
      <c r="P251" s="18">
        <v>15328040066</v>
      </c>
      <c r="Q251" s="176" t="s">
        <v>4537</v>
      </c>
      <c r="R251" s="18" t="s">
        <v>4058</v>
      </c>
      <c r="S251" s="18" t="s">
        <v>2261</v>
      </c>
      <c r="T251" s="18" t="s">
        <v>3808</v>
      </c>
      <c r="U251" s="18">
        <v>18980009136</v>
      </c>
      <c r="V251" s="18" t="s">
        <v>3814</v>
      </c>
      <c r="W251" s="73" t="s">
        <v>1738</v>
      </c>
      <c r="X251" s="32" t="s">
        <v>1559</v>
      </c>
      <c r="Y251" s="18" t="s">
        <v>3815</v>
      </c>
      <c r="Z251" s="32" t="s">
        <v>3816</v>
      </c>
      <c r="AA251" s="32" t="s">
        <v>539</v>
      </c>
      <c r="AB251" s="32" t="s">
        <v>47</v>
      </c>
      <c r="AC251" s="18" t="s">
        <v>3817</v>
      </c>
      <c r="AD251" s="18" t="s">
        <v>47</v>
      </c>
      <c r="AE251" s="18" t="s">
        <v>3818</v>
      </c>
      <c r="AF251" s="18" t="s">
        <v>47</v>
      </c>
      <c r="AG251" s="18" t="s">
        <v>47</v>
      </c>
      <c r="AH251" s="18" t="s">
        <v>47</v>
      </c>
      <c r="AI251" s="18" t="s">
        <v>222</v>
      </c>
      <c r="AJ251" s="18" t="s">
        <v>47</v>
      </c>
      <c r="AK251" s="18" t="s">
        <v>222</v>
      </c>
      <c r="AL251" s="18" t="s">
        <v>47</v>
      </c>
    </row>
    <row r="252" spans="1:38" ht="20" customHeight="1">
      <c r="A252" s="147">
        <v>251</v>
      </c>
      <c r="B252" s="18" t="s">
        <v>2243</v>
      </c>
      <c r="C252" s="73" t="s">
        <v>2245</v>
      </c>
      <c r="D252" s="18" t="s">
        <v>545</v>
      </c>
      <c r="E252" s="18" t="s">
        <v>545</v>
      </c>
      <c r="F252" s="176" t="s">
        <v>4856</v>
      </c>
      <c r="G252" s="18" t="s">
        <v>3460</v>
      </c>
      <c r="H252" s="18" t="s">
        <v>3819</v>
      </c>
      <c r="I252" s="18" t="s">
        <v>83</v>
      </c>
      <c r="J252" s="18" t="s">
        <v>2261</v>
      </c>
      <c r="K252" s="18" t="s">
        <v>2602</v>
      </c>
      <c r="L252" s="18" t="s">
        <v>3806</v>
      </c>
      <c r="M252" s="18">
        <v>18908000330</v>
      </c>
      <c r="N252" s="18" t="s">
        <v>2261</v>
      </c>
      <c r="O252" s="18" t="s">
        <v>3807</v>
      </c>
      <c r="P252" s="18">
        <v>15328040066</v>
      </c>
      <c r="Q252" s="18" t="s">
        <v>3820</v>
      </c>
      <c r="R252" s="18" t="s">
        <v>2261</v>
      </c>
      <c r="S252" s="18" t="s">
        <v>2261</v>
      </c>
      <c r="T252" s="18" t="s">
        <v>3808</v>
      </c>
      <c r="U252" s="18">
        <v>18980009136</v>
      </c>
      <c r="V252" s="18" t="s">
        <v>3821</v>
      </c>
      <c r="W252" s="32" t="s">
        <v>54</v>
      </c>
      <c r="X252" s="32" t="s">
        <v>9</v>
      </c>
      <c r="Y252" s="18" t="s">
        <v>3822</v>
      </c>
      <c r="Z252" s="32" t="s">
        <v>3194</v>
      </c>
      <c r="AA252" s="32" t="s">
        <v>3823</v>
      </c>
      <c r="AB252" s="32" t="s">
        <v>47</v>
      </c>
      <c r="AC252" s="18" t="s">
        <v>3824</v>
      </c>
      <c r="AD252" s="18" t="s">
        <v>3825</v>
      </c>
      <c r="AE252" s="18" t="s">
        <v>3826</v>
      </c>
      <c r="AF252" s="18" t="s">
        <v>47</v>
      </c>
      <c r="AG252" s="18" t="s">
        <v>47</v>
      </c>
      <c r="AH252" s="18" t="s">
        <v>47</v>
      </c>
      <c r="AI252" s="18" t="s">
        <v>222</v>
      </c>
      <c r="AJ252" s="18" t="s">
        <v>47</v>
      </c>
      <c r="AK252" s="18" t="s">
        <v>222</v>
      </c>
      <c r="AL252" s="18" t="s">
        <v>47</v>
      </c>
    </row>
    <row r="253" spans="1:38" ht="20" customHeight="1">
      <c r="A253" s="148">
        <v>252</v>
      </c>
      <c r="B253" s="18" t="s">
        <v>2243</v>
      </c>
      <c r="C253" s="73" t="s">
        <v>2245</v>
      </c>
      <c r="D253" s="18" t="s">
        <v>549</v>
      </c>
      <c r="E253" s="18" t="s">
        <v>549</v>
      </c>
      <c r="F253" s="176" t="s">
        <v>4857</v>
      </c>
      <c r="G253" s="18" t="s">
        <v>3712</v>
      </c>
      <c r="H253" s="18" t="s">
        <v>3827</v>
      </c>
      <c r="I253" s="18" t="s">
        <v>83</v>
      </c>
      <c r="J253" s="18" t="s">
        <v>2261</v>
      </c>
      <c r="K253" s="18" t="s">
        <v>2602</v>
      </c>
      <c r="L253" s="18" t="s">
        <v>3806</v>
      </c>
      <c r="M253" s="18">
        <v>18908000330</v>
      </c>
      <c r="N253" s="18" t="s">
        <v>2261</v>
      </c>
      <c r="O253" s="18" t="s">
        <v>3807</v>
      </c>
      <c r="P253" s="18">
        <v>15328040066</v>
      </c>
      <c r="Q253" s="18" t="s">
        <v>3828</v>
      </c>
      <c r="R253" s="18" t="s">
        <v>4058</v>
      </c>
      <c r="S253" s="18" t="s">
        <v>2261</v>
      </c>
      <c r="T253" s="18" t="s">
        <v>3808</v>
      </c>
      <c r="U253" s="18">
        <v>18980009136</v>
      </c>
      <c r="V253" s="18" t="s">
        <v>3829</v>
      </c>
      <c r="W253" s="32" t="s">
        <v>54</v>
      </c>
      <c r="X253" s="32" t="s">
        <v>9</v>
      </c>
      <c r="Y253" s="18" t="s">
        <v>3822</v>
      </c>
      <c r="Z253" s="32" t="s">
        <v>1089</v>
      </c>
      <c r="AA253" s="32" t="s">
        <v>549</v>
      </c>
      <c r="AB253" s="32" t="s">
        <v>47</v>
      </c>
      <c r="AC253" s="18" t="s">
        <v>47</v>
      </c>
      <c r="AD253" s="18" t="s">
        <v>3830</v>
      </c>
      <c r="AE253" s="18" t="s">
        <v>3831</v>
      </c>
      <c r="AF253" s="18" t="s">
        <v>47</v>
      </c>
      <c r="AG253" s="18" t="s">
        <v>47</v>
      </c>
      <c r="AH253" s="18" t="s">
        <v>47</v>
      </c>
      <c r="AI253" s="18" t="s">
        <v>222</v>
      </c>
      <c r="AJ253" s="18" t="s">
        <v>47</v>
      </c>
      <c r="AK253" s="18" t="s">
        <v>222</v>
      </c>
      <c r="AL253" s="18" t="s">
        <v>47</v>
      </c>
    </row>
    <row r="254" spans="1:38" ht="20" customHeight="1">
      <c r="A254" s="147">
        <v>253</v>
      </c>
      <c r="B254" s="18" t="s">
        <v>2243</v>
      </c>
      <c r="C254" s="73" t="s">
        <v>2245</v>
      </c>
      <c r="D254" s="18" t="s">
        <v>553</v>
      </c>
      <c r="E254" s="18" t="s">
        <v>553</v>
      </c>
      <c r="F254" s="176" t="s">
        <v>4858</v>
      </c>
      <c r="G254" s="18" t="s">
        <v>3713</v>
      </c>
      <c r="H254" s="18" t="s">
        <v>3832</v>
      </c>
      <c r="I254" s="18" t="s">
        <v>83</v>
      </c>
      <c r="J254" s="18" t="s">
        <v>2261</v>
      </c>
      <c r="K254" s="18" t="s">
        <v>2602</v>
      </c>
      <c r="L254" s="18" t="s">
        <v>3806</v>
      </c>
      <c r="M254" s="18">
        <v>18908000330</v>
      </c>
      <c r="N254" s="18" t="s">
        <v>2261</v>
      </c>
      <c r="O254" s="18" t="s">
        <v>3807</v>
      </c>
      <c r="P254" s="18">
        <v>15328040066</v>
      </c>
      <c r="Q254" s="18" t="s">
        <v>3833</v>
      </c>
      <c r="R254" s="18" t="s">
        <v>2261</v>
      </c>
      <c r="S254" s="18" t="s">
        <v>2261</v>
      </c>
      <c r="T254" s="18" t="s">
        <v>3808</v>
      </c>
      <c r="U254" s="18">
        <v>18980009136</v>
      </c>
      <c r="V254" s="18" t="s">
        <v>3834</v>
      </c>
      <c r="W254" s="32" t="s">
        <v>54</v>
      </c>
      <c r="X254" s="32" t="s">
        <v>9</v>
      </c>
      <c r="Y254" s="18" t="s">
        <v>3822</v>
      </c>
      <c r="Z254" s="32" t="s">
        <v>228</v>
      </c>
      <c r="AA254" s="32" t="s">
        <v>553</v>
      </c>
      <c r="AB254" s="32" t="s">
        <v>47</v>
      </c>
      <c r="AC254" s="18" t="s">
        <v>47</v>
      </c>
      <c r="AD254" s="18" t="s">
        <v>3830</v>
      </c>
      <c r="AE254" s="18" t="s">
        <v>3831</v>
      </c>
      <c r="AF254" s="18" t="s">
        <v>47</v>
      </c>
      <c r="AG254" s="18" t="s">
        <v>47</v>
      </c>
      <c r="AH254" s="18" t="s">
        <v>47</v>
      </c>
      <c r="AI254" s="18" t="s">
        <v>222</v>
      </c>
      <c r="AJ254" s="18" t="s">
        <v>47</v>
      </c>
      <c r="AK254" s="18" t="s">
        <v>222</v>
      </c>
      <c r="AL254" s="18" t="s">
        <v>47</v>
      </c>
    </row>
    <row r="255" spans="1:38" ht="20" customHeight="1">
      <c r="A255" s="148">
        <v>254</v>
      </c>
      <c r="B255" s="18" t="s">
        <v>2243</v>
      </c>
      <c r="C255" s="73" t="s">
        <v>2245</v>
      </c>
      <c r="D255" s="18" t="s">
        <v>573</v>
      </c>
      <c r="E255" s="18" t="s">
        <v>573</v>
      </c>
      <c r="F255" s="176" t="s">
        <v>4859</v>
      </c>
      <c r="G255" s="18" t="s">
        <v>3508</v>
      </c>
      <c r="H255" s="18" t="s">
        <v>3835</v>
      </c>
      <c r="I255" s="18" t="s">
        <v>83</v>
      </c>
      <c r="J255" s="18" t="s">
        <v>2261</v>
      </c>
      <c r="K255" s="18" t="s">
        <v>2602</v>
      </c>
      <c r="L255" s="18" t="s">
        <v>3806</v>
      </c>
      <c r="M255" s="18">
        <v>18908000330</v>
      </c>
      <c r="N255" s="18" t="s">
        <v>2261</v>
      </c>
      <c r="O255" s="18" t="s">
        <v>3807</v>
      </c>
      <c r="P255" s="18">
        <v>15328040066</v>
      </c>
      <c r="Q255" s="176" t="s">
        <v>4537</v>
      </c>
      <c r="R255" s="18" t="s">
        <v>3836</v>
      </c>
      <c r="S255" s="18" t="s">
        <v>2261</v>
      </c>
      <c r="T255" s="18" t="s">
        <v>3808</v>
      </c>
      <c r="U255" s="18">
        <v>18980009136</v>
      </c>
      <c r="V255" s="18" t="s">
        <v>3837</v>
      </c>
      <c r="W255" s="32" t="s">
        <v>54</v>
      </c>
      <c r="X255" s="32" t="s">
        <v>9</v>
      </c>
      <c r="Y255" s="18" t="s">
        <v>3838</v>
      </c>
      <c r="Z255" s="32" t="s">
        <v>3194</v>
      </c>
      <c r="AA255" s="32" t="s">
        <v>573</v>
      </c>
      <c r="AB255" s="32" t="s">
        <v>47</v>
      </c>
      <c r="AC255" s="18" t="s">
        <v>3839</v>
      </c>
      <c r="AD255" s="18" t="s">
        <v>3840</v>
      </c>
      <c r="AE255" s="18" t="s">
        <v>3841</v>
      </c>
      <c r="AF255" s="18" t="s">
        <v>47</v>
      </c>
      <c r="AG255" s="18" t="s">
        <v>47</v>
      </c>
      <c r="AH255" s="18" t="s">
        <v>47</v>
      </c>
      <c r="AI255" s="18" t="s">
        <v>222</v>
      </c>
      <c r="AJ255" s="18" t="s">
        <v>47</v>
      </c>
      <c r="AK255" s="18" t="s">
        <v>222</v>
      </c>
      <c r="AL255" s="18" t="s">
        <v>47</v>
      </c>
    </row>
    <row r="256" spans="1:38" ht="20" customHeight="1">
      <c r="A256" s="147">
        <v>255</v>
      </c>
      <c r="B256" s="18" t="s">
        <v>39</v>
      </c>
      <c r="C256" s="18" t="s">
        <v>209</v>
      </c>
      <c r="D256" s="18" t="s">
        <v>412</v>
      </c>
      <c r="E256" s="18" t="s">
        <v>412</v>
      </c>
      <c r="F256" s="176" t="s">
        <v>4786</v>
      </c>
      <c r="G256" s="18"/>
      <c r="H256" s="18" t="s">
        <v>3842</v>
      </c>
      <c r="I256" s="18" t="s">
        <v>3843</v>
      </c>
      <c r="J256" s="18" t="s">
        <v>1685</v>
      </c>
      <c r="K256" s="18" t="s">
        <v>1685</v>
      </c>
      <c r="L256" s="18" t="s">
        <v>3844</v>
      </c>
      <c r="M256" s="18">
        <v>18980808191</v>
      </c>
      <c r="N256" s="18" t="s">
        <v>1685</v>
      </c>
      <c r="O256" s="18" t="s">
        <v>3844</v>
      </c>
      <c r="P256" s="18">
        <v>18980808191</v>
      </c>
      <c r="Q256" s="176" t="s">
        <v>4537</v>
      </c>
      <c r="R256" s="18" t="s">
        <v>4350</v>
      </c>
      <c r="S256" s="18" t="s">
        <v>1685</v>
      </c>
      <c r="T256" s="18" t="s">
        <v>3845</v>
      </c>
      <c r="U256" s="18">
        <v>15308007255</v>
      </c>
      <c r="V256" s="18" t="s">
        <v>3846</v>
      </c>
      <c r="W256" s="32" t="s">
        <v>54</v>
      </c>
      <c r="X256" s="32" t="s">
        <v>9</v>
      </c>
      <c r="Y256" s="18"/>
      <c r="Z256" s="32" t="s">
        <v>1028</v>
      </c>
      <c r="AA256" s="32" t="s">
        <v>47</v>
      </c>
      <c r="AB256" s="32" t="s">
        <v>47</v>
      </c>
      <c r="AC256" s="18" t="s">
        <v>3847</v>
      </c>
      <c r="AD256" s="18" t="s">
        <v>47</v>
      </c>
      <c r="AE256" s="18" t="s">
        <v>47</v>
      </c>
      <c r="AF256" s="18" t="s">
        <v>3736</v>
      </c>
      <c r="AG256" s="18" t="s">
        <v>47</v>
      </c>
      <c r="AH256" s="18" t="s">
        <v>47</v>
      </c>
      <c r="AI256" s="18" t="s">
        <v>48</v>
      </c>
      <c r="AJ256" s="18" t="s">
        <v>1113</v>
      </c>
      <c r="AK256" s="18" t="s">
        <v>222</v>
      </c>
      <c r="AL256" s="18" t="s">
        <v>47</v>
      </c>
    </row>
    <row r="257" spans="1:38" ht="20" customHeight="1">
      <c r="A257" s="148">
        <v>256</v>
      </c>
      <c r="B257" s="18" t="s">
        <v>39</v>
      </c>
      <c r="C257" s="18" t="s">
        <v>209</v>
      </c>
      <c r="D257" s="176" t="s">
        <v>4050</v>
      </c>
      <c r="E257" s="18" t="s">
        <v>367</v>
      </c>
      <c r="F257" s="18" t="s">
        <v>4787</v>
      </c>
      <c r="G257" s="18" t="s">
        <v>3848</v>
      </c>
      <c r="H257" s="18" t="s">
        <v>3849</v>
      </c>
      <c r="I257" s="18" t="s">
        <v>3843</v>
      </c>
      <c r="J257" s="18" t="s">
        <v>1685</v>
      </c>
      <c r="K257" s="18" t="s">
        <v>1685</v>
      </c>
      <c r="L257" s="18" t="s">
        <v>3850</v>
      </c>
      <c r="M257" s="18">
        <v>18980658989</v>
      </c>
      <c r="N257" s="18" t="s">
        <v>1685</v>
      </c>
      <c r="O257" s="18" t="s">
        <v>3850</v>
      </c>
      <c r="P257" s="18">
        <v>18980658989</v>
      </c>
      <c r="Q257" s="18" t="s">
        <v>3851</v>
      </c>
      <c r="R257" s="18" t="s">
        <v>4059</v>
      </c>
      <c r="S257" s="18" t="s">
        <v>1685</v>
      </c>
      <c r="T257" s="18" t="s">
        <v>3850</v>
      </c>
      <c r="U257" s="18">
        <v>18980658989</v>
      </c>
      <c r="V257" s="18" t="s">
        <v>3852</v>
      </c>
      <c r="W257" s="32" t="s">
        <v>8</v>
      </c>
      <c r="X257" s="32" t="s">
        <v>9</v>
      </c>
      <c r="Y257" s="18" t="s">
        <v>3853</v>
      </c>
      <c r="Z257" s="32" t="s">
        <v>3038</v>
      </c>
      <c r="AA257" s="32" t="s">
        <v>3854</v>
      </c>
      <c r="AB257" s="32" t="s">
        <v>47</v>
      </c>
      <c r="AC257" s="18" t="s">
        <v>3855</v>
      </c>
      <c r="AD257" s="18" t="s">
        <v>3856</v>
      </c>
      <c r="AE257" s="18" t="s">
        <v>3857</v>
      </c>
      <c r="AF257" s="18" t="s">
        <v>3858</v>
      </c>
      <c r="AG257" s="18" t="s">
        <v>3859</v>
      </c>
      <c r="AH257" s="18" t="s">
        <v>47</v>
      </c>
      <c r="AI257" s="18" t="s">
        <v>48</v>
      </c>
      <c r="AJ257" s="18" t="s">
        <v>3860</v>
      </c>
      <c r="AK257" s="18" t="s">
        <v>222</v>
      </c>
      <c r="AL257" s="18" t="s">
        <v>47</v>
      </c>
    </row>
    <row r="258" spans="1:38" ht="20" customHeight="1">
      <c r="A258" s="147">
        <v>257</v>
      </c>
      <c r="B258" s="18" t="s">
        <v>3862</v>
      </c>
      <c r="C258" s="73" t="s">
        <v>2245</v>
      </c>
      <c r="D258" s="18" t="s">
        <v>603</v>
      </c>
      <c r="E258" s="18" t="s">
        <v>603</v>
      </c>
      <c r="F258" s="176" t="s">
        <v>4902</v>
      </c>
      <c r="G258" s="18" t="s">
        <v>3863</v>
      </c>
      <c r="H258" s="18" t="s">
        <v>3864</v>
      </c>
      <c r="I258" s="18" t="s">
        <v>83</v>
      </c>
      <c r="J258" s="18" t="s">
        <v>4007</v>
      </c>
      <c r="K258" s="18" t="s">
        <v>4007</v>
      </c>
      <c r="L258" s="18" t="s">
        <v>3865</v>
      </c>
      <c r="M258" s="18">
        <v>18908148533</v>
      </c>
      <c r="N258" s="18" t="s">
        <v>4007</v>
      </c>
      <c r="O258" s="18" t="s">
        <v>3865</v>
      </c>
      <c r="P258" s="18">
        <v>18908148533</v>
      </c>
      <c r="Q258" s="73" t="s">
        <v>4536</v>
      </c>
      <c r="R258" s="18" t="s">
        <v>3866</v>
      </c>
      <c r="S258" s="18" t="s">
        <v>4007</v>
      </c>
      <c r="T258" s="18" t="s">
        <v>3865</v>
      </c>
      <c r="U258" s="18">
        <v>18908148533</v>
      </c>
      <c r="V258" s="18" t="s">
        <v>3861</v>
      </c>
      <c r="W258" s="32" t="s">
        <v>8</v>
      </c>
      <c r="X258" s="32" t="s">
        <v>55</v>
      </c>
      <c r="Y258" s="18" t="s">
        <v>3867</v>
      </c>
      <c r="Z258" s="32" t="s">
        <v>1089</v>
      </c>
      <c r="AA258" s="32" t="s">
        <v>47</v>
      </c>
      <c r="AB258" s="32" t="s">
        <v>47</v>
      </c>
      <c r="AC258" s="18" t="s">
        <v>3868</v>
      </c>
      <c r="AD258" s="18" t="s">
        <v>47</v>
      </c>
      <c r="AE258" s="18" t="s">
        <v>47</v>
      </c>
      <c r="AF258" s="18" t="s">
        <v>47</v>
      </c>
      <c r="AG258" s="18" t="s">
        <v>47</v>
      </c>
      <c r="AH258" s="18" t="s">
        <v>47</v>
      </c>
      <c r="AI258" s="18" t="s">
        <v>222</v>
      </c>
      <c r="AJ258" s="18" t="s">
        <v>47</v>
      </c>
      <c r="AK258" s="18" t="s">
        <v>222</v>
      </c>
      <c r="AL258" s="18" t="s">
        <v>47</v>
      </c>
    </row>
    <row r="259" spans="1:38" ht="20" customHeight="1">
      <c r="A259" s="148">
        <v>258</v>
      </c>
      <c r="B259" s="18" t="s">
        <v>39</v>
      </c>
      <c r="C259" s="18" t="s">
        <v>209</v>
      </c>
      <c r="D259" s="176" t="s">
        <v>4051</v>
      </c>
      <c r="E259" s="18" t="s">
        <v>362</v>
      </c>
      <c r="F259" s="18" t="s">
        <v>4788</v>
      </c>
      <c r="G259" s="18" t="s">
        <v>47</v>
      </c>
      <c r="H259" s="18" t="s">
        <v>3870</v>
      </c>
      <c r="I259" s="18" t="s">
        <v>85</v>
      </c>
      <c r="J259" s="18" t="s">
        <v>1685</v>
      </c>
      <c r="K259" s="18" t="s">
        <v>1685</v>
      </c>
      <c r="L259" s="18" t="s">
        <v>3871</v>
      </c>
      <c r="M259" s="18">
        <v>18980747073</v>
      </c>
      <c r="N259" s="18" t="s">
        <v>1685</v>
      </c>
      <c r="O259" s="18" t="s">
        <v>3871</v>
      </c>
      <c r="P259" s="18">
        <v>18980747073</v>
      </c>
      <c r="Q259" s="18" t="s">
        <v>3872</v>
      </c>
      <c r="R259" s="18" t="s">
        <v>1688</v>
      </c>
      <c r="S259" s="18" t="s">
        <v>1685</v>
      </c>
      <c r="T259" s="18" t="s">
        <v>3871</v>
      </c>
      <c r="U259" s="18">
        <v>18980747073</v>
      </c>
      <c r="V259" s="18" t="s">
        <v>3873</v>
      </c>
      <c r="W259" s="32" t="s">
        <v>8</v>
      </c>
      <c r="X259" s="32" t="s">
        <v>55</v>
      </c>
      <c r="Y259" s="18" t="s">
        <v>3874</v>
      </c>
      <c r="Z259" s="32" t="s">
        <v>228</v>
      </c>
      <c r="AA259" s="32" t="s">
        <v>3875</v>
      </c>
      <c r="AB259" s="32" t="s">
        <v>47</v>
      </c>
      <c r="AC259" s="18" t="s">
        <v>3876</v>
      </c>
      <c r="AD259" s="18" t="s">
        <v>47</v>
      </c>
      <c r="AE259" s="18" t="s">
        <v>47</v>
      </c>
      <c r="AF259" s="18" t="s">
        <v>3877</v>
      </c>
      <c r="AG259" s="18" t="s">
        <v>47</v>
      </c>
      <c r="AH259" s="18" t="s">
        <v>47</v>
      </c>
      <c r="AI259" s="18" t="s">
        <v>222</v>
      </c>
      <c r="AJ259" s="18" t="s">
        <v>47</v>
      </c>
      <c r="AK259" s="18" t="s">
        <v>222</v>
      </c>
      <c r="AL259" s="18" t="s">
        <v>47</v>
      </c>
    </row>
    <row r="260" spans="1:38" ht="20" customHeight="1">
      <c r="A260" s="147">
        <v>259</v>
      </c>
      <c r="B260" s="18" t="s">
        <v>39</v>
      </c>
      <c r="C260" s="18" t="s">
        <v>209</v>
      </c>
      <c r="D260" s="18" t="s">
        <v>395</v>
      </c>
      <c r="E260" s="18" t="s">
        <v>395</v>
      </c>
      <c r="F260" s="18" t="s">
        <v>4789</v>
      </c>
      <c r="G260" s="18" t="s">
        <v>3381</v>
      </c>
      <c r="H260" s="18" t="s">
        <v>3878</v>
      </c>
      <c r="I260" s="18" t="s">
        <v>85</v>
      </c>
      <c r="J260" s="18" t="s">
        <v>1685</v>
      </c>
      <c r="K260" s="18" t="s">
        <v>1685</v>
      </c>
      <c r="L260" s="18" t="s">
        <v>3871</v>
      </c>
      <c r="M260" s="18">
        <v>18980747073</v>
      </c>
      <c r="N260" s="18" t="s">
        <v>1685</v>
      </c>
      <c r="O260" s="18" t="s">
        <v>3871</v>
      </c>
      <c r="P260" s="18">
        <v>18980747073</v>
      </c>
      <c r="Q260" s="18" t="s">
        <v>1119</v>
      </c>
      <c r="R260" s="18" t="s">
        <v>1685</v>
      </c>
      <c r="S260" s="18" t="s">
        <v>1685</v>
      </c>
      <c r="T260" s="18" t="s">
        <v>3871</v>
      </c>
      <c r="U260" s="18">
        <v>18980747073</v>
      </c>
      <c r="V260" s="18" t="s">
        <v>3879</v>
      </c>
      <c r="W260" s="32" t="s">
        <v>8</v>
      </c>
      <c r="X260" s="32" t="s">
        <v>55</v>
      </c>
      <c r="Y260" s="18" t="s">
        <v>3880</v>
      </c>
      <c r="Z260" s="32" t="s">
        <v>1028</v>
      </c>
      <c r="AA260" s="32" t="s">
        <v>3881</v>
      </c>
      <c r="AB260" s="32" t="s">
        <v>47</v>
      </c>
      <c r="AC260" s="18" t="s">
        <v>3882</v>
      </c>
      <c r="AD260" s="18" t="s">
        <v>3883</v>
      </c>
      <c r="AE260" s="18" t="s">
        <v>3884</v>
      </c>
      <c r="AF260" s="18" t="s">
        <v>3884</v>
      </c>
      <c r="AG260" s="18" t="s">
        <v>3885</v>
      </c>
      <c r="AH260" s="18" t="s">
        <v>3885</v>
      </c>
      <c r="AI260" s="18" t="s">
        <v>48</v>
      </c>
      <c r="AJ260" s="18" t="s">
        <v>1113</v>
      </c>
      <c r="AK260" s="18" t="s">
        <v>222</v>
      </c>
      <c r="AL260" s="18" t="s">
        <v>222</v>
      </c>
    </row>
    <row r="261" spans="1:38" ht="20" customHeight="1">
      <c r="A261" s="148">
        <v>260</v>
      </c>
      <c r="B261" s="18" t="s">
        <v>39</v>
      </c>
      <c r="C261" s="18" t="s">
        <v>209</v>
      </c>
      <c r="D261" s="176" t="s">
        <v>4052</v>
      </c>
      <c r="E261" s="18" t="s">
        <v>386</v>
      </c>
      <c r="F261" s="18" t="s">
        <v>4790</v>
      </c>
      <c r="G261" s="18" t="s">
        <v>3886</v>
      </c>
      <c r="H261" s="18" t="s">
        <v>3887</v>
      </c>
      <c r="I261" s="176" t="s">
        <v>4055</v>
      </c>
      <c r="J261" s="18" t="s">
        <v>1685</v>
      </c>
      <c r="K261" s="18" t="s">
        <v>1685</v>
      </c>
      <c r="L261" s="18" t="s">
        <v>3888</v>
      </c>
      <c r="M261" s="18">
        <v>13350055123</v>
      </c>
      <c r="N261" s="18" t="s">
        <v>1685</v>
      </c>
      <c r="O261" s="18" t="s">
        <v>3888</v>
      </c>
      <c r="P261" s="18">
        <v>13350055123</v>
      </c>
      <c r="Q261" s="18" t="s">
        <v>3889</v>
      </c>
      <c r="R261" s="18" t="s">
        <v>1685</v>
      </c>
      <c r="S261" s="18" t="s">
        <v>1685</v>
      </c>
      <c r="T261" s="18" t="s">
        <v>3888</v>
      </c>
      <c r="U261" s="18">
        <v>13350055123</v>
      </c>
      <c r="V261" s="18" t="s">
        <v>3890</v>
      </c>
      <c r="W261" s="32" t="s">
        <v>8</v>
      </c>
      <c r="X261" s="32" t="s">
        <v>9</v>
      </c>
      <c r="Y261" s="18" t="s">
        <v>47</v>
      </c>
      <c r="Z261" s="32">
        <v>2020.4</v>
      </c>
      <c r="AA261" s="32" t="s">
        <v>47</v>
      </c>
      <c r="AB261" s="32" t="s">
        <v>47</v>
      </c>
      <c r="AC261" s="18" t="s">
        <v>47</v>
      </c>
      <c r="AD261" s="18" t="s">
        <v>47</v>
      </c>
      <c r="AE261" s="18" t="s">
        <v>47</v>
      </c>
      <c r="AF261" s="18" t="s">
        <v>4448</v>
      </c>
      <c r="AG261" s="18" t="s">
        <v>47</v>
      </c>
      <c r="AH261" s="18" t="s">
        <v>47</v>
      </c>
      <c r="AI261" s="18" t="s">
        <v>48</v>
      </c>
      <c r="AJ261" s="18" t="s">
        <v>4449</v>
      </c>
      <c r="AK261" s="18" t="s">
        <v>222</v>
      </c>
      <c r="AL261" s="18" t="s">
        <v>47</v>
      </c>
    </row>
    <row r="262" spans="1:38" ht="20" customHeight="1">
      <c r="A262" s="147">
        <v>261</v>
      </c>
      <c r="B262" s="18" t="s">
        <v>4300</v>
      </c>
      <c r="C262" s="18" t="s">
        <v>2245</v>
      </c>
      <c r="D262" s="18" t="s">
        <v>510</v>
      </c>
      <c r="E262" s="18" t="s">
        <v>510</v>
      </c>
      <c r="F262" s="176" t="s">
        <v>4860</v>
      </c>
      <c r="G262" s="18" t="s">
        <v>4060</v>
      </c>
      <c r="H262" s="18" t="s">
        <v>4061</v>
      </c>
      <c r="I262" s="18" t="s">
        <v>4342</v>
      </c>
      <c r="J262" s="18" t="s">
        <v>2602</v>
      </c>
      <c r="K262" s="18" t="s">
        <v>2602</v>
      </c>
      <c r="L262" s="18" t="s">
        <v>4062</v>
      </c>
      <c r="M262" s="18">
        <v>13388111803</v>
      </c>
      <c r="N262" s="18" t="s">
        <v>2602</v>
      </c>
      <c r="O262" s="18" t="s">
        <v>4062</v>
      </c>
      <c r="P262" s="18">
        <v>13388111803</v>
      </c>
      <c r="Q262" s="73" t="s">
        <v>4536</v>
      </c>
      <c r="R262" s="18" t="s">
        <v>2602</v>
      </c>
      <c r="S262" s="18" t="s">
        <v>2602</v>
      </c>
      <c r="T262" s="18" t="s">
        <v>4062</v>
      </c>
      <c r="U262" s="18">
        <v>13388111803</v>
      </c>
      <c r="V262" s="18" t="s">
        <v>4063</v>
      </c>
      <c r="W262" s="32" t="s">
        <v>8</v>
      </c>
      <c r="X262" s="32" t="s">
        <v>55</v>
      </c>
      <c r="Y262" s="18" t="s">
        <v>4064</v>
      </c>
      <c r="Z262" s="32" t="s">
        <v>228</v>
      </c>
      <c r="AA262" s="32" t="s">
        <v>47</v>
      </c>
      <c r="AB262" s="32" t="s">
        <v>47</v>
      </c>
      <c r="AC262" s="18" t="s">
        <v>4065</v>
      </c>
      <c r="AD262" s="18" t="s">
        <v>4066</v>
      </c>
      <c r="AE262" s="18" t="s">
        <v>4067</v>
      </c>
      <c r="AF262" s="18" t="s">
        <v>4068</v>
      </c>
      <c r="AG262" s="18" t="s">
        <v>47</v>
      </c>
      <c r="AH262" s="18" t="s">
        <v>47</v>
      </c>
      <c r="AI262" s="18" t="s">
        <v>48</v>
      </c>
      <c r="AJ262" s="18" t="s">
        <v>4069</v>
      </c>
      <c r="AK262" s="18" t="s">
        <v>222</v>
      </c>
      <c r="AL262" s="18" t="s">
        <v>222</v>
      </c>
    </row>
    <row r="263" spans="1:38" ht="20" customHeight="1">
      <c r="A263" s="148">
        <v>262</v>
      </c>
      <c r="B263" s="18" t="s">
        <v>4300</v>
      </c>
      <c r="C263" s="18" t="s">
        <v>2245</v>
      </c>
      <c r="D263" s="18" t="s">
        <v>587</v>
      </c>
      <c r="E263" s="18" t="s">
        <v>4070</v>
      </c>
      <c r="F263" s="176" t="s">
        <v>4903</v>
      </c>
      <c r="G263" s="18" t="s">
        <v>4071</v>
      </c>
      <c r="H263" s="18" t="s">
        <v>4072</v>
      </c>
      <c r="I263" s="18" t="s">
        <v>3843</v>
      </c>
      <c r="J263" s="18" t="s">
        <v>4007</v>
      </c>
      <c r="K263" s="18" t="s">
        <v>4007</v>
      </c>
      <c r="L263" s="18" t="s">
        <v>4073</v>
      </c>
      <c r="M263" s="18">
        <v>18909040655</v>
      </c>
      <c r="N263" s="18" t="s">
        <v>4007</v>
      </c>
      <c r="O263" s="18" t="s">
        <v>4073</v>
      </c>
      <c r="P263" s="18">
        <v>18909040655</v>
      </c>
      <c r="Q263" s="73" t="s">
        <v>4536</v>
      </c>
      <c r="R263" s="18" t="s">
        <v>4007</v>
      </c>
      <c r="S263" s="18" t="s">
        <v>4007</v>
      </c>
      <c r="T263" s="18" t="s">
        <v>4073</v>
      </c>
      <c r="U263" s="18">
        <v>18909040655</v>
      </c>
      <c r="V263" s="18" t="s">
        <v>4074</v>
      </c>
      <c r="W263" s="32" t="s">
        <v>54</v>
      </c>
      <c r="X263" s="32" t="s">
        <v>9</v>
      </c>
      <c r="Y263" s="18" t="s">
        <v>1101</v>
      </c>
      <c r="Z263" s="32" t="s">
        <v>3038</v>
      </c>
      <c r="AA263" s="32" t="s">
        <v>47</v>
      </c>
      <c r="AB263" s="32" t="s">
        <v>47</v>
      </c>
      <c r="AC263" s="18" t="s">
        <v>47</v>
      </c>
      <c r="AD263" s="18" t="s">
        <v>47</v>
      </c>
      <c r="AE263" s="18" t="s">
        <v>47</v>
      </c>
      <c r="AF263" s="18" t="s">
        <v>47</v>
      </c>
      <c r="AG263" s="18" t="s">
        <v>47</v>
      </c>
      <c r="AH263" s="18" t="s">
        <v>47</v>
      </c>
      <c r="AI263" s="18" t="s">
        <v>222</v>
      </c>
      <c r="AJ263" s="18" t="s">
        <v>47</v>
      </c>
      <c r="AK263" s="18" t="s">
        <v>222</v>
      </c>
      <c r="AL263" s="18" t="s">
        <v>47</v>
      </c>
    </row>
    <row r="264" spans="1:38" ht="20" customHeight="1">
      <c r="A264" s="147">
        <v>263</v>
      </c>
      <c r="B264" s="18" t="s">
        <v>4300</v>
      </c>
      <c r="C264" s="18" t="s">
        <v>2245</v>
      </c>
      <c r="D264" s="18" t="s">
        <v>587</v>
      </c>
      <c r="E264" s="18" t="s">
        <v>4075</v>
      </c>
      <c r="F264" s="176" t="s">
        <v>4904</v>
      </c>
      <c r="G264" s="18" t="s">
        <v>47</v>
      </c>
      <c r="H264" s="18" t="s">
        <v>4076</v>
      </c>
      <c r="I264" s="18" t="s">
        <v>3843</v>
      </c>
      <c r="J264" s="18" t="s">
        <v>4007</v>
      </c>
      <c r="K264" s="18" t="s">
        <v>4007</v>
      </c>
      <c r="L264" s="18" t="s">
        <v>4073</v>
      </c>
      <c r="M264" s="18">
        <v>18909040655</v>
      </c>
      <c r="N264" s="18" t="s">
        <v>4007</v>
      </c>
      <c r="O264" s="18" t="s">
        <v>4073</v>
      </c>
      <c r="P264" s="18">
        <v>18909040655</v>
      </c>
      <c r="Q264" s="73" t="s">
        <v>4536</v>
      </c>
      <c r="R264" s="18" t="s">
        <v>4007</v>
      </c>
      <c r="S264" s="18" t="s">
        <v>4007</v>
      </c>
      <c r="T264" s="18" t="s">
        <v>4073</v>
      </c>
      <c r="U264" s="18">
        <v>18909040655</v>
      </c>
      <c r="V264" s="18" t="s">
        <v>4077</v>
      </c>
      <c r="W264" s="32" t="s">
        <v>54</v>
      </c>
      <c r="X264" s="32" t="s">
        <v>9</v>
      </c>
      <c r="Y264" s="18" t="s">
        <v>1101</v>
      </c>
      <c r="Z264" s="32" t="s">
        <v>1117</v>
      </c>
      <c r="AA264" s="32" t="s">
        <v>47</v>
      </c>
      <c r="AB264" s="32" t="s">
        <v>47</v>
      </c>
      <c r="AC264" s="18" t="s">
        <v>47</v>
      </c>
      <c r="AD264" s="18" t="s">
        <v>47</v>
      </c>
      <c r="AE264" s="18" t="s">
        <v>47</v>
      </c>
      <c r="AF264" s="18" t="s">
        <v>47</v>
      </c>
      <c r="AG264" s="18" t="s">
        <v>47</v>
      </c>
      <c r="AH264" s="18" t="s">
        <v>47</v>
      </c>
      <c r="AI264" s="18" t="s">
        <v>222</v>
      </c>
      <c r="AJ264" s="18" t="s">
        <v>47</v>
      </c>
      <c r="AK264" s="18" t="s">
        <v>222</v>
      </c>
      <c r="AL264" s="18" t="s">
        <v>47</v>
      </c>
    </row>
    <row r="265" spans="1:38" ht="20" customHeight="1">
      <c r="A265" s="148">
        <v>264</v>
      </c>
      <c r="B265" s="18" t="s">
        <v>4300</v>
      </c>
      <c r="C265" s="18" t="s">
        <v>2245</v>
      </c>
      <c r="D265" s="18" t="s">
        <v>587</v>
      </c>
      <c r="E265" s="18" t="s">
        <v>4078</v>
      </c>
      <c r="F265" s="176" t="s">
        <v>4905</v>
      </c>
      <c r="G265" s="18" t="s">
        <v>47</v>
      </c>
      <c r="H265" s="18" t="s">
        <v>4079</v>
      </c>
      <c r="I265" s="18" t="s">
        <v>3843</v>
      </c>
      <c r="J265" s="18" t="s">
        <v>4007</v>
      </c>
      <c r="K265" s="18" t="s">
        <v>4007</v>
      </c>
      <c r="L265" s="18" t="s">
        <v>4073</v>
      </c>
      <c r="M265" s="18">
        <v>18909040655</v>
      </c>
      <c r="N265" s="18" t="s">
        <v>4007</v>
      </c>
      <c r="O265" s="18" t="s">
        <v>4073</v>
      </c>
      <c r="P265" s="18">
        <v>18909040655</v>
      </c>
      <c r="Q265" s="73" t="s">
        <v>4536</v>
      </c>
      <c r="R265" s="18" t="s">
        <v>4007</v>
      </c>
      <c r="S265" s="18" t="s">
        <v>4007</v>
      </c>
      <c r="T265" s="18" t="s">
        <v>4073</v>
      </c>
      <c r="U265" s="18">
        <v>18909040655</v>
      </c>
      <c r="V265" s="18" t="s">
        <v>4080</v>
      </c>
      <c r="W265" s="32" t="s">
        <v>54</v>
      </c>
      <c r="X265" s="32" t="s">
        <v>9</v>
      </c>
      <c r="Y265" s="18" t="s">
        <v>1101</v>
      </c>
      <c r="Z265" s="32" t="s">
        <v>3038</v>
      </c>
      <c r="AA265" s="32" t="s">
        <v>47</v>
      </c>
      <c r="AB265" s="32" t="s">
        <v>47</v>
      </c>
      <c r="AC265" s="18" t="s">
        <v>47</v>
      </c>
      <c r="AD265" s="18" t="s">
        <v>47</v>
      </c>
      <c r="AE265" s="18" t="s">
        <v>47</v>
      </c>
      <c r="AF265" s="18" t="s">
        <v>47</v>
      </c>
      <c r="AG265" s="18" t="s">
        <v>47</v>
      </c>
      <c r="AH265" s="18" t="s">
        <v>47</v>
      </c>
      <c r="AI265" s="18" t="s">
        <v>222</v>
      </c>
      <c r="AJ265" s="18" t="s">
        <v>47</v>
      </c>
      <c r="AK265" s="18" t="s">
        <v>222</v>
      </c>
      <c r="AL265" s="18" t="s">
        <v>47</v>
      </c>
    </row>
    <row r="266" spans="1:38" ht="20" customHeight="1">
      <c r="A266" s="147">
        <v>265</v>
      </c>
      <c r="B266" s="18" t="s">
        <v>4300</v>
      </c>
      <c r="C266" s="18" t="s">
        <v>2245</v>
      </c>
      <c r="D266" s="18" t="s">
        <v>587</v>
      </c>
      <c r="E266" s="18" t="s">
        <v>4081</v>
      </c>
      <c r="F266" s="176" t="s">
        <v>4906</v>
      </c>
      <c r="G266" s="18" t="s">
        <v>47</v>
      </c>
      <c r="H266" s="18" t="s">
        <v>4082</v>
      </c>
      <c r="I266" s="18" t="s">
        <v>3843</v>
      </c>
      <c r="J266" s="18" t="s">
        <v>4007</v>
      </c>
      <c r="K266" s="18" t="s">
        <v>4007</v>
      </c>
      <c r="L266" s="18" t="s">
        <v>4073</v>
      </c>
      <c r="M266" s="18">
        <v>18909040655</v>
      </c>
      <c r="N266" s="18" t="s">
        <v>4007</v>
      </c>
      <c r="O266" s="18" t="s">
        <v>4073</v>
      </c>
      <c r="P266" s="18">
        <v>18909040655</v>
      </c>
      <c r="Q266" s="73" t="s">
        <v>4536</v>
      </c>
      <c r="R266" s="18" t="s">
        <v>4007</v>
      </c>
      <c r="S266" s="18" t="s">
        <v>4007</v>
      </c>
      <c r="T266" s="18" t="s">
        <v>4073</v>
      </c>
      <c r="U266" s="18">
        <v>18909040655</v>
      </c>
      <c r="V266" s="18" t="s">
        <v>4083</v>
      </c>
      <c r="W266" s="73" t="s">
        <v>1738</v>
      </c>
      <c r="X266" s="32" t="s">
        <v>55</v>
      </c>
      <c r="Y266" s="18" t="s">
        <v>1101</v>
      </c>
      <c r="Z266" s="32" t="s">
        <v>3038</v>
      </c>
      <c r="AA266" s="32" t="s">
        <v>47</v>
      </c>
      <c r="AB266" s="32" t="s">
        <v>47</v>
      </c>
      <c r="AC266" s="18" t="s">
        <v>47</v>
      </c>
      <c r="AD266" s="18" t="s">
        <v>47</v>
      </c>
      <c r="AE266" s="18" t="s">
        <v>47</v>
      </c>
      <c r="AF266" s="18" t="s">
        <v>47</v>
      </c>
      <c r="AG266" s="18" t="s">
        <v>47</v>
      </c>
      <c r="AH266" s="18" t="s">
        <v>47</v>
      </c>
      <c r="AI266" s="18" t="s">
        <v>222</v>
      </c>
      <c r="AJ266" s="18" t="s">
        <v>47</v>
      </c>
      <c r="AK266" s="18" t="s">
        <v>222</v>
      </c>
      <c r="AL266" s="18" t="s">
        <v>47</v>
      </c>
    </row>
    <row r="267" spans="1:38" ht="20" customHeight="1">
      <c r="A267" s="148">
        <v>266</v>
      </c>
      <c r="B267" s="18" t="s">
        <v>4300</v>
      </c>
      <c r="C267" s="18" t="s">
        <v>2245</v>
      </c>
      <c r="D267" s="18" t="s">
        <v>587</v>
      </c>
      <c r="E267" s="18" t="s">
        <v>4084</v>
      </c>
      <c r="F267" s="176" t="s">
        <v>4907</v>
      </c>
      <c r="G267" s="18" t="s">
        <v>47</v>
      </c>
      <c r="H267" s="18" t="s">
        <v>4085</v>
      </c>
      <c r="I267" s="18" t="s">
        <v>3843</v>
      </c>
      <c r="J267" s="18" t="s">
        <v>4007</v>
      </c>
      <c r="K267" s="18" t="s">
        <v>4007</v>
      </c>
      <c r="L267" s="18" t="s">
        <v>4073</v>
      </c>
      <c r="M267" s="18">
        <v>18909040655</v>
      </c>
      <c r="N267" s="18" t="s">
        <v>4007</v>
      </c>
      <c r="O267" s="18" t="s">
        <v>4073</v>
      </c>
      <c r="P267" s="18">
        <v>18909040655</v>
      </c>
      <c r="Q267" s="73" t="s">
        <v>4536</v>
      </c>
      <c r="R267" s="18" t="s">
        <v>4007</v>
      </c>
      <c r="S267" s="18" t="s">
        <v>4007</v>
      </c>
      <c r="T267" s="18" t="s">
        <v>4073</v>
      </c>
      <c r="U267" s="18">
        <v>18909040655</v>
      </c>
      <c r="V267" s="18" t="s">
        <v>4086</v>
      </c>
      <c r="W267" s="32" t="s">
        <v>8</v>
      </c>
      <c r="X267" s="32" t="s">
        <v>9</v>
      </c>
      <c r="Y267" s="18" t="s">
        <v>1101</v>
      </c>
      <c r="Z267" s="32" t="s">
        <v>228</v>
      </c>
      <c r="AA267" s="32" t="s">
        <v>47</v>
      </c>
      <c r="AB267" s="32" t="s">
        <v>47</v>
      </c>
      <c r="AC267" s="18" t="s">
        <v>47</v>
      </c>
      <c r="AD267" s="18" t="s">
        <v>47</v>
      </c>
      <c r="AE267" s="18" t="s">
        <v>47</v>
      </c>
      <c r="AF267" s="18" t="s">
        <v>47</v>
      </c>
      <c r="AG267" s="18" t="s">
        <v>47</v>
      </c>
      <c r="AH267" s="18" t="s">
        <v>47</v>
      </c>
      <c r="AI267" s="18" t="s">
        <v>222</v>
      </c>
      <c r="AJ267" s="18" t="s">
        <v>47</v>
      </c>
      <c r="AK267" s="18" t="s">
        <v>222</v>
      </c>
      <c r="AL267" s="18" t="s">
        <v>47</v>
      </c>
    </row>
    <row r="268" spans="1:38" ht="20" customHeight="1">
      <c r="A268" s="147">
        <v>267</v>
      </c>
      <c r="B268" s="18" t="s">
        <v>39</v>
      </c>
      <c r="C268" s="18" t="s">
        <v>209</v>
      </c>
      <c r="D268" s="176" t="s">
        <v>4302</v>
      </c>
      <c r="E268" s="18" t="s">
        <v>380</v>
      </c>
      <c r="F268" s="176" t="s">
        <v>4791</v>
      </c>
      <c r="G268" s="18" t="s">
        <v>4087</v>
      </c>
      <c r="H268" s="18" t="s">
        <v>4088</v>
      </c>
      <c r="I268" s="18" t="s">
        <v>83</v>
      </c>
      <c r="J268" s="18" t="s">
        <v>1685</v>
      </c>
      <c r="K268" s="18" t="s">
        <v>1685</v>
      </c>
      <c r="L268" s="18" t="s">
        <v>3845</v>
      </c>
      <c r="M268" s="18">
        <v>15308007255</v>
      </c>
      <c r="N268" s="18" t="s">
        <v>1685</v>
      </c>
      <c r="O268" s="18" t="s">
        <v>3845</v>
      </c>
      <c r="P268" s="18">
        <v>15308007255</v>
      </c>
      <c r="Q268" s="18" t="s">
        <v>4089</v>
      </c>
      <c r="R268" s="18" t="s">
        <v>4343</v>
      </c>
      <c r="S268" s="18" t="s">
        <v>1685</v>
      </c>
      <c r="T268" s="18" t="s">
        <v>3845</v>
      </c>
      <c r="U268" s="18">
        <v>15308007255</v>
      </c>
      <c r="V268" s="18" t="s">
        <v>4090</v>
      </c>
      <c r="W268" s="32" t="s">
        <v>8</v>
      </c>
      <c r="X268" s="32" t="s">
        <v>9</v>
      </c>
      <c r="Y268" s="18" t="s">
        <v>4091</v>
      </c>
      <c r="Z268" s="32" t="s">
        <v>1</v>
      </c>
      <c r="AA268" s="32" t="s">
        <v>4092</v>
      </c>
      <c r="AB268" s="32" t="s">
        <v>47</v>
      </c>
      <c r="AC268" s="18" t="s">
        <v>4093</v>
      </c>
      <c r="AD268" s="18" t="s">
        <v>4094</v>
      </c>
      <c r="AE268" s="18" t="s">
        <v>4095</v>
      </c>
      <c r="AF268" s="18" t="s">
        <v>4095</v>
      </c>
      <c r="AG268" s="18" t="s">
        <v>47</v>
      </c>
      <c r="AH268" s="18" t="s">
        <v>47</v>
      </c>
      <c r="AI268" s="18" t="s">
        <v>48</v>
      </c>
      <c r="AJ268" s="18" t="s">
        <v>4096</v>
      </c>
      <c r="AK268" s="18" t="s">
        <v>222</v>
      </c>
      <c r="AL268" s="18" t="s">
        <v>47</v>
      </c>
    </row>
    <row r="269" spans="1:38" ht="20" customHeight="1">
      <c r="A269" s="148">
        <v>268</v>
      </c>
      <c r="B269" s="18" t="s">
        <v>39</v>
      </c>
      <c r="C269" s="18" t="s">
        <v>209</v>
      </c>
      <c r="D269" s="18" t="s">
        <v>359</v>
      </c>
      <c r="E269" s="18" t="s">
        <v>359</v>
      </c>
      <c r="F269" s="18" t="s">
        <v>4792</v>
      </c>
      <c r="G269" s="18" t="s">
        <v>4097</v>
      </c>
      <c r="H269" s="18" t="s">
        <v>4098</v>
      </c>
      <c r="I269" s="18" t="s">
        <v>83</v>
      </c>
      <c r="J269" s="18" t="s">
        <v>1685</v>
      </c>
      <c r="K269" s="18" t="s">
        <v>1685</v>
      </c>
      <c r="L269" s="18" t="s">
        <v>4099</v>
      </c>
      <c r="M269" s="18">
        <v>17781689770</v>
      </c>
      <c r="N269" s="18" t="s">
        <v>1503</v>
      </c>
      <c r="O269" s="18" t="s">
        <v>4100</v>
      </c>
      <c r="P269" s="18">
        <v>13348863565</v>
      </c>
      <c r="Q269" s="18" t="s">
        <v>4101</v>
      </c>
      <c r="R269" s="18" t="s">
        <v>1503</v>
      </c>
      <c r="S269" s="18" t="s">
        <v>1685</v>
      </c>
      <c r="T269" s="18" t="s">
        <v>4099</v>
      </c>
      <c r="U269" s="18">
        <v>17781689770</v>
      </c>
      <c r="V269" s="18" t="s">
        <v>4102</v>
      </c>
      <c r="W269" s="32" t="s">
        <v>8</v>
      </c>
      <c r="X269" s="32" t="s">
        <v>9</v>
      </c>
      <c r="Y269" s="18" t="s">
        <v>4103</v>
      </c>
      <c r="Z269" s="32" t="s">
        <v>1028</v>
      </c>
      <c r="AA269" s="32" t="s">
        <v>359</v>
      </c>
      <c r="AB269" s="32" t="s">
        <v>47</v>
      </c>
      <c r="AC269" s="18" t="s">
        <v>4104</v>
      </c>
      <c r="AD269" s="18" t="s">
        <v>4105</v>
      </c>
      <c r="AE269" s="18" t="s">
        <v>4106</v>
      </c>
      <c r="AF269" s="18" t="s">
        <v>4106</v>
      </c>
      <c r="AG269" s="18" t="s">
        <v>4107</v>
      </c>
      <c r="AH269" s="18" t="s">
        <v>47</v>
      </c>
      <c r="AI269" s="18" t="s">
        <v>48</v>
      </c>
      <c r="AJ269" s="18" t="s">
        <v>1113</v>
      </c>
      <c r="AK269" s="18" t="s">
        <v>222</v>
      </c>
      <c r="AL269" s="18" t="s">
        <v>222</v>
      </c>
    </row>
    <row r="270" spans="1:38" ht="20" customHeight="1">
      <c r="A270" s="147">
        <v>269</v>
      </c>
      <c r="B270" s="18" t="s">
        <v>39</v>
      </c>
      <c r="C270" s="18" t="s">
        <v>209</v>
      </c>
      <c r="D270" s="18" t="s">
        <v>397</v>
      </c>
      <c r="E270" s="18" t="s">
        <v>397</v>
      </c>
      <c r="F270" s="18" t="s">
        <v>4793</v>
      </c>
      <c r="G270" s="18" t="s">
        <v>4108</v>
      </c>
      <c r="H270" s="18" t="s">
        <v>4109</v>
      </c>
      <c r="I270" s="18" t="s">
        <v>83</v>
      </c>
      <c r="J270" s="18" t="s">
        <v>1685</v>
      </c>
      <c r="K270" s="18" t="s">
        <v>1685</v>
      </c>
      <c r="L270" s="18" t="s">
        <v>4099</v>
      </c>
      <c r="M270" s="18">
        <v>17781689770</v>
      </c>
      <c r="N270" s="18" t="s">
        <v>1503</v>
      </c>
      <c r="O270" s="18" t="s">
        <v>4100</v>
      </c>
      <c r="P270" s="18">
        <v>13348863565</v>
      </c>
      <c r="Q270" s="18" t="s">
        <v>2630</v>
      </c>
      <c r="R270" s="18" t="s">
        <v>1503</v>
      </c>
      <c r="S270" s="18" t="s">
        <v>1685</v>
      </c>
      <c r="T270" s="18" t="s">
        <v>4099</v>
      </c>
      <c r="U270" s="18">
        <v>17781689770</v>
      </c>
      <c r="V270" s="18" t="s">
        <v>4110</v>
      </c>
      <c r="W270" s="32" t="s">
        <v>8</v>
      </c>
      <c r="X270" s="32" t="s">
        <v>55</v>
      </c>
      <c r="Y270" s="18" t="s">
        <v>4111</v>
      </c>
      <c r="Z270" s="32" t="s">
        <v>1028</v>
      </c>
      <c r="AA270" s="32" t="s">
        <v>397</v>
      </c>
      <c r="AB270" s="32" t="s">
        <v>47</v>
      </c>
      <c r="AC270" s="18" t="s">
        <v>4112</v>
      </c>
      <c r="AD270" s="18" t="s">
        <v>4113</v>
      </c>
      <c r="AE270" s="18" t="s">
        <v>4114</v>
      </c>
      <c r="AF270" s="18" t="s">
        <v>4106</v>
      </c>
      <c r="AG270" s="18" t="s">
        <v>47</v>
      </c>
      <c r="AH270" s="18" t="s">
        <v>47</v>
      </c>
      <c r="AI270" s="18" t="s">
        <v>48</v>
      </c>
      <c r="AJ270" s="18" t="s">
        <v>1113</v>
      </c>
      <c r="AK270" s="18" t="s">
        <v>222</v>
      </c>
      <c r="AL270" s="18" t="s">
        <v>222</v>
      </c>
    </row>
    <row r="271" spans="1:38" ht="20" customHeight="1">
      <c r="A271" s="148">
        <v>270</v>
      </c>
      <c r="B271" s="18" t="s">
        <v>39</v>
      </c>
      <c r="C271" s="18" t="s">
        <v>209</v>
      </c>
      <c r="D271" s="18" t="s">
        <v>411</v>
      </c>
      <c r="E271" s="18" t="s">
        <v>411</v>
      </c>
      <c r="F271" s="18" t="s">
        <v>4794</v>
      </c>
      <c r="G271" s="18" t="s">
        <v>4267</v>
      </c>
      <c r="H271" s="18" t="s">
        <v>4268</v>
      </c>
      <c r="I271" s="18" t="s">
        <v>4342</v>
      </c>
      <c r="J271" s="18" t="s">
        <v>1685</v>
      </c>
      <c r="K271" s="18" t="s">
        <v>1685</v>
      </c>
      <c r="L271" s="18" t="s">
        <v>4124</v>
      </c>
      <c r="M271" s="18">
        <v>15308053933</v>
      </c>
      <c r="N271" s="18" t="s">
        <v>1685</v>
      </c>
      <c r="O271" s="18" t="s">
        <v>4125</v>
      </c>
      <c r="P271" s="18">
        <v>18981775989</v>
      </c>
      <c r="Q271" s="18" t="s">
        <v>4218</v>
      </c>
      <c r="R271" s="18" t="s">
        <v>4269</v>
      </c>
      <c r="S271" s="18" t="s">
        <v>1685</v>
      </c>
      <c r="T271" s="18" t="s">
        <v>4125</v>
      </c>
      <c r="U271" s="18">
        <v>18981775989</v>
      </c>
      <c r="V271" s="18" t="s">
        <v>4270</v>
      </c>
      <c r="W271" s="32" t="s">
        <v>8</v>
      </c>
      <c r="X271" s="32" t="s">
        <v>55</v>
      </c>
      <c r="Y271" s="18" t="s">
        <v>4271</v>
      </c>
      <c r="Z271" s="32" t="s">
        <v>3194</v>
      </c>
      <c r="AA271" s="32" t="s">
        <v>47</v>
      </c>
      <c r="AB271" s="32" t="s">
        <v>47</v>
      </c>
      <c r="AC271" s="18" t="s">
        <v>4272</v>
      </c>
      <c r="AD271" s="18" t="s">
        <v>47</v>
      </c>
      <c r="AE271" s="18" t="s">
        <v>47</v>
      </c>
      <c r="AF271" s="18" t="s">
        <v>4273</v>
      </c>
      <c r="AG271" s="18" t="s">
        <v>47</v>
      </c>
      <c r="AH271" s="18" t="s">
        <v>47</v>
      </c>
      <c r="AI271" s="18" t="s">
        <v>48</v>
      </c>
      <c r="AJ271" s="18" t="s">
        <v>1113</v>
      </c>
      <c r="AK271" s="18" t="s">
        <v>222</v>
      </c>
      <c r="AL271" s="18" t="s">
        <v>47</v>
      </c>
    </row>
    <row r="272" spans="1:38" ht="20" customHeight="1">
      <c r="A272" s="147">
        <v>271</v>
      </c>
      <c r="B272" s="18" t="s">
        <v>39</v>
      </c>
      <c r="C272" s="18" t="s">
        <v>209</v>
      </c>
      <c r="D272" s="18" t="s">
        <v>344</v>
      </c>
      <c r="E272" s="18" t="s">
        <v>344</v>
      </c>
      <c r="F272" s="18" t="s">
        <v>4795</v>
      </c>
      <c r="G272" s="18" t="s">
        <v>4115</v>
      </c>
      <c r="H272" s="18" t="s">
        <v>4274</v>
      </c>
      <c r="I272" s="18" t="s">
        <v>4342</v>
      </c>
      <c r="J272" s="18" t="s">
        <v>1685</v>
      </c>
      <c r="K272" s="18" t="s">
        <v>1685</v>
      </c>
      <c r="L272" s="18" t="s">
        <v>4116</v>
      </c>
      <c r="M272" s="18">
        <v>18980091169</v>
      </c>
      <c r="N272" s="18" t="s">
        <v>1685</v>
      </c>
      <c r="O272" s="18" t="s">
        <v>4116</v>
      </c>
      <c r="P272" s="18">
        <v>18980091169</v>
      </c>
      <c r="Q272" s="18" t="s">
        <v>1087</v>
      </c>
      <c r="R272" s="18" t="s">
        <v>4117</v>
      </c>
      <c r="S272" s="18" t="s">
        <v>1685</v>
      </c>
      <c r="T272" s="18" t="s">
        <v>4116</v>
      </c>
      <c r="U272" s="18">
        <v>18980091169</v>
      </c>
      <c r="V272" s="18" t="s">
        <v>4275</v>
      </c>
      <c r="W272" s="32" t="s">
        <v>8</v>
      </c>
      <c r="X272" s="32" t="s">
        <v>55</v>
      </c>
      <c r="Y272" s="18" t="s">
        <v>4276</v>
      </c>
      <c r="Z272" s="32">
        <v>2007.11</v>
      </c>
      <c r="AA272" s="32"/>
      <c r="AB272" s="32"/>
      <c r="AC272" s="18" t="s">
        <v>4277</v>
      </c>
      <c r="AD272" s="18" t="s">
        <v>4278</v>
      </c>
      <c r="AE272" s="18"/>
      <c r="AF272" s="18" t="s">
        <v>4118</v>
      </c>
      <c r="AG272" s="18" t="s">
        <v>4118</v>
      </c>
      <c r="AH272" s="18" t="s">
        <v>4279</v>
      </c>
      <c r="AI272" s="18" t="s">
        <v>48</v>
      </c>
      <c r="AJ272" s="18" t="s">
        <v>4280</v>
      </c>
      <c r="AK272" s="18" t="s">
        <v>222</v>
      </c>
      <c r="AL272" s="18" t="s">
        <v>47</v>
      </c>
    </row>
    <row r="273" spans="1:38" ht="20" customHeight="1">
      <c r="A273" s="148">
        <v>272</v>
      </c>
      <c r="B273" s="18" t="s">
        <v>39</v>
      </c>
      <c r="C273" s="18" t="s">
        <v>209</v>
      </c>
      <c r="D273" s="18" t="s">
        <v>408</v>
      </c>
      <c r="E273" s="18" t="s">
        <v>408</v>
      </c>
      <c r="F273" s="18" t="s">
        <v>4796</v>
      </c>
      <c r="G273" s="18" t="s">
        <v>4281</v>
      </c>
      <c r="H273" s="18" t="s">
        <v>4282</v>
      </c>
      <c r="I273" s="18" t="s">
        <v>4342</v>
      </c>
      <c r="J273" s="18" t="s">
        <v>1685</v>
      </c>
      <c r="K273" s="18" t="s">
        <v>1685</v>
      </c>
      <c r="L273" s="18" t="s">
        <v>4116</v>
      </c>
      <c r="M273" s="18">
        <v>18980091169</v>
      </c>
      <c r="N273" s="18" t="s">
        <v>1685</v>
      </c>
      <c r="O273" s="18" t="s">
        <v>4116</v>
      </c>
      <c r="P273" s="18">
        <v>18980091169</v>
      </c>
      <c r="Q273" s="18" t="s">
        <v>1087</v>
      </c>
      <c r="R273" s="18" t="s">
        <v>4283</v>
      </c>
      <c r="S273" s="18" t="s">
        <v>1685</v>
      </c>
      <c r="T273" s="18" t="s">
        <v>4116</v>
      </c>
      <c r="U273" s="18">
        <v>18980091169</v>
      </c>
      <c r="V273" s="18" t="s">
        <v>4284</v>
      </c>
      <c r="W273" s="32" t="s">
        <v>54</v>
      </c>
      <c r="X273" s="32" t="s">
        <v>55</v>
      </c>
      <c r="Y273" s="18" t="s">
        <v>4285</v>
      </c>
      <c r="Z273" s="32">
        <v>2014.6</v>
      </c>
      <c r="AA273" s="32"/>
      <c r="AB273" s="32"/>
      <c r="AC273" s="18" t="s">
        <v>4286</v>
      </c>
      <c r="AD273" s="18" t="s">
        <v>4278</v>
      </c>
      <c r="AE273" s="18"/>
      <c r="AF273" s="18" t="s">
        <v>4119</v>
      </c>
      <c r="AG273" s="18" t="s">
        <v>4119</v>
      </c>
      <c r="AH273" s="18" t="s">
        <v>4287</v>
      </c>
      <c r="AI273" s="18" t="s">
        <v>48</v>
      </c>
      <c r="AJ273" s="18" t="s">
        <v>1113</v>
      </c>
      <c r="AK273" s="18" t="s">
        <v>222</v>
      </c>
      <c r="AL273" s="18" t="s">
        <v>47</v>
      </c>
    </row>
    <row r="274" spans="1:38" ht="20" customHeight="1">
      <c r="A274" s="147">
        <v>273</v>
      </c>
      <c r="B274" s="18" t="s">
        <v>39</v>
      </c>
      <c r="C274" s="18" t="s">
        <v>209</v>
      </c>
      <c r="D274" s="18" t="s">
        <v>360</v>
      </c>
      <c r="E274" s="18" t="s">
        <v>360</v>
      </c>
      <c r="F274" s="18" t="s">
        <v>4797</v>
      </c>
      <c r="G274" s="18" t="s">
        <v>4288</v>
      </c>
      <c r="H274" s="18" t="s">
        <v>4289</v>
      </c>
      <c r="I274" s="18" t="s">
        <v>4342</v>
      </c>
      <c r="J274" s="18" t="s">
        <v>1685</v>
      </c>
      <c r="K274" s="18" t="s">
        <v>1685</v>
      </c>
      <c r="L274" s="18" t="s">
        <v>4116</v>
      </c>
      <c r="M274" s="18">
        <v>18980091169</v>
      </c>
      <c r="N274" s="18" t="s">
        <v>1685</v>
      </c>
      <c r="O274" s="18" t="s">
        <v>4116</v>
      </c>
      <c r="P274" s="18">
        <v>18980091169</v>
      </c>
      <c r="Q274" s="18" t="s">
        <v>1087</v>
      </c>
      <c r="R274" s="18" t="s">
        <v>4290</v>
      </c>
      <c r="S274" s="18" t="s">
        <v>1685</v>
      </c>
      <c r="T274" s="18" t="s">
        <v>4116</v>
      </c>
      <c r="U274" s="18">
        <v>18980091169</v>
      </c>
      <c r="V274" s="18" t="s">
        <v>4120</v>
      </c>
      <c r="W274" s="32" t="s">
        <v>8</v>
      </c>
      <c r="X274" s="32" t="s">
        <v>55</v>
      </c>
      <c r="Y274" s="18" t="s">
        <v>4291</v>
      </c>
      <c r="Z274" s="32">
        <v>2008.11</v>
      </c>
      <c r="AA274" s="32"/>
      <c r="AB274" s="32"/>
      <c r="AC274" s="18" t="s">
        <v>4292</v>
      </c>
      <c r="AD274" s="18" t="s">
        <v>4293</v>
      </c>
      <c r="AE274" s="18"/>
      <c r="AF274" s="18" t="s">
        <v>4294</v>
      </c>
      <c r="AG274" s="18" t="s">
        <v>4294</v>
      </c>
      <c r="AH274" s="18" t="s">
        <v>4294</v>
      </c>
      <c r="AI274" s="18" t="s">
        <v>48</v>
      </c>
      <c r="AJ274" s="18" t="s">
        <v>4295</v>
      </c>
      <c r="AK274" s="18" t="s">
        <v>222</v>
      </c>
      <c r="AL274" s="18" t="s">
        <v>47</v>
      </c>
    </row>
    <row r="275" spans="1:38" ht="20" customHeight="1">
      <c r="A275" s="148">
        <v>274</v>
      </c>
      <c r="B275" s="18" t="s">
        <v>39</v>
      </c>
      <c r="C275" s="18" t="s">
        <v>209</v>
      </c>
      <c r="D275" s="18" t="s">
        <v>337</v>
      </c>
      <c r="E275" s="18" t="s">
        <v>337</v>
      </c>
      <c r="F275" s="18" t="s">
        <v>4798</v>
      </c>
      <c r="G275" s="18" t="s">
        <v>4121</v>
      </c>
      <c r="H275" s="18" t="s">
        <v>4296</v>
      </c>
      <c r="I275" s="18" t="s">
        <v>4342</v>
      </c>
      <c r="J275" s="18" t="s">
        <v>1685</v>
      </c>
      <c r="K275" s="18" t="s">
        <v>1685</v>
      </c>
      <c r="L275" s="18" t="s">
        <v>4116</v>
      </c>
      <c r="M275" s="18">
        <v>18980091169</v>
      </c>
      <c r="N275" s="18" t="s">
        <v>1685</v>
      </c>
      <c r="O275" s="18" t="s">
        <v>4116</v>
      </c>
      <c r="P275" s="18">
        <v>18980091169</v>
      </c>
      <c r="Q275" s="18" t="s">
        <v>1087</v>
      </c>
      <c r="R275" s="18" t="s">
        <v>4297</v>
      </c>
      <c r="S275" s="18" t="s">
        <v>1685</v>
      </c>
      <c r="T275" s="18" t="s">
        <v>4116</v>
      </c>
      <c r="U275" s="18">
        <v>18980091169</v>
      </c>
      <c r="V275" s="18" t="s">
        <v>4120</v>
      </c>
      <c r="W275" s="32" t="s">
        <v>8</v>
      </c>
      <c r="X275" s="32" t="s">
        <v>55</v>
      </c>
      <c r="Y275" s="18" t="s">
        <v>4291</v>
      </c>
      <c r="Z275" s="32">
        <v>2013.11</v>
      </c>
      <c r="AA275" s="32"/>
      <c r="AB275" s="32"/>
      <c r="AC275" s="18" t="s">
        <v>4298</v>
      </c>
      <c r="AD275" s="18" t="s">
        <v>4299</v>
      </c>
      <c r="AE275" s="18"/>
      <c r="AF275" s="18" t="s">
        <v>4294</v>
      </c>
      <c r="AG275" s="18" t="s">
        <v>4294</v>
      </c>
      <c r="AH275" s="18" t="s">
        <v>4294</v>
      </c>
      <c r="AI275" s="18" t="s">
        <v>48</v>
      </c>
      <c r="AJ275" s="18" t="s">
        <v>4295</v>
      </c>
      <c r="AK275" s="18" t="s">
        <v>222</v>
      </c>
      <c r="AL275" s="18" t="s">
        <v>47</v>
      </c>
    </row>
    <row r="276" spans="1:38" ht="20" customHeight="1">
      <c r="A276" s="147">
        <v>275</v>
      </c>
      <c r="B276" s="18" t="s">
        <v>39</v>
      </c>
      <c r="C276" s="18" t="s">
        <v>209</v>
      </c>
      <c r="D276" s="18" t="s">
        <v>365</v>
      </c>
      <c r="E276" s="176" t="s">
        <v>365</v>
      </c>
      <c r="F276" s="18" t="s">
        <v>4799</v>
      </c>
      <c r="G276" s="18" t="s">
        <v>4122</v>
      </c>
      <c r="H276" s="18" t="s">
        <v>4123</v>
      </c>
      <c r="I276" s="18" t="s">
        <v>4342</v>
      </c>
      <c r="J276" s="18" t="s">
        <v>1685</v>
      </c>
      <c r="K276" s="18" t="s">
        <v>1685</v>
      </c>
      <c r="L276" s="18" t="s">
        <v>4124</v>
      </c>
      <c r="M276" s="18">
        <v>15308053933</v>
      </c>
      <c r="N276" s="18" t="s">
        <v>1685</v>
      </c>
      <c r="O276" s="18" t="s">
        <v>4125</v>
      </c>
      <c r="P276" s="18">
        <v>18981775989</v>
      </c>
      <c r="Q276" s="18" t="s">
        <v>1115</v>
      </c>
      <c r="R276" s="18" t="s">
        <v>4349</v>
      </c>
      <c r="S276" s="18" t="s">
        <v>1685</v>
      </c>
      <c r="T276" s="18" t="s">
        <v>4125</v>
      </c>
      <c r="U276" s="18">
        <v>18981775989</v>
      </c>
      <c r="V276" s="18" t="s">
        <v>4126</v>
      </c>
      <c r="W276" s="32" t="s">
        <v>8</v>
      </c>
      <c r="X276" s="32" t="s">
        <v>9</v>
      </c>
      <c r="Y276" s="18" t="s">
        <v>4127</v>
      </c>
      <c r="Z276" s="32" t="s">
        <v>3186</v>
      </c>
      <c r="AA276" s="32" t="s">
        <v>4128</v>
      </c>
      <c r="AB276" s="32" t="s">
        <v>47</v>
      </c>
      <c r="AC276" s="18" t="s">
        <v>4129</v>
      </c>
      <c r="AD276" s="18"/>
      <c r="AE276" s="18"/>
      <c r="AF276" s="18" t="s">
        <v>4130</v>
      </c>
      <c r="AG276" s="18" t="s">
        <v>4130</v>
      </c>
      <c r="AH276" s="18" t="s">
        <v>4130</v>
      </c>
      <c r="AI276" s="18" t="s">
        <v>48</v>
      </c>
      <c r="AJ276" s="18" t="s">
        <v>4131</v>
      </c>
      <c r="AK276" s="18" t="s">
        <v>222</v>
      </c>
      <c r="AL276" s="18" t="s">
        <v>47</v>
      </c>
    </row>
    <row r="277" spans="1:38" ht="20" customHeight="1">
      <c r="A277" s="148">
        <v>276</v>
      </c>
      <c r="B277" s="18" t="s">
        <v>39</v>
      </c>
      <c r="C277" s="18" t="s">
        <v>209</v>
      </c>
      <c r="D277" s="176" t="s">
        <v>4303</v>
      </c>
      <c r="E277" s="18" t="s">
        <v>777</v>
      </c>
      <c r="F277" s="18" t="s">
        <v>4800</v>
      </c>
      <c r="G277" s="18" t="s">
        <v>47</v>
      </c>
      <c r="H277" s="18" t="s">
        <v>4132</v>
      </c>
      <c r="I277" s="18" t="s">
        <v>4342</v>
      </c>
      <c r="J277" s="18" t="s">
        <v>1685</v>
      </c>
      <c r="K277" s="18" t="s">
        <v>1685</v>
      </c>
      <c r="L277" s="18" t="s">
        <v>4133</v>
      </c>
      <c r="M277" s="18">
        <v>18180572681</v>
      </c>
      <c r="N277" s="18" t="s">
        <v>1685</v>
      </c>
      <c r="O277" s="18" t="s">
        <v>4133</v>
      </c>
      <c r="P277" s="18">
        <v>18180572681</v>
      </c>
      <c r="Q277" s="18" t="s">
        <v>1087</v>
      </c>
      <c r="R277" s="18" t="s">
        <v>4134</v>
      </c>
      <c r="S277" s="18" t="s">
        <v>1685</v>
      </c>
      <c r="T277" s="18" t="s">
        <v>4133</v>
      </c>
      <c r="U277" s="18">
        <v>18180572681</v>
      </c>
      <c r="V277" s="18" t="s">
        <v>4135</v>
      </c>
      <c r="W277" s="32" t="s">
        <v>54</v>
      </c>
      <c r="X277" s="32" t="s">
        <v>55</v>
      </c>
      <c r="Y277" s="18" t="s">
        <v>4136</v>
      </c>
      <c r="Z277" s="32" t="s">
        <v>228</v>
      </c>
      <c r="AA277" s="32" t="s">
        <v>4137</v>
      </c>
      <c r="AB277" s="32" t="s">
        <v>47</v>
      </c>
      <c r="AC277" s="18" t="s">
        <v>4138</v>
      </c>
      <c r="AD277" s="18" t="s">
        <v>47</v>
      </c>
      <c r="AE277" s="18" t="s">
        <v>47</v>
      </c>
      <c r="AF277" s="18" t="s">
        <v>47</v>
      </c>
      <c r="AG277" s="18" t="s">
        <v>47</v>
      </c>
      <c r="AH277" s="18" t="s">
        <v>47</v>
      </c>
      <c r="AI277" s="18" t="s">
        <v>48</v>
      </c>
      <c r="AJ277" s="18" t="s">
        <v>4139</v>
      </c>
      <c r="AK277" s="18" t="s">
        <v>222</v>
      </c>
      <c r="AL277" s="18" t="s">
        <v>47</v>
      </c>
    </row>
    <row r="278" spans="1:38" ht="20" customHeight="1">
      <c r="A278" s="147">
        <v>277</v>
      </c>
      <c r="B278" s="18" t="s">
        <v>39</v>
      </c>
      <c r="C278" s="18" t="s">
        <v>209</v>
      </c>
      <c r="D278" s="18" t="s">
        <v>369</v>
      </c>
      <c r="E278" s="18" t="s">
        <v>369</v>
      </c>
      <c r="F278" s="18" t="s">
        <v>4801</v>
      </c>
      <c r="G278" s="18" t="s">
        <v>4140</v>
      </c>
      <c r="H278" s="18" t="s">
        <v>4141</v>
      </c>
      <c r="I278" s="18" t="s">
        <v>4342</v>
      </c>
      <c r="J278" s="18" t="s">
        <v>1685</v>
      </c>
      <c r="K278" s="18" t="s">
        <v>1685</v>
      </c>
      <c r="L278" s="18" t="s">
        <v>4124</v>
      </c>
      <c r="M278" s="18">
        <v>15308053933</v>
      </c>
      <c r="N278" s="18" t="s">
        <v>1685</v>
      </c>
      <c r="O278" s="18" t="s">
        <v>4125</v>
      </c>
      <c r="P278" s="18">
        <v>18981775989</v>
      </c>
      <c r="Q278" s="18" t="s">
        <v>3889</v>
      </c>
      <c r="R278" s="18" t="s">
        <v>1685</v>
      </c>
      <c r="S278" s="18" t="s">
        <v>1685</v>
      </c>
      <c r="T278" s="18" t="s">
        <v>4125</v>
      </c>
      <c r="U278" s="18">
        <v>18981775989</v>
      </c>
      <c r="V278" s="18" t="s">
        <v>4142</v>
      </c>
      <c r="W278" s="73" t="s">
        <v>1738</v>
      </c>
      <c r="X278" s="32" t="s">
        <v>9</v>
      </c>
      <c r="Y278" s="18" t="s">
        <v>47</v>
      </c>
      <c r="Z278" s="32">
        <v>2016.3</v>
      </c>
      <c r="AA278" s="32" t="s">
        <v>47</v>
      </c>
      <c r="AB278" s="32" t="s">
        <v>47</v>
      </c>
      <c r="AC278" s="18" t="s">
        <v>4143</v>
      </c>
      <c r="AD278" s="18" t="s">
        <v>4144</v>
      </c>
      <c r="AE278" s="18" t="s">
        <v>4145</v>
      </c>
      <c r="AF278" s="18" t="s">
        <v>47</v>
      </c>
      <c r="AG278" s="18" t="s">
        <v>47</v>
      </c>
      <c r="AH278" s="18" t="s">
        <v>47</v>
      </c>
      <c r="AI278" s="18" t="s">
        <v>48</v>
      </c>
      <c r="AJ278" s="18" t="s">
        <v>4146</v>
      </c>
      <c r="AK278" s="18" t="s">
        <v>222</v>
      </c>
      <c r="AL278" s="18" t="s">
        <v>47</v>
      </c>
    </row>
    <row r="279" spans="1:38" ht="20" customHeight="1">
      <c r="A279" s="148">
        <v>278</v>
      </c>
      <c r="B279" s="18" t="s">
        <v>39</v>
      </c>
      <c r="C279" s="18" t="s">
        <v>209</v>
      </c>
      <c r="D279" s="18" t="s">
        <v>389</v>
      </c>
      <c r="E279" s="18" t="s">
        <v>389</v>
      </c>
      <c r="F279" s="18" t="s">
        <v>4802</v>
      </c>
      <c r="G279" s="18" t="s">
        <v>4147</v>
      </c>
      <c r="H279" s="18" t="s">
        <v>4148</v>
      </c>
      <c r="I279" s="18" t="s">
        <v>4342</v>
      </c>
      <c r="J279" s="18" t="s">
        <v>1685</v>
      </c>
      <c r="K279" s="18" t="s">
        <v>1685</v>
      </c>
      <c r="L279" s="18" t="s">
        <v>4133</v>
      </c>
      <c r="M279" s="18">
        <v>18180572681</v>
      </c>
      <c r="N279" s="18" t="s">
        <v>1685</v>
      </c>
      <c r="O279" s="18" t="s">
        <v>4133</v>
      </c>
      <c r="P279" s="18">
        <v>18180572681</v>
      </c>
      <c r="Q279" s="18" t="s">
        <v>3889</v>
      </c>
      <c r="R279" s="18" t="s">
        <v>1685</v>
      </c>
      <c r="S279" s="18" t="s">
        <v>1685</v>
      </c>
      <c r="T279" s="18" t="s">
        <v>4133</v>
      </c>
      <c r="U279" s="18">
        <v>18180572681</v>
      </c>
      <c r="V279" s="18" t="s">
        <v>4149</v>
      </c>
      <c r="W279" s="73" t="s">
        <v>1738</v>
      </c>
      <c r="X279" s="32" t="s">
        <v>9</v>
      </c>
      <c r="Y279" s="18" t="s">
        <v>47</v>
      </c>
      <c r="Z279" s="32">
        <v>2018.1</v>
      </c>
      <c r="AA279" s="32" t="s">
        <v>47</v>
      </c>
      <c r="AB279" s="32" t="s">
        <v>47</v>
      </c>
      <c r="AC279" s="18" t="s">
        <v>4150</v>
      </c>
      <c r="AD279" s="18" t="s">
        <v>4151</v>
      </c>
      <c r="AE279" s="18" t="s">
        <v>4152</v>
      </c>
      <c r="AF279" s="18" t="s">
        <v>4153</v>
      </c>
      <c r="AG279" s="18" t="s">
        <v>47</v>
      </c>
      <c r="AH279" s="18" t="s">
        <v>47</v>
      </c>
      <c r="AI279" s="18" t="s">
        <v>48</v>
      </c>
      <c r="AJ279" s="18" t="s">
        <v>4154</v>
      </c>
      <c r="AK279" s="18" t="s">
        <v>222</v>
      </c>
      <c r="AL279" s="18" t="s">
        <v>47</v>
      </c>
    </row>
    <row r="280" spans="1:38" ht="20" customHeight="1">
      <c r="A280" s="147">
        <v>279</v>
      </c>
      <c r="B280" s="18" t="s">
        <v>39</v>
      </c>
      <c r="C280" s="18" t="s">
        <v>209</v>
      </c>
      <c r="D280" s="18" t="s">
        <v>345</v>
      </c>
      <c r="E280" s="18" t="s">
        <v>345</v>
      </c>
      <c r="F280" s="18" t="s">
        <v>4803</v>
      </c>
      <c r="G280" s="18" t="s">
        <v>4155</v>
      </c>
      <c r="H280" s="18" t="s">
        <v>4156</v>
      </c>
      <c r="I280" s="18" t="s">
        <v>4342</v>
      </c>
      <c r="J280" s="18" t="s">
        <v>1685</v>
      </c>
      <c r="K280" s="18" t="s">
        <v>1685</v>
      </c>
      <c r="L280" s="18" t="s">
        <v>4157</v>
      </c>
      <c r="M280" s="18">
        <v>18908180130</v>
      </c>
      <c r="N280" s="18" t="s">
        <v>1685</v>
      </c>
      <c r="O280" s="18" t="s">
        <v>4157</v>
      </c>
      <c r="P280" s="18">
        <v>18908180130</v>
      </c>
      <c r="Q280" s="18" t="s">
        <v>3889</v>
      </c>
      <c r="R280" s="18" t="s">
        <v>1685</v>
      </c>
      <c r="S280" s="18" t="s">
        <v>1685</v>
      </c>
      <c r="T280" s="18" t="s">
        <v>4157</v>
      </c>
      <c r="U280" s="18">
        <v>18908180130</v>
      </c>
      <c r="V280" s="18" t="s">
        <v>4158</v>
      </c>
      <c r="W280" s="73" t="s">
        <v>1738</v>
      </c>
      <c r="X280" s="32" t="s">
        <v>55</v>
      </c>
      <c r="Y280" s="18" t="s">
        <v>4159</v>
      </c>
      <c r="Z280" s="32">
        <v>2014.1</v>
      </c>
      <c r="AA280" s="32" t="s">
        <v>47</v>
      </c>
      <c r="AB280" s="32" t="s">
        <v>47</v>
      </c>
      <c r="AC280" s="18" t="s">
        <v>4160</v>
      </c>
      <c r="AD280" s="18" t="s">
        <v>47</v>
      </c>
      <c r="AE280" s="18" t="s">
        <v>47</v>
      </c>
      <c r="AF280" s="18" t="s">
        <v>47</v>
      </c>
      <c r="AG280" s="18" t="s">
        <v>47</v>
      </c>
      <c r="AH280" s="18" t="s">
        <v>47</v>
      </c>
      <c r="AI280" s="18" t="s">
        <v>48</v>
      </c>
      <c r="AJ280" s="18" t="s">
        <v>4161</v>
      </c>
      <c r="AK280" s="18" t="s">
        <v>222</v>
      </c>
      <c r="AL280" s="18" t="s">
        <v>47</v>
      </c>
    </row>
    <row r="281" spans="1:38" ht="20" customHeight="1">
      <c r="A281" s="148">
        <v>280</v>
      </c>
      <c r="B281" s="18" t="s">
        <v>39</v>
      </c>
      <c r="C281" s="18" t="s">
        <v>209</v>
      </c>
      <c r="D281" s="176" t="s">
        <v>4304</v>
      </c>
      <c r="E281" s="18" t="s">
        <v>336</v>
      </c>
      <c r="F281" s="18" t="s">
        <v>4804</v>
      </c>
      <c r="G281" s="18" t="s">
        <v>4162</v>
      </c>
      <c r="H281" s="18" t="s">
        <v>4163</v>
      </c>
      <c r="I281" s="18" t="s">
        <v>4342</v>
      </c>
      <c r="J281" s="18" t="s">
        <v>1685</v>
      </c>
      <c r="K281" s="18" t="s">
        <v>1685</v>
      </c>
      <c r="L281" s="18" t="s">
        <v>4116</v>
      </c>
      <c r="M281" s="18">
        <v>18980091169</v>
      </c>
      <c r="N281" s="18" t="s">
        <v>1685</v>
      </c>
      <c r="O281" s="18" t="s">
        <v>4116</v>
      </c>
      <c r="P281" s="18">
        <v>18980091169</v>
      </c>
      <c r="Q281" s="18" t="s">
        <v>4164</v>
      </c>
      <c r="R281" s="18" t="s">
        <v>4351</v>
      </c>
      <c r="S281" s="18" t="s">
        <v>1685</v>
      </c>
      <c r="T281" s="18" t="s">
        <v>4116</v>
      </c>
      <c r="U281" s="18">
        <v>18980091169</v>
      </c>
      <c r="V281" s="18" t="s">
        <v>4165</v>
      </c>
      <c r="W281" s="32" t="s">
        <v>8</v>
      </c>
      <c r="X281" s="32" t="s">
        <v>9</v>
      </c>
      <c r="Y281" s="18" t="s">
        <v>4166</v>
      </c>
      <c r="Z281" s="32" t="s">
        <v>3194</v>
      </c>
      <c r="AA281" s="32"/>
      <c r="AB281" s="32" t="s">
        <v>47</v>
      </c>
      <c r="AC281" s="18" t="s">
        <v>47</v>
      </c>
      <c r="AD281" s="18" t="s">
        <v>4167</v>
      </c>
      <c r="AE281" s="18" t="s">
        <v>47</v>
      </c>
      <c r="AF281" s="18" t="s">
        <v>4168</v>
      </c>
      <c r="AG281" s="18" t="s">
        <v>47</v>
      </c>
      <c r="AH281" s="18" t="s">
        <v>47</v>
      </c>
      <c r="AI281" s="18" t="s">
        <v>48</v>
      </c>
      <c r="AJ281" s="18" t="s">
        <v>1113</v>
      </c>
      <c r="AK281" s="18" t="s">
        <v>222</v>
      </c>
      <c r="AL281" s="18" t="s">
        <v>222</v>
      </c>
    </row>
    <row r="282" spans="1:38" ht="20" customHeight="1">
      <c r="A282" s="147">
        <v>281</v>
      </c>
      <c r="B282" s="18" t="s">
        <v>39</v>
      </c>
      <c r="C282" s="18" t="s">
        <v>209</v>
      </c>
      <c r="D282" s="176" t="s">
        <v>4305</v>
      </c>
      <c r="E282" s="18" t="s">
        <v>415</v>
      </c>
      <c r="F282" s="18" t="s">
        <v>4805</v>
      </c>
      <c r="G282" s="18" t="s">
        <v>4169</v>
      </c>
      <c r="H282" s="18" t="s">
        <v>4170</v>
      </c>
      <c r="I282" s="18" t="s">
        <v>4342</v>
      </c>
      <c r="J282" s="18" t="s">
        <v>1685</v>
      </c>
      <c r="K282" s="18" t="s">
        <v>1685</v>
      </c>
      <c r="L282" s="18" t="s">
        <v>4125</v>
      </c>
      <c r="M282" s="18">
        <v>18981775989</v>
      </c>
      <c r="N282" s="18" t="s">
        <v>1685</v>
      </c>
      <c r="O282" s="18" t="s">
        <v>4125</v>
      </c>
      <c r="P282" s="18">
        <v>18981775989</v>
      </c>
      <c r="Q282" s="18" t="s">
        <v>4164</v>
      </c>
      <c r="R282" s="18" t="s">
        <v>4352</v>
      </c>
      <c r="S282" s="18" t="s">
        <v>1685</v>
      </c>
      <c r="T282" s="18" t="s">
        <v>4125</v>
      </c>
      <c r="U282" s="18">
        <v>18981775989</v>
      </c>
      <c r="V282" s="18" t="s">
        <v>4171</v>
      </c>
      <c r="W282" s="32" t="s">
        <v>8</v>
      </c>
      <c r="X282" s="32" t="s">
        <v>9</v>
      </c>
      <c r="Y282" s="18" t="s">
        <v>4172</v>
      </c>
      <c r="Z282" s="32" t="s">
        <v>3194</v>
      </c>
      <c r="AA282" s="32"/>
      <c r="AB282" s="32" t="s">
        <v>47</v>
      </c>
      <c r="AC282" s="18" t="s">
        <v>47</v>
      </c>
      <c r="AD282" s="18" t="s">
        <v>47</v>
      </c>
      <c r="AE282" s="18" t="s">
        <v>47</v>
      </c>
      <c r="AF282" s="18" t="s">
        <v>4173</v>
      </c>
      <c r="AG282" s="18" t="s">
        <v>47</v>
      </c>
      <c r="AH282" s="18" t="s">
        <v>47</v>
      </c>
      <c r="AI282" s="18" t="s">
        <v>48</v>
      </c>
      <c r="AJ282" s="18" t="s">
        <v>4174</v>
      </c>
      <c r="AK282" s="18" t="s">
        <v>222</v>
      </c>
      <c r="AL282" s="18" t="s">
        <v>222</v>
      </c>
    </row>
    <row r="283" spans="1:38" ht="20" customHeight="1">
      <c r="A283" s="148">
        <v>282</v>
      </c>
      <c r="B283" s="18" t="s">
        <v>39</v>
      </c>
      <c r="C283" s="18" t="s">
        <v>209</v>
      </c>
      <c r="D283" s="18" t="s">
        <v>358</v>
      </c>
      <c r="E283" s="18" t="s">
        <v>358</v>
      </c>
      <c r="F283" s="18" t="s">
        <v>4806</v>
      </c>
      <c r="G283" s="18" t="s">
        <v>4175</v>
      </c>
      <c r="H283" s="18" t="s">
        <v>4176</v>
      </c>
      <c r="I283" s="18" t="s">
        <v>4342</v>
      </c>
      <c r="J283" s="18" t="s">
        <v>1685</v>
      </c>
      <c r="K283" s="18" t="s">
        <v>1685</v>
      </c>
      <c r="L283" s="18" t="s">
        <v>4116</v>
      </c>
      <c r="M283" s="18">
        <v>18980091169</v>
      </c>
      <c r="N283" s="18" t="s">
        <v>1685</v>
      </c>
      <c r="O283" s="18" t="s">
        <v>4116</v>
      </c>
      <c r="P283" s="18">
        <v>18980091169</v>
      </c>
      <c r="Q283" s="18" t="s">
        <v>1119</v>
      </c>
      <c r="R283" s="18" t="s">
        <v>4177</v>
      </c>
      <c r="S283" s="18" t="s">
        <v>1685</v>
      </c>
      <c r="T283" s="18" t="s">
        <v>4116</v>
      </c>
      <c r="U283" s="18">
        <v>18980091169</v>
      </c>
      <c r="V283" s="18" t="s">
        <v>4178</v>
      </c>
      <c r="W283" s="32" t="s">
        <v>8</v>
      </c>
      <c r="X283" s="32" t="s">
        <v>55</v>
      </c>
      <c r="Y283" s="18" t="s">
        <v>4179</v>
      </c>
      <c r="Z283" s="32">
        <v>2014</v>
      </c>
      <c r="AA283" s="32"/>
      <c r="AB283" s="32"/>
      <c r="AC283" s="18" t="s">
        <v>4180</v>
      </c>
      <c r="AD283" s="18" t="s">
        <v>4181</v>
      </c>
      <c r="AE283" s="18"/>
      <c r="AF283" s="18" t="s">
        <v>4118</v>
      </c>
      <c r="AG283" s="18" t="s">
        <v>4118</v>
      </c>
      <c r="AH283" s="18" t="s">
        <v>47</v>
      </c>
      <c r="AI283" s="18" t="s">
        <v>48</v>
      </c>
      <c r="AJ283" s="18" t="s">
        <v>4182</v>
      </c>
      <c r="AK283" s="18" t="s">
        <v>222</v>
      </c>
      <c r="AL283" s="18" t="s">
        <v>47</v>
      </c>
    </row>
    <row r="284" spans="1:38" ht="20" customHeight="1">
      <c r="A284" s="147">
        <v>283</v>
      </c>
      <c r="B284" s="18" t="s">
        <v>39</v>
      </c>
      <c r="C284" s="18" t="s">
        <v>209</v>
      </c>
      <c r="D284" s="18" t="s">
        <v>357</v>
      </c>
      <c r="E284" s="18" t="s">
        <v>357</v>
      </c>
      <c r="F284" s="18" t="s">
        <v>4807</v>
      </c>
      <c r="G284" s="18" t="s">
        <v>4183</v>
      </c>
      <c r="H284" s="18" t="s">
        <v>4184</v>
      </c>
      <c r="I284" s="18" t="s">
        <v>4342</v>
      </c>
      <c r="J284" s="18" t="s">
        <v>1685</v>
      </c>
      <c r="K284" s="18" t="s">
        <v>1685</v>
      </c>
      <c r="L284" s="18" t="s">
        <v>4125</v>
      </c>
      <c r="M284" s="18">
        <v>18981775989</v>
      </c>
      <c r="N284" s="18" t="s">
        <v>1685</v>
      </c>
      <c r="O284" s="18" t="s">
        <v>4125</v>
      </c>
      <c r="P284" s="18">
        <v>18981775989</v>
      </c>
      <c r="Q284" s="18" t="s">
        <v>4185</v>
      </c>
      <c r="R284" s="18" t="s">
        <v>4346</v>
      </c>
      <c r="S284" s="18" t="s">
        <v>1685</v>
      </c>
      <c r="T284" s="18" t="s">
        <v>4125</v>
      </c>
      <c r="U284" s="18">
        <v>18981775989</v>
      </c>
      <c r="V284" s="18" t="s">
        <v>4186</v>
      </c>
      <c r="W284" s="73" t="s">
        <v>1738</v>
      </c>
      <c r="X284" s="32" t="s">
        <v>55</v>
      </c>
      <c r="Y284" s="18" t="s">
        <v>4187</v>
      </c>
      <c r="Z284" s="32" t="s">
        <v>1117</v>
      </c>
      <c r="AA284" s="32" t="s">
        <v>4188</v>
      </c>
      <c r="AB284" s="32" t="s">
        <v>47</v>
      </c>
      <c r="AC284" s="18" t="s">
        <v>4189</v>
      </c>
      <c r="AD284" s="18" t="s">
        <v>47</v>
      </c>
      <c r="AE284" s="18" t="s">
        <v>4190</v>
      </c>
      <c r="AF284" s="18" t="s">
        <v>4191</v>
      </c>
      <c r="AG284" s="18" t="s">
        <v>47</v>
      </c>
      <c r="AH284" s="18" t="s">
        <v>47</v>
      </c>
      <c r="AI284" s="18" t="s">
        <v>222</v>
      </c>
      <c r="AJ284" s="18" t="s">
        <v>47</v>
      </c>
      <c r="AK284" s="18" t="s">
        <v>222</v>
      </c>
      <c r="AL284" s="18" t="s">
        <v>47</v>
      </c>
    </row>
    <row r="285" spans="1:38" ht="20" customHeight="1">
      <c r="A285" s="148">
        <v>284</v>
      </c>
      <c r="B285" s="18" t="s">
        <v>39</v>
      </c>
      <c r="C285" s="18" t="s">
        <v>209</v>
      </c>
      <c r="D285" s="176" t="s">
        <v>4306</v>
      </c>
      <c r="E285" s="18" t="s">
        <v>341</v>
      </c>
      <c r="F285" s="18" t="s">
        <v>4808</v>
      </c>
      <c r="G285" s="18" t="s">
        <v>4192</v>
      </c>
      <c r="H285" s="18" t="s">
        <v>4193</v>
      </c>
      <c r="I285" s="18" t="s">
        <v>4342</v>
      </c>
      <c r="J285" s="18" t="s">
        <v>1685</v>
      </c>
      <c r="K285" s="18" t="s">
        <v>1685</v>
      </c>
      <c r="L285" s="18" t="s">
        <v>4125</v>
      </c>
      <c r="M285" s="18">
        <v>18981775989</v>
      </c>
      <c r="N285" s="18" t="s">
        <v>1685</v>
      </c>
      <c r="O285" s="18" t="s">
        <v>4125</v>
      </c>
      <c r="P285" s="18">
        <v>18981775989</v>
      </c>
      <c r="Q285" s="18" t="s">
        <v>4185</v>
      </c>
      <c r="R285" s="18" t="s">
        <v>4194</v>
      </c>
      <c r="S285" s="18" t="s">
        <v>1685</v>
      </c>
      <c r="T285" s="18" t="s">
        <v>4125</v>
      </c>
      <c r="U285" s="18">
        <v>18981775989</v>
      </c>
      <c r="V285" s="18" t="s">
        <v>4195</v>
      </c>
      <c r="W285" s="73" t="s">
        <v>1738</v>
      </c>
      <c r="X285" s="32" t="s">
        <v>9</v>
      </c>
      <c r="Y285" s="18" t="s">
        <v>4196</v>
      </c>
      <c r="Z285" s="32">
        <v>2013</v>
      </c>
      <c r="AA285" s="32" t="s">
        <v>4197</v>
      </c>
      <c r="AB285" s="32" t="s">
        <v>47</v>
      </c>
      <c r="AC285" s="18" t="s">
        <v>4198</v>
      </c>
      <c r="AD285" s="18" t="s">
        <v>47</v>
      </c>
      <c r="AE285" s="18" t="s">
        <v>47</v>
      </c>
      <c r="AF285" s="18" t="s">
        <v>47</v>
      </c>
      <c r="AG285" s="18" t="s">
        <v>48</v>
      </c>
      <c r="AH285" s="18" t="s">
        <v>47</v>
      </c>
      <c r="AI285" s="18" t="s">
        <v>222</v>
      </c>
      <c r="AJ285" s="18" t="s">
        <v>47</v>
      </c>
      <c r="AK285" s="18" t="s">
        <v>222</v>
      </c>
      <c r="AL285" s="18" t="s">
        <v>47</v>
      </c>
    </row>
    <row r="286" spans="1:38" ht="20" customHeight="1">
      <c r="A286" s="147">
        <v>285</v>
      </c>
      <c r="B286" s="18" t="s">
        <v>39</v>
      </c>
      <c r="C286" s="18" t="s">
        <v>209</v>
      </c>
      <c r="D286" s="176" t="s">
        <v>4339</v>
      </c>
      <c r="E286" s="18" t="s">
        <v>4496</v>
      </c>
      <c r="F286" s="18" t="s">
        <v>4809</v>
      </c>
      <c r="G286" s="18" t="s">
        <v>4199</v>
      </c>
      <c r="H286" s="18" t="s">
        <v>4200</v>
      </c>
      <c r="I286" s="18" t="s">
        <v>4342</v>
      </c>
      <c r="J286" s="18" t="s">
        <v>1685</v>
      </c>
      <c r="K286" s="18" t="s">
        <v>1685</v>
      </c>
      <c r="L286" s="18" t="s">
        <v>4201</v>
      </c>
      <c r="M286" s="18">
        <v>15308087907</v>
      </c>
      <c r="N286" s="18" t="s">
        <v>1685</v>
      </c>
      <c r="O286" s="18" t="s">
        <v>4201</v>
      </c>
      <c r="P286" s="18">
        <v>15308087907</v>
      </c>
      <c r="Q286" s="18" t="s">
        <v>4185</v>
      </c>
      <c r="R286" s="18" t="s">
        <v>4346</v>
      </c>
      <c r="S286" s="18" t="s">
        <v>1685</v>
      </c>
      <c r="T286" s="18" t="s">
        <v>4201</v>
      </c>
      <c r="U286" s="18">
        <v>15308087907</v>
      </c>
      <c r="V286" s="18" t="s">
        <v>4202</v>
      </c>
      <c r="W286" s="32" t="s">
        <v>8</v>
      </c>
      <c r="X286" s="32" t="s">
        <v>9</v>
      </c>
      <c r="Y286" s="18" t="s">
        <v>4203</v>
      </c>
      <c r="Z286" s="32" t="s">
        <v>1117</v>
      </c>
      <c r="AA286" s="32" t="s">
        <v>4204</v>
      </c>
      <c r="AB286" s="32" t="s">
        <v>47</v>
      </c>
      <c r="AC286" s="18" t="s">
        <v>4205</v>
      </c>
      <c r="AD286" s="18" t="s">
        <v>47</v>
      </c>
      <c r="AE286" s="18" t="s">
        <v>4206</v>
      </c>
      <c r="AF286" s="18" t="s">
        <v>4207</v>
      </c>
      <c r="AG286" s="18" t="s">
        <v>47</v>
      </c>
      <c r="AH286" s="18" t="s">
        <v>47</v>
      </c>
      <c r="AI286" s="18" t="s">
        <v>48</v>
      </c>
      <c r="AJ286" s="18" t="s">
        <v>4208</v>
      </c>
      <c r="AK286" s="18" t="s">
        <v>222</v>
      </c>
      <c r="AL286" s="18" t="s">
        <v>47</v>
      </c>
    </row>
    <row r="287" spans="1:38" ht="20" customHeight="1">
      <c r="A287" s="148">
        <v>286</v>
      </c>
      <c r="B287" s="18" t="s">
        <v>39</v>
      </c>
      <c r="C287" s="18" t="s">
        <v>209</v>
      </c>
      <c r="D287" s="18" t="s">
        <v>387</v>
      </c>
      <c r="E287" s="18" t="s">
        <v>387</v>
      </c>
      <c r="F287" s="18" t="s">
        <v>4810</v>
      </c>
      <c r="G287" s="18" t="s">
        <v>4209</v>
      </c>
      <c r="H287" s="18" t="s">
        <v>4210</v>
      </c>
      <c r="I287" s="18" t="s">
        <v>4342</v>
      </c>
      <c r="J287" s="18" t="s">
        <v>1685</v>
      </c>
      <c r="K287" s="18" t="s">
        <v>1685</v>
      </c>
      <c r="L287" s="18" t="s">
        <v>4201</v>
      </c>
      <c r="M287" s="18">
        <v>15308087907</v>
      </c>
      <c r="N287" s="18" t="s">
        <v>1685</v>
      </c>
      <c r="O287" s="18" t="s">
        <v>4201</v>
      </c>
      <c r="P287" s="18">
        <v>15308087907</v>
      </c>
      <c r="Q287" s="18" t="s">
        <v>3828</v>
      </c>
      <c r="R287" s="18" t="s">
        <v>4211</v>
      </c>
      <c r="S287" s="18" t="s">
        <v>1685</v>
      </c>
      <c r="T287" s="18" t="s">
        <v>4201</v>
      </c>
      <c r="U287" s="18">
        <v>15308087907</v>
      </c>
      <c r="V287" s="18" t="s">
        <v>4212</v>
      </c>
      <c r="W287" s="32" t="s">
        <v>8</v>
      </c>
      <c r="X287" s="32" t="s">
        <v>9</v>
      </c>
      <c r="Y287" s="18" t="s">
        <v>4213</v>
      </c>
      <c r="Z287" s="32" t="s">
        <v>218</v>
      </c>
      <c r="AA287" s="32"/>
      <c r="AB287" s="32" t="s">
        <v>47</v>
      </c>
      <c r="AC287" s="18" t="s">
        <v>4214</v>
      </c>
      <c r="AD287" s="18" t="s">
        <v>47</v>
      </c>
      <c r="AE287" s="18" t="s">
        <v>47</v>
      </c>
      <c r="AF287" s="18" t="s">
        <v>47</v>
      </c>
      <c r="AG287" s="18" t="s">
        <v>47</v>
      </c>
      <c r="AH287" s="18" t="s">
        <v>47</v>
      </c>
      <c r="AI287" s="18" t="s">
        <v>222</v>
      </c>
      <c r="AJ287" s="18" t="s">
        <v>47</v>
      </c>
      <c r="AK287" s="18" t="s">
        <v>222</v>
      </c>
      <c r="AL287" s="18" t="s">
        <v>47</v>
      </c>
    </row>
    <row r="288" spans="1:38" ht="20" customHeight="1">
      <c r="A288" s="147">
        <v>287</v>
      </c>
      <c r="B288" s="18" t="s">
        <v>39</v>
      </c>
      <c r="C288" s="18" t="s">
        <v>209</v>
      </c>
      <c r="D288" s="18" t="s">
        <v>4215</v>
      </c>
      <c r="E288" s="18" t="s">
        <v>4215</v>
      </c>
      <c r="F288" s="18" t="s">
        <v>4811</v>
      </c>
      <c r="G288" s="18" t="s">
        <v>4216</v>
      </c>
      <c r="H288" s="18" t="s">
        <v>4217</v>
      </c>
      <c r="I288" s="18" t="s">
        <v>4342</v>
      </c>
      <c r="J288" s="18" t="s">
        <v>1685</v>
      </c>
      <c r="K288" s="18" t="s">
        <v>1685</v>
      </c>
      <c r="L288" s="18" t="s">
        <v>4116</v>
      </c>
      <c r="M288" s="18">
        <v>18980091169</v>
      </c>
      <c r="N288" s="18" t="s">
        <v>1685</v>
      </c>
      <c r="O288" s="18" t="s">
        <v>4116</v>
      </c>
      <c r="P288" s="18">
        <v>18980091169</v>
      </c>
      <c r="Q288" s="18" t="s">
        <v>4218</v>
      </c>
      <c r="R288" s="18" t="s">
        <v>4347</v>
      </c>
      <c r="S288" s="18" t="s">
        <v>1685</v>
      </c>
      <c r="T288" s="18" t="s">
        <v>4116</v>
      </c>
      <c r="U288" s="18">
        <v>18980091169</v>
      </c>
      <c r="V288" s="18" t="s">
        <v>4219</v>
      </c>
      <c r="W288" s="32" t="s">
        <v>8</v>
      </c>
      <c r="X288" s="32" t="s">
        <v>55</v>
      </c>
      <c r="Y288" s="18" t="s">
        <v>4220</v>
      </c>
      <c r="Z288" s="32" t="s">
        <v>228</v>
      </c>
      <c r="AA288" s="32" t="s">
        <v>47</v>
      </c>
      <c r="AB288" s="32" t="s">
        <v>47</v>
      </c>
      <c r="AC288" s="18" t="s">
        <v>4221</v>
      </c>
      <c r="AD288" s="18" t="s">
        <v>4222</v>
      </c>
      <c r="AE288" s="18" t="s">
        <v>47</v>
      </c>
      <c r="AF288" s="18" t="s">
        <v>4223</v>
      </c>
      <c r="AG288" s="18" t="s">
        <v>47</v>
      </c>
      <c r="AH288" s="18" t="s">
        <v>47</v>
      </c>
      <c r="AI288" s="18" t="s">
        <v>48</v>
      </c>
      <c r="AJ288" s="18" t="s">
        <v>1113</v>
      </c>
      <c r="AK288" s="18" t="s">
        <v>222</v>
      </c>
      <c r="AL288" s="18" t="s">
        <v>47</v>
      </c>
    </row>
    <row r="289" spans="1:38" ht="20" customHeight="1">
      <c r="A289" s="148">
        <v>288</v>
      </c>
      <c r="B289" s="18" t="s">
        <v>39</v>
      </c>
      <c r="C289" s="18" t="s">
        <v>209</v>
      </c>
      <c r="D289" s="18" t="s">
        <v>399</v>
      </c>
      <c r="E289" s="18" t="s">
        <v>399</v>
      </c>
      <c r="F289" s="18" t="s">
        <v>4812</v>
      </c>
      <c r="G289" s="18" t="s">
        <v>4224</v>
      </c>
      <c r="H289" s="18" t="s">
        <v>4225</v>
      </c>
      <c r="I289" s="18" t="s">
        <v>4342</v>
      </c>
      <c r="J289" s="18" t="s">
        <v>1685</v>
      </c>
      <c r="K289" s="18" t="s">
        <v>1685</v>
      </c>
      <c r="L289" s="18" t="s">
        <v>4125</v>
      </c>
      <c r="M289" s="18">
        <v>18981775989</v>
      </c>
      <c r="N289" s="18" t="s">
        <v>1685</v>
      </c>
      <c r="O289" s="18" t="s">
        <v>4125</v>
      </c>
      <c r="P289" s="18"/>
      <c r="Q289" s="18" t="s">
        <v>4226</v>
      </c>
      <c r="R289" s="18" t="s">
        <v>1685</v>
      </c>
      <c r="S289" s="18" t="s">
        <v>1685</v>
      </c>
      <c r="T289" s="18" t="s">
        <v>4125</v>
      </c>
      <c r="U289" s="18"/>
      <c r="V289" s="18" t="s">
        <v>4227</v>
      </c>
      <c r="W289" s="32" t="s">
        <v>8</v>
      </c>
      <c r="X289" s="32" t="s">
        <v>55</v>
      </c>
      <c r="Y289" s="18" t="s">
        <v>4228</v>
      </c>
      <c r="Z289" s="32" t="s">
        <v>3189</v>
      </c>
      <c r="AA289" s="32"/>
      <c r="AB289" s="32"/>
      <c r="AC289" s="18" t="s">
        <v>4229</v>
      </c>
      <c r="AD289" s="18" t="s">
        <v>4230</v>
      </c>
      <c r="AE289" s="18" t="s">
        <v>4231</v>
      </c>
      <c r="AF289" s="18" t="s">
        <v>4232</v>
      </c>
      <c r="AG289" s="18" t="s">
        <v>47</v>
      </c>
      <c r="AH289" s="18" t="s">
        <v>47</v>
      </c>
      <c r="AI289" s="18" t="s">
        <v>48</v>
      </c>
      <c r="AJ289" s="18" t="s">
        <v>4233</v>
      </c>
      <c r="AK289" s="18" t="s">
        <v>222</v>
      </c>
      <c r="AL289" s="18" t="s">
        <v>47</v>
      </c>
    </row>
    <row r="290" spans="1:38" ht="20" customHeight="1">
      <c r="A290" s="147">
        <v>289</v>
      </c>
      <c r="B290" s="18" t="s">
        <v>39</v>
      </c>
      <c r="C290" s="18" t="s">
        <v>209</v>
      </c>
      <c r="D290" s="18" t="s">
        <v>370</v>
      </c>
      <c r="E290" s="18" t="s">
        <v>370</v>
      </c>
      <c r="F290" s="176" t="s">
        <v>4813</v>
      </c>
      <c r="G290" s="18" t="s">
        <v>4234</v>
      </c>
      <c r="H290" s="18" t="s">
        <v>4235</v>
      </c>
      <c r="I290" s="18" t="s">
        <v>4342</v>
      </c>
      <c r="J290" s="18" t="s">
        <v>1685</v>
      </c>
      <c r="K290" s="18" t="s">
        <v>1685</v>
      </c>
      <c r="L290" s="18" t="s">
        <v>4124</v>
      </c>
      <c r="M290" s="18">
        <v>15308053933</v>
      </c>
      <c r="N290" s="18" t="s">
        <v>1685</v>
      </c>
      <c r="O290" s="18" t="s">
        <v>4157</v>
      </c>
      <c r="P290" s="18">
        <v>18908180130</v>
      </c>
      <c r="Q290" s="18" t="s">
        <v>2630</v>
      </c>
      <c r="R290" s="18" t="s">
        <v>4236</v>
      </c>
      <c r="S290" s="18" t="s">
        <v>1685</v>
      </c>
      <c r="T290" s="18" t="s">
        <v>4157</v>
      </c>
      <c r="U290" s="18">
        <v>18908180130</v>
      </c>
      <c r="V290" s="18" t="s">
        <v>4237</v>
      </c>
      <c r="W290" s="32" t="s">
        <v>8</v>
      </c>
      <c r="X290" s="32" t="s">
        <v>9</v>
      </c>
      <c r="Y290" s="18" t="s">
        <v>4238</v>
      </c>
      <c r="Z290" s="32" t="s">
        <v>3189</v>
      </c>
      <c r="AA290" s="32"/>
      <c r="AB290" s="32" t="s">
        <v>47</v>
      </c>
      <c r="AC290" s="18" t="s">
        <v>4239</v>
      </c>
      <c r="AD290" s="18" t="s">
        <v>47</v>
      </c>
      <c r="AE290" s="18" t="s">
        <v>47</v>
      </c>
      <c r="AF290" s="18" t="s">
        <v>4240</v>
      </c>
      <c r="AG290" s="18" t="s">
        <v>47</v>
      </c>
      <c r="AH290" s="18" t="s">
        <v>47</v>
      </c>
      <c r="AI290" s="18" t="s">
        <v>48</v>
      </c>
      <c r="AJ290" s="18" t="s">
        <v>4241</v>
      </c>
      <c r="AK290" s="18" t="s">
        <v>222</v>
      </c>
      <c r="AL290" s="18" t="s">
        <v>47</v>
      </c>
    </row>
    <row r="291" spans="1:38" ht="20" customHeight="1">
      <c r="A291" s="148">
        <v>290</v>
      </c>
      <c r="B291" s="18" t="s">
        <v>39</v>
      </c>
      <c r="C291" s="18" t="s">
        <v>209</v>
      </c>
      <c r="D291" s="18" t="s">
        <v>370</v>
      </c>
      <c r="E291" s="18" t="s">
        <v>370</v>
      </c>
      <c r="F291" s="176" t="s">
        <v>4814</v>
      </c>
      <c r="G291" s="18" t="s">
        <v>4242</v>
      </c>
      <c r="H291" s="18" t="s">
        <v>4243</v>
      </c>
      <c r="I291" s="18" t="s">
        <v>4342</v>
      </c>
      <c r="J291" s="18" t="s">
        <v>1685</v>
      </c>
      <c r="K291" s="18" t="s">
        <v>1685</v>
      </c>
      <c r="L291" s="18" t="s">
        <v>4124</v>
      </c>
      <c r="M291" s="18">
        <v>15308053933</v>
      </c>
      <c r="N291" s="18" t="s">
        <v>1685</v>
      </c>
      <c r="O291" s="18" t="s">
        <v>4157</v>
      </c>
      <c r="P291" s="18">
        <v>18908180130</v>
      </c>
      <c r="Q291" s="18" t="s">
        <v>2630</v>
      </c>
      <c r="R291" s="18" t="s">
        <v>4236</v>
      </c>
      <c r="S291" s="18" t="s">
        <v>1685</v>
      </c>
      <c r="T291" s="18" t="s">
        <v>4157</v>
      </c>
      <c r="U291" s="18">
        <v>18908180130</v>
      </c>
      <c r="V291" s="18" t="s">
        <v>4244</v>
      </c>
      <c r="W291" s="32" t="s">
        <v>8</v>
      </c>
      <c r="X291" s="32" t="s">
        <v>9</v>
      </c>
      <c r="Y291" s="18" t="s">
        <v>4245</v>
      </c>
      <c r="Z291" s="32" t="s">
        <v>218</v>
      </c>
      <c r="AA291" s="32"/>
      <c r="AB291" s="32" t="s">
        <v>47</v>
      </c>
      <c r="AC291" s="18" t="s">
        <v>4246</v>
      </c>
      <c r="AD291" s="18" t="s">
        <v>47</v>
      </c>
      <c r="AE291" s="18" t="s">
        <v>47</v>
      </c>
      <c r="AF291" s="18" t="s">
        <v>4247</v>
      </c>
      <c r="AG291" s="18" t="s">
        <v>47</v>
      </c>
      <c r="AH291" s="18" t="s">
        <v>47</v>
      </c>
      <c r="AI291" s="18" t="s">
        <v>48</v>
      </c>
      <c r="AJ291" s="18" t="s">
        <v>4241</v>
      </c>
      <c r="AK291" s="18" t="s">
        <v>222</v>
      </c>
      <c r="AL291" s="18" t="s">
        <v>47</v>
      </c>
    </row>
    <row r="292" spans="1:38" ht="20" customHeight="1">
      <c r="A292" s="147">
        <v>291</v>
      </c>
      <c r="B292" s="18" t="s">
        <v>39</v>
      </c>
      <c r="C292" s="18" t="s">
        <v>209</v>
      </c>
      <c r="D292" s="18" t="s">
        <v>390</v>
      </c>
      <c r="E292" s="18" t="s">
        <v>390</v>
      </c>
      <c r="F292" s="176" t="s">
        <v>4815</v>
      </c>
      <c r="G292" s="18" t="s">
        <v>4248</v>
      </c>
      <c r="H292" s="18" t="s">
        <v>4249</v>
      </c>
      <c r="I292" s="18" t="s">
        <v>4342</v>
      </c>
      <c r="J292" s="18" t="s">
        <v>1685</v>
      </c>
      <c r="K292" s="18" t="s">
        <v>1685</v>
      </c>
      <c r="L292" s="18" t="s">
        <v>4124</v>
      </c>
      <c r="M292" s="18">
        <v>18980582353</v>
      </c>
      <c r="N292" s="18" t="s">
        <v>1685</v>
      </c>
      <c r="O292" s="18" t="s">
        <v>4157</v>
      </c>
      <c r="P292" s="18">
        <v>18908180130</v>
      </c>
      <c r="Q292" s="18" t="s">
        <v>2630</v>
      </c>
      <c r="R292" s="18" t="s">
        <v>1685</v>
      </c>
      <c r="S292" s="18" t="s">
        <v>1685</v>
      </c>
      <c r="T292" s="18" t="s">
        <v>4157</v>
      </c>
      <c r="U292" s="18">
        <v>18908180130</v>
      </c>
      <c r="V292" s="18" t="s">
        <v>4250</v>
      </c>
      <c r="W292" s="32" t="s">
        <v>8</v>
      </c>
      <c r="X292" s="32" t="s">
        <v>9</v>
      </c>
      <c r="Y292" s="18" t="s">
        <v>4251</v>
      </c>
      <c r="Z292" s="32" t="s">
        <v>4252</v>
      </c>
      <c r="AA292" s="32" t="s">
        <v>4253</v>
      </c>
      <c r="AB292" s="32" t="s">
        <v>47</v>
      </c>
      <c r="AC292" s="18" t="s">
        <v>4254</v>
      </c>
      <c r="AD292" s="18" t="s">
        <v>47</v>
      </c>
      <c r="AE292" s="18" t="s">
        <v>47</v>
      </c>
      <c r="AF292" s="18" t="s">
        <v>4255</v>
      </c>
      <c r="AG292" s="18" t="s">
        <v>47</v>
      </c>
      <c r="AH292" s="18" t="s">
        <v>47</v>
      </c>
      <c r="AI292" s="18" t="s">
        <v>48</v>
      </c>
      <c r="AJ292" s="18" t="s">
        <v>4256</v>
      </c>
      <c r="AK292" s="18" t="s">
        <v>222</v>
      </c>
      <c r="AL292" s="18" t="s">
        <v>47</v>
      </c>
    </row>
    <row r="293" spans="1:38" ht="20" customHeight="1">
      <c r="A293" s="148">
        <v>292</v>
      </c>
      <c r="B293" s="18" t="s">
        <v>39</v>
      </c>
      <c r="C293" s="18" t="s">
        <v>209</v>
      </c>
      <c r="D293" s="18" t="s">
        <v>340</v>
      </c>
      <c r="E293" s="18" t="s">
        <v>340</v>
      </c>
      <c r="F293" s="176" t="s">
        <v>4816</v>
      </c>
      <c r="G293" s="18" t="s">
        <v>4257</v>
      </c>
      <c r="H293" s="18" t="s">
        <v>4258</v>
      </c>
      <c r="I293" s="18" t="s">
        <v>83</v>
      </c>
      <c r="J293" s="18" t="s">
        <v>1685</v>
      </c>
      <c r="K293" s="18" t="s">
        <v>1685</v>
      </c>
      <c r="L293" s="18" t="s">
        <v>253</v>
      </c>
      <c r="M293" s="18">
        <v>18180638191</v>
      </c>
      <c r="N293" s="18" t="s">
        <v>1685</v>
      </c>
      <c r="O293" s="18" t="s">
        <v>253</v>
      </c>
      <c r="P293" s="18">
        <v>18180638191</v>
      </c>
      <c r="Q293" s="18" t="s">
        <v>4101</v>
      </c>
      <c r="R293" s="18" t="s">
        <v>4259</v>
      </c>
      <c r="S293" s="18" t="s">
        <v>1685</v>
      </c>
      <c r="T293" s="18" t="s">
        <v>253</v>
      </c>
      <c r="U293" s="18">
        <v>18180638191</v>
      </c>
      <c r="V293" s="18" t="s">
        <v>4260</v>
      </c>
      <c r="W293" s="32" t="s">
        <v>8</v>
      </c>
      <c r="X293" s="32" t="s">
        <v>9</v>
      </c>
      <c r="Y293" s="18" t="s">
        <v>4261</v>
      </c>
      <c r="Z293" s="32" t="s">
        <v>1</v>
      </c>
      <c r="AA293" s="32" t="s">
        <v>4262</v>
      </c>
      <c r="AB293" s="32" t="s">
        <v>47</v>
      </c>
      <c r="AC293" s="18" t="s">
        <v>4263</v>
      </c>
      <c r="AD293" s="18" t="s">
        <v>4264</v>
      </c>
      <c r="AE293" s="18" t="s">
        <v>4265</v>
      </c>
      <c r="AF293" s="18" t="s">
        <v>4266</v>
      </c>
      <c r="AG293" s="18" t="s">
        <v>47</v>
      </c>
      <c r="AH293" s="18" t="s">
        <v>47</v>
      </c>
      <c r="AI293" s="18" t="s">
        <v>222</v>
      </c>
      <c r="AJ293" s="18" t="s">
        <v>47</v>
      </c>
      <c r="AK293" s="18" t="s">
        <v>222</v>
      </c>
      <c r="AL293" s="18" t="s">
        <v>47</v>
      </c>
    </row>
    <row r="294" spans="1:38" ht="20" customHeight="1">
      <c r="A294" s="147">
        <v>293</v>
      </c>
      <c r="B294" s="18" t="s">
        <v>39</v>
      </c>
      <c r="C294" s="18" t="s">
        <v>209</v>
      </c>
      <c r="D294" s="176" t="s">
        <v>4492</v>
      </c>
      <c r="E294" s="176" t="s">
        <v>4492</v>
      </c>
      <c r="F294" s="176" t="s">
        <v>4817</v>
      </c>
      <c r="G294" s="18" t="s">
        <v>4307</v>
      </c>
      <c r="H294" s="18" t="s">
        <v>4308</v>
      </c>
      <c r="I294" s="18" t="s">
        <v>3843</v>
      </c>
      <c r="J294" s="18" t="s">
        <v>1685</v>
      </c>
      <c r="K294" s="18" t="s">
        <v>1685</v>
      </c>
      <c r="L294" s="18" t="s">
        <v>4309</v>
      </c>
      <c r="M294" s="18">
        <v>15308007315</v>
      </c>
      <c r="N294" s="18" t="s">
        <v>1685</v>
      </c>
      <c r="O294" s="18" t="s">
        <v>4310</v>
      </c>
      <c r="P294" s="18">
        <v>15308007327</v>
      </c>
      <c r="Q294" s="18" t="s">
        <v>4311</v>
      </c>
      <c r="R294" s="18" t="s">
        <v>4344</v>
      </c>
      <c r="S294" s="18" t="s">
        <v>1685</v>
      </c>
      <c r="T294" s="18" t="s">
        <v>4310</v>
      </c>
      <c r="U294" s="18">
        <v>15308007327</v>
      </c>
      <c r="V294" s="18" t="s">
        <v>4312</v>
      </c>
      <c r="W294" s="32" t="s">
        <v>54</v>
      </c>
      <c r="X294" s="32" t="s">
        <v>9</v>
      </c>
      <c r="Y294" s="18" t="s">
        <v>4313</v>
      </c>
      <c r="Z294" s="32" t="s">
        <v>1028</v>
      </c>
      <c r="AA294" s="32" t="s">
        <v>4314</v>
      </c>
      <c r="AB294" s="32" t="s">
        <v>47</v>
      </c>
      <c r="AC294" s="18" t="s">
        <v>4315</v>
      </c>
      <c r="AD294" s="18" t="s">
        <v>47</v>
      </c>
      <c r="AE294" s="18" t="s">
        <v>47</v>
      </c>
      <c r="AF294" s="18" t="s">
        <v>4316</v>
      </c>
      <c r="AG294" s="18" t="s">
        <v>47</v>
      </c>
      <c r="AH294" s="18" t="s">
        <v>47</v>
      </c>
      <c r="AI294" s="18" t="s">
        <v>222</v>
      </c>
      <c r="AJ294" s="18" t="s">
        <v>47</v>
      </c>
      <c r="AK294" s="18" t="s">
        <v>222</v>
      </c>
      <c r="AL294" s="18" t="s">
        <v>47</v>
      </c>
    </row>
    <row r="295" spans="1:38" ht="20" customHeight="1">
      <c r="A295" s="148">
        <v>294</v>
      </c>
      <c r="B295" s="18" t="s">
        <v>39</v>
      </c>
      <c r="C295" s="18" t="s">
        <v>209</v>
      </c>
      <c r="D295" s="176" t="s">
        <v>4340</v>
      </c>
      <c r="E295" s="18" t="s">
        <v>356</v>
      </c>
      <c r="F295" s="176" t="s">
        <v>4818</v>
      </c>
      <c r="G295" s="18"/>
      <c r="H295" s="18" t="s">
        <v>4317</v>
      </c>
      <c r="I295" s="18" t="s">
        <v>83</v>
      </c>
      <c r="J295" s="18" t="s">
        <v>1685</v>
      </c>
      <c r="K295" s="18" t="s">
        <v>1685</v>
      </c>
      <c r="L295" s="18" t="s">
        <v>4319</v>
      </c>
      <c r="M295" s="18">
        <v>15308188761</v>
      </c>
      <c r="N295" s="18" t="s">
        <v>4318</v>
      </c>
      <c r="O295" s="18" t="s">
        <v>4319</v>
      </c>
      <c r="P295" s="18">
        <v>15308188761</v>
      </c>
      <c r="Q295" s="18" t="s">
        <v>4320</v>
      </c>
      <c r="R295" s="18" t="s">
        <v>4318</v>
      </c>
      <c r="S295" s="18" t="s">
        <v>1685</v>
      </c>
      <c r="T295" s="18" t="s">
        <v>4310</v>
      </c>
      <c r="U295" s="18">
        <v>15308007327</v>
      </c>
      <c r="V295" s="18" t="s">
        <v>4321</v>
      </c>
      <c r="W295" s="32" t="s">
        <v>8</v>
      </c>
      <c r="X295" s="32" t="s">
        <v>9</v>
      </c>
      <c r="Y295" s="18" t="s">
        <v>4322</v>
      </c>
      <c r="Z295" s="32" t="s">
        <v>228</v>
      </c>
      <c r="AA295" s="32" t="s">
        <v>4323</v>
      </c>
      <c r="AB295" s="32" t="s">
        <v>47</v>
      </c>
      <c r="AC295" s="18" t="s">
        <v>4324</v>
      </c>
      <c r="AD295" s="18" t="s">
        <v>4325</v>
      </c>
      <c r="AE295" s="18" t="s">
        <v>4326</v>
      </c>
      <c r="AF295" s="18" t="s">
        <v>4327</v>
      </c>
      <c r="AG295" s="18" t="s">
        <v>4328</v>
      </c>
      <c r="AH295" s="18" t="s">
        <v>47</v>
      </c>
      <c r="AI295" s="18" t="s">
        <v>48</v>
      </c>
      <c r="AJ295" s="18" t="s">
        <v>4329</v>
      </c>
      <c r="AK295" s="18" t="s">
        <v>222</v>
      </c>
      <c r="AL295" s="18" t="s">
        <v>47</v>
      </c>
    </row>
    <row r="296" spans="1:38" ht="20" customHeight="1">
      <c r="A296" s="180">
        <v>295</v>
      </c>
      <c r="B296" s="181" t="s">
        <v>4336</v>
      </c>
      <c r="C296" s="182" t="s">
        <v>2245</v>
      </c>
      <c r="D296" s="181" t="s">
        <v>4341</v>
      </c>
      <c r="E296" s="182" t="s">
        <v>673</v>
      </c>
      <c r="F296" s="176" t="s">
        <v>4861</v>
      </c>
      <c r="G296" s="182" t="s">
        <v>47</v>
      </c>
      <c r="H296" s="182" t="s">
        <v>4330</v>
      </c>
      <c r="I296" s="182" t="s">
        <v>3843</v>
      </c>
      <c r="J296" s="181" t="s">
        <v>4345</v>
      </c>
      <c r="K296" s="182" t="s">
        <v>2602</v>
      </c>
      <c r="L296" s="182" t="s">
        <v>4331</v>
      </c>
      <c r="M296" s="182">
        <v>18990316669</v>
      </c>
      <c r="N296" s="182" t="s">
        <v>4332</v>
      </c>
      <c r="O296" s="182" t="s">
        <v>4333</v>
      </c>
      <c r="P296" s="182">
        <v>18990389039</v>
      </c>
      <c r="Q296" s="182" t="s">
        <v>4334</v>
      </c>
      <c r="R296" s="182" t="s">
        <v>47</v>
      </c>
      <c r="S296" s="182" t="s">
        <v>1685</v>
      </c>
      <c r="T296" s="182" t="s">
        <v>47</v>
      </c>
      <c r="U296" s="182" t="s">
        <v>47</v>
      </c>
      <c r="V296" s="182"/>
      <c r="W296" s="183" t="s">
        <v>54</v>
      </c>
      <c r="X296" s="185" t="s">
        <v>55</v>
      </c>
      <c r="Y296" s="182" t="s">
        <v>4335</v>
      </c>
      <c r="Z296" s="183">
        <v>2017</v>
      </c>
      <c r="AA296" s="183" t="s">
        <v>47</v>
      </c>
      <c r="AB296" s="183" t="s">
        <v>47</v>
      </c>
      <c r="AC296" s="182" t="s">
        <v>47</v>
      </c>
      <c r="AD296" s="182" t="s">
        <v>47</v>
      </c>
      <c r="AE296" s="182" t="s">
        <v>47</v>
      </c>
      <c r="AF296" s="182" t="s">
        <v>47</v>
      </c>
      <c r="AG296" s="182" t="s">
        <v>47</v>
      </c>
      <c r="AH296" s="182" t="s">
        <v>47</v>
      </c>
      <c r="AI296" s="182" t="s">
        <v>222</v>
      </c>
      <c r="AJ296" s="182" t="s">
        <v>47</v>
      </c>
      <c r="AK296" s="182" t="s">
        <v>222</v>
      </c>
      <c r="AL296" s="182" t="s">
        <v>47</v>
      </c>
    </row>
    <row r="297" spans="1:38" ht="20" customHeight="1">
      <c r="A297" s="148">
        <v>296</v>
      </c>
      <c r="B297" s="18" t="s">
        <v>39</v>
      </c>
      <c r="C297" s="18" t="s">
        <v>209</v>
      </c>
      <c r="D297" s="176" t="s">
        <v>4654</v>
      </c>
      <c r="E297" s="176" t="s">
        <v>4692</v>
      </c>
      <c r="F297" s="176" t="s">
        <v>4893</v>
      </c>
      <c r="G297" s="176" t="s">
        <v>4891</v>
      </c>
      <c r="H297" s="18" t="s">
        <v>4549</v>
      </c>
      <c r="I297" s="18" t="s">
        <v>4665</v>
      </c>
      <c r="J297" s="18" t="s">
        <v>1735</v>
      </c>
      <c r="K297" s="18" t="s">
        <v>1735</v>
      </c>
      <c r="L297" s="18" t="s">
        <v>4539</v>
      </c>
      <c r="M297" s="18">
        <v>18080451196</v>
      </c>
      <c r="N297" s="18" t="s">
        <v>225</v>
      </c>
      <c r="O297" s="18" t="s">
        <v>4550</v>
      </c>
      <c r="P297" s="18"/>
      <c r="Q297" s="18" t="s">
        <v>4551</v>
      </c>
      <c r="R297" s="18" t="s">
        <v>4673</v>
      </c>
      <c r="S297" s="18" t="s">
        <v>1735</v>
      </c>
      <c r="T297" s="18" t="s">
        <v>4539</v>
      </c>
      <c r="U297" s="18">
        <v>18080451196</v>
      </c>
      <c r="V297" s="18" t="s">
        <v>4552</v>
      </c>
      <c r="W297" s="32" t="s">
        <v>8</v>
      </c>
      <c r="X297" s="32" t="s">
        <v>9</v>
      </c>
      <c r="Y297" s="18" t="s">
        <v>4553</v>
      </c>
      <c r="Z297" s="32" t="s">
        <v>3186</v>
      </c>
      <c r="AA297" s="32" t="s">
        <v>4554</v>
      </c>
      <c r="AB297" s="32" t="s">
        <v>47</v>
      </c>
      <c r="AC297" s="18" t="s">
        <v>4555</v>
      </c>
      <c r="AD297" s="18" t="s">
        <v>47</v>
      </c>
      <c r="AE297" s="18" t="s">
        <v>47</v>
      </c>
      <c r="AF297" s="18" t="s">
        <v>4556</v>
      </c>
      <c r="AG297" s="18" t="s">
        <v>47</v>
      </c>
      <c r="AH297" s="18" t="s">
        <v>47</v>
      </c>
      <c r="AI297" s="18" t="s">
        <v>222</v>
      </c>
      <c r="AJ297" s="18" t="s">
        <v>47</v>
      </c>
      <c r="AK297" s="18" t="s">
        <v>222</v>
      </c>
      <c r="AL297" s="18" t="s">
        <v>47</v>
      </c>
    </row>
    <row r="298" spans="1:38" ht="20" customHeight="1">
      <c r="A298" s="147">
        <v>297</v>
      </c>
      <c r="B298" s="18" t="s">
        <v>39</v>
      </c>
      <c r="C298" s="18" t="s">
        <v>209</v>
      </c>
      <c r="D298" s="176" t="s">
        <v>4655</v>
      </c>
      <c r="E298" s="176" t="s">
        <v>282</v>
      </c>
      <c r="F298" s="176" t="s">
        <v>4894</v>
      </c>
      <c r="G298" s="176" t="s">
        <v>4892</v>
      </c>
      <c r="H298" s="18" t="s">
        <v>4557</v>
      </c>
      <c r="I298" s="18" t="s">
        <v>4665</v>
      </c>
      <c r="J298" s="18" t="s">
        <v>1735</v>
      </c>
      <c r="K298" s="18" t="s">
        <v>1735</v>
      </c>
      <c r="L298" s="18" t="s">
        <v>4539</v>
      </c>
      <c r="M298" s="18">
        <v>18080451196</v>
      </c>
      <c r="N298" s="18" t="s">
        <v>1735</v>
      </c>
      <c r="O298" s="18" t="s">
        <v>4558</v>
      </c>
      <c r="P298" s="18">
        <v>18981991881</v>
      </c>
      <c r="Q298" s="18" t="s">
        <v>4551</v>
      </c>
      <c r="R298" s="18" t="s">
        <v>1735</v>
      </c>
      <c r="S298" s="18" t="s">
        <v>1735</v>
      </c>
      <c r="T298" s="18" t="s">
        <v>4539</v>
      </c>
      <c r="U298" s="18">
        <v>18080451196</v>
      </c>
      <c r="V298" s="18" t="s">
        <v>4559</v>
      </c>
      <c r="W298" s="32" t="s">
        <v>8</v>
      </c>
      <c r="X298" s="32" t="s">
        <v>9</v>
      </c>
      <c r="Y298" s="18" t="s">
        <v>4560</v>
      </c>
      <c r="Z298" s="32" t="s">
        <v>3186</v>
      </c>
      <c r="AA298" s="32" t="s">
        <v>4554</v>
      </c>
      <c r="AB298" s="32" t="s">
        <v>47</v>
      </c>
      <c r="AC298" s="18" t="s">
        <v>4561</v>
      </c>
      <c r="AD298" s="18" t="s">
        <v>47</v>
      </c>
      <c r="AE298" s="18" t="s">
        <v>47</v>
      </c>
      <c r="AF298" s="18" t="s">
        <v>4562</v>
      </c>
      <c r="AG298" s="18" t="s">
        <v>47</v>
      </c>
      <c r="AH298" s="18" t="s">
        <v>47</v>
      </c>
      <c r="AI298" s="18" t="s">
        <v>48</v>
      </c>
      <c r="AJ298" s="18" t="s">
        <v>4563</v>
      </c>
      <c r="AK298" s="18" t="s">
        <v>222</v>
      </c>
      <c r="AL298" s="18" t="s">
        <v>47</v>
      </c>
    </row>
    <row r="299" spans="1:38" ht="20" customHeight="1">
      <c r="A299" s="148">
        <v>298</v>
      </c>
      <c r="B299" s="18" t="s">
        <v>39</v>
      </c>
      <c r="C299" s="18" t="s">
        <v>209</v>
      </c>
      <c r="D299" s="184" t="s">
        <v>4694</v>
      </c>
      <c r="E299" s="18" t="s">
        <v>4564</v>
      </c>
      <c r="F299" s="176" t="s">
        <v>4895</v>
      </c>
      <c r="G299" s="18">
        <v>96333</v>
      </c>
      <c r="H299" s="18" t="s">
        <v>4565</v>
      </c>
      <c r="I299" s="18" t="s">
        <v>4665</v>
      </c>
      <c r="J299" s="18" t="s">
        <v>1735</v>
      </c>
      <c r="K299" s="18" t="s">
        <v>1735</v>
      </c>
      <c r="L299" s="18" t="s">
        <v>4566</v>
      </c>
      <c r="M299" s="18">
        <v>18982295123</v>
      </c>
      <c r="N299" s="18" t="s">
        <v>1735</v>
      </c>
      <c r="O299" s="18" t="s">
        <v>4567</v>
      </c>
      <c r="P299" s="18">
        <v>15328068468</v>
      </c>
      <c r="Q299" s="18" t="s">
        <v>4551</v>
      </c>
      <c r="R299" s="18" t="s">
        <v>1735</v>
      </c>
      <c r="S299" s="18" t="s">
        <v>1735</v>
      </c>
      <c r="T299" s="18" t="s">
        <v>4566</v>
      </c>
      <c r="U299" s="18">
        <v>18982295123</v>
      </c>
      <c r="V299" s="18" t="s">
        <v>4568</v>
      </c>
      <c r="W299" s="32" t="s">
        <v>8</v>
      </c>
      <c r="X299" s="32" t="s">
        <v>9</v>
      </c>
      <c r="Y299" s="18" t="s">
        <v>4569</v>
      </c>
      <c r="Z299" s="32" t="s">
        <v>1014</v>
      </c>
      <c r="AA299" s="32" t="s">
        <v>4694</v>
      </c>
      <c r="AB299" s="32" t="s">
        <v>47</v>
      </c>
      <c r="AC299" s="18" t="s">
        <v>4570</v>
      </c>
      <c r="AD299" s="18" t="s">
        <v>47</v>
      </c>
      <c r="AE299" s="18" t="s">
        <v>47</v>
      </c>
      <c r="AF299" s="18" t="s">
        <v>4571</v>
      </c>
      <c r="AG299" s="18" t="s">
        <v>47</v>
      </c>
      <c r="AH299" s="18" t="s">
        <v>47</v>
      </c>
      <c r="AI299" s="18" t="s">
        <v>222</v>
      </c>
      <c r="AJ299" s="18" t="s">
        <v>47</v>
      </c>
      <c r="AK299" s="18" t="s">
        <v>222</v>
      </c>
      <c r="AL299" s="18" t="s">
        <v>47</v>
      </c>
    </row>
    <row r="300" spans="1:38" ht="20" customHeight="1">
      <c r="A300" s="147">
        <v>299</v>
      </c>
      <c r="B300" s="18" t="s">
        <v>39</v>
      </c>
      <c r="C300" s="18" t="s">
        <v>209</v>
      </c>
      <c r="D300" s="184" t="s">
        <v>4696</v>
      </c>
      <c r="E300" s="18" t="s">
        <v>4572</v>
      </c>
      <c r="F300" s="176" t="s">
        <v>4896</v>
      </c>
      <c r="G300" s="18" t="s">
        <v>4573</v>
      </c>
      <c r="H300" s="18" t="s">
        <v>4574</v>
      </c>
      <c r="I300" s="18" t="s">
        <v>4665</v>
      </c>
      <c r="J300" s="18" t="s">
        <v>1735</v>
      </c>
      <c r="K300" s="18" t="s">
        <v>1735</v>
      </c>
      <c r="L300" s="18" t="s">
        <v>4539</v>
      </c>
      <c r="M300" s="18">
        <v>18080451196</v>
      </c>
      <c r="N300" s="18" t="s">
        <v>1735</v>
      </c>
      <c r="O300" s="18" t="s">
        <v>4567</v>
      </c>
      <c r="P300" s="18">
        <v>15328068468</v>
      </c>
      <c r="Q300" s="18" t="s">
        <v>4575</v>
      </c>
      <c r="R300" s="18" t="s">
        <v>1735</v>
      </c>
      <c r="S300" s="18" t="s">
        <v>1735</v>
      </c>
      <c r="T300" s="18" t="s">
        <v>4539</v>
      </c>
      <c r="U300" s="18">
        <v>18080451196</v>
      </c>
      <c r="V300" s="18" t="s">
        <v>4576</v>
      </c>
      <c r="W300" s="32" t="s">
        <v>8</v>
      </c>
      <c r="X300" s="32" t="s">
        <v>9</v>
      </c>
      <c r="Y300" s="18" t="s">
        <v>4577</v>
      </c>
      <c r="Z300" s="32" t="s">
        <v>3189</v>
      </c>
      <c r="AA300" s="32" t="s">
        <v>4696</v>
      </c>
      <c r="AB300" s="32" t="s">
        <v>47</v>
      </c>
      <c r="AC300" s="18" t="s">
        <v>4578</v>
      </c>
      <c r="AD300" s="18" t="s">
        <v>47</v>
      </c>
      <c r="AE300" s="18" t="s">
        <v>47</v>
      </c>
      <c r="AF300" s="18" t="s">
        <v>4579</v>
      </c>
      <c r="AG300" s="18" t="s">
        <v>47</v>
      </c>
      <c r="AH300" s="18" t="s">
        <v>47</v>
      </c>
      <c r="AI300" s="18" t="s">
        <v>222</v>
      </c>
      <c r="AJ300" s="18" t="s">
        <v>47</v>
      </c>
      <c r="AK300" s="18" t="s">
        <v>222</v>
      </c>
      <c r="AL300" s="18" t="s">
        <v>47</v>
      </c>
    </row>
    <row r="301" spans="1:38" ht="20" customHeight="1">
      <c r="A301" s="148">
        <v>300</v>
      </c>
      <c r="B301" s="18" t="s">
        <v>39</v>
      </c>
      <c r="C301" s="18" t="s">
        <v>209</v>
      </c>
      <c r="D301" s="176" t="s">
        <v>4656</v>
      </c>
      <c r="E301" s="18" t="s">
        <v>4689</v>
      </c>
      <c r="F301" s="176" t="s">
        <v>4897</v>
      </c>
      <c r="G301" s="18" t="s">
        <v>4580</v>
      </c>
      <c r="H301" s="18" t="s">
        <v>4538</v>
      </c>
      <c r="I301" s="18" t="s">
        <v>4665</v>
      </c>
      <c r="J301" s="18" t="s">
        <v>1735</v>
      </c>
      <c r="K301" s="18" t="s">
        <v>1735</v>
      </c>
      <c r="L301" s="18" t="s">
        <v>4539</v>
      </c>
      <c r="M301" s="18">
        <v>18080451196</v>
      </c>
      <c r="N301" s="18" t="s">
        <v>1735</v>
      </c>
      <c r="O301" s="18" t="s">
        <v>4581</v>
      </c>
      <c r="P301" s="18">
        <v>18980932886</v>
      </c>
      <c r="Q301" s="18" t="s">
        <v>4540</v>
      </c>
      <c r="R301" s="18" t="s">
        <v>1735</v>
      </c>
      <c r="S301" s="18" t="s">
        <v>1735</v>
      </c>
      <c r="T301" s="18" t="s">
        <v>4539</v>
      </c>
      <c r="U301" s="18">
        <v>18080451196</v>
      </c>
      <c r="V301" s="18" t="s">
        <v>4582</v>
      </c>
      <c r="W301" s="32" t="s">
        <v>8</v>
      </c>
      <c r="X301" s="32" t="s">
        <v>55</v>
      </c>
      <c r="Y301" s="18" t="s">
        <v>4541</v>
      </c>
      <c r="Z301" s="32" t="s">
        <v>3189</v>
      </c>
      <c r="AA301" s="32" t="s">
        <v>4583</v>
      </c>
      <c r="AB301" s="32" t="s">
        <v>47</v>
      </c>
      <c r="AC301" s="18" t="s">
        <v>4542</v>
      </c>
      <c r="AD301" s="18" t="s">
        <v>4543</v>
      </c>
      <c r="AE301" s="18" t="s">
        <v>47</v>
      </c>
      <c r="AF301" s="18" t="s">
        <v>4544</v>
      </c>
      <c r="AG301" s="18" t="s">
        <v>47</v>
      </c>
      <c r="AH301" s="18" t="s">
        <v>47</v>
      </c>
      <c r="AI301" s="176" t="s">
        <v>4674</v>
      </c>
      <c r="AJ301" s="18" t="s">
        <v>4545</v>
      </c>
      <c r="AK301" s="18" t="s">
        <v>222</v>
      </c>
      <c r="AL301" s="18" t="s">
        <v>47</v>
      </c>
    </row>
    <row r="302" spans="1:38" ht="20" customHeight="1">
      <c r="A302" s="147">
        <v>301</v>
      </c>
      <c r="B302" s="18" t="s">
        <v>39</v>
      </c>
      <c r="C302" s="18" t="s">
        <v>209</v>
      </c>
      <c r="D302" s="176" t="s">
        <v>4657</v>
      </c>
      <c r="E302" s="18" t="s">
        <v>284</v>
      </c>
      <c r="F302" s="176" t="s">
        <v>4898</v>
      </c>
      <c r="G302" s="18" t="s">
        <v>4584</v>
      </c>
      <c r="H302" s="18" t="s">
        <v>4585</v>
      </c>
      <c r="I302" s="18" t="s">
        <v>4665</v>
      </c>
      <c r="J302" s="18" t="s">
        <v>1735</v>
      </c>
      <c r="K302" s="18" t="s">
        <v>1735</v>
      </c>
      <c r="L302" s="18" t="s">
        <v>4566</v>
      </c>
      <c r="M302" s="18">
        <v>15308000766</v>
      </c>
      <c r="N302" s="18" t="s">
        <v>1735</v>
      </c>
      <c r="O302" s="18" t="s">
        <v>4586</v>
      </c>
      <c r="P302" s="18">
        <v>18908211990</v>
      </c>
      <c r="Q302" s="18" t="s">
        <v>4587</v>
      </c>
      <c r="R302" s="18" t="s">
        <v>1735</v>
      </c>
      <c r="S302" s="18" t="s">
        <v>1735</v>
      </c>
      <c r="T302" s="18" t="s">
        <v>4566</v>
      </c>
      <c r="U302" s="18">
        <v>15308000766</v>
      </c>
      <c r="V302" s="18" t="s">
        <v>4588</v>
      </c>
      <c r="W302" s="32" t="s">
        <v>8</v>
      </c>
      <c r="X302" s="32" t="s">
        <v>9</v>
      </c>
      <c r="Y302" s="18" t="s">
        <v>4589</v>
      </c>
      <c r="Z302" s="32" t="s">
        <v>1117</v>
      </c>
      <c r="AA302" s="32" t="s">
        <v>4590</v>
      </c>
      <c r="AB302" s="32" t="s">
        <v>47</v>
      </c>
      <c r="AC302" s="18" t="s">
        <v>4546</v>
      </c>
      <c r="AD302" s="18" t="s">
        <v>4591</v>
      </c>
      <c r="AE302" s="18" t="s">
        <v>4592</v>
      </c>
      <c r="AF302" s="18" t="s">
        <v>4593</v>
      </c>
      <c r="AG302" s="18" t="s">
        <v>47</v>
      </c>
      <c r="AH302" s="18" t="s">
        <v>47</v>
      </c>
      <c r="AI302" s="18" t="s">
        <v>48</v>
      </c>
      <c r="AJ302" s="18" t="s">
        <v>4547</v>
      </c>
      <c r="AK302" s="18" t="s">
        <v>222</v>
      </c>
      <c r="AL302" s="18" t="s">
        <v>47</v>
      </c>
    </row>
    <row r="303" spans="1:38" ht="20" customHeight="1">
      <c r="A303" s="148">
        <v>302</v>
      </c>
      <c r="B303" s="18" t="s">
        <v>39</v>
      </c>
      <c r="C303" s="18" t="s">
        <v>209</v>
      </c>
      <c r="D303" s="176" t="s">
        <v>4658</v>
      </c>
      <c r="E303" s="18" t="s">
        <v>749</v>
      </c>
      <c r="F303" s="176" t="s">
        <v>4819</v>
      </c>
      <c r="G303" s="18" t="s">
        <v>4594</v>
      </c>
      <c r="H303" s="18" t="s">
        <v>4595</v>
      </c>
      <c r="I303" s="18" t="s">
        <v>4665</v>
      </c>
      <c r="J303" s="18" t="s">
        <v>1685</v>
      </c>
      <c r="K303" s="18" t="s">
        <v>1685</v>
      </c>
      <c r="L303" s="18" t="s">
        <v>4566</v>
      </c>
      <c r="M303" s="18">
        <v>15308186332</v>
      </c>
      <c r="N303" s="18" t="s">
        <v>1735</v>
      </c>
      <c r="O303" s="18" t="s">
        <v>4596</v>
      </c>
      <c r="P303" s="18">
        <v>15308186332</v>
      </c>
      <c r="Q303" s="18" t="s">
        <v>4587</v>
      </c>
      <c r="R303" s="18" t="s">
        <v>1735</v>
      </c>
      <c r="S303" s="18" t="s">
        <v>1735</v>
      </c>
      <c r="T303" s="18" t="s">
        <v>4566</v>
      </c>
      <c r="U303" s="18">
        <v>15308186332</v>
      </c>
      <c r="V303" s="18" t="s">
        <v>4597</v>
      </c>
      <c r="W303" s="32" t="s">
        <v>8</v>
      </c>
      <c r="X303" s="32" t="s">
        <v>9</v>
      </c>
      <c r="Y303" s="18" t="s">
        <v>4589</v>
      </c>
      <c r="Z303" s="32" t="s">
        <v>1117</v>
      </c>
      <c r="AA303" s="32" t="s">
        <v>4590</v>
      </c>
      <c r="AB303" s="32" t="s">
        <v>47</v>
      </c>
      <c r="AC303" s="18" t="s">
        <v>4548</v>
      </c>
      <c r="AD303" s="18" t="s">
        <v>47</v>
      </c>
      <c r="AE303" s="18" t="s">
        <v>47</v>
      </c>
      <c r="AF303" s="18" t="s">
        <v>4598</v>
      </c>
      <c r="AG303" s="18" t="s">
        <v>47</v>
      </c>
      <c r="AH303" s="18" t="s">
        <v>47</v>
      </c>
      <c r="AI303" s="18" t="s">
        <v>222</v>
      </c>
      <c r="AJ303" s="18" t="s">
        <v>47</v>
      </c>
      <c r="AK303" s="18" t="s">
        <v>222</v>
      </c>
      <c r="AL303" s="18" t="s">
        <v>47</v>
      </c>
    </row>
    <row r="304" spans="1:38" ht="20" customHeight="1">
      <c r="A304" s="147">
        <v>303</v>
      </c>
      <c r="B304" s="176" t="s">
        <v>4648</v>
      </c>
      <c r="C304" s="18" t="s">
        <v>209</v>
      </c>
      <c r="D304" s="176" t="s">
        <v>4659</v>
      </c>
      <c r="E304" s="18" t="s">
        <v>4690</v>
      </c>
      <c r="F304" s="176" t="s">
        <v>4820</v>
      </c>
      <c r="G304" s="18"/>
      <c r="H304" s="18" t="s">
        <v>4599</v>
      </c>
      <c r="I304" s="18" t="s">
        <v>85</v>
      </c>
      <c r="J304" s="18" t="s">
        <v>1685</v>
      </c>
      <c r="K304" s="18" t="s">
        <v>1685</v>
      </c>
      <c r="L304" s="18" t="s">
        <v>986</v>
      </c>
      <c r="M304" s="18">
        <v>17778347992</v>
      </c>
      <c r="N304" s="18" t="s">
        <v>1685</v>
      </c>
      <c r="O304" s="18" t="s">
        <v>986</v>
      </c>
      <c r="P304" s="18">
        <v>17778347992</v>
      </c>
      <c r="Q304" s="18" t="s">
        <v>1087</v>
      </c>
      <c r="R304" s="18" t="s">
        <v>2261</v>
      </c>
      <c r="S304" s="18" t="s">
        <v>1685</v>
      </c>
      <c r="T304" s="18" t="s">
        <v>986</v>
      </c>
      <c r="U304" s="18">
        <v>17778347992</v>
      </c>
      <c r="V304" s="18" t="s">
        <v>4600</v>
      </c>
      <c r="W304" s="32" t="s">
        <v>54</v>
      </c>
      <c r="X304" s="32" t="s">
        <v>55</v>
      </c>
      <c r="Y304" s="18" t="s">
        <v>4601</v>
      </c>
      <c r="Z304" s="32" t="s">
        <v>228</v>
      </c>
      <c r="AA304" s="32" t="s">
        <v>47</v>
      </c>
      <c r="AB304" s="32" t="s">
        <v>47</v>
      </c>
      <c r="AC304" s="18" t="s">
        <v>4602</v>
      </c>
      <c r="AD304" s="18" t="s">
        <v>47</v>
      </c>
      <c r="AE304" s="18" t="s">
        <v>47</v>
      </c>
      <c r="AF304" s="18" t="s">
        <v>47</v>
      </c>
      <c r="AG304" s="18" t="s">
        <v>47</v>
      </c>
      <c r="AH304" s="18" t="s">
        <v>47</v>
      </c>
      <c r="AI304" s="18" t="s">
        <v>48</v>
      </c>
      <c r="AJ304" s="18" t="s">
        <v>4139</v>
      </c>
      <c r="AK304" s="18" t="s">
        <v>222</v>
      </c>
      <c r="AL304" s="18" t="s">
        <v>47</v>
      </c>
    </row>
    <row r="305" spans="1:38" ht="20" customHeight="1">
      <c r="A305" s="148">
        <v>304</v>
      </c>
      <c r="B305" s="176" t="s">
        <v>4649</v>
      </c>
      <c r="C305" s="176" t="s">
        <v>4650</v>
      </c>
      <c r="D305" s="176" t="s">
        <v>4661</v>
      </c>
      <c r="E305" s="18" t="s">
        <v>4691</v>
      </c>
      <c r="F305" s="176" t="s">
        <v>4720</v>
      </c>
      <c r="G305" s="18" t="s">
        <v>4603</v>
      </c>
      <c r="H305" s="18" t="s">
        <v>4604</v>
      </c>
      <c r="I305" s="18" t="s">
        <v>4667</v>
      </c>
      <c r="J305" s="85" t="s">
        <v>2257</v>
      </c>
      <c r="K305" s="73" t="s">
        <v>2257</v>
      </c>
      <c r="L305" s="18" t="s">
        <v>4605</v>
      </c>
      <c r="M305" s="18">
        <v>13308130042</v>
      </c>
      <c r="N305" s="18" t="s">
        <v>4670</v>
      </c>
      <c r="O305" s="18" t="s">
        <v>4606</v>
      </c>
      <c r="P305" s="18">
        <v>18981335125</v>
      </c>
      <c r="Q305" s="18" t="s">
        <v>4607</v>
      </c>
      <c r="R305" s="18" t="s">
        <v>4670</v>
      </c>
      <c r="S305" s="18" t="s">
        <v>4670</v>
      </c>
      <c r="T305" s="18" t="s">
        <v>4606</v>
      </c>
      <c r="U305" s="18">
        <v>18981335125</v>
      </c>
      <c r="V305" s="18" t="s">
        <v>4608</v>
      </c>
      <c r="W305" s="32" t="s">
        <v>8</v>
      </c>
      <c r="X305" s="32" t="s">
        <v>9</v>
      </c>
      <c r="Y305" s="18" t="s">
        <v>4609</v>
      </c>
      <c r="Z305" s="32" t="s">
        <v>228</v>
      </c>
      <c r="AA305" s="32" t="s">
        <v>47</v>
      </c>
      <c r="AB305" s="32" t="s">
        <v>47</v>
      </c>
      <c r="AC305" s="18" t="s">
        <v>4610</v>
      </c>
      <c r="AD305" s="18" t="s">
        <v>47</v>
      </c>
      <c r="AE305" s="18" t="s">
        <v>47</v>
      </c>
      <c r="AF305" s="18" t="s">
        <v>47</v>
      </c>
      <c r="AG305" s="18" t="s">
        <v>47</v>
      </c>
      <c r="AH305" s="18" t="s">
        <v>47</v>
      </c>
      <c r="AI305" s="18" t="s">
        <v>222</v>
      </c>
      <c r="AJ305" s="18" t="s">
        <v>47</v>
      </c>
      <c r="AK305" s="18" t="s">
        <v>222</v>
      </c>
      <c r="AL305" s="18" t="s">
        <v>47</v>
      </c>
    </row>
    <row r="306" spans="1:38" ht="20" customHeight="1">
      <c r="A306" s="147">
        <v>305</v>
      </c>
      <c r="B306" s="18" t="s">
        <v>39</v>
      </c>
      <c r="C306" s="18" t="s">
        <v>209</v>
      </c>
      <c r="D306" s="176" t="s">
        <v>4663</v>
      </c>
      <c r="E306" s="18" t="s">
        <v>773</v>
      </c>
      <c r="F306" s="176" t="s">
        <v>4821</v>
      </c>
      <c r="G306" s="18" t="s">
        <v>4611</v>
      </c>
      <c r="H306" s="18" t="s">
        <v>4612</v>
      </c>
      <c r="I306" s="18" t="s">
        <v>3843</v>
      </c>
      <c r="J306" s="18" t="s">
        <v>1685</v>
      </c>
      <c r="K306" s="18" t="s">
        <v>1685</v>
      </c>
      <c r="L306" s="18" t="s">
        <v>4613</v>
      </c>
      <c r="M306" s="18">
        <v>18980436872</v>
      </c>
      <c r="N306" s="18" t="s">
        <v>1685</v>
      </c>
      <c r="O306" s="18" t="s">
        <v>4613</v>
      </c>
      <c r="P306" s="18">
        <v>18980436872</v>
      </c>
      <c r="Q306" s="18" t="s">
        <v>985</v>
      </c>
      <c r="R306" s="18" t="s">
        <v>4672</v>
      </c>
      <c r="S306" s="18" t="s">
        <v>1685</v>
      </c>
      <c r="T306" s="18" t="s">
        <v>4613</v>
      </c>
      <c r="U306" s="18">
        <v>18980436872</v>
      </c>
      <c r="V306" s="18" t="s">
        <v>4614</v>
      </c>
      <c r="W306" s="32" t="s">
        <v>8</v>
      </c>
      <c r="X306" s="32" t="s">
        <v>55</v>
      </c>
      <c r="Y306" s="18" t="s">
        <v>4615</v>
      </c>
      <c r="Z306" s="32" t="s">
        <v>218</v>
      </c>
      <c r="AA306" s="32"/>
      <c r="AB306" s="32" t="s">
        <v>47</v>
      </c>
      <c r="AC306" s="18" t="s">
        <v>4616</v>
      </c>
      <c r="AD306" s="18" t="s">
        <v>4617</v>
      </c>
      <c r="AE306" s="18" t="s">
        <v>47</v>
      </c>
      <c r="AF306" s="18" t="s">
        <v>4618</v>
      </c>
      <c r="AG306" s="18" t="s">
        <v>47</v>
      </c>
      <c r="AH306" s="18" t="s">
        <v>47</v>
      </c>
      <c r="AI306" s="18" t="s">
        <v>222</v>
      </c>
      <c r="AJ306" s="18" t="s">
        <v>47</v>
      </c>
      <c r="AK306" s="18" t="s">
        <v>222</v>
      </c>
      <c r="AL306" s="18" t="s">
        <v>47</v>
      </c>
    </row>
    <row r="307" spans="1:38" ht="20" customHeight="1">
      <c r="A307" s="148">
        <v>306</v>
      </c>
      <c r="B307" s="18" t="s">
        <v>4619</v>
      </c>
      <c r="C307" s="176" t="s">
        <v>4650</v>
      </c>
      <c r="D307" s="18" t="s">
        <v>703</v>
      </c>
      <c r="E307" s="18" t="s">
        <v>703</v>
      </c>
      <c r="F307" s="176" t="s">
        <v>4908</v>
      </c>
      <c r="G307" s="18" t="s">
        <v>4627</v>
      </c>
      <c r="H307" s="18" t="s">
        <v>4628</v>
      </c>
      <c r="I307" s="18" t="s">
        <v>83</v>
      </c>
      <c r="J307" s="18" t="s">
        <v>4651</v>
      </c>
      <c r="K307" s="18" t="s">
        <v>4651</v>
      </c>
      <c r="L307" s="18" t="s">
        <v>4629</v>
      </c>
      <c r="M307" s="18">
        <v>15328816525</v>
      </c>
      <c r="N307" s="18" t="s">
        <v>4626</v>
      </c>
      <c r="O307" s="18" t="s">
        <v>4629</v>
      </c>
      <c r="P307" s="18">
        <v>15328816525</v>
      </c>
      <c r="Q307" s="18"/>
      <c r="R307" s="18" t="s">
        <v>4651</v>
      </c>
      <c r="S307" s="18" t="s">
        <v>4651</v>
      </c>
      <c r="T307" s="18" t="s">
        <v>4630</v>
      </c>
      <c r="U307" s="18">
        <v>15328816655</v>
      </c>
      <c r="V307" s="18" t="s">
        <v>4631</v>
      </c>
      <c r="W307" s="32" t="s">
        <v>8</v>
      </c>
      <c r="X307" s="32" t="s">
        <v>9</v>
      </c>
      <c r="Y307" s="18" t="s">
        <v>4628</v>
      </c>
      <c r="Z307" s="32" t="s">
        <v>3038</v>
      </c>
      <c r="AA307" s="32"/>
      <c r="AB307" s="32" t="s">
        <v>47</v>
      </c>
      <c r="AC307" s="18" t="s">
        <v>47</v>
      </c>
      <c r="AD307" s="18" t="s">
        <v>4632</v>
      </c>
      <c r="AE307" s="18" t="s">
        <v>47</v>
      </c>
      <c r="AF307" s="18" t="s">
        <v>47</v>
      </c>
      <c r="AG307" s="18" t="s">
        <v>47</v>
      </c>
      <c r="AH307" s="18" t="s">
        <v>47</v>
      </c>
      <c r="AI307" s="18" t="s">
        <v>48</v>
      </c>
      <c r="AJ307" s="18" t="s">
        <v>4633</v>
      </c>
      <c r="AK307" s="18" t="s">
        <v>222</v>
      </c>
      <c r="AL307" s="18" t="s">
        <v>47</v>
      </c>
    </row>
    <row r="308" spans="1:38" ht="20" customHeight="1">
      <c r="A308" s="147">
        <v>307</v>
      </c>
      <c r="B308" s="18" t="s">
        <v>4619</v>
      </c>
      <c r="C308" s="176" t="s">
        <v>4650</v>
      </c>
      <c r="D308" s="18" t="s">
        <v>706</v>
      </c>
      <c r="E308" s="18" t="s">
        <v>706</v>
      </c>
      <c r="F308" s="176" t="s">
        <v>4909</v>
      </c>
      <c r="G308" s="18" t="s">
        <v>4634</v>
      </c>
      <c r="H308" s="18" t="s">
        <v>4635</v>
      </c>
      <c r="I308" s="18" t="s">
        <v>83</v>
      </c>
      <c r="J308" s="18" t="s">
        <v>4651</v>
      </c>
      <c r="K308" s="18" t="s">
        <v>4651</v>
      </c>
      <c r="L308" s="18" t="s">
        <v>4636</v>
      </c>
      <c r="M308" s="18">
        <v>15328816520</v>
      </c>
      <c r="N308" s="18" t="s">
        <v>4626</v>
      </c>
      <c r="O308" s="18" t="s">
        <v>4636</v>
      </c>
      <c r="P308" s="18">
        <v>15328816520</v>
      </c>
      <c r="Q308" s="18"/>
      <c r="R308" s="18" t="s">
        <v>4651</v>
      </c>
      <c r="S308" s="18" t="s">
        <v>4651</v>
      </c>
      <c r="T308" s="18" t="s">
        <v>4630</v>
      </c>
      <c r="U308" s="18">
        <v>15328816655</v>
      </c>
      <c r="V308" s="18" t="s">
        <v>4631</v>
      </c>
      <c r="W308" s="32" t="s">
        <v>8</v>
      </c>
      <c r="X308" s="32" t="s">
        <v>9</v>
      </c>
      <c r="Y308" s="18" t="s">
        <v>4635</v>
      </c>
      <c r="Z308" s="32" t="s">
        <v>1</v>
      </c>
      <c r="AA308" s="32"/>
      <c r="AB308" s="32" t="s">
        <v>47</v>
      </c>
      <c r="AC308" s="18" t="s">
        <v>47</v>
      </c>
      <c r="AD308" s="18" t="s">
        <v>4632</v>
      </c>
      <c r="AE308" s="18" t="s">
        <v>47</v>
      </c>
      <c r="AF308" s="18" t="s">
        <v>47</v>
      </c>
      <c r="AG308" s="18" t="s">
        <v>47</v>
      </c>
      <c r="AH308" s="18" t="s">
        <v>47</v>
      </c>
      <c r="AI308" s="18" t="s">
        <v>48</v>
      </c>
      <c r="AJ308" s="18" t="s">
        <v>4633</v>
      </c>
      <c r="AK308" s="18" t="s">
        <v>222</v>
      </c>
      <c r="AL308" s="18" t="s">
        <v>47</v>
      </c>
    </row>
    <row r="309" spans="1:38" ht="20" customHeight="1">
      <c r="A309" s="148">
        <v>308</v>
      </c>
      <c r="B309" s="18" t="s">
        <v>4619</v>
      </c>
      <c r="C309" s="176" t="s">
        <v>4650</v>
      </c>
      <c r="D309" s="18" t="s">
        <v>705</v>
      </c>
      <c r="E309" s="18" t="s">
        <v>705</v>
      </c>
      <c r="F309" s="176" t="s">
        <v>4910</v>
      </c>
      <c r="G309" s="18" t="s">
        <v>4637</v>
      </c>
      <c r="H309" s="18" t="s">
        <v>4638</v>
      </c>
      <c r="I309" s="18" t="s">
        <v>83</v>
      </c>
      <c r="J309" s="18" t="s">
        <v>4651</v>
      </c>
      <c r="K309" s="18" t="s">
        <v>4651</v>
      </c>
      <c r="L309" s="18" t="s">
        <v>4629</v>
      </c>
      <c r="M309" s="18">
        <v>15328816525</v>
      </c>
      <c r="N309" s="18" t="s">
        <v>4626</v>
      </c>
      <c r="O309" s="18" t="s">
        <v>4629</v>
      </c>
      <c r="P309" s="18">
        <v>15328816525</v>
      </c>
      <c r="Q309" s="18"/>
      <c r="R309" s="18" t="s">
        <v>4651</v>
      </c>
      <c r="S309" s="18" t="s">
        <v>4651</v>
      </c>
      <c r="T309" s="18" t="s">
        <v>4630</v>
      </c>
      <c r="U309" s="18">
        <v>15328816655</v>
      </c>
      <c r="V309" s="18" t="s">
        <v>4639</v>
      </c>
      <c r="W309" s="32" t="s">
        <v>8</v>
      </c>
      <c r="X309" s="32" t="s">
        <v>9</v>
      </c>
      <c r="Y309" s="18" t="s">
        <v>4638</v>
      </c>
      <c r="Z309" s="32" t="s">
        <v>3038</v>
      </c>
      <c r="AA309" s="32"/>
      <c r="AB309" s="32" t="s">
        <v>47</v>
      </c>
      <c r="AC309" s="18" t="s">
        <v>47</v>
      </c>
      <c r="AD309" s="18" t="s">
        <v>47</v>
      </c>
      <c r="AE309" s="18" t="s">
        <v>47</v>
      </c>
      <c r="AF309" s="18" t="s">
        <v>47</v>
      </c>
      <c r="AG309" s="18" t="s">
        <v>47</v>
      </c>
      <c r="AH309" s="18" t="s">
        <v>47</v>
      </c>
      <c r="AI309" s="18" t="s">
        <v>48</v>
      </c>
      <c r="AJ309" s="18" t="s">
        <v>4633</v>
      </c>
      <c r="AK309" s="18" t="s">
        <v>222</v>
      </c>
      <c r="AL309" s="18" t="s">
        <v>47</v>
      </c>
    </row>
    <row r="310" spans="1:38" ht="20" customHeight="1">
      <c r="A310" s="147">
        <v>309</v>
      </c>
      <c r="B310" s="18" t="s">
        <v>4619</v>
      </c>
      <c r="C310" s="176" t="s">
        <v>4650</v>
      </c>
      <c r="D310" s="176" t="s">
        <v>4664</v>
      </c>
      <c r="E310" s="18" t="s">
        <v>492</v>
      </c>
      <c r="F310" s="176" t="s">
        <v>4911</v>
      </c>
      <c r="G310" s="18" t="s">
        <v>4641</v>
      </c>
      <c r="H310" s="18" t="s">
        <v>4642</v>
      </c>
      <c r="I310" s="18" t="s">
        <v>83</v>
      </c>
      <c r="J310" s="18" t="s">
        <v>4651</v>
      </c>
      <c r="K310" s="18" t="s">
        <v>4651</v>
      </c>
      <c r="L310" s="18" t="s">
        <v>4643</v>
      </c>
      <c r="M310" s="18">
        <v>15328816577</v>
      </c>
      <c r="N310" s="18" t="s">
        <v>4640</v>
      </c>
      <c r="O310" s="18" t="s">
        <v>4643</v>
      </c>
      <c r="P310" s="18">
        <v>15328816577</v>
      </c>
      <c r="Q310" s="18" t="s">
        <v>4644</v>
      </c>
      <c r="R310" s="18" t="s">
        <v>4651</v>
      </c>
      <c r="S310" s="18" t="s">
        <v>4651</v>
      </c>
      <c r="T310" s="18" t="s">
        <v>4630</v>
      </c>
      <c r="U310" s="18">
        <v>15328816655</v>
      </c>
      <c r="V310" s="18" t="s">
        <v>4645</v>
      </c>
      <c r="W310" s="32" t="s">
        <v>8</v>
      </c>
      <c r="X310" s="32" t="s">
        <v>55</v>
      </c>
      <c r="Y310" s="18" t="s">
        <v>4646</v>
      </c>
      <c r="Z310" s="32" t="s">
        <v>4647</v>
      </c>
      <c r="AA310" s="32" t="s">
        <v>47</v>
      </c>
      <c r="AB310" s="32" t="s">
        <v>47</v>
      </c>
      <c r="AC310" s="18" t="s">
        <v>47</v>
      </c>
      <c r="AD310" s="18" t="s">
        <v>47</v>
      </c>
      <c r="AE310" s="18" t="s">
        <v>47</v>
      </c>
      <c r="AF310" s="18" t="s">
        <v>47</v>
      </c>
      <c r="AG310" s="18" t="s">
        <v>47</v>
      </c>
      <c r="AH310" s="18" t="s">
        <v>47</v>
      </c>
      <c r="AI310" s="18" t="s">
        <v>222</v>
      </c>
      <c r="AJ310" s="18" t="s">
        <v>47</v>
      </c>
      <c r="AK310" s="18" t="s">
        <v>222</v>
      </c>
      <c r="AL310" s="18" t="s">
        <v>47</v>
      </c>
    </row>
    <row r="311" spans="1:38" ht="20" customHeight="1">
      <c r="A311" s="148">
        <v>310</v>
      </c>
      <c r="B311" s="18" t="s">
        <v>4619</v>
      </c>
      <c r="C311" s="176" t="s">
        <v>4650</v>
      </c>
      <c r="D311" s="18" t="s">
        <v>704</v>
      </c>
      <c r="E311" s="18" t="s">
        <v>704</v>
      </c>
      <c r="F311" s="176" t="s">
        <v>4912</v>
      </c>
      <c r="G311" s="18" t="s">
        <v>4620</v>
      </c>
      <c r="H311" s="18" t="s">
        <v>4621</v>
      </c>
      <c r="I311" s="176" t="s">
        <v>4669</v>
      </c>
      <c r="J311" s="18" t="s">
        <v>4651</v>
      </c>
      <c r="K311" s="18" t="s">
        <v>4651</v>
      </c>
      <c r="L311" s="18" t="s">
        <v>4622</v>
      </c>
      <c r="M311" s="18">
        <v>15309095599</v>
      </c>
      <c r="N311" s="18" t="s">
        <v>4671</v>
      </c>
      <c r="O311" s="18" t="s">
        <v>4623</v>
      </c>
      <c r="P311" s="18">
        <v>18990939597</v>
      </c>
      <c r="Q311" s="18"/>
      <c r="R311" s="18" t="s">
        <v>4651</v>
      </c>
      <c r="S311" s="18" t="s">
        <v>4651</v>
      </c>
      <c r="T311" s="18" t="s">
        <v>4624</v>
      </c>
      <c r="U311" s="18">
        <v>18990994256</v>
      </c>
      <c r="V311" s="18" t="s">
        <v>4625</v>
      </c>
      <c r="W311" s="32" t="s">
        <v>54</v>
      </c>
      <c r="X311" s="32" t="s">
        <v>9</v>
      </c>
      <c r="Y311" s="18" t="s">
        <v>4621</v>
      </c>
      <c r="Z311" s="32">
        <v>2016</v>
      </c>
      <c r="AA311" s="32"/>
      <c r="AB311" s="32" t="s">
        <v>47</v>
      </c>
      <c r="AC311" s="18" t="s">
        <v>47</v>
      </c>
      <c r="AD311" s="18" t="s">
        <v>47</v>
      </c>
      <c r="AE311" s="18" t="s">
        <v>47</v>
      </c>
      <c r="AF311" s="18" t="s">
        <v>47</v>
      </c>
      <c r="AG311" s="18" t="s">
        <v>47</v>
      </c>
      <c r="AH311" s="18" t="s">
        <v>47</v>
      </c>
      <c r="AI311" s="18" t="s">
        <v>222</v>
      </c>
      <c r="AJ311" s="18" t="s">
        <v>47</v>
      </c>
      <c r="AK311" s="18" t="s">
        <v>222</v>
      </c>
      <c r="AL311" s="18" t="s">
        <v>47</v>
      </c>
    </row>
    <row r="312" spans="1:38" ht="20" customHeight="1">
      <c r="A312" s="147">
        <v>311</v>
      </c>
      <c r="B312" s="18" t="s">
        <v>39</v>
      </c>
      <c r="C312" s="18" t="s">
        <v>209</v>
      </c>
      <c r="D312" s="176" t="s">
        <v>4687</v>
      </c>
      <c r="E312" s="18" t="s">
        <v>378</v>
      </c>
      <c r="F312" s="176" t="s">
        <v>4822</v>
      </c>
      <c r="G312" s="18" t="s">
        <v>4675</v>
      </c>
      <c r="H312" s="18" t="s">
        <v>4676</v>
      </c>
      <c r="I312" s="18" t="s">
        <v>83</v>
      </c>
      <c r="J312" s="18" t="s">
        <v>1685</v>
      </c>
      <c r="K312" s="18" t="s">
        <v>1685</v>
      </c>
      <c r="L312" s="18" t="s">
        <v>4677</v>
      </c>
      <c r="M312" s="18">
        <v>18982227383</v>
      </c>
      <c r="N312" s="18" t="s">
        <v>1685</v>
      </c>
      <c r="O312" s="18" t="s">
        <v>4677</v>
      </c>
      <c r="P312" s="18">
        <v>18982227383</v>
      </c>
      <c r="Q312" s="18" t="s">
        <v>2630</v>
      </c>
      <c r="R312" s="18" t="s">
        <v>4678</v>
      </c>
      <c r="S312" s="18" t="s">
        <v>1685</v>
      </c>
      <c r="T312" s="18" t="s">
        <v>4677</v>
      </c>
      <c r="U312" s="18">
        <v>18982227383</v>
      </c>
      <c r="V312" s="18" t="s">
        <v>4679</v>
      </c>
      <c r="W312" s="32" t="s">
        <v>8</v>
      </c>
      <c r="X312" s="32" t="s">
        <v>4688</v>
      </c>
      <c r="Y312" s="18" t="s">
        <v>4680</v>
      </c>
      <c r="Z312" s="32" t="s">
        <v>3190</v>
      </c>
      <c r="AA312" s="32"/>
      <c r="AB312" s="32" t="s">
        <v>47</v>
      </c>
      <c r="AC312" s="18" t="s">
        <v>4681</v>
      </c>
      <c r="AD312" s="18" t="s">
        <v>4682</v>
      </c>
      <c r="AE312" s="18" t="s">
        <v>47</v>
      </c>
      <c r="AF312" s="18" t="s">
        <v>4683</v>
      </c>
      <c r="AG312" s="18" t="s">
        <v>4684</v>
      </c>
      <c r="AH312" s="18" t="s">
        <v>4685</v>
      </c>
      <c r="AI312" s="18" t="s">
        <v>48</v>
      </c>
      <c r="AJ312" s="18" t="s">
        <v>4686</v>
      </c>
      <c r="AK312" s="18" t="s">
        <v>222</v>
      </c>
      <c r="AL312" s="18" t="s">
        <v>47</v>
      </c>
    </row>
    <row r="313" spans="1:38" ht="20" customHeight="1">
      <c r="A313" s="148">
        <v>312</v>
      </c>
      <c r="B313" s="36" t="s">
        <v>4698</v>
      </c>
      <c r="C313" s="179" t="s">
        <v>4699</v>
      </c>
      <c r="D313" s="73" t="s">
        <v>4700</v>
      </c>
      <c r="E313" s="73" t="s">
        <v>4700</v>
      </c>
      <c r="F313" s="179" t="s">
        <v>4823</v>
      </c>
      <c r="G313" s="179" t="s">
        <v>4701</v>
      </c>
      <c r="H313" s="36" t="s">
        <v>4702</v>
      </c>
      <c r="I313" s="179" t="s">
        <v>4703</v>
      </c>
      <c r="J313" s="18" t="s">
        <v>1685</v>
      </c>
      <c r="K313" s="18" t="s">
        <v>1685</v>
      </c>
      <c r="L313" s="162" t="s">
        <v>4704</v>
      </c>
      <c r="M313" s="162">
        <v>18140199957</v>
      </c>
      <c r="N313" s="18" t="s">
        <v>1685</v>
      </c>
      <c r="O313" s="162" t="s">
        <v>4704</v>
      </c>
      <c r="P313" s="162">
        <v>18140199957</v>
      </c>
      <c r="Q313" s="162" t="s">
        <v>4705</v>
      </c>
      <c r="R313" s="162" t="s">
        <v>4706</v>
      </c>
      <c r="S313" s="18" t="s">
        <v>1685</v>
      </c>
      <c r="T313" s="162" t="s">
        <v>4704</v>
      </c>
      <c r="U313" s="162">
        <v>18140199957</v>
      </c>
      <c r="V313" s="160" t="s">
        <v>4707</v>
      </c>
      <c r="W313" s="162" t="s">
        <v>8</v>
      </c>
      <c r="X313" s="32" t="s">
        <v>55</v>
      </c>
      <c r="Y313" s="162" t="s">
        <v>18</v>
      </c>
      <c r="Z313" s="165" t="s">
        <v>4708</v>
      </c>
      <c r="AA313" s="160" t="s">
        <v>4709</v>
      </c>
      <c r="AB313" s="165" t="s">
        <v>18</v>
      </c>
      <c r="AC313" s="160" t="s">
        <v>18</v>
      </c>
      <c r="AD313" s="160" t="s">
        <v>18</v>
      </c>
      <c r="AE313" s="160" t="s">
        <v>18</v>
      </c>
      <c r="AF313" s="160" t="s">
        <v>18</v>
      </c>
      <c r="AG313" s="160" t="s">
        <v>18</v>
      </c>
      <c r="AH313" s="160" t="s">
        <v>18</v>
      </c>
      <c r="AI313" s="160" t="s">
        <v>27</v>
      </c>
      <c r="AJ313" s="160" t="s">
        <v>4710</v>
      </c>
      <c r="AK313" s="160" t="s">
        <v>28</v>
      </c>
      <c r="AL313" s="160" t="s">
        <v>18</v>
      </c>
    </row>
  </sheetData>
  <autoFilter ref="A1:CZ313" xr:uid="{119FE7EF-1DC3-4439-81F1-5EA6A36E1B48}"/>
  <sortState xmlns:xlrd2="http://schemas.microsoft.com/office/spreadsheetml/2017/richdata2" ref="A2:AL313">
    <sortCondition ref="A1"/>
  </sortState>
  <phoneticPr fontId="1" type="noConversion"/>
  <dataValidations count="7">
    <dataValidation type="list" allowBlank="1" showInputMessage="1" showErrorMessage="1" sqref="JT2:JT4 TP2:TP4 ADL2:ADL4 ANH2:ANH4 AXD2:AXD4 BGZ2:BGZ4 BQV2:BQV4 CAR2:CAR4 CKN2:CKN4 CUJ2:CUJ4 DEF2:DEF4 DOB2:DOB4 DXX2:DXX4 EHT2:EHT4 ERP2:ERP4 FBL2:FBL4 FLH2:FLH4 FVD2:FVD4 GEZ2:GEZ4 GOV2:GOV4 GYR2:GYR4 HIN2:HIN4 HSJ2:HSJ4 ICF2:ICF4 IMB2:IMB4 IVX2:IVX4 JFT2:JFT4 JPP2:JPP4 JZL2:JZL4 KJH2:KJH4 KTD2:KTD4 LCZ2:LCZ4 LMV2:LMV4 LWR2:LWR4 MGN2:MGN4 MQJ2:MQJ4 NAF2:NAF4 NKB2:NKB4 NTX2:NTX4 ODT2:ODT4 ONP2:ONP4 OXL2:OXL4 PHH2:PHH4 PRD2:PRD4 QAZ2:QAZ4 QKV2:QKV4 QUR2:QUR4 REN2:REN4 ROJ2:ROJ4 RYF2:RYF4 SIB2:SIB4 SRX2:SRX4 TBT2:TBT4 TLP2:TLP4 TVL2:TVL4 UFH2:UFH4 UPD2:UPD4 UYZ2:UYZ4 VIV2:VIV4 VSR2:VSR4 WCN2:WCN4 WMJ2:WMJ4 WWF2:WWF4 JT15:JT18 TP15:TP18 ADL15:ADL18 ANH15:ANH18 AXD15:AXD18 BGZ15:BGZ18 BQV15:BQV18 CAR15:CAR18 CKN15:CKN18 CUJ15:CUJ18 DEF15:DEF18 DOB15:DOB18 DXX15:DXX18 EHT15:EHT18 ERP15:ERP18 FBL15:FBL18 FLH15:FLH18 FVD15:FVD18 GEZ15:GEZ18 GOV15:GOV18 GYR15:GYR18 HIN15:HIN18 HSJ15:HSJ18 ICF15:ICF18 IMB15:IMB18 IVX15:IVX18 JFT15:JFT18 JPP15:JPP18 JZL15:JZL18 KJH15:KJH18 KTD15:KTD18 LCZ15:LCZ18 LMV15:LMV18 LWR15:LWR18 MGN15:MGN18 MQJ15:MQJ18 NAF15:NAF18 NKB15:NKB18 NTX15:NTX18 ODT15:ODT18 ONP15:ONP18 OXL15:OXL18 PHH15:PHH18 PRD15:PRD18 QAZ15:QAZ18 QKV15:QKV18 QUR15:QUR18 REN15:REN18 ROJ15:ROJ18 RYF15:RYF18 SIB15:SIB18 SRX15:SRX18 TBT15:TBT18 TLP15:TLP18 TVL15:TVL18 UFH15:UFH18 UPD15:UPD18 UYZ15:UYZ18 VIV15:VIV18 VSR15:VSR18 WCN15:WCN18 WMJ15:WMJ18 WWF15:WWF18 WWF21:WWF23 JT21:JT23 TP21:TP23 ADL21:ADL23 ANH21:ANH23 AXD21:AXD23 BGZ21:BGZ23 BQV21:BQV23 CAR21:CAR23 CKN21:CKN23 CUJ21:CUJ23 DEF21:DEF23 DOB21:DOB23 DXX21:DXX23 EHT21:EHT23 ERP21:ERP23 FBL21:FBL23 FLH21:FLH23 FVD21:FVD23 GEZ21:GEZ23 GOV21:GOV23 GYR21:GYR23 HIN21:HIN23 HSJ21:HSJ23 ICF21:ICF23 IMB21:IMB23 IVX21:IVX23 JFT21:JFT23 JPP21:JPP23 JZL21:JZL23 KJH21:KJH23 KTD21:KTD23 LCZ21:LCZ23 LMV21:LMV23 LWR21:LWR23 MGN21:MGN23 MQJ21:MQJ23 NAF21:NAF23 NKB21:NKB23 NTX21:NTX23 ODT21:ODT23 ONP21:ONP23 OXL21:OXL23 PHH21:PHH23 PRD21:PRD23 QAZ21:QAZ23 QKV21:QKV23 QUR21:QUR23 REN21:REN23 ROJ21:ROJ23 RYF21:RYF23 SIB21:SIB23 SRX21:SRX23 TBT21:TBT23 TLP21:TLP23 TVL21:TVL23 UFH21:UFH23 UPD21:UPD23 UYZ21:UYZ23 VIV21:VIV23 VSR21:VSR23 WCN21:WCN23 WMJ21:WMJ23 X15:X18 X21:X24 X46 X64:X65 JT64:JT65 TP64:TP65 ADL64:ADL65 ANH64:ANH65 AXD64:AXD65 BGZ64:BGZ65 BQV64:BQV65 CAR64:CAR65 CKN64:CKN65 CUJ64:CUJ65 DEF64:DEF65 DOB64:DOB65 DXX64:DXX65 EHT64:EHT65 ERP64:ERP65 FBL64:FBL65 FLH64:FLH65 FVD64:FVD65 GEZ64:GEZ65 GOV64:GOV65 GYR64:GYR65 HIN64:HIN65 HSJ64:HSJ65 ICF64:ICF65 IMB64:IMB65 IVX64:IVX65 JFT64:JFT65 JPP64:JPP65 JZL64:JZL65 KJH64:KJH65 KTD64:KTD65 LCZ64:LCZ65 LMV64:LMV65 LWR64:LWR65 MGN64:MGN65 MQJ64:MQJ65 NAF64:NAF65 NKB64:NKB65 NTX64:NTX65 ODT64:ODT65 ONP64:ONP65 OXL64:OXL65 PHH64:PHH65 PRD64:PRD65 QAZ64:QAZ65 QKV64:QKV65 QUR64:QUR65 REN64:REN65 ROJ64:ROJ65 RYF64:RYF65 SIB64:SIB65 SRX64:SRX65 TBT64:TBT65 TLP64:TLP65 TVL64:TVL65 UFH64:UFH65 UPD64:UPD65 UYZ64:UYZ65 VIV64:VIV65 VSR64:VSR65 WCN64:WCN65 WMJ64:WMJ65 WWF64:WWF65 X67:X71 JT70 TP70 ADL70 ANH70 AXD70 BGZ70 BQV70 CAR70 CKN70 CUJ70 DEF70 DOB70 DXX70 EHT70 ERP70 FBL70 FLH70 FVD70 GEZ70 GOV70 GYR70 HIN70 HSJ70 ICF70 IMB70 IVX70 JFT70 JPP70 JZL70 KJH70 KTD70 LCZ70 LMV70 LWR70 MGN70 MQJ70 NAF70 NKB70 NTX70 ODT70 ONP70 OXL70 PHH70 PRD70 QAZ70 QKV70 QUR70 REN70 ROJ70 RYF70 SIB70 SRX70 TBT70 TLP70 TVL70 UFH70 UPD70 UYZ70 VIV70 VSR70 WCN70 WMJ70 WWF70 X80:X88 JT80:JT88 TP80:TP88 ADL80:ADL88 ANH80:ANH88 AXD80:AXD88 BGZ80:BGZ88 BQV80:BQV88 CAR80:CAR88 CKN80:CKN88 CUJ80:CUJ88 DEF80:DEF88 DOB80:DOB88 DXX80:DXX88 EHT80:EHT88 ERP80:ERP88 FBL80:FBL88 FLH80:FLH88 FVD80:FVD88 GEZ80:GEZ88 GOV80:GOV88 GYR80:GYR88 HIN80:HIN88 HSJ80:HSJ88 ICF80:ICF88 IMB80:IMB88 IVX80:IVX88 JFT80:JFT88 JPP80:JPP88 JZL80:JZL88 KJH80:KJH88 KTD80:KTD88 LCZ80:LCZ88 LMV80:LMV88 LWR80:LWR88 MGN80:MGN88 MQJ80:MQJ88 NAF80:NAF88 NKB80:NKB88 NTX80:NTX88 ODT80:ODT88 ONP80:ONP88 OXL80:OXL88 PHH80:PHH88 PRD80:PRD88 QAZ80:QAZ88 QKV80:QKV88 QUR80:QUR88 REN80:REN88 ROJ80:ROJ88 RYF80:RYF88 SIB80:SIB88 SRX80:SRX88 TBT80:TBT88 TLP80:TLP88 TVL80:TVL88 UFH80:UFH88 UPD80:UPD88 UYZ80:UYZ88 VIV80:VIV88 VSR80:VSR88 WCN80:WCN88 WMJ80:WMJ88 WWF80:WWF88 X96 JT96 TP96 ADL96 ANH96 AXD96 BGZ96 BQV96 CAR96 CKN96 CUJ96 DEF96 DOB96 DXX96 EHT96 ERP96 FBL96 FLH96 FVD96 GEZ96 GOV96 GYR96 HIN96 HSJ96 ICF96 IMB96 IVX96 JFT96 JPP96 JZL96 KJH96 KTD96 LCZ96 LMV96 LWR96 MGN96 MQJ96 NAF96 NKB96 NTX96 ODT96 ONP96 OXL96 PHH96 PRD96 QAZ96 QKV96 QUR96 REN96 ROJ96 RYF96 SIB96 SRX96 TBT96 TLP96 TVL96 UFH96 UPD96 UYZ96 VIV96 VSR96 WCN96 WMJ96 WWF96 X90:X94 JT90:JT94 TP90:TP94 ADL90:ADL94 ANH90:ANH94 AXD90:AXD94 BGZ90:BGZ94 BQV90:BQV94 CAR90:CAR94 CKN90:CKN94 CUJ90:CUJ94 DEF90:DEF94 DOB90:DOB94 DXX90:DXX94 EHT90:EHT94 ERP90:ERP94 FBL90:FBL94 FLH90:FLH94 FVD90:FVD94 GEZ90:GEZ94 GOV90:GOV94 GYR90:GYR94 HIN90:HIN94 HSJ90:HSJ94 ICF90:ICF94 IMB90:IMB94 IVX90:IVX94 JFT90:JFT94 JPP90:JPP94 JZL90:JZL94 KJH90:KJH94 KTD90:KTD94 LCZ90:LCZ94 LMV90:LMV94 LWR90:LWR94 MGN90:MGN94 MQJ90:MQJ94 NAF90:NAF94 NKB90:NKB94 NTX90:NTX94 ODT90:ODT94 ONP90:ONP94 OXL90:OXL94 PHH90:PHH94 PRD90:PRD94 QAZ90:QAZ94 QKV90:QKV94 QUR90:QUR94 REN90:REN94 ROJ90:ROJ94 RYF90:RYF94 SIB90:SIB94 SRX90:SRX94 TBT90:TBT94 TLP90:TLP94 TVL90:TVL94 UFH90:UFH94 UPD90:UPD94 UYZ90:UYZ94 VIV90:VIV94 VSR90:VSR94 WCN90:WCN94 WMJ90:WMJ94 WWF90:WWF94 X73 X77 WWF99:WWF132 WMJ99:WMJ132 WCN99:WCN132 VSR99:VSR132 VIV99:VIV132 UYZ99:UYZ132 UPD99:UPD132 UFH99:UFH132 TVL99:TVL132 TLP99:TLP132 TBT99:TBT132 SRX99:SRX132 SIB99:SIB132 RYF99:RYF132 ROJ99:ROJ132 REN99:REN132 QUR99:QUR132 QKV99:QKV132 QAZ99:QAZ132 PRD99:PRD132 PHH99:PHH132 OXL99:OXL132 ONP99:ONP132 ODT99:ODT132 NTX99:NTX132 NKB99:NKB132 NAF99:NAF132 MQJ99:MQJ132 MGN99:MGN132 LWR99:LWR132 LMV99:LMV132 LCZ99:LCZ132 KTD99:KTD132 KJH99:KJH132 JZL99:JZL132 JPP99:JPP132 JFT99:JFT132 IVX99:IVX132 IMB99:IMB132 ICF99:ICF132 HSJ99:HSJ132 HIN99:HIN132 GYR99:GYR132 GOV99:GOV132 GEZ99:GEZ132 FVD99:FVD132 FLH99:FLH132 FBL99:FBL132 ERP99:ERP132 EHT99:EHT132 DXX99:DXX132 DOB99:DOB132 DEF99:DEF132 CUJ99:CUJ132 CKN99:CKN132 CAR99:CAR132 BQV99:BQV132 BGZ99:BGZ132 AXD99:AXD132 ANH99:ANH132 ADL99:ADL132 TP99:TP132 JT99:JT132 X178 X2:X4 X223 JT223 TP223 ADL223 ANH223 AXD223 BGZ223 BQV223 CAR223 CKN223 CUJ223 DEF223 DOB223 DXX223 EHT223 ERP223 FBL223 FLH223 FVD223 GEZ223 GOV223 GYR223 HIN223 HSJ223 ICF223 IMB223 IVX223 JFT223 JPP223 JZL223 KJH223 KTD223 LCZ223 LMV223 LWR223 MGN223 MQJ223 NAF223 NKB223 NTX223 ODT223 ONP223 OXL223 PHH223 PRD223 QAZ223 QKV223 QUR223 REN223 ROJ223 RYF223 SIB223 SRX223 TBT223 TLP223 TVL223 UFH223 UPD223 UYZ223 VIV223 VSR223 WCN223 WMJ223 WWF223 WWF232 JT227 TP227 ADL227 ANH227 AXD227 BGZ227 BQV227 CAR227 CKN227 CUJ227 DEF227 DOB227 DXX227 EHT227 ERP227 FBL227 FLH227 FVD227 GEZ227 GOV227 GYR227 HIN227 HSJ227 ICF227 IMB227 IVX227 JFT227 JPP227 JZL227 KJH227 KTD227 LCZ227 LMV227 LWR227 MGN227 MQJ227 NAF227 NKB227 NTX227 ODT227 ONP227 OXL227 PHH227 PRD227 QAZ227 QKV227 QUR227 REN227 ROJ227 RYF227 SIB227 SRX227 TBT227 TLP227 TVL227 UFH227 UPD227 UYZ227 VIV227 VSR227 WCN227 WMJ227 WWF227 X230 JT230 TP230 ADL230 ANH230 AXD230 BGZ230 BQV230 CAR230 CKN230 CUJ230 DEF230 DOB230 DXX230 EHT230 ERP230 FBL230 FLH230 FVD230 GEZ230 GOV230 GYR230 HIN230 HSJ230 ICF230 IMB230 IVX230 JFT230 JPP230 JZL230 KJH230 KTD230 LCZ230 LMV230 LWR230 MGN230 MQJ230 NAF230 NKB230 NTX230 ODT230 ONP230 OXL230 PHH230 PRD230 QAZ230 QKV230 QUR230 REN230 ROJ230 RYF230 SIB230 SRX230 TBT230 TLP230 TVL230 UFH230 UPD230 UYZ230 VIV230 VSR230 WCN230 WMJ230 WWF230 X232 JT232 TP232 ADL232 ANH232 AXD232 BGZ232 BQV232 CAR232 CKN232 CUJ232 DEF232 DOB232 DXX232 EHT232 ERP232 FBL232 FLH232 FVD232 GEZ232 GOV232 GYR232 HIN232 HSJ232 ICF232 IMB232 IVX232 JFT232 JPP232 JZL232 KJH232 KTD232 LCZ232 LMV232 LWR232 MGN232 MQJ232 NAF232 NKB232 NTX232 ODT232 ONP232 OXL232 PHH232 PRD232 QAZ232 QKV232 QUR232 REN232 ROJ232 RYF232 SIB232 SRX232 TBT232 TLP232 TVL232 UFH232 UPD232 UYZ232 VIV232 VSR232 WCN232 WMJ232 WWF178 WMJ178 WCN178 VSR178 VIV178 UYZ178 UPD178 UFH178 TVL178 TLP178 TBT178 SRX178 SIB178 RYF178 ROJ178 REN178 QUR178 QKV178 QAZ178 PRD178 PHH178 OXL178 ONP178 ODT178 NTX178 NKB178 NAF178 MQJ178 MGN178 LWR178 LMV178 LCZ178 KTD178 KJH178 JZL178 JPP178 JFT178 IVX178 IMB178 ICF178 HSJ178 HIN178 GYR178 GOV178 GEZ178 FVD178 FLH178 FBL178 ERP178 EHT178 DXX178 DOB178 DEF178 CUJ178 CKN178 CAR178 BQV178 BGZ178 AXD178 ANH178 ADL178 TP178 JT178 X99:X108 X119:X132 X112:X117" xr:uid="{00000000-0002-0000-0100-000000000000}">
      <formula1>"文件类型数据+数据库类型数据,数据库类型数据"</formula1>
    </dataValidation>
    <dataValidation type="list" allowBlank="1" showInputMessage="1" showErrorMessage="1" sqref="WWE21:WWE23 JS2:JS4 TO2:TO4 ADK2:ADK4 ANG2:ANG4 AXC2:AXC4 BGY2:BGY4 BQU2:BQU4 CAQ2:CAQ4 CKM2:CKM4 CUI2:CUI4 DEE2:DEE4 DOA2:DOA4 DXW2:DXW4 EHS2:EHS4 ERO2:ERO4 FBK2:FBK4 FLG2:FLG4 FVC2:FVC4 GEY2:GEY4 GOU2:GOU4 GYQ2:GYQ4 HIM2:HIM4 HSI2:HSI4 ICE2:ICE4 IMA2:IMA4 IVW2:IVW4 JFS2:JFS4 JPO2:JPO4 JZK2:JZK4 KJG2:KJG4 KTC2:KTC4 LCY2:LCY4 LMU2:LMU4 LWQ2:LWQ4 MGM2:MGM4 MQI2:MQI4 NAE2:NAE4 NKA2:NKA4 NTW2:NTW4 ODS2:ODS4 ONO2:ONO4 OXK2:OXK4 PHG2:PHG4 PRC2:PRC4 QAY2:QAY4 QKU2:QKU4 QUQ2:QUQ4 REM2:REM4 ROI2:ROI4 RYE2:RYE4 SIA2:SIA4 SRW2:SRW4 TBS2:TBS4 TLO2:TLO4 TVK2:TVK4 UFG2:UFG4 UPC2:UPC4 UYY2:UYY4 VIU2:VIU4 VSQ2:VSQ4 WCM2:WCM4 WMI2:WMI4 WWE2:WWE4 W15:W18 JS15:JS18 TO15:TO18 ADK15:ADK18 ANG15:ANG18 AXC15:AXC18 BGY15:BGY18 BQU15:BQU18 CAQ15:CAQ18 CKM15:CKM18 CUI15:CUI18 DEE15:DEE18 DOA15:DOA18 DXW15:DXW18 EHS15:EHS18 ERO15:ERO18 FBK15:FBK18 FLG15:FLG18 FVC15:FVC18 GEY15:GEY18 GOU15:GOU18 GYQ15:GYQ18 HIM15:HIM18 HSI15:HSI18 ICE15:ICE18 IMA15:IMA18 IVW15:IVW18 JFS15:JFS18 JPO15:JPO18 JZK15:JZK18 KJG15:KJG18 KTC15:KTC18 LCY15:LCY18 LMU15:LMU18 LWQ15:LWQ18 MGM15:MGM18 MQI15:MQI18 NAE15:NAE18 NKA15:NKA18 NTW15:NTW18 ODS15:ODS18 ONO15:ONO18 OXK15:OXK18 PHG15:PHG18 PRC15:PRC18 QAY15:QAY18 QKU15:QKU18 QUQ15:QUQ18 REM15:REM18 ROI15:ROI18 RYE15:RYE18 SIA15:SIA18 SRW15:SRW18 TBS15:TBS18 TLO15:TLO18 TVK15:TVK18 UFG15:UFG18 UPC15:UPC18 UYY15:UYY18 VIU15:VIU18 VSQ15:VSQ18 WCM15:WCM18 WMI15:WMI18 WWE15:WWE18 JS21:JS23 TO21:TO23 ADK21:ADK23 ANG21:ANG23 AXC21:AXC23 BGY21:BGY23 BQU21:BQU23 CAQ21:CAQ23 CKM21:CKM23 CUI21:CUI23 DEE21:DEE23 DOA21:DOA23 DXW21:DXW23 EHS21:EHS23 ERO21:ERO23 FBK21:FBK23 FLG21:FLG23 FVC21:FVC23 GEY21:GEY23 GOU21:GOU23 GYQ21:GYQ23 HIM21:HIM23 HSI21:HSI23 ICE21:ICE23 IMA21:IMA23 IVW21:IVW23 JFS21:JFS23 JPO21:JPO23 JZK21:JZK23 KJG21:KJG23 KTC21:KTC23 LCY21:LCY23 LMU21:LMU23 LWQ21:LWQ23 MGM21:MGM23 MQI21:MQI23 NAE21:NAE23 NKA21:NKA23 NTW21:NTW23 ODS21:ODS23 ONO21:ONO23 OXK21:OXK23 PHG21:PHG23 PRC21:PRC23 QAY21:QAY23 QKU21:QKU23 QUQ21:QUQ23 REM21:REM23 ROI21:ROI23 RYE21:RYE23 SIA21:SIA23 SRW21:SRW23 TBS21:TBS23 TLO21:TLO23 TVK21:TVK23 UFG21:UFG23 UPC21:UPC23 UYY21:UYY23 VIU21:VIU23 VSQ21:VSQ23 WCM21:WCM23 WMI21:WMI23 W21:W24 W204 W46 WWE64:WWE65 JS64:JS65 TO64:TO65 ADK64:ADK65 ANG64:ANG65 AXC64:AXC65 BGY64:BGY65 BQU64:BQU65 CAQ64:CAQ65 CKM64:CKM65 CUI64:CUI65 DEE64:DEE65 DOA64:DOA65 DXW64:DXW65 EHS64:EHS65 ERO64:ERO65 FBK64:FBK65 FLG64:FLG65 FVC64:FVC65 GEY64:GEY65 GOU64:GOU65 GYQ64:GYQ65 HIM64:HIM65 HSI64:HSI65 ICE64:ICE65 IMA64:IMA65 IVW64:IVW65 JFS64:JFS65 JPO64:JPO65 JZK64:JZK65 KJG64:KJG65 KTC64:KTC65 LCY64:LCY65 LMU64:LMU65 LWQ64:LWQ65 MGM64:MGM65 MQI64:MQI65 NAE64:NAE65 NKA64:NKA65 NTW64:NTW65 ODS64:ODS65 ONO64:ONO65 OXK64:OXK65 PHG64:PHG65 PRC64:PRC65 QAY64:QAY65 QKU64:QKU65 QUQ64:QUQ65 REM64:REM65 ROI64:ROI65 RYE64:RYE65 SIA64:SIA65 SRW64:SRW65 TBS64:TBS65 TLO64:TLO65 TVK64:TVK65 UFG64:UFG65 UPC64:UPC65 UYY64:UYY65 VIU64:VIU65 VSQ64:VSQ65 WCM64:WCM65 WMI64:WMI65 WWE70:WWE88 JS70:JS88 TO70:TO88 ADK70:ADK88 ANG70:ANG88 AXC70:AXC88 BGY70:BGY88 BQU70:BQU88 CAQ70:CAQ88 CKM70:CKM88 CUI70:CUI88 DEE70:DEE88 DOA70:DOA88 DXW70:DXW88 EHS70:EHS88 ERO70:ERO88 FBK70:FBK88 FLG70:FLG88 FVC70:FVC88 GEY70:GEY88 GOU70:GOU88 GYQ70:GYQ88 HIM70:HIM88 HSI70:HSI88 ICE70:ICE88 IMA70:IMA88 IVW70:IVW88 JFS70:JFS88 JPO70:JPO88 JZK70:JZK88 KJG70:KJG88 KTC70:KTC88 LCY70:LCY88 LMU70:LMU88 LWQ70:LWQ88 MGM70:MGM88 MQI70:MQI88 NAE70:NAE88 NKA70:NKA88 NTW70:NTW88 ODS70:ODS88 ONO70:ONO88 OXK70:OXK88 PHG70:PHG88 PRC70:PRC88 QAY70:QAY88 QKU70:QKU88 QUQ70:QUQ88 REM70:REM88 ROI70:ROI88 RYE70:RYE88 SIA70:SIA88 SRW70:SRW88 TBS70:TBS88 TLO70:TLO88 TVK70:TVK88 UFG70:UFG88 UPC70:UPC88 UYY70:UYY88 VIU70:VIU88 VSQ70:VSQ88 WCM70:WCM88 WMI70:WMI88 W228 WWE90:WWE132 JS178 WMI90:WMI132 WCM90:WCM132 VSQ90:VSQ132 VIU90:VIU132 UYY90:UYY132 UPC90:UPC132 UFG90:UFG132 TVK90:TVK132 TLO90:TLO132 TBS90:TBS132 SRW90:SRW132 SIA90:SIA132 RYE90:RYE132 ROI90:ROI132 REM90:REM132 QUQ90:QUQ132 QKU90:QKU132 QAY90:QAY132 PRC90:PRC132 PHG90:PHG132 OXK90:OXK132 ONO90:ONO132 ODS90:ODS132 NTW90:NTW132 NKA90:NKA132 NAE90:NAE132 MQI90:MQI132 MGM90:MGM132 LWQ90:LWQ132 LMU90:LMU132 LCY90:LCY132 KTC90:KTC132 KJG90:KJG132 JZK90:JZK132 JPO90:JPO132 JFS90:JFS132 IVW90:IVW132 IMA90:IMA132 ICE90:ICE132 HSI90:HSI132 HIM90:HIM132 GYQ90:GYQ132 GOU90:GOU132 GEY90:GEY132 FVC90:FVC132 FLG90:FLG132 FBK90:FBK132 ERO90:ERO132 EHS90:EHS132 DXW90:DXW132 DOA90:DOA132 DEE90:DEE132 CUI90:CUI132 CKM90:CKM132 CAQ90:CAQ132 BQU90:BQU132 BGY90:BGY132 AXC90:AXC132 ANG90:ANG132 ADK90:ADK132 TO90:TO132 JS90:JS132 W2:W4 WWE232 W223:W224 JS223:JS224 TO223:TO224 ADK223:ADK224 ANG223:ANG224 AXC223:AXC224 BGY223:BGY224 BQU223:BQU224 CAQ223:CAQ224 CKM223:CKM224 CUI223:CUI224 DEE223:DEE224 DOA223:DOA224 DXW223:DXW224 EHS223:EHS224 ERO223:ERO224 FBK223:FBK224 FLG223:FLG224 FVC223:FVC224 GEY223:GEY224 GOU223:GOU224 GYQ223:GYQ224 HIM223:HIM224 HSI223:HSI224 ICE223:ICE224 IMA223:IMA224 IVW223:IVW224 JFS223:JFS224 JPO223:JPO224 JZK223:JZK224 KJG223:KJG224 KTC223:KTC224 LCY223:LCY224 LMU223:LMU224 LWQ223:LWQ224 MGM223:MGM224 MQI223:MQI224 NAE223:NAE224 NKA223:NKA224 NTW223:NTW224 ODS223:ODS224 ONO223:ONO224 OXK223:OXK224 PHG223:PHG224 PRC223:PRC224 QAY223:QAY224 QKU223:QKU224 QUQ223:QUQ224 REM223:REM224 ROI223:ROI224 RYE223:RYE224 SIA223:SIA224 SRW223:SRW224 TBS223:TBS224 TLO223:TLO224 TVK223:TVK224 UFG223:UFG224 UPC223:UPC224 UYY223:UYY224 VIU223:VIU224 VSQ223:VSQ224 WCM223:WCM224 WMI223:WMI224 WWE223:WWE224 WMI232 JS227 TO227 ADK227 ANG227 AXC227 BGY227 BQU227 CAQ227 CKM227 CUI227 DEE227 DOA227 DXW227 EHS227 ERO227 FBK227 FLG227 FVC227 GEY227 GOU227 GYQ227 HIM227 HSI227 ICE227 IMA227 IVW227 JFS227 JPO227 JZK227 KJG227 KTC227 LCY227 LMU227 LWQ227 MGM227 MQI227 NAE227 NKA227 NTW227 ODS227 ONO227 OXK227 PHG227 PRC227 QAY227 QKU227 QUQ227 REM227 ROI227 RYE227 SIA227 SRW227 TBS227 TLO227 TVK227 UFG227 UPC227 UYY227 VIU227 VSQ227 WCM227 WMI227 WWE227 W232 JS232 TO232 ADK232 ANG232 AXC232 BGY232 BQU232 CAQ232 CKM232 CUI232 DEE232 DOA232 DXW232 EHS232 ERO232 FBK232 FLG232 FVC232 GEY232 GOU232 GYQ232 HIM232 HSI232 ICE232 IMA232 IVW232 JFS232 JPO232 JZK232 KJG232 KTC232 LCY232 LMU232 LWQ232 MGM232 MQI232 NAE232 NKA232 NTW232 ODS232 ONO232 OXK232 PHG232 PRC232 QAY232 QKU232 QUQ232 REM232 ROI232 RYE232 SIA232 SRW232 TBS232 TLO232 TVK232 UFG232 UPC232 UYY232 VIU232 VSQ232 WCM232 WWE178 WMI178 WCM178 VSQ178 VIU178 UYY178 UPC178 UFG178 TVK178 TLO178 TBS178 SRW178 SIA178 RYE178 ROI178 REM178 QUQ178 QKU178 QAY178 PRC178 PHG178 OXK178 ONO178 ODS178 NTW178 NKA178 NAE178 MQI178 MGM178 LWQ178 LMU178 LCY178 KTC178 KJG178 JZK178 JPO178 JFS178 IVW178 IMA178 ICE178 HSI178 HIM178 GYQ178 GOU178 GEY178 FVC178 FLG178 FBK178 ERO178 EHS178 DXW178 DOA178 DEE178 CUI178 CKM178 CAQ178 BQU178 BGY178 AXC178 ANG178 ADK178 TO178 W151:W178 W119:W132 W112:W117 W50:W88 W90:W108 W180 W28:W44 W197:W200 W234:W1048576 JS313 TO313 ADK313 ANG313 AXC313 BGY313 BQU313 CAQ313 CKM313 CUI313 DEE313 DOA313 DXW313 EHS313 ERO313 FBK313 FLG313 FVC313 GEY313 GOU313 GYQ313 HIM313 HSI313 ICE313 IMA313 IVW313 JFS313 JPO313 JZK313 KJG313 KTC313 LCY313 LMU313 LWQ313 MGM313 MQI313 NAE313 NKA313 NTW313 ODS313 ONO313 OXK313 PHG313 PRC313 QAY313 QKU313 QUQ313 REM313 ROI313 RYE313 SIA313 SRW313 TBS313 TLO313 TVK313 UFG313 UPC313 UYY313 VIU313 VSQ313 WCM313 WMI313 WWE313" xr:uid="{00000000-0002-0000-0100-000001000000}">
      <formula1>"数据+功能型系统,纯数据型系统,纯功能型系统"</formula1>
    </dataValidation>
    <dataValidation type="list" allowBlank="1" showInputMessage="1" showErrorMessage="1" sqref="C28:C44 C50:C63 C66 C152:C177 C256:C257 C259:C312 C314:C1048576" xr:uid="{00000000-0002-0000-0100-000002000000}">
      <formula1>"集团部门,省公司,集团专业公司,省管专业分公司,地市公司"</formula1>
    </dataValidation>
    <dataValidation type="list" allowBlank="1" showInputMessage="1" showErrorMessage="1" sqref="AK28:AK44 AI28:AI44 AI50:AI63 AK50:AK63 AK66 AI66 AK152:AK177 AI152:AI177 AK314:AK1048576 AK234:AK312 AI234:AI312 AI314:AI1048576" xr:uid="{00000000-0002-0000-0100-000003000000}">
      <formula1>"是,否"</formula1>
    </dataValidation>
    <dataValidation type="list" allowBlank="1" showInputMessage="1" sqref="Q66:R66" xr:uid="{00000000-0002-0000-0100-000004000000}">
      <formula1>#REF!</formula1>
    </dataValidation>
    <dataValidation type="list" allowBlank="1" showInputMessage="1" showErrorMessage="1" sqref="B66 N66 I66 D66" xr:uid="{00000000-0002-0000-0100-000005000000}">
      <formula1>#REF!</formula1>
    </dataValidation>
    <dataValidation type="list" allowBlank="1" showInputMessage="1" showErrorMessage="1" sqref="WWF79 JT71:JT77 TP71:TP77 ADL71:ADL77 ANH71:ANH77 AXD71:AXD77 BGZ71:BGZ77 BQV71:BQV77 CAR71:CAR77 CKN71:CKN77 CUJ71:CUJ77 DEF71:DEF77 DOB71:DOB77 DXX71:DXX77 EHT71:EHT77 ERP71:ERP77 FBL71:FBL77 FLH71:FLH77 FVD71:FVD77 GEZ71:GEZ77 GOV71:GOV77 GYR71:GYR77 HIN71:HIN77 HSJ71:HSJ77 ICF71:ICF77 IMB71:IMB77 IVX71:IVX77 JFT71:JFT77 JPP71:JPP77 JZL71:JZL77 KJH71:KJH77 KTD71:KTD77 LCZ71:LCZ77 LMV71:LMV77 LWR71:LWR77 MGN71:MGN77 MQJ71:MQJ77 NAF71:NAF77 NKB71:NKB77 NTX71:NTX77 ODT71:ODT77 ONP71:ONP77 OXL71:OXL77 PHH71:PHH77 PRD71:PRD77 QAZ71:QAZ77 QKV71:QKV77 QUR71:QUR77 REN71:REN77 ROJ71:ROJ77 RYF71:RYF77 SIB71:SIB77 SRX71:SRX77 TBT71:TBT77 TLP71:TLP77 TVL71:TVL77 UFH71:UFH77 UPD71:UPD77 UYZ71:UYZ77 VIV71:VIV77 VSR71:VSR77 WCN71:WCN77 WMJ71:WMJ77 WWF71:WWF77 X79 JT79 TP79 ADL79 ANH79 AXD79 BGZ79 BQV79 CAR79 CKN79 CUJ79 DEF79 DOB79 DXX79 EHT79 ERP79 FBL79 FLH79 FVD79 GEZ79 GOV79 GYR79 HIN79 HSJ79 ICF79 IMB79 IVX79 JFT79 JPP79 JZL79 KJH79 KTD79 LCZ79 LMV79 LWR79 MGN79 MQJ79 NAF79 NKB79 NTX79 ODT79 ONP79 OXL79 PHH79 PRD79 QAZ79 QKV79 QUR79 REN79 ROJ79 RYF79 SIB79 SRX79 TBT79 TLP79 TVL79 UFH79 UPD79 UYZ79 VIV79 VSR79 WCN79 WMJ79 X72 X74:X76" xr:uid="{00000000-0002-0000-0100-000006000000}">
      <formula1>"文件型类型+数据库类型数据,数据库类型数据"</formula1>
    </dataValidation>
  </dataValidations>
  <hyperlinks>
    <hyperlink ref="V77" r:id="rId1" xr:uid="{00000000-0004-0000-01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7000000}">
          <x14:formula1>
            <xm:f>'省份（集团部门、专业公司）维表'!$A:$A</xm:f>
          </x14:formula1>
          <xm:sqref>B152:B176 B28:B44 B50:B63 B234:B312 B314:B1048576</xm:sqref>
        </x14:dataValidation>
        <x14:dataValidation type="list" allowBlank="1" showInputMessage="1" showErrorMessage="1" xr:uid="{00000000-0002-0000-0100-000008000000}">
          <x14:formula1>
            <xm:f>系统名称维表!$A:$A</xm:f>
          </x14:formula1>
          <xm:sqref>D152:D176 D28:D44 D50:D63 E297:E298 D234:D312 D314:D1048576</xm:sqref>
        </x14:dataValidation>
        <x14:dataValidation type="list" allowBlank="1" showInputMessage="1" xr:uid="{00000000-0002-0000-0100-000009000000}">
          <x14:formula1>
            <xm:f>承建厂商维表!$A:$A</xm:f>
          </x14:formula1>
          <xm:sqref>Q152:Q176 Q41:Q44 Q50:Q63 Q28:Q39 Q234:Q257 Q259:Q261 Q268:Q312 Q314:Q1048576</xm:sqref>
        </x14:dataValidation>
        <x14:dataValidation type="list" allowBlank="1" showInputMessage="1" showErrorMessage="1" xr:uid="{00000000-0002-0000-0100-00000A000000}">
          <x14:formula1>
            <xm:f>部门维表!$A:$A</xm:f>
          </x14:formula1>
          <xm:sqref>J152:K176 S152:S176 N152:N176 J36:J37 K28:K44 N28:N44 N50:N63 J50:K63 S50:S63 R307:S311 S234:S306 S312:S1048576 N234:N1048576 J234:K304 J306:K1048576</xm:sqref>
        </x14:dataValidation>
        <x14:dataValidation type="list" allowBlank="1" showInputMessage="1" xr:uid="{00000000-0002-0000-0100-00000B000000}">
          <x14:formula1>
            <xm:f>部门维表!$A:$A</xm:f>
          </x14:formula1>
          <xm:sqref>R152:R176 R28:R44 R50:R63 R234:R306 R312 R314:R1048576</xm:sqref>
        </x14:dataValidation>
        <x14:dataValidation type="list" allowBlank="1" showInputMessage="1" showErrorMessage="1" xr:uid="{00000000-0002-0000-0100-00000C000000}">
          <x14:formula1>
            <xm:f>系统分类维表!$A:$A</xm:f>
          </x14:formula1>
          <xm:sqref>I152:I176 I28:I44 I50:I63 I234:I312 I314:I1048576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8"/>
  <sheetViews>
    <sheetView workbookViewId="0">
      <selection activeCell="A9" sqref="A9"/>
    </sheetView>
  </sheetViews>
  <sheetFormatPr defaultRowHeight="14"/>
  <cols>
    <col min="1" max="1" width="20.36328125" customWidth="1"/>
  </cols>
  <sheetData>
    <row r="1" spans="1:1">
      <c r="A1" t="s">
        <v>80</v>
      </c>
    </row>
    <row r="2" spans="1:1">
      <c r="A2" s="33" t="s">
        <v>81</v>
      </c>
    </row>
    <row r="3" spans="1:1">
      <c r="A3" s="33" t="s">
        <v>2244</v>
      </c>
    </row>
    <row r="4" spans="1:1">
      <c r="A4" s="33" t="s">
        <v>4048</v>
      </c>
    </row>
    <row r="5" spans="1:1">
      <c r="A5" s="33" t="s">
        <v>4301</v>
      </c>
    </row>
    <row r="6" spans="1:1">
      <c r="A6" s="33" t="s">
        <v>4337</v>
      </c>
    </row>
    <row r="7" spans="1:1">
      <c r="A7" s="33" t="s">
        <v>4652</v>
      </c>
    </row>
    <row r="8" spans="1:1">
      <c r="A8" s="33" t="s">
        <v>4662</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695"/>
  <sheetViews>
    <sheetView topLeftCell="A520" workbookViewId="0">
      <selection activeCell="A531" sqref="A531"/>
    </sheetView>
  </sheetViews>
  <sheetFormatPr defaultRowHeight="14"/>
  <cols>
    <col min="1" max="1" width="51.90625" style="34" customWidth="1"/>
  </cols>
  <sheetData>
    <row r="1" spans="1:1">
      <c r="A1" s="34" t="s">
        <v>276</v>
      </c>
    </row>
    <row r="2" spans="1:1">
      <c r="A2" s="34" t="s">
        <v>277</v>
      </c>
    </row>
    <row r="3" spans="1:1">
      <c r="A3" s="34" t="s">
        <v>278</v>
      </c>
    </row>
    <row r="4" spans="1:1">
      <c r="A4" s="34" t="s">
        <v>279</v>
      </c>
    </row>
    <row r="5" spans="1:1">
      <c r="A5" s="87" t="s">
        <v>280</v>
      </c>
    </row>
    <row r="6" spans="1:1">
      <c r="A6" s="34" t="s">
        <v>281</v>
      </c>
    </row>
    <row r="7" spans="1:1">
      <c r="A7" s="34" t="s">
        <v>282</v>
      </c>
    </row>
    <row r="8" spans="1:1">
      <c r="A8" s="35" t="s">
        <v>4653</v>
      </c>
    </row>
    <row r="9" spans="1:1">
      <c r="A9" s="34" t="s">
        <v>283</v>
      </c>
    </row>
    <row r="10" spans="1:1">
      <c r="A10" s="34" t="s">
        <v>284</v>
      </c>
    </row>
    <row r="11" spans="1:1">
      <c r="A11" s="34" t="s">
        <v>285</v>
      </c>
    </row>
    <row r="12" spans="1:1">
      <c r="A12" s="34" t="s">
        <v>286</v>
      </c>
    </row>
    <row r="13" spans="1:1">
      <c r="A13" s="34" t="s">
        <v>287</v>
      </c>
    </row>
    <row r="14" spans="1:1">
      <c r="A14" s="34" t="s">
        <v>288</v>
      </c>
    </row>
    <row r="15" spans="1:1">
      <c r="A15" s="34" t="s">
        <v>289</v>
      </c>
    </row>
    <row r="16" spans="1:1">
      <c r="A16" s="34" t="s">
        <v>290</v>
      </c>
    </row>
    <row r="17" spans="1:1">
      <c r="A17" s="34" t="s">
        <v>291</v>
      </c>
    </row>
    <row r="18" spans="1:1">
      <c r="A18" s="34" t="s">
        <v>292</v>
      </c>
    </row>
    <row r="19" spans="1:1">
      <c r="A19" s="34" t="s">
        <v>293</v>
      </c>
    </row>
    <row r="20" spans="1:1">
      <c r="A20" s="34" t="s">
        <v>294</v>
      </c>
    </row>
    <row r="21" spans="1:1">
      <c r="A21" s="34" t="s">
        <v>295</v>
      </c>
    </row>
    <row r="22" spans="1:1">
      <c r="A22" s="34" t="s">
        <v>296</v>
      </c>
    </row>
    <row r="23" spans="1:1">
      <c r="A23" s="34" t="s">
        <v>297</v>
      </c>
    </row>
    <row r="24" spans="1:1">
      <c r="A24" s="34" t="s">
        <v>298</v>
      </c>
    </row>
    <row r="25" spans="1:1">
      <c r="A25" s="34" t="s">
        <v>299</v>
      </c>
    </row>
    <row r="26" spans="1:1">
      <c r="A26" s="34" t="s">
        <v>300</v>
      </c>
    </row>
    <row r="27" spans="1:1">
      <c r="A27" s="86" t="s">
        <v>3167</v>
      </c>
    </row>
    <row r="28" spans="1:1">
      <c r="A28" s="86" t="s">
        <v>3171</v>
      </c>
    </row>
    <row r="29" spans="1:1">
      <c r="A29" s="34" t="s">
        <v>301</v>
      </c>
    </row>
    <row r="30" spans="1:1">
      <c r="A30" s="34" t="s">
        <v>302</v>
      </c>
    </row>
    <row r="31" spans="1:1">
      <c r="A31" s="34" t="s">
        <v>303</v>
      </c>
    </row>
    <row r="32" spans="1:1">
      <c r="A32" s="34" t="s">
        <v>304</v>
      </c>
    </row>
    <row r="33" spans="1:1">
      <c r="A33" s="34" t="s">
        <v>305</v>
      </c>
    </row>
    <row r="34" spans="1:1">
      <c r="A34" s="34" t="s">
        <v>306</v>
      </c>
    </row>
    <row r="35" spans="1:1">
      <c r="A35" s="86" t="s">
        <v>3165</v>
      </c>
    </row>
    <row r="36" spans="1:1">
      <c r="A36" s="34" t="s">
        <v>307</v>
      </c>
    </row>
    <row r="37" spans="1:1">
      <c r="A37" s="34" t="s">
        <v>308</v>
      </c>
    </row>
    <row r="38" spans="1:1">
      <c r="A38" s="34" t="s">
        <v>309</v>
      </c>
    </row>
    <row r="39" spans="1:1">
      <c r="A39" s="34" t="s">
        <v>310</v>
      </c>
    </row>
    <row r="40" spans="1:1">
      <c r="A40" s="86" t="s">
        <v>3163</v>
      </c>
    </row>
    <row r="41" spans="1:1">
      <c r="A41" s="34" t="s">
        <v>311</v>
      </c>
    </row>
    <row r="42" spans="1:1">
      <c r="A42" s="34" t="s">
        <v>312</v>
      </c>
    </row>
    <row r="43" spans="1:1">
      <c r="A43" s="34" t="s">
        <v>313</v>
      </c>
    </row>
    <row r="44" spans="1:1">
      <c r="A44" s="34" t="s">
        <v>314</v>
      </c>
    </row>
    <row r="45" spans="1:1">
      <c r="A45" s="34" t="s">
        <v>315</v>
      </c>
    </row>
    <row r="46" spans="1:1">
      <c r="A46" s="34" t="s">
        <v>40</v>
      </c>
    </row>
    <row r="47" spans="1:1">
      <c r="A47" s="34" t="s">
        <v>71</v>
      </c>
    </row>
    <row r="48" spans="1:1">
      <c r="A48" s="34" t="s">
        <v>316</v>
      </c>
    </row>
    <row r="49" spans="1:1">
      <c r="A49" s="34" t="s">
        <v>317</v>
      </c>
    </row>
    <row r="50" spans="1:1">
      <c r="A50" s="35" t="s">
        <v>2595</v>
      </c>
    </row>
    <row r="51" spans="1:1">
      <c r="A51" s="35" t="s">
        <v>4503</v>
      </c>
    </row>
    <row r="52" spans="1:1">
      <c r="A52" s="34" t="s">
        <v>319</v>
      </c>
    </row>
    <row r="53" spans="1:1">
      <c r="A53" s="34" t="s">
        <v>320</v>
      </c>
    </row>
    <row r="54" spans="1:1">
      <c r="A54" s="34" t="s">
        <v>321</v>
      </c>
    </row>
    <row r="55" spans="1:1">
      <c r="A55" s="34" t="s">
        <v>322</v>
      </c>
    </row>
    <row r="56" spans="1:1">
      <c r="A56" s="34" t="s">
        <v>323</v>
      </c>
    </row>
    <row r="57" spans="1:1">
      <c r="A57" s="34" t="s">
        <v>324</v>
      </c>
    </row>
    <row r="58" spans="1:1">
      <c r="A58" s="34" t="s">
        <v>325</v>
      </c>
    </row>
    <row r="59" spans="1:1">
      <c r="A59" s="35" t="s">
        <v>4508</v>
      </c>
    </row>
    <row r="60" spans="1:1">
      <c r="A60" s="34" t="s">
        <v>326</v>
      </c>
    </row>
    <row r="61" spans="1:1">
      <c r="A61" s="34" t="s">
        <v>327</v>
      </c>
    </row>
    <row r="62" spans="1:1">
      <c r="A62" s="34" t="s">
        <v>328</v>
      </c>
    </row>
    <row r="63" spans="1:1">
      <c r="A63" s="34" t="s">
        <v>329</v>
      </c>
    </row>
    <row r="64" spans="1:1">
      <c r="A64" s="34" t="s">
        <v>330</v>
      </c>
    </row>
    <row r="65" spans="1:1">
      <c r="A65" s="34" t="s">
        <v>331</v>
      </c>
    </row>
    <row r="66" spans="1:1">
      <c r="A66" s="34" t="s">
        <v>332</v>
      </c>
    </row>
    <row r="67" spans="1:1">
      <c r="A67" s="34" t="s">
        <v>333</v>
      </c>
    </row>
    <row r="68" spans="1:1">
      <c r="A68" s="34" t="s">
        <v>334</v>
      </c>
    </row>
    <row r="69" spans="1:1">
      <c r="A69" s="34" t="s">
        <v>335</v>
      </c>
    </row>
    <row r="70" spans="1:1">
      <c r="A70" s="34" t="s">
        <v>336</v>
      </c>
    </row>
    <row r="71" spans="1:1">
      <c r="A71" s="34" t="s">
        <v>337</v>
      </c>
    </row>
    <row r="72" spans="1:1">
      <c r="A72" s="34" t="s">
        <v>338</v>
      </c>
    </row>
    <row r="73" spans="1:1">
      <c r="A73" s="34" t="s">
        <v>339</v>
      </c>
    </row>
    <row r="74" spans="1:1">
      <c r="A74" s="34" t="s">
        <v>340</v>
      </c>
    </row>
    <row r="75" spans="1:1">
      <c r="A75" s="34" t="s">
        <v>341</v>
      </c>
    </row>
    <row r="76" spans="1:1">
      <c r="A76" s="34" t="s">
        <v>342</v>
      </c>
    </row>
    <row r="77" spans="1:1">
      <c r="A77" s="34" t="s">
        <v>343</v>
      </c>
    </row>
    <row r="78" spans="1:1">
      <c r="A78" s="34" t="s">
        <v>344</v>
      </c>
    </row>
    <row r="79" spans="1:1">
      <c r="A79" s="34" t="s">
        <v>82</v>
      </c>
    </row>
    <row r="80" spans="1:1">
      <c r="A80" s="34" t="s">
        <v>345</v>
      </c>
    </row>
    <row r="81" spans="1:1">
      <c r="A81" s="34" t="s">
        <v>346</v>
      </c>
    </row>
    <row r="82" spans="1:1">
      <c r="A82" s="34" t="s">
        <v>347</v>
      </c>
    </row>
    <row r="83" spans="1:1">
      <c r="A83" s="34" t="s">
        <v>348</v>
      </c>
    </row>
    <row r="84" spans="1:1">
      <c r="A84" s="34" t="s">
        <v>349</v>
      </c>
    </row>
    <row r="85" spans="1:1">
      <c r="A85" s="34" t="s">
        <v>350</v>
      </c>
    </row>
    <row r="86" spans="1:1">
      <c r="A86" s="34" t="s">
        <v>351</v>
      </c>
    </row>
    <row r="87" spans="1:1">
      <c r="A87" s="34" t="s">
        <v>352</v>
      </c>
    </row>
    <row r="88" spans="1:1">
      <c r="A88" s="34" t="s">
        <v>353</v>
      </c>
    </row>
    <row r="89" spans="1:1">
      <c r="A89" s="34" t="s">
        <v>354</v>
      </c>
    </row>
    <row r="90" spans="1:1">
      <c r="A90" s="34" t="s">
        <v>355</v>
      </c>
    </row>
    <row r="91" spans="1:1">
      <c r="A91" s="34" t="s">
        <v>356</v>
      </c>
    </row>
    <row r="92" spans="1:1">
      <c r="A92" s="34" t="s">
        <v>357</v>
      </c>
    </row>
    <row r="93" spans="1:1">
      <c r="A93" s="34" t="s">
        <v>358</v>
      </c>
    </row>
    <row r="94" spans="1:1">
      <c r="A94" s="34" t="s">
        <v>359</v>
      </c>
    </row>
    <row r="95" spans="1:1">
      <c r="A95" s="34" t="s">
        <v>360</v>
      </c>
    </row>
    <row r="96" spans="1:1">
      <c r="A96" s="34" t="s">
        <v>361</v>
      </c>
    </row>
    <row r="97" spans="1:1">
      <c r="A97" s="34" t="s">
        <v>362</v>
      </c>
    </row>
    <row r="98" spans="1:1">
      <c r="A98" s="34" t="s">
        <v>363</v>
      </c>
    </row>
    <row r="99" spans="1:1">
      <c r="A99" s="34" t="s">
        <v>364</v>
      </c>
    </row>
    <row r="100" spans="1:1">
      <c r="A100" s="34" t="s">
        <v>365</v>
      </c>
    </row>
    <row r="101" spans="1:1">
      <c r="A101" s="34" t="s">
        <v>366</v>
      </c>
    </row>
    <row r="102" spans="1:1">
      <c r="A102" s="34" t="s">
        <v>367</v>
      </c>
    </row>
    <row r="103" spans="1:1">
      <c r="A103" s="34" t="s">
        <v>368</v>
      </c>
    </row>
    <row r="104" spans="1:1">
      <c r="A104" s="34" t="s">
        <v>369</v>
      </c>
    </row>
    <row r="105" spans="1:1">
      <c r="A105" s="34" t="s">
        <v>370</v>
      </c>
    </row>
    <row r="106" spans="1:1">
      <c r="A106" s="34" t="s">
        <v>371</v>
      </c>
    </row>
    <row r="107" spans="1:1">
      <c r="A107" s="34" t="s">
        <v>372</v>
      </c>
    </row>
    <row r="108" spans="1:1">
      <c r="A108" s="34" t="s">
        <v>373</v>
      </c>
    </row>
    <row r="109" spans="1:1">
      <c r="A109" s="34" t="s">
        <v>1494</v>
      </c>
    </row>
    <row r="110" spans="1:1">
      <c r="A110" s="34" t="s">
        <v>374</v>
      </c>
    </row>
    <row r="111" spans="1:1">
      <c r="A111" s="34" t="s">
        <v>375</v>
      </c>
    </row>
    <row r="112" spans="1:1">
      <c r="A112" s="34" t="s">
        <v>376</v>
      </c>
    </row>
    <row r="113" spans="1:1">
      <c r="A113" s="34" t="s">
        <v>377</v>
      </c>
    </row>
    <row r="114" spans="1:1">
      <c r="A114" s="34" t="s">
        <v>378</v>
      </c>
    </row>
    <row r="115" spans="1:1">
      <c r="A115" s="34" t="s">
        <v>379</v>
      </c>
    </row>
    <row r="116" spans="1:1">
      <c r="A116" s="34" t="s">
        <v>380</v>
      </c>
    </row>
    <row r="117" spans="1:1">
      <c r="A117" s="34" t="s">
        <v>381</v>
      </c>
    </row>
    <row r="118" spans="1:1">
      <c r="A118" s="35" t="s">
        <v>4338</v>
      </c>
    </row>
    <row r="119" spans="1:1">
      <c r="A119" s="34" t="s">
        <v>382</v>
      </c>
    </row>
    <row r="120" spans="1:1">
      <c r="A120" s="34" t="s">
        <v>383</v>
      </c>
    </row>
    <row r="121" spans="1:1">
      <c r="A121" s="34" t="s">
        <v>384</v>
      </c>
    </row>
    <row r="122" spans="1:1">
      <c r="A122" s="34" t="s">
        <v>385</v>
      </c>
    </row>
    <row r="123" spans="1:1">
      <c r="A123" s="34" t="s">
        <v>386</v>
      </c>
    </row>
    <row r="124" spans="1:1">
      <c r="A124" s="34" t="s">
        <v>387</v>
      </c>
    </row>
    <row r="125" spans="1:1">
      <c r="A125" s="34" t="s">
        <v>388</v>
      </c>
    </row>
    <row r="126" spans="1:1">
      <c r="A126" s="34" t="s">
        <v>389</v>
      </c>
    </row>
    <row r="127" spans="1:1">
      <c r="A127" s="34" t="s">
        <v>390</v>
      </c>
    </row>
    <row r="128" spans="1:1">
      <c r="A128" s="34" t="s">
        <v>391</v>
      </c>
    </row>
    <row r="129" spans="1:1">
      <c r="A129" s="34" t="s">
        <v>392</v>
      </c>
    </row>
    <row r="130" spans="1:1">
      <c r="A130" s="35" t="s">
        <v>2778</v>
      </c>
    </row>
    <row r="131" spans="1:1">
      <c r="A131" s="34" t="s">
        <v>393</v>
      </c>
    </row>
    <row r="132" spans="1:1">
      <c r="A132" s="34" t="s">
        <v>394</v>
      </c>
    </row>
    <row r="133" spans="1:1">
      <c r="A133" s="34" t="s">
        <v>395</v>
      </c>
    </row>
    <row r="134" spans="1:1">
      <c r="A134" s="34" t="s">
        <v>396</v>
      </c>
    </row>
    <row r="135" spans="1:1">
      <c r="A135" s="34" t="s">
        <v>397</v>
      </c>
    </row>
    <row r="136" spans="1:1">
      <c r="A136" s="34" t="s">
        <v>398</v>
      </c>
    </row>
    <row r="137" spans="1:1">
      <c r="A137" s="35" t="s">
        <v>4501</v>
      </c>
    </row>
    <row r="138" spans="1:1">
      <c r="A138" s="34" t="s">
        <v>399</v>
      </c>
    </row>
    <row r="139" spans="1:1">
      <c r="A139" s="34" t="s">
        <v>400</v>
      </c>
    </row>
    <row r="140" spans="1:1">
      <c r="A140" s="34" t="s">
        <v>401</v>
      </c>
    </row>
    <row r="141" spans="1:1">
      <c r="A141" s="34" t="s">
        <v>402</v>
      </c>
    </row>
    <row r="142" spans="1:1">
      <c r="A142" s="34" t="s">
        <v>403</v>
      </c>
    </row>
    <row r="143" spans="1:1">
      <c r="A143" s="34" t="s">
        <v>404</v>
      </c>
    </row>
    <row r="144" spans="1:1">
      <c r="A144" s="34" t="s">
        <v>405</v>
      </c>
    </row>
    <row r="145" spans="1:1">
      <c r="A145" s="34" t="s">
        <v>406</v>
      </c>
    </row>
    <row r="146" spans="1:1">
      <c r="A146" s="34" t="s">
        <v>407</v>
      </c>
    </row>
    <row r="147" spans="1:1">
      <c r="A147" s="34" t="s">
        <v>408</v>
      </c>
    </row>
    <row r="148" spans="1:1">
      <c r="A148" s="34" t="s">
        <v>409</v>
      </c>
    </row>
    <row r="149" spans="1:1">
      <c r="A149" s="34" t="s">
        <v>410</v>
      </c>
    </row>
    <row r="150" spans="1:1">
      <c r="A150" s="34" t="s">
        <v>411</v>
      </c>
    </row>
    <row r="151" spans="1:1">
      <c r="A151" s="34" t="s">
        <v>412</v>
      </c>
    </row>
    <row r="152" spans="1:1">
      <c r="A152" s="34" t="s">
        <v>1495</v>
      </c>
    </row>
    <row r="153" spans="1:1">
      <c r="A153" s="34" t="s">
        <v>413</v>
      </c>
    </row>
    <row r="154" spans="1:1">
      <c r="A154" s="34" t="s">
        <v>414</v>
      </c>
    </row>
    <row r="155" spans="1:1">
      <c r="A155" s="34" t="s">
        <v>415</v>
      </c>
    </row>
    <row r="156" spans="1:1">
      <c r="A156" s="34" t="s">
        <v>416</v>
      </c>
    </row>
    <row r="157" spans="1:1">
      <c r="A157" s="34" t="s">
        <v>417</v>
      </c>
    </row>
    <row r="158" spans="1:1">
      <c r="A158" s="34" t="s">
        <v>418</v>
      </c>
    </row>
    <row r="159" spans="1:1">
      <c r="A159" s="34" t="s">
        <v>419</v>
      </c>
    </row>
    <row r="160" spans="1:1">
      <c r="A160" s="34" t="s">
        <v>420</v>
      </c>
    </row>
    <row r="161" spans="1:1">
      <c r="A161" s="34" t="s">
        <v>421</v>
      </c>
    </row>
    <row r="162" spans="1:1">
      <c r="A162" s="34" t="s">
        <v>422</v>
      </c>
    </row>
    <row r="163" spans="1:1">
      <c r="A163" s="34" t="s">
        <v>423</v>
      </c>
    </row>
    <row r="164" spans="1:1">
      <c r="A164" s="34" t="s">
        <v>424</v>
      </c>
    </row>
    <row r="165" spans="1:1">
      <c r="A165" s="34" t="s">
        <v>425</v>
      </c>
    </row>
    <row r="166" spans="1:1">
      <c r="A166" s="34" t="s">
        <v>426</v>
      </c>
    </row>
    <row r="167" spans="1:1">
      <c r="A167" s="34" t="s">
        <v>427</v>
      </c>
    </row>
    <row r="168" spans="1:1">
      <c r="A168" s="34" t="s">
        <v>428</v>
      </c>
    </row>
    <row r="169" spans="1:1">
      <c r="A169" s="35" t="s">
        <v>2955</v>
      </c>
    </row>
    <row r="170" spans="1:1">
      <c r="A170" s="35" t="s">
        <v>2957</v>
      </c>
    </row>
    <row r="171" spans="1:1">
      <c r="A171" s="35" t="s">
        <v>2959</v>
      </c>
    </row>
    <row r="172" spans="1:1">
      <c r="A172" s="35" t="s">
        <v>2961</v>
      </c>
    </row>
    <row r="173" spans="1:1">
      <c r="A173" s="34" t="s">
        <v>430</v>
      </c>
    </row>
    <row r="174" spans="1:1">
      <c r="A174" s="34" t="s">
        <v>431</v>
      </c>
    </row>
    <row r="175" spans="1:1">
      <c r="A175" s="34" t="s">
        <v>432</v>
      </c>
    </row>
    <row r="176" spans="1:1">
      <c r="A176" s="34" t="s">
        <v>433</v>
      </c>
    </row>
    <row r="177" spans="1:1">
      <c r="A177" s="34" t="s">
        <v>434</v>
      </c>
    </row>
    <row r="178" spans="1:1">
      <c r="A178" s="34" t="s">
        <v>435</v>
      </c>
    </row>
    <row r="179" spans="1:1">
      <c r="A179" s="34" t="s">
        <v>436</v>
      </c>
    </row>
    <row r="180" spans="1:1">
      <c r="A180" s="34" t="s">
        <v>437</v>
      </c>
    </row>
    <row r="181" spans="1:1">
      <c r="A181" s="34" t="s">
        <v>438</v>
      </c>
    </row>
    <row r="182" spans="1:1">
      <c r="A182" s="35" t="s">
        <v>3161</v>
      </c>
    </row>
    <row r="183" spans="1:1">
      <c r="A183" s="34" t="s">
        <v>439</v>
      </c>
    </row>
    <row r="184" spans="1:1">
      <c r="A184" s="34" t="s">
        <v>440</v>
      </c>
    </row>
    <row r="185" spans="1:1">
      <c r="A185" s="34" t="s">
        <v>441</v>
      </c>
    </row>
    <row r="186" spans="1:1">
      <c r="A186" s="34" t="s">
        <v>442</v>
      </c>
    </row>
    <row r="187" spans="1:1">
      <c r="A187" s="34" t="s">
        <v>443</v>
      </c>
    </row>
    <row r="188" spans="1:1">
      <c r="A188" s="34" t="s">
        <v>444</v>
      </c>
    </row>
    <row r="189" spans="1:1">
      <c r="A189" s="34" t="s">
        <v>445</v>
      </c>
    </row>
    <row r="190" spans="1:1">
      <c r="A190" s="34" t="s">
        <v>446</v>
      </c>
    </row>
    <row r="191" spans="1:1">
      <c r="A191" s="34" t="s">
        <v>447</v>
      </c>
    </row>
    <row r="192" spans="1:1">
      <c r="A192" s="35" t="s">
        <v>2593</v>
      </c>
    </row>
    <row r="193" spans="1:1">
      <c r="A193" s="86" t="s">
        <v>2591</v>
      </c>
    </row>
    <row r="194" spans="1:1">
      <c r="A194" s="34" t="s">
        <v>448</v>
      </c>
    </row>
    <row r="195" spans="1:1">
      <c r="A195" s="34" t="s">
        <v>449</v>
      </c>
    </row>
    <row r="196" spans="1:1">
      <c r="A196" s="34" t="s">
        <v>450</v>
      </c>
    </row>
    <row r="197" spans="1:1">
      <c r="A197" s="34" t="s">
        <v>451</v>
      </c>
    </row>
    <row r="198" spans="1:1">
      <c r="A198" s="34" t="s">
        <v>452</v>
      </c>
    </row>
    <row r="199" spans="1:1">
      <c r="A199" s="34" t="s">
        <v>453</v>
      </c>
    </row>
    <row r="200" spans="1:1">
      <c r="A200" s="34" t="s">
        <v>454</v>
      </c>
    </row>
    <row r="201" spans="1:1">
      <c r="A201" s="34" t="s">
        <v>455</v>
      </c>
    </row>
    <row r="202" spans="1:1">
      <c r="A202" s="87" t="s">
        <v>456</v>
      </c>
    </row>
    <row r="203" spans="1:1">
      <c r="A203" s="34" t="s">
        <v>457</v>
      </c>
    </row>
    <row r="204" spans="1:1">
      <c r="A204" s="34" t="s">
        <v>458</v>
      </c>
    </row>
    <row r="205" spans="1:1">
      <c r="A205" s="35" t="s">
        <v>2578</v>
      </c>
    </row>
    <row r="206" spans="1:1">
      <c r="A206" s="34" t="s">
        <v>459</v>
      </c>
    </row>
    <row r="207" spans="1:1">
      <c r="A207" s="87" t="s">
        <v>460</v>
      </c>
    </row>
    <row r="208" spans="1:1">
      <c r="A208" s="34" t="s">
        <v>461</v>
      </c>
    </row>
    <row r="209" spans="1:1">
      <c r="A209" s="34" t="s">
        <v>462</v>
      </c>
    </row>
    <row r="210" spans="1:1">
      <c r="A210" s="87" t="s">
        <v>463</v>
      </c>
    </row>
    <row r="211" spans="1:1">
      <c r="A211" s="34" t="s">
        <v>464</v>
      </c>
    </row>
    <row r="212" spans="1:1">
      <c r="A212" s="34" t="s">
        <v>465</v>
      </c>
    </row>
    <row r="213" spans="1:1">
      <c r="A213" s="87" t="s">
        <v>466</v>
      </c>
    </row>
    <row r="214" spans="1:1">
      <c r="A214" s="34" t="s">
        <v>467</v>
      </c>
    </row>
    <row r="215" spans="1:1">
      <c r="A215" s="87" t="s">
        <v>468</v>
      </c>
    </row>
    <row r="216" spans="1:1">
      <c r="A216" s="35" t="s">
        <v>469</v>
      </c>
    </row>
    <row r="217" spans="1:1">
      <c r="A217" s="35" t="s">
        <v>470</v>
      </c>
    </row>
    <row r="218" spans="1:1">
      <c r="A218" s="34" t="s">
        <v>471</v>
      </c>
    </row>
    <row r="219" spans="1:1">
      <c r="A219" s="34" t="s">
        <v>472</v>
      </c>
    </row>
    <row r="220" spans="1:1">
      <c r="A220" s="34" t="s">
        <v>473</v>
      </c>
    </row>
    <row r="221" spans="1:1">
      <c r="A221" s="87" t="s">
        <v>474</v>
      </c>
    </row>
    <row r="222" spans="1:1">
      <c r="A222" s="34" t="s">
        <v>475</v>
      </c>
    </row>
    <row r="223" spans="1:1">
      <c r="A223" s="35" t="s">
        <v>2598</v>
      </c>
    </row>
    <row r="224" spans="1:1">
      <c r="A224" s="34" t="s">
        <v>476</v>
      </c>
    </row>
    <row r="225" spans="1:1">
      <c r="A225" s="86" t="s">
        <v>2589</v>
      </c>
    </row>
    <row r="226" spans="1:1">
      <c r="A226" s="34" t="s">
        <v>477</v>
      </c>
    </row>
    <row r="227" spans="1:1">
      <c r="A227" s="86" t="s">
        <v>2587</v>
      </c>
    </row>
    <row r="228" spans="1:1">
      <c r="A228" s="34" t="s">
        <v>478</v>
      </c>
    </row>
    <row r="229" spans="1:1">
      <c r="A229" s="34" t="s">
        <v>479</v>
      </c>
    </row>
    <row r="230" spans="1:1">
      <c r="A230" s="34" t="s">
        <v>480</v>
      </c>
    </row>
    <row r="231" spans="1:1">
      <c r="A231" s="34" t="s">
        <v>481</v>
      </c>
    </row>
    <row r="232" spans="1:1">
      <c r="A232" s="34" t="s">
        <v>482</v>
      </c>
    </row>
    <row r="233" spans="1:1">
      <c r="A233" s="34" t="s">
        <v>483</v>
      </c>
    </row>
    <row r="234" spans="1:1">
      <c r="A234" s="35" t="s">
        <v>2583</v>
      </c>
    </row>
    <row r="235" spans="1:1">
      <c r="A235" s="34" t="s">
        <v>484</v>
      </c>
    </row>
    <row r="236" spans="1:1">
      <c r="A236" s="34" t="s">
        <v>485</v>
      </c>
    </row>
    <row r="237" spans="1:1">
      <c r="A237" s="34" t="s">
        <v>486</v>
      </c>
    </row>
    <row r="238" spans="1:1">
      <c r="A238" s="34" t="s">
        <v>487</v>
      </c>
    </row>
    <row r="239" spans="1:1">
      <c r="A239" s="34" t="s">
        <v>488</v>
      </c>
    </row>
    <row r="240" spans="1:1">
      <c r="A240" s="34" t="s">
        <v>489</v>
      </c>
    </row>
    <row r="241" spans="1:1">
      <c r="A241" s="34" t="s">
        <v>490</v>
      </c>
    </row>
    <row r="242" spans="1:1">
      <c r="A242" s="34" t="s">
        <v>491</v>
      </c>
    </row>
    <row r="243" spans="1:1">
      <c r="A243" s="34" t="s">
        <v>492</v>
      </c>
    </row>
    <row r="244" spans="1:1">
      <c r="A244" s="34" t="s">
        <v>493</v>
      </c>
    </row>
    <row r="245" spans="1:1">
      <c r="A245" s="34" t="s">
        <v>494</v>
      </c>
    </row>
    <row r="246" spans="1:1">
      <c r="A246" s="34" t="s">
        <v>495</v>
      </c>
    </row>
    <row r="247" spans="1:1">
      <c r="A247" s="34" t="s">
        <v>496</v>
      </c>
    </row>
    <row r="248" spans="1:1">
      <c r="A248" s="34" t="s">
        <v>497</v>
      </c>
    </row>
    <row r="249" spans="1:1">
      <c r="A249" s="34" t="s">
        <v>498</v>
      </c>
    </row>
    <row r="250" spans="1:1">
      <c r="A250" s="34" t="s">
        <v>499</v>
      </c>
    </row>
    <row r="251" spans="1:1">
      <c r="A251" s="34" t="s">
        <v>500</v>
      </c>
    </row>
    <row r="252" spans="1:1">
      <c r="A252" s="34" t="s">
        <v>501</v>
      </c>
    </row>
    <row r="253" spans="1:1">
      <c r="A253" s="34" t="s">
        <v>502</v>
      </c>
    </row>
    <row r="254" spans="1:1">
      <c r="A254" s="34" t="s">
        <v>503</v>
      </c>
    </row>
    <row r="255" spans="1:1">
      <c r="A255" s="34" t="s">
        <v>504</v>
      </c>
    </row>
    <row r="256" spans="1:1">
      <c r="A256" s="34" t="s">
        <v>505</v>
      </c>
    </row>
    <row r="257" spans="1:1">
      <c r="A257" s="34" t="s">
        <v>506</v>
      </c>
    </row>
    <row r="258" spans="1:1">
      <c r="A258" s="34" t="s">
        <v>507</v>
      </c>
    </row>
    <row r="259" spans="1:1">
      <c r="A259" s="34" t="s">
        <v>508</v>
      </c>
    </row>
    <row r="260" spans="1:1">
      <c r="A260" s="34" t="s">
        <v>509</v>
      </c>
    </row>
    <row r="261" spans="1:1">
      <c r="A261" s="34" t="s">
        <v>510</v>
      </c>
    </row>
    <row r="262" spans="1:1">
      <c r="A262" s="34" t="s">
        <v>511</v>
      </c>
    </row>
    <row r="263" spans="1:1">
      <c r="A263" s="34" t="s">
        <v>512</v>
      </c>
    </row>
    <row r="264" spans="1:1">
      <c r="A264" s="34" t="s">
        <v>513</v>
      </c>
    </row>
    <row r="265" spans="1:1">
      <c r="A265" s="34" t="s">
        <v>514</v>
      </c>
    </row>
    <row r="266" spans="1:1">
      <c r="A266" s="34" t="s">
        <v>515</v>
      </c>
    </row>
    <row r="267" spans="1:1">
      <c r="A267" s="34" t="s">
        <v>516</v>
      </c>
    </row>
    <row r="268" spans="1:1">
      <c r="A268" s="34" t="s">
        <v>517</v>
      </c>
    </row>
    <row r="269" spans="1:1">
      <c r="A269" s="34" t="s">
        <v>518</v>
      </c>
    </row>
    <row r="270" spans="1:1">
      <c r="A270" s="34" t="s">
        <v>519</v>
      </c>
    </row>
    <row r="271" spans="1:1">
      <c r="A271" s="34" t="s">
        <v>520</v>
      </c>
    </row>
    <row r="272" spans="1:1">
      <c r="A272" s="34" t="s">
        <v>521</v>
      </c>
    </row>
    <row r="273" spans="1:1">
      <c r="A273" s="34" t="s">
        <v>522</v>
      </c>
    </row>
    <row r="274" spans="1:1">
      <c r="A274" s="34" t="s">
        <v>523</v>
      </c>
    </row>
    <row r="275" spans="1:1">
      <c r="A275" s="34" t="s">
        <v>524</v>
      </c>
    </row>
    <row r="276" spans="1:1">
      <c r="A276" s="34" t="s">
        <v>525</v>
      </c>
    </row>
    <row r="277" spans="1:1">
      <c r="A277" s="34" t="s">
        <v>526</v>
      </c>
    </row>
    <row r="278" spans="1:1">
      <c r="A278" s="34" t="s">
        <v>527</v>
      </c>
    </row>
    <row r="279" spans="1:1">
      <c r="A279" s="34" t="s">
        <v>528</v>
      </c>
    </row>
    <row r="280" spans="1:1">
      <c r="A280" s="34" t="s">
        <v>529</v>
      </c>
    </row>
    <row r="281" spans="1:1">
      <c r="A281" s="34" t="s">
        <v>530</v>
      </c>
    </row>
    <row r="282" spans="1:1">
      <c r="A282" s="34" t="s">
        <v>531</v>
      </c>
    </row>
    <row r="283" spans="1:1">
      <c r="A283" s="34" t="s">
        <v>532</v>
      </c>
    </row>
    <row r="284" spans="1:1">
      <c r="A284" s="34" t="s">
        <v>533</v>
      </c>
    </row>
    <row r="285" spans="1:1">
      <c r="A285" s="86" t="s">
        <v>2619</v>
      </c>
    </row>
    <row r="286" spans="1:1">
      <c r="A286" s="86" t="s">
        <v>2246</v>
      </c>
    </row>
    <row r="287" spans="1:1">
      <c r="A287" s="34" t="s">
        <v>534</v>
      </c>
    </row>
    <row r="288" spans="1:1">
      <c r="A288" s="34" t="s">
        <v>535</v>
      </c>
    </row>
    <row r="289" spans="1:1">
      <c r="A289" s="34" t="s">
        <v>536</v>
      </c>
    </row>
    <row r="290" spans="1:1">
      <c r="A290" s="34" t="s">
        <v>537</v>
      </c>
    </row>
    <row r="291" spans="1:1">
      <c r="A291" s="34" t="s">
        <v>538</v>
      </c>
    </row>
    <row r="292" spans="1:1">
      <c r="A292" s="34" t="s">
        <v>539</v>
      </c>
    </row>
    <row r="293" spans="1:1">
      <c r="A293" s="34" t="s">
        <v>540</v>
      </c>
    </row>
    <row r="294" spans="1:1">
      <c r="A294" s="34" t="s">
        <v>541</v>
      </c>
    </row>
    <row r="295" spans="1:1">
      <c r="A295" s="34" t="s">
        <v>542</v>
      </c>
    </row>
    <row r="296" spans="1:1">
      <c r="A296" s="34" t="s">
        <v>543</v>
      </c>
    </row>
    <row r="297" spans="1:1">
      <c r="A297" s="34" t="s">
        <v>544</v>
      </c>
    </row>
    <row r="298" spans="1:1">
      <c r="A298" s="34" t="s">
        <v>545</v>
      </c>
    </row>
    <row r="299" spans="1:1">
      <c r="A299" s="35" t="s">
        <v>2249</v>
      </c>
    </row>
    <row r="300" spans="1:1">
      <c r="A300" s="35" t="s">
        <v>2254</v>
      </c>
    </row>
    <row r="301" spans="1:1">
      <c r="A301" s="34" t="s">
        <v>546</v>
      </c>
    </row>
    <row r="302" spans="1:1">
      <c r="A302" s="34" t="s">
        <v>547</v>
      </c>
    </row>
    <row r="303" spans="1:1">
      <c r="A303" s="34" t="s">
        <v>548</v>
      </c>
    </row>
    <row r="304" spans="1:1">
      <c r="A304" s="34" t="s">
        <v>549</v>
      </c>
    </row>
    <row r="305" spans="1:1">
      <c r="A305" s="34" t="s">
        <v>550</v>
      </c>
    </row>
    <row r="306" spans="1:1">
      <c r="A306" s="34" t="s">
        <v>551</v>
      </c>
    </row>
    <row r="307" spans="1:1">
      <c r="A307" s="34" t="s">
        <v>552</v>
      </c>
    </row>
    <row r="308" spans="1:1">
      <c r="A308" s="34" t="s">
        <v>553</v>
      </c>
    </row>
    <row r="309" spans="1:1">
      <c r="A309" s="34" t="s">
        <v>554</v>
      </c>
    </row>
    <row r="310" spans="1:1">
      <c r="A310" s="34" t="s">
        <v>555</v>
      </c>
    </row>
    <row r="311" spans="1:1">
      <c r="A311" s="34" t="s">
        <v>556</v>
      </c>
    </row>
    <row r="312" spans="1:1">
      <c r="A312" s="34" t="s">
        <v>557</v>
      </c>
    </row>
    <row r="313" spans="1:1">
      <c r="A313" s="34" t="s">
        <v>558</v>
      </c>
    </row>
    <row r="314" spans="1:1">
      <c r="A314" s="34" t="s">
        <v>559</v>
      </c>
    </row>
    <row r="315" spans="1:1">
      <c r="A315" s="34" t="s">
        <v>560</v>
      </c>
    </row>
    <row r="316" spans="1:1">
      <c r="A316" s="34" t="s">
        <v>561</v>
      </c>
    </row>
    <row r="317" spans="1:1">
      <c r="A317" s="34" t="s">
        <v>562</v>
      </c>
    </row>
    <row r="318" spans="1:1">
      <c r="A318" s="34" t="s">
        <v>563</v>
      </c>
    </row>
    <row r="319" spans="1:1">
      <c r="A319" s="34" t="s">
        <v>564</v>
      </c>
    </row>
    <row r="320" spans="1:1">
      <c r="A320" s="34" t="s">
        <v>565</v>
      </c>
    </row>
    <row r="321" spans="1:1">
      <c r="A321" s="34" t="s">
        <v>566</v>
      </c>
    </row>
    <row r="322" spans="1:1">
      <c r="A322" s="34" t="s">
        <v>567</v>
      </c>
    </row>
    <row r="323" spans="1:1">
      <c r="A323" s="34" t="s">
        <v>568</v>
      </c>
    </row>
    <row r="324" spans="1:1">
      <c r="A324" s="34" t="s">
        <v>569</v>
      </c>
    </row>
    <row r="325" spans="1:1">
      <c r="A325" s="34" t="s">
        <v>570</v>
      </c>
    </row>
    <row r="326" spans="1:1">
      <c r="A326" s="35" t="s">
        <v>2825</v>
      </c>
    </row>
    <row r="327" spans="1:1">
      <c r="A327" s="34" t="s">
        <v>571</v>
      </c>
    </row>
    <row r="328" spans="1:1">
      <c r="A328" s="34" t="s">
        <v>572</v>
      </c>
    </row>
    <row r="329" spans="1:1">
      <c r="A329" s="34" t="s">
        <v>573</v>
      </c>
    </row>
    <row r="330" spans="1:1">
      <c r="A330" s="34" t="s">
        <v>574</v>
      </c>
    </row>
    <row r="331" spans="1:1">
      <c r="A331" s="34" t="s">
        <v>575</v>
      </c>
    </row>
    <row r="332" spans="1:1">
      <c r="A332" s="34" t="s">
        <v>576</v>
      </c>
    </row>
    <row r="333" spans="1:1">
      <c r="A333" s="34" t="s">
        <v>577</v>
      </c>
    </row>
    <row r="334" spans="1:1">
      <c r="A334" s="34" t="s">
        <v>578</v>
      </c>
    </row>
    <row r="335" spans="1:1">
      <c r="A335" s="34" t="s">
        <v>579</v>
      </c>
    </row>
    <row r="336" spans="1:1">
      <c r="A336" s="34" t="s">
        <v>580</v>
      </c>
    </row>
    <row r="337" spans="1:1">
      <c r="A337" s="34" t="s">
        <v>581</v>
      </c>
    </row>
    <row r="338" spans="1:1">
      <c r="A338" s="34" t="s">
        <v>582</v>
      </c>
    </row>
    <row r="339" spans="1:1">
      <c r="A339" s="34" t="s">
        <v>583</v>
      </c>
    </row>
    <row r="340" spans="1:1">
      <c r="A340" s="34" t="s">
        <v>584</v>
      </c>
    </row>
    <row r="341" spans="1:1">
      <c r="A341" s="34" t="s">
        <v>585</v>
      </c>
    </row>
    <row r="342" spans="1:1">
      <c r="A342" s="34" t="s">
        <v>586</v>
      </c>
    </row>
    <row r="343" spans="1:1">
      <c r="A343" s="34" t="s">
        <v>587</v>
      </c>
    </row>
    <row r="344" spans="1:1">
      <c r="A344" s="34" t="s">
        <v>588</v>
      </c>
    </row>
    <row r="345" spans="1:1">
      <c r="A345" s="34" t="s">
        <v>589</v>
      </c>
    </row>
    <row r="346" spans="1:1">
      <c r="A346" s="34" t="s">
        <v>590</v>
      </c>
    </row>
    <row r="347" spans="1:1">
      <c r="A347" s="34" t="s">
        <v>591</v>
      </c>
    </row>
    <row r="348" spans="1:1">
      <c r="A348" s="34" t="s">
        <v>592</v>
      </c>
    </row>
    <row r="349" spans="1:1">
      <c r="A349" s="34" t="s">
        <v>593</v>
      </c>
    </row>
    <row r="350" spans="1:1">
      <c r="A350" s="34" t="s">
        <v>594</v>
      </c>
    </row>
    <row r="351" spans="1:1">
      <c r="A351" s="34" t="s">
        <v>595</v>
      </c>
    </row>
    <row r="352" spans="1:1">
      <c r="A352" s="34" t="s">
        <v>596</v>
      </c>
    </row>
    <row r="353" spans="1:1">
      <c r="A353" s="34" t="s">
        <v>597</v>
      </c>
    </row>
    <row r="354" spans="1:1">
      <c r="A354" s="34" t="s">
        <v>598</v>
      </c>
    </row>
    <row r="355" spans="1:1">
      <c r="A355" s="34" t="s">
        <v>599</v>
      </c>
    </row>
    <row r="356" spans="1:1">
      <c r="A356" s="34" t="s">
        <v>600</v>
      </c>
    </row>
    <row r="357" spans="1:1">
      <c r="A357" s="34" t="s">
        <v>601</v>
      </c>
    </row>
    <row r="358" spans="1:1">
      <c r="A358" s="34" t="s">
        <v>602</v>
      </c>
    </row>
    <row r="359" spans="1:1">
      <c r="A359" s="34" t="s">
        <v>603</v>
      </c>
    </row>
    <row r="360" spans="1:1">
      <c r="A360" s="34" t="s">
        <v>604</v>
      </c>
    </row>
    <row r="361" spans="1:1">
      <c r="A361" s="34" t="s">
        <v>605</v>
      </c>
    </row>
    <row r="362" spans="1:1">
      <c r="A362" s="34" t="s">
        <v>606</v>
      </c>
    </row>
    <row r="363" spans="1:1">
      <c r="A363" s="34" t="s">
        <v>607</v>
      </c>
    </row>
    <row r="364" spans="1:1">
      <c r="A364" s="34" t="s">
        <v>608</v>
      </c>
    </row>
    <row r="365" spans="1:1">
      <c r="A365" s="34" t="s">
        <v>609</v>
      </c>
    </row>
    <row r="366" spans="1:1">
      <c r="A366" s="34" t="s">
        <v>610</v>
      </c>
    </row>
    <row r="367" spans="1:1">
      <c r="A367" s="34" t="s">
        <v>611</v>
      </c>
    </row>
    <row r="368" spans="1:1">
      <c r="A368" s="34" t="s">
        <v>612</v>
      </c>
    </row>
    <row r="369" spans="1:1">
      <c r="A369" s="34" t="s">
        <v>613</v>
      </c>
    </row>
    <row r="370" spans="1:1">
      <c r="A370" s="34" t="s">
        <v>614</v>
      </c>
    </row>
    <row r="371" spans="1:1">
      <c r="A371" s="34" t="s">
        <v>615</v>
      </c>
    </row>
    <row r="372" spans="1:1">
      <c r="A372" s="34" t="s">
        <v>616</v>
      </c>
    </row>
    <row r="373" spans="1:1">
      <c r="A373" s="34" t="s">
        <v>617</v>
      </c>
    </row>
    <row r="374" spans="1:1">
      <c r="A374" s="34" t="s">
        <v>618</v>
      </c>
    </row>
    <row r="375" spans="1:1">
      <c r="A375" s="34" t="s">
        <v>619</v>
      </c>
    </row>
    <row r="376" spans="1:1">
      <c r="A376" s="34" t="s">
        <v>620</v>
      </c>
    </row>
    <row r="377" spans="1:1">
      <c r="A377" s="34" t="s">
        <v>621</v>
      </c>
    </row>
    <row r="378" spans="1:1">
      <c r="A378" s="34" t="s">
        <v>622</v>
      </c>
    </row>
    <row r="379" spans="1:1">
      <c r="A379" s="34" t="s">
        <v>623</v>
      </c>
    </row>
    <row r="380" spans="1:1">
      <c r="A380" s="34" t="s">
        <v>624</v>
      </c>
    </row>
    <row r="381" spans="1:1">
      <c r="A381" s="34" t="s">
        <v>625</v>
      </c>
    </row>
    <row r="382" spans="1:1">
      <c r="A382" s="34" t="s">
        <v>626</v>
      </c>
    </row>
    <row r="383" spans="1:1">
      <c r="A383" s="34" t="s">
        <v>627</v>
      </c>
    </row>
    <row r="384" spans="1:1">
      <c r="A384" s="34" t="s">
        <v>628</v>
      </c>
    </row>
    <row r="385" spans="1:1">
      <c r="A385" s="34" t="s">
        <v>629</v>
      </c>
    </row>
    <row r="386" spans="1:1">
      <c r="A386" s="34" t="s">
        <v>630</v>
      </c>
    </row>
    <row r="387" spans="1:1">
      <c r="A387" s="34" t="s">
        <v>631</v>
      </c>
    </row>
    <row r="388" spans="1:1">
      <c r="A388" s="34" t="s">
        <v>632</v>
      </c>
    </row>
    <row r="389" spans="1:1">
      <c r="A389" s="34" t="s">
        <v>633</v>
      </c>
    </row>
    <row r="390" spans="1:1">
      <c r="A390" s="34" t="s">
        <v>634</v>
      </c>
    </row>
    <row r="391" spans="1:1">
      <c r="A391" s="34" t="s">
        <v>635</v>
      </c>
    </row>
    <row r="392" spans="1:1">
      <c r="A392" s="34" t="s">
        <v>636</v>
      </c>
    </row>
    <row r="393" spans="1:1">
      <c r="A393" s="34" t="s">
        <v>637</v>
      </c>
    </row>
    <row r="394" spans="1:1">
      <c r="A394" s="34" t="s">
        <v>638</v>
      </c>
    </row>
    <row r="395" spans="1:1">
      <c r="A395" s="34" t="s">
        <v>639</v>
      </c>
    </row>
    <row r="396" spans="1:1">
      <c r="A396" s="34" t="s">
        <v>640</v>
      </c>
    </row>
    <row r="397" spans="1:1">
      <c r="A397" s="34" t="s">
        <v>641</v>
      </c>
    </row>
    <row r="398" spans="1:1">
      <c r="A398" s="34" t="s">
        <v>642</v>
      </c>
    </row>
    <row r="399" spans="1:1">
      <c r="A399" s="34" t="s">
        <v>643</v>
      </c>
    </row>
    <row r="400" spans="1:1">
      <c r="A400" s="34" t="s">
        <v>644</v>
      </c>
    </row>
    <row r="401" spans="1:1">
      <c r="A401" s="34" t="s">
        <v>645</v>
      </c>
    </row>
    <row r="402" spans="1:1">
      <c r="A402" s="34" t="s">
        <v>646</v>
      </c>
    </row>
    <row r="403" spans="1:1">
      <c r="A403" s="34" t="s">
        <v>647</v>
      </c>
    </row>
    <row r="404" spans="1:1">
      <c r="A404" s="34" t="s">
        <v>648</v>
      </c>
    </row>
    <row r="405" spans="1:1">
      <c r="A405" s="34" t="s">
        <v>649</v>
      </c>
    </row>
    <row r="406" spans="1:1">
      <c r="A406" s="34" t="s">
        <v>650</v>
      </c>
    </row>
    <row r="407" spans="1:1">
      <c r="A407" s="34" t="s">
        <v>651</v>
      </c>
    </row>
    <row r="408" spans="1:1">
      <c r="A408" s="34" t="s">
        <v>652</v>
      </c>
    </row>
    <row r="409" spans="1:1">
      <c r="A409" s="35" t="s">
        <v>4660</v>
      </c>
    </row>
    <row r="410" spans="1:1">
      <c r="A410" s="34" t="s">
        <v>653</v>
      </c>
    </row>
    <row r="411" spans="1:1">
      <c r="A411" s="34" t="s">
        <v>654</v>
      </c>
    </row>
    <row r="412" spans="1:1">
      <c r="A412" s="34" t="s">
        <v>655</v>
      </c>
    </row>
    <row r="413" spans="1:1">
      <c r="A413" s="34" t="s">
        <v>656</v>
      </c>
    </row>
    <row r="414" spans="1:1">
      <c r="A414" s="34" t="s">
        <v>657</v>
      </c>
    </row>
    <row r="415" spans="1:1">
      <c r="A415" s="34" t="s">
        <v>658</v>
      </c>
    </row>
    <row r="416" spans="1:1">
      <c r="A416" s="34" t="s">
        <v>659</v>
      </c>
    </row>
    <row r="417" spans="1:1">
      <c r="A417" s="34" t="s">
        <v>660</v>
      </c>
    </row>
    <row r="418" spans="1:1">
      <c r="A418" s="34" t="s">
        <v>661</v>
      </c>
    </row>
    <row r="419" spans="1:1">
      <c r="A419" s="34" t="s">
        <v>662</v>
      </c>
    </row>
    <row r="420" spans="1:1">
      <c r="A420" s="34" t="s">
        <v>663</v>
      </c>
    </row>
    <row r="421" spans="1:1">
      <c r="A421" s="34" t="s">
        <v>664</v>
      </c>
    </row>
    <row r="422" spans="1:1">
      <c r="A422" s="34" t="s">
        <v>665</v>
      </c>
    </row>
    <row r="423" spans="1:1">
      <c r="A423" s="34" t="s">
        <v>666</v>
      </c>
    </row>
    <row r="424" spans="1:1">
      <c r="A424" s="34" t="s">
        <v>667</v>
      </c>
    </row>
    <row r="425" spans="1:1">
      <c r="A425" s="34" t="s">
        <v>668</v>
      </c>
    </row>
    <row r="426" spans="1:1">
      <c r="A426" s="34" t="s">
        <v>669</v>
      </c>
    </row>
    <row r="427" spans="1:1">
      <c r="A427" s="34" t="s">
        <v>670</v>
      </c>
    </row>
    <row r="428" spans="1:1">
      <c r="A428" s="34" t="s">
        <v>671</v>
      </c>
    </row>
    <row r="429" spans="1:1">
      <c r="A429" s="34" t="s">
        <v>672</v>
      </c>
    </row>
    <row r="430" spans="1:1">
      <c r="A430" s="34" t="s">
        <v>673</v>
      </c>
    </row>
    <row r="431" spans="1:1">
      <c r="A431" s="34" t="s">
        <v>674</v>
      </c>
    </row>
    <row r="432" spans="1:1">
      <c r="A432" s="34" t="s">
        <v>675</v>
      </c>
    </row>
    <row r="433" spans="1:1">
      <c r="A433" s="34" t="s">
        <v>676</v>
      </c>
    </row>
    <row r="434" spans="1:1">
      <c r="A434" s="34" t="s">
        <v>677</v>
      </c>
    </row>
    <row r="435" spans="1:1">
      <c r="A435" s="34" t="s">
        <v>678</v>
      </c>
    </row>
    <row r="436" spans="1:1">
      <c r="A436" s="34" t="s">
        <v>679</v>
      </c>
    </row>
    <row r="437" spans="1:1">
      <c r="A437" s="34" t="s">
        <v>680</v>
      </c>
    </row>
    <row r="438" spans="1:1">
      <c r="A438" s="34" t="s">
        <v>681</v>
      </c>
    </row>
    <row r="439" spans="1:1">
      <c r="A439" s="34" t="s">
        <v>682</v>
      </c>
    </row>
    <row r="440" spans="1:1">
      <c r="A440" s="34" t="s">
        <v>683</v>
      </c>
    </row>
    <row r="441" spans="1:1">
      <c r="A441" s="34" t="s">
        <v>684</v>
      </c>
    </row>
    <row r="442" spans="1:1">
      <c r="A442" s="34" t="s">
        <v>685</v>
      </c>
    </row>
    <row r="443" spans="1:1">
      <c r="A443" s="34" t="s">
        <v>686</v>
      </c>
    </row>
    <row r="444" spans="1:1">
      <c r="A444" s="34" t="s">
        <v>687</v>
      </c>
    </row>
    <row r="445" spans="1:1">
      <c r="A445" s="34" t="s">
        <v>688</v>
      </c>
    </row>
    <row r="446" spans="1:1">
      <c r="A446" s="34" t="s">
        <v>689</v>
      </c>
    </row>
    <row r="447" spans="1:1">
      <c r="A447" s="34" t="s">
        <v>690</v>
      </c>
    </row>
    <row r="448" spans="1:1">
      <c r="A448" s="34" t="s">
        <v>691</v>
      </c>
    </row>
    <row r="449" spans="1:1">
      <c r="A449" s="34" t="s">
        <v>692</v>
      </c>
    </row>
    <row r="450" spans="1:1">
      <c r="A450" s="34" t="s">
        <v>693</v>
      </c>
    </row>
    <row r="451" spans="1:1">
      <c r="A451" s="34" t="s">
        <v>694</v>
      </c>
    </row>
    <row r="452" spans="1:1">
      <c r="A452" s="34" t="s">
        <v>695</v>
      </c>
    </row>
    <row r="453" spans="1:1">
      <c r="A453" s="34" t="s">
        <v>696</v>
      </c>
    </row>
    <row r="454" spans="1:1">
      <c r="A454" s="34" t="s">
        <v>697</v>
      </c>
    </row>
    <row r="455" spans="1:1">
      <c r="A455" s="34" t="s">
        <v>698</v>
      </c>
    </row>
    <row r="456" spans="1:1">
      <c r="A456" s="34" t="s">
        <v>699</v>
      </c>
    </row>
    <row r="457" spans="1:1">
      <c r="A457" s="34" t="s">
        <v>700</v>
      </c>
    </row>
    <row r="458" spans="1:1">
      <c r="A458" s="34" t="s">
        <v>701</v>
      </c>
    </row>
    <row r="459" spans="1:1">
      <c r="A459" s="34" t="s">
        <v>702</v>
      </c>
    </row>
    <row r="460" spans="1:1">
      <c r="A460" s="34" t="s">
        <v>703</v>
      </c>
    </row>
    <row r="461" spans="1:1">
      <c r="A461" s="34" t="s">
        <v>704</v>
      </c>
    </row>
    <row r="462" spans="1:1">
      <c r="A462" s="34" t="s">
        <v>705</v>
      </c>
    </row>
    <row r="463" spans="1:1">
      <c r="A463" s="34" t="s">
        <v>706</v>
      </c>
    </row>
    <row r="464" spans="1:1">
      <c r="A464" s="34" t="s">
        <v>707</v>
      </c>
    </row>
    <row r="465" spans="1:1">
      <c r="A465" s="34" t="s">
        <v>708</v>
      </c>
    </row>
    <row r="466" spans="1:1">
      <c r="A466" s="34" t="s">
        <v>709</v>
      </c>
    </row>
    <row r="467" spans="1:1">
      <c r="A467" s="34" t="s">
        <v>710</v>
      </c>
    </row>
    <row r="468" spans="1:1">
      <c r="A468" s="34" t="s">
        <v>711</v>
      </c>
    </row>
    <row r="469" spans="1:1">
      <c r="A469" s="34" t="s">
        <v>712</v>
      </c>
    </row>
    <row r="470" spans="1:1">
      <c r="A470" s="34" t="s">
        <v>713</v>
      </c>
    </row>
    <row r="471" spans="1:1">
      <c r="A471" s="34" t="s">
        <v>714</v>
      </c>
    </row>
    <row r="472" spans="1:1">
      <c r="A472" s="34" t="s">
        <v>715</v>
      </c>
    </row>
    <row r="473" spans="1:1">
      <c r="A473" s="34" t="s">
        <v>716</v>
      </c>
    </row>
    <row r="474" spans="1:1">
      <c r="A474" s="34" t="s">
        <v>717</v>
      </c>
    </row>
    <row r="475" spans="1:1">
      <c r="A475" s="34" t="s">
        <v>718</v>
      </c>
    </row>
    <row r="476" spans="1:1">
      <c r="A476" s="34" t="s">
        <v>719</v>
      </c>
    </row>
    <row r="477" spans="1:1">
      <c r="A477" s="34" t="s">
        <v>720</v>
      </c>
    </row>
    <row r="478" spans="1:1">
      <c r="A478" s="34" t="s">
        <v>721</v>
      </c>
    </row>
    <row r="479" spans="1:1">
      <c r="A479" s="34" t="s">
        <v>722</v>
      </c>
    </row>
    <row r="480" spans="1:1">
      <c r="A480" s="34" t="s">
        <v>723</v>
      </c>
    </row>
    <row r="481" spans="1:1">
      <c r="A481" s="34" t="s">
        <v>724</v>
      </c>
    </row>
    <row r="482" spans="1:1">
      <c r="A482" s="34" t="s">
        <v>725</v>
      </c>
    </row>
    <row r="483" spans="1:1">
      <c r="A483" s="34" t="s">
        <v>726</v>
      </c>
    </row>
    <row r="484" spans="1:1">
      <c r="A484" s="34" t="s">
        <v>727</v>
      </c>
    </row>
    <row r="485" spans="1:1">
      <c r="A485" s="34" t="s">
        <v>728</v>
      </c>
    </row>
    <row r="486" spans="1:1">
      <c r="A486" s="34" t="s">
        <v>729</v>
      </c>
    </row>
    <row r="487" spans="1:1">
      <c r="A487" s="34" t="s">
        <v>730</v>
      </c>
    </row>
    <row r="488" spans="1:1">
      <c r="A488" s="34" t="s">
        <v>731</v>
      </c>
    </row>
    <row r="489" spans="1:1">
      <c r="A489" s="34" t="s">
        <v>732</v>
      </c>
    </row>
    <row r="490" spans="1:1">
      <c r="A490" s="34" t="s">
        <v>733</v>
      </c>
    </row>
    <row r="491" spans="1:1">
      <c r="A491" s="34" t="s">
        <v>734</v>
      </c>
    </row>
    <row r="492" spans="1:1">
      <c r="A492" s="34" t="s">
        <v>735</v>
      </c>
    </row>
    <row r="493" spans="1:1">
      <c r="A493" s="34" t="s">
        <v>736</v>
      </c>
    </row>
    <row r="494" spans="1:1">
      <c r="A494" s="34" t="s">
        <v>737</v>
      </c>
    </row>
    <row r="495" spans="1:1">
      <c r="A495" s="34" t="s">
        <v>738</v>
      </c>
    </row>
    <row r="496" spans="1:1">
      <c r="A496" s="34" t="s">
        <v>739</v>
      </c>
    </row>
    <row r="497" spans="1:1">
      <c r="A497" s="34" t="s">
        <v>740</v>
      </c>
    </row>
    <row r="498" spans="1:1">
      <c r="A498" s="34" t="s">
        <v>741</v>
      </c>
    </row>
    <row r="499" spans="1:1">
      <c r="A499" s="34" t="s">
        <v>742</v>
      </c>
    </row>
    <row r="500" spans="1:1">
      <c r="A500" s="34" t="s">
        <v>743</v>
      </c>
    </row>
    <row r="501" spans="1:1">
      <c r="A501" s="34" t="s">
        <v>744</v>
      </c>
    </row>
    <row r="502" spans="1:1">
      <c r="A502" s="34" t="s">
        <v>745</v>
      </c>
    </row>
    <row r="503" spans="1:1">
      <c r="A503" s="34" t="s">
        <v>746</v>
      </c>
    </row>
    <row r="504" spans="1:1">
      <c r="A504" s="34" t="s">
        <v>747</v>
      </c>
    </row>
    <row r="505" spans="1:1">
      <c r="A505" s="34" t="s">
        <v>748</v>
      </c>
    </row>
    <row r="506" spans="1:1">
      <c r="A506" s="34" t="s">
        <v>749</v>
      </c>
    </row>
    <row r="507" spans="1:1">
      <c r="A507" s="34" t="s">
        <v>750</v>
      </c>
    </row>
    <row r="508" spans="1:1">
      <c r="A508" s="34" t="s">
        <v>751</v>
      </c>
    </row>
    <row r="509" spans="1:1">
      <c r="A509" s="34" t="s">
        <v>752</v>
      </c>
    </row>
    <row r="510" spans="1:1">
      <c r="A510" s="34" t="s">
        <v>753</v>
      </c>
    </row>
    <row r="511" spans="1:1">
      <c r="A511" s="34" t="s">
        <v>754</v>
      </c>
    </row>
    <row r="512" spans="1:1">
      <c r="A512" s="34" t="s">
        <v>755</v>
      </c>
    </row>
    <row r="513" spans="1:1">
      <c r="A513" s="34" t="s">
        <v>756</v>
      </c>
    </row>
    <row r="514" spans="1:1">
      <c r="A514" s="34" t="s">
        <v>757</v>
      </c>
    </row>
    <row r="515" spans="1:1">
      <c r="A515" s="34" t="s">
        <v>758</v>
      </c>
    </row>
    <row r="516" spans="1:1">
      <c r="A516" s="34" t="s">
        <v>759</v>
      </c>
    </row>
    <row r="517" spans="1:1">
      <c r="A517" s="34" t="s">
        <v>760</v>
      </c>
    </row>
    <row r="518" spans="1:1">
      <c r="A518" s="34" t="s">
        <v>761</v>
      </c>
    </row>
    <row r="519" spans="1:1">
      <c r="A519" s="34" t="s">
        <v>762</v>
      </c>
    </row>
    <row r="520" spans="1:1">
      <c r="A520" s="34" t="s">
        <v>763</v>
      </c>
    </row>
    <row r="521" spans="1:1">
      <c r="A521" s="34" t="s">
        <v>764</v>
      </c>
    </row>
    <row r="522" spans="1:1">
      <c r="A522" s="34" t="s">
        <v>765</v>
      </c>
    </row>
    <row r="523" spans="1:1">
      <c r="A523" s="34" t="s">
        <v>766</v>
      </c>
    </row>
    <row r="524" spans="1:1">
      <c r="A524" s="34" t="s">
        <v>767</v>
      </c>
    </row>
    <row r="525" spans="1:1">
      <c r="A525" s="34" t="s">
        <v>768</v>
      </c>
    </row>
    <row r="526" spans="1:1">
      <c r="A526" s="34" t="s">
        <v>769</v>
      </c>
    </row>
    <row r="527" spans="1:1">
      <c r="A527" s="34" t="s">
        <v>770</v>
      </c>
    </row>
    <row r="528" spans="1:1">
      <c r="A528" s="34" t="s">
        <v>771</v>
      </c>
    </row>
    <row r="529" spans="1:1">
      <c r="A529" s="34" t="s">
        <v>772</v>
      </c>
    </row>
    <row r="530" spans="1:1">
      <c r="A530" s="34" t="s">
        <v>773</v>
      </c>
    </row>
    <row r="531" spans="1:1">
      <c r="A531" s="34" t="s">
        <v>774</v>
      </c>
    </row>
    <row r="532" spans="1:1">
      <c r="A532" s="34" t="s">
        <v>775</v>
      </c>
    </row>
    <row r="533" spans="1:1">
      <c r="A533" s="34" t="s">
        <v>776</v>
      </c>
    </row>
    <row r="534" spans="1:1">
      <c r="A534" s="34" t="s">
        <v>777</v>
      </c>
    </row>
    <row r="535" spans="1:1">
      <c r="A535" s="34" t="s">
        <v>778</v>
      </c>
    </row>
    <row r="536" spans="1:1">
      <c r="A536" s="34" t="s">
        <v>779</v>
      </c>
    </row>
    <row r="537" spans="1:1">
      <c r="A537" s="34" t="s">
        <v>780</v>
      </c>
    </row>
    <row r="538" spans="1:1">
      <c r="A538" s="34" t="s">
        <v>781</v>
      </c>
    </row>
    <row r="539" spans="1:1">
      <c r="A539" s="34" t="s">
        <v>782</v>
      </c>
    </row>
    <row r="540" spans="1:1">
      <c r="A540" s="34" t="s">
        <v>783</v>
      </c>
    </row>
    <row r="541" spans="1:1">
      <c r="A541" s="34" t="s">
        <v>784</v>
      </c>
    </row>
    <row r="542" spans="1:1">
      <c r="A542" s="34" t="s">
        <v>785</v>
      </c>
    </row>
    <row r="543" spans="1:1">
      <c r="A543" s="86" t="s">
        <v>2597</v>
      </c>
    </row>
    <row r="544" spans="1:1">
      <c r="A544" s="34" t="s">
        <v>786</v>
      </c>
    </row>
    <row r="545" spans="1:1">
      <c r="A545" s="34" t="s">
        <v>787</v>
      </c>
    </row>
    <row r="546" spans="1:1">
      <c r="A546" s="34" t="s">
        <v>788</v>
      </c>
    </row>
    <row r="547" spans="1:1">
      <c r="A547" s="34" t="s">
        <v>789</v>
      </c>
    </row>
    <row r="548" spans="1:1">
      <c r="A548" s="34" t="s">
        <v>790</v>
      </c>
    </row>
    <row r="549" spans="1:1">
      <c r="A549" s="34" t="s">
        <v>791</v>
      </c>
    </row>
    <row r="550" spans="1:1">
      <c r="A550" s="34" t="s">
        <v>792</v>
      </c>
    </row>
    <row r="551" spans="1:1">
      <c r="A551" s="34" t="s">
        <v>793</v>
      </c>
    </row>
    <row r="552" spans="1:1">
      <c r="A552" s="34" t="s">
        <v>794</v>
      </c>
    </row>
    <row r="553" spans="1:1">
      <c r="A553" s="34" t="s">
        <v>795</v>
      </c>
    </row>
    <row r="554" spans="1:1">
      <c r="A554" s="34" t="s">
        <v>796</v>
      </c>
    </row>
    <row r="555" spans="1:1">
      <c r="A555" s="34" t="s">
        <v>797</v>
      </c>
    </row>
    <row r="556" spans="1:1">
      <c r="A556" s="34" t="s">
        <v>798</v>
      </c>
    </row>
    <row r="557" spans="1:1">
      <c r="A557" s="34" t="s">
        <v>799</v>
      </c>
    </row>
    <row r="558" spans="1:1">
      <c r="A558" s="34" t="s">
        <v>800</v>
      </c>
    </row>
    <row r="559" spans="1:1">
      <c r="A559" s="34" t="s">
        <v>801</v>
      </c>
    </row>
    <row r="560" spans="1:1">
      <c r="A560" s="34" t="s">
        <v>802</v>
      </c>
    </row>
    <row r="561" spans="1:1">
      <c r="A561" s="34" t="s">
        <v>803</v>
      </c>
    </row>
    <row r="562" spans="1:1">
      <c r="A562" s="34" t="s">
        <v>804</v>
      </c>
    </row>
    <row r="563" spans="1:1">
      <c r="A563" s="34" t="s">
        <v>805</v>
      </c>
    </row>
    <row r="564" spans="1:1">
      <c r="A564" s="34" t="s">
        <v>806</v>
      </c>
    </row>
    <row r="565" spans="1:1">
      <c r="A565" s="34" t="s">
        <v>807</v>
      </c>
    </row>
    <row r="566" spans="1:1">
      <c r="A566" s="34" t="s">
        <v>808</v>
      </c>
    </row>
    <row r="567" spans="1:1">
      <c r="A567" s="34" t="s">
        <v>809</v>
      </c>
    </row>
    <row r="568" spans="1:1">
      <c r="A568" s="34" t="s">
        <v>810</v>
      </c>
    </row>
    <row r="569" spans="1:1">
      <c r="A569" s="34" t="s">
        <v>811</v>
      </c>
    </row>
    <row r="570" spans="1:1">
      <c r="A570" s="34" t="s">
        <v>812</v>
      </c>
    </row>
    <row r="571" spans="1:1">
      <c r="A571" s="34" t="s">
        <v>813</v>
      </c>
    </row>
    <row r="572" spans="1:1">
      <c r="A572" s="34" t="s">
        <v>814</v>
      </c>
    </row>
    <row r="573" spans="1:1">
      <c r="A573" s="34" t="s">
        <v>815</v>
      </c>
    </row>
    <row r="574" spans="1:1">
      <c r="A574" s="34" t="s">
        <v>816</v>
      </c>
    </row>
    <row r="575" spans="1:1">
      <c r="A575" s="34" t="s">
        <v>817</v>
      </c>
    </row>
    <row r="576" spans="1:1">
      <c r="A576" s="34" t="s">
        <v>818</v>
      </c>
    </row>
    <row r="577" spans="1:1">
      <c r="A577" s="34" t="s">
        <v>819</v>
      </c>
    </row>
    <row r="578" spans="1:1">
      <c r="A578" s="34" t="s">
        <v>820</v>
      </c>
    </row>
    <row r="579" spans="1:1">
      <c r="A579" s="34" t="s">
        <v>821</v>
      </c>
    </row>
    <row r="580" spans="1:1">
      <c r="A580" s="34" t="s">
        <v>822</v>
      </c>
    </row>
    <row r="581" spans="1:1">
      <c r="A581" s="34" t="s">
        <v>823</v>
      </c>
    </row>
    <row r="582" spans="1:1">
      <c r="A582" s="34" t="s">
        <v>824</v>
      </c>
    </row>
    <row r="583" spans="1:1">
      <c r="A583" s="34" t="s">
        <v>825</v>
      </c>
    </row>
    <row r="584" spans="1:1">
      <c r="A584" s="34" t="s">
        <v>826</v>
      </c>
    </row>
    <row r="585" spans="1:1">
      <c r="A585" s="34" t="s">
        <v>827</v>
      </c>
    </row>
    <row r="586" spans="1:1">
      <c r="A586" s="34" t="s">
        <v>828</v>
      </c>
    </row>
    <row r="587" spans="1:1">
      <c r="A587" s="34" t="s">
        <v>829</v>
      </c>
    </row>
    <row r="588" spans="1:1">
      <c r="A588" s="34" t="s">
        <v>830</v>
      </c>
    </row>
    <row r="589" spans="1:1">
      <c r="A589" s="34" t="s">
        <v>831</v>
      </c>
    </row>
    <row r="590" spans="1:1">
      <c r="A590" s="34" t="s">
        <v>832</v>
      </c>
    </row>
    <row r="591" spans="1:1">
      <c r="A591" s="34" t="s">
        <v>833</v>
      </c>
    </row>
    <row r="592" spans="1:1">
      <c r="A592" s="34" t="s">
        <v>834</v>
      </c>
    </row>
    <row r="593" spans="1:1">
      <c r="A593" s="34" t="s">
        <v>835</v>
      </c>
    </row>
    <row r="594" spans="1:1">
      <c r="A594" s="34" t="s">
        <v>836</v>
      </c>
    </row>
    <row r="595" spans="1:1">
      <c r="A595" s="34" t="s">
        <v>837</v>
      </c>
    </row>
    <row r="596" spans="1:1">
      <c r="A596" s="34" t="s">
        <v>838</v>
      </c>
    </row>
    <row r="597" spans="1:1">
      <c r="A597" s="34" t="s">
        <v>839</v>
      </c>
    </row>
    <row r="598" spans="1:1">
      <c r="A598" s="34" t="s">
        <v>840</v>
      </c>
    </row>
    <row r="599" spans="1:1">
      <c r="A599" s="34" t="s">
        <v>841</v>
      </c>
    </row>
    <row r="600" spans="1:1">
      <c r="A600" s="34" t="s">
        <v>842</v>
      </c>
    </row>
    <row r="601" spans="1:1">
      <c r="A601" s="34" t="s">
        <v>843</v>
      </c>
    </row>
    <row r="602" spans="1:1">
      <c r="A602" s="34" t="s">
        <v>844</v>
      </c>
    </row>
    <row r="603" spans="1:1">
      <c r="A603" s="34" t="s">
        <v>845</v>
      </c>
    </row>
    <row r="604" spans="1:1">
      <c r="A604" s="34" t="s">
        <v>846</v>
      </c>
    </row>
    <row r="605" spans="1:1">
      <c r="A605" s="34" t="s">
        <v>847</v>
      </c>
    </row>
    <row r="606" spans="1:1">
      <c r="A606" s="34" t="s">
        <v>848</v>
      </c>
    </row>
    <row r="607" spans="1:1">
      <c r="A607" s="34" t="s">
        <v>849</v>
      </c>
    </row>
    <row r="608" spans="1:1">
      <c r="A608" s="34" t="s">
        <v>850</v>
      </c>
    </row>
    <row r="609" spans="1:1">
      <c r="A609" s="34" t="s">
        <v>851</v>
      </c>
    </row>
    <row r="610" spans="1:1">
      <c r="A610" s="34" t="s">
        <v>852</v>
      </c>
    </row>
    <row r="611" spans="1:1">
      <c r="A611" s="34" t="s">
        <v>853</v>
      </c>
    </row>
    <row r="612" spans="1:1">
      <c r="A612" s="34" t="s">
        <v>854</v>
      </c>
    </row>
    <row r="613" spans="1:1">
      <c r="A613" s="34" t="s">
        <v>855</v>
      </c>
    </row>
    <row r="614" spans="1:1">
      <c r="A614" s="34" t="s">
        <v>856</v>
      </c>
    </row>
    <row r="615" spans="1:1">
      <c r="A615" s="34" t="s">
        <v>857</v>
      </c>
    </row>
    <row r="616" spans="1:1">
      <c r="A616" s="34" t="s">
        <v>858</v>
      </c>
    </row>
    <row r="617" spans="1:1">
      <c r="A617" s="34" t="s">
        <v>859</v>
      </c>
    </row>
    <row r="618" spans="1:1">
      <c r="A618" s="34" t="s">
        <v>860</v>
      </c>
    </row>
    <row r="619" spans="1:1">
      <c r="A619" s="34" t="s">
        <v>861</v>
      </c>
    </row>
    <row r="620" spans="1:1">
      <c r="A620" s="34" t="s">
        <v>862</v>
      </c>
    </row>
    <row r="621" spans="1:1">
      <c r="A621" s="34" t="s">
        <v>863</v>
      </c>
    </row>
    <row r="622" spans="1:1">
      <c r="A622" s="34" t="s">
        <v>864</v>
      </c>
    </row>
    <row r="623" spans="1:1">
      <c r="A623" s="34" t="s">
        <v>865</v>
      </c>
    </row>
    <row r="624" spans="1:1">
      <c r="A624" s="34" t="s">
        <v>866</v>
      </c>
    </row>
    <row r="625" spans="1:1">
      <c r="A625" s="34" t="s">
        <v>867</v>
      </c>
    </row>
    <row r="626" spans="1:1">
      <c r="A626" s="34" t="s">
        <v>868</v>
      </c>
    </row>
    <row r="627" spans="1:1">
      <c r="A627" s="34" t="s">
        <v>869</v>
      </c>
    </row>
    <row r="628" spans="1:1">
      <c r="A628" s="34" t="s">
        <v>870</v>
      </c>
    </row>
    <row r="629" spans="1:1">
      <c r="A629" s="34" t="s">
        <v>871</v>
      </c>
    </row>
    <row r="630" spans="1:1">
      <c r="A630" s="34" t="s">
        <v>872</v>
      </c>
    </row>
    <row r="631" spans="1:1">
      <c r="A631" s="34" t="s">
        <v>873</v>
      </c>
    </row>
    <row r="632" spans="1:1">
      <c r="A632" s="34" t="s">
        <v>874</v>
      </c>
    </row>
    <row r="633" spans="1:1">
      <c r="A633" s="34" t="s">
        <v>875</v>
      </c>
    </row>
    <row r="634" spans="1:1">
      <c r="A634" s="34" t="s">
        <v>876</v>
      </c>
    </row>
    <row r="635" spans="1:1">
      <c r="A635" s="34" t="s">
        <v>877</v>
      </c>
    </row>
    <row r="636" spans="1:1">
      <c r="A636" s="34" t="s">
        <v>878</v>
      </c>
    </row>
    <row r="637" spans="1:1">
      <c r="A637" s="34" t="s">
        <v>879</v>
      </c>
    </row>
    <row r="638" spans="1:1">
      <c r="A638" s="34" t="s">
        <v>880</v>
      </c>
    </row>
    <row r="639" spans="1:1">
      <c r="A639" s="34" t="s">
        <v>881</v>
      </c>
    </row>
    <row r="640" spans="1:1">
      <c r="A640" s="34" t="s">
        <v>882</v>
      </c>
    </row>
    <row r="641" spans="1:1">
      <c r="A641" s="34" t="s">
        <v>883</v>
      </c>
    </row>
    <row r="642" spans="1:1">
      <c r="A642" s="34" t="s">
        <v>884</v>
      </c>
    </row>
    <row r="643" spans="1:1">
      <c r="A643" s="34" t="s">
        <v>885</v>
      </c>
    </row>
    <row r="644" spans="1:1">
      <c r="A644" s="34" t="s">
        <v>886</v>
      </c>
    </row>
    <row r="645" spans="1:1">
      <c r="A645" s="34" t="s">
        <v>887</v>
      </c>
    </row>
    <row r="646" spans="1:1">
      <c r="A646" s="34" t="s">
        <v>888</v>
      </c>
    </row>
    <row r="647" spans="1:1">
      <c r="A647" s="34" t="s">
        <v>889</v>
      </c>
    </row>
    <row r="648" spans="1:1">
      <c r="A648" s="34" t="s">
        <v>890</v>
      </c>
    </row>
    <row r="649" spans="1:1">
      <c r="A649" s="34" t="s">
        <v>891</v>
      </c>
    </row>
    <row r="650" spans="1:1">
      <c r="A650" s="34" t="s">
        <v>892</v>
      </c>
    </row>
    <row r="651" spans="1:1">
      <c r="A651" s="34" t="s">
        <v>893</v>
      </c>
    </row>
    <row r="652" spans="1:1">
      <c r="A652" s="34" t="s">
        <v>894</v>
      </c>
    </row>
    <row r="653" spans="1:1">
      <c r="A653" s="34" t="s">
        <v>895</v>
      </c>
    </row>
    <row r="654" spans="1:1">
      <c r="A654" s="34" t="s">
        <v>896</v>
      </c>
    </row>
    <row r="655" spans="1:1">
      <c r="A655" s="34" t="s">
        <v>897</v>
      </c>
    </row>
    <row r="656" spans="1:1">
      <c r="A656" s="34" t="s">
        <v>898</v>
      </c>
    </row>
    <row r="657" spans="1:1">
      <c r="A657" s="34" t="s">
        <v>899</v>
      </c>
    </row>
    <row r="658" spans="1:1">
      <c r="A658" s="34" t="s">
        <v>900</v>
      </c>
    </row>
    <row r="659" spans="1:1">
      <c r="A659" s="34" t="s">
        <v>901</v>
      </c>
    </row>
    <row r="660" spans="1:1">
      <c r="A660" s="34" t="s">
        <v>902</v>
      </c>
    </row>
    <row r="661" spans="1:1">
      <c r="A661" s="34" t="s">
        <v>903</v>
      </c>
    </row>
    <row r="662" spans="1:1">
      <c r="A662" s="34" t="s">
        <v>904</v>
      </c>
    </row>
    <row r="663" spans="1:1">
      <c r="A663" s="34" t="s">
        <v>905</v>
      </c>
    </row>
    <row r="664" spans="1:1">
      <c r="A664" s="34" t="s">
        <v>906</v>
      </c>
    </row>
    <row r="665" spans="1:1">
      <c r="A665" s="34" t="s">
        <v>907</v>
      </c>
    </row>
    <row r="666" spans="1:1">
      <c r="A666" s="34" t="s">
        <v>908</v>
      </c>
    </row>
    <row r="667" spans="1:1">
      <c r="A667" s="34" t="s">
        <v>909</v>
      </c>
    </row>
    <row r="668" spans="1:1">
      <c r="A668" s="34" t="s">
        <v>910</v>
      </c>
    </row>
    <row r="669" spans="1:1">
      <c r="A669" s="34" t="s">
        <v>911</v>
      </c>
    </row>
    <row r="670" spans="1:1">
      <c r="A670" s="34" t="s">
        <v>912</v>
      </c>
    </row>
    <row r="671" spans="1:1">
      <c r="A671" s="34" t="s">
        <v>913</v>
      </c>
    </row>
    <row r="672" spans="1:1">
      <c r="A672" s="34" t="s">
        <v>914</v>
      </c>
    </row>
    <row r="673" spans="1:1">
      <c r="A673" s="34" t="s">
        <v>915</v>
      </c>
    </row>
    <row r="674" spans="1:1">
      <c r="A674" s="34" t="s">
        <v>916</v>
      </c>
    </row>
    <row r="675" spans="1:1">
      <c r="A675" s="34" t="s">
        <v>917</v>
      </c>
    </row>
    <row r="676" spans="1:1">
      <c r="A676" s="34" t="s">
        <v>918</v>
      </c>
    </row>
    <row r="677" spans="1:1">
      <c r="A677" s="34" t="s">
        <v>919</v>
      </c>
    </row>
    <row r="678" spans="1:1">
      <c r="A678" s="34" t="s">
        <v>920</v>
      </c>
    </row>
    <row r="679" spans="1:1">
      <c r="A679" s="34" t="s">
        <v>921</v>
      </c>
    </row>
    <row r="680" spans="1:1">
      <c r="A680" s="34" t="s">
        <v>922</v>
      </c>
    </row>
    <row r="681" spans="1:1">
      <c r="A681" s="34" t="s">
        <v>923</v>
      </c>
    </row>
    <row r="682" spans="1:1">
      <c r="A682" s="86" t="s">
        <v>2600</v>
      </c>
    </row>
    <row r="683" spans="1:1">
      <c r="A683" s="34" t="s">
        <v>924</v>
      </c>
    </row>
    <row r="684" spans="1:1">
      <c r="A684" s="34" t="s">
        <v>925</v>
      </c>
    </row>
    <row r="685" spans="1:1">
      <c r="A685" s="34" t="s">
        <v>926</v>
      </c>
    </row>
    <row r="686" spans="1:1">
      <c r="A686" s="34" t="s">
        <v>927</v>
      </c>
    </row>
    <row r="687" spans="1:1">
      <c r="A687" s="75" t="s">
        <v>1578</v>
      </c>
    </row>
    <row r="688" spans="1:1">
      <c r="A688" s="88" t="s">
        <v>2618</v>
      </c>
    </row>
    <row r="689" spans="1:1">
      <c r="A689" s="35" t="s">
        <v>2812</v>
      </c>
    </row>
    <row r="690" spans="1:1">
      <c r="A690" s="35" t="s">
        <v>4505</v>
      </c>
    </row>
    <row r="691" spans="1:1">
      <c r="A691" s="35" t="s">
        <v>4506</v>
      </c>
    </row>
    <row r="692" spans="1:1">
      <c r="A692" s="35" t="s">
        <v>4511</v>
      </c>
    </row>
    <row r="693" spans="1:1">
      <c r="A693" s="35" t="s">
        <v>4514</v>
      </c>
    </row>
    <row r="694" spans="1:1">
      <c r="A694" s="34" t="s">
        <v>4695</v>
      </c>
    </row>
    <row r="695" spans="1:1">
      <c r="A695" s="86" t="s">
        <v>4697</v>
      </c>
    </row>
  </sheetData>
  <autoFilter ref="A1:A686" xr:uid="{00000000-0009-0000-0000-000003000000}"/>
  <phoneticPr fontId="5" type="noConversion"/>
  <dataValidations count="1">
    <dataValidation type="list" allowBlank="1" showInputMessage="1" showErrorMessage="1" sqref="A687" xr:uid="{00000000-0002-0000-0300-000000000000}">
      <formula1>$A:$A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34"/>
  <sheetViews>
    <sheetView workbookViewId="0">
      <selection activeCell="A27" sqref="A27"/>
    </sheetView>
  </sheetViews>
  <sheetFormatPr defaultRowHeight="14"/>
  <cols>
    <col min="1" max="1" width="29.81640625" bestFit="1" customWidth="1"/>
  </cols>
  <sheetData>
    <row r="1" spans="1:1">
      <c r="A1" s="33" t="s">
        <v>933</v>
      </c>
    </row>
    <row r="2" spans="1:1">
      <c r="A2" s="33" t="s">
        <v>931</v>
      </c>
    </row>
    <row r="3" spans="1:1">
      <c r="A3" t="s">
        <v>84</v>
      </c>
    </row>
    <row r="4" spans="1:1">
      <c r="A4" t="s">
        <v>85</v>
      </c>
    </row>
    <row r="5" spans="1:1">
      <c r="A5" t="s">
        <v>101</v>
      </c>
    </row>
    <row r="6" spans="1:1">
      <c r="A6" s="33" t="s">
        <v>4054</v>
      </c>
    </row>
    <row r="7" spans="1:1">
      <c r="A7" s="33" t="s">
        <v>2624</v>
      </c>
    </row>
    <row r="8" spans="1:1">
      <c r="A8" s="33" t="s">
        <v>2616</v>
      </c>
    </row>
    <row r="9" spans="1:1">
      <c r="A9" t="s">
        <v>87</v>
      </c>
    </row>
    <row r="10" spans="1:1">
      <c r="A10" t="s">
        <v>88</v>
      </c>
    </row>
    <row r="11" spans="1:1">
      <c r="A11" t="s">
        <v>102</v>
      </c>
    </row>
    <row r="12" spans="1:1">
      <c r="A12" t="s">
        <v>89</v>
      </c>
    </row>
    <row r="13" spans="1:1">
      <c r="A13" t="s">
        <v>90</v>
      </c>
    </row>
    <row r="14" spans="1:1">
      <c r="A14" t="s">
        <v>91</v>
      </c>
    </row>
    <row r="15" spans="1:1">
      <c r="A15" t="s">
        <v>92</v>
      </c>
    </row>
    <row r="16" spans="1:1">
      <c r="A16" t="s">
        <v>93</v>
      </c>
    </row>
    <row r="17" spans="1:1">
      <c r="A17" t="s">
        <v>94</v>
      </c>
    </row>
    <row r="18" spans="1:1">
      <c r="A18" t="s">
        <v>95</v>
      </c>
    </row>
    <row r="19" spans="1:1">
      <c r="A19" t="s">
        <v>96</v>
      </c>
    </row>
    <row r="20" spans="1:1">
      <c r="A20" t="s">
        <v>97</v>
      </c>
    </row>
    <row r="21" spans="1:1">
      <c r="A21" s="33" t="s">
        <v>1732</v>
      </c>
    </row>
    <row r="22" spans="1:1">
      <c r="A22" s="33" t="s">
        <v>1733</v>
      </c>
    </row>
    <row r="23" spans="1:1">
      <c r="A23" s="33" t="s">
        <v>2256</v>
      </c>
    </row>
    <row r="24" spans="1:1">
      <c r="A24" s="33" t="s">
        <v>2621</v>
      </c>
    </row>
    <row r="25" spans="1:1">
      <c r="A25" s="33" t="s">
        <v>2622</v>
      </c>
    </row>
    <row r="26" spans="1:1">
      <c r="A26" s="33" t="s">
        <v>4053</v>
      </c>
    </row>
    <row r="27" spans="1:1">
      <c r="A27" s="33" t="s">
        <v>4668</v>
      </c>
    </row>
    <row r="28" spans="1:1">
      <c r="A28" s="33" t="s">
        <v>4666</v>
      </c>
    </row>
    <row r="29" spans="1:1">
      <c r="A29" t="s">
        <v>98</v>
      </c>
    </row>
    <row r="30" spans="1:1">
      <c r="A30" t="s">
        <v>99</v>
      </c>
    </row>
    <row r="31" spans="1:1">
      <c r="A31" t="s">
        <v>100</v>
      </c>
    </row>
    <row r="32" spans="1:1">
      <c r="A32" s="33" t="s">
        <v>928</v>
      </c>
    </row>
    <row r="33" spans="1:1">
      <c r="A33" s="33" t="s">
        <v>930</v>
      </c>
    </row>
    <row r="34" spans="1:1">
      <c r="A34" s="33" t="s">
        <v>4499</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2"/>
  <sheetViews>
    <sheetView workbookViewId="0">
      <selection activeCell="B4" sqref="B4"/>
    </sheetView>
  </sheetViews>
  <sheetFormatPr defaultRowHeight="14"/>
  <cols>
    <col min="1" max="1" width="10.453125" customWidth="1"/>
  </cols>
  <sheetData>
    <row r="1" spans="1:1">
      <c r="A1" t="s">
        <v>106</v>
      </c>
    </row>
    <row r="2" spans="1:1">
      <c r="A2" t="s">
        <v>105</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105"/>
  <sheetViews>
    <sheetView workbookViewId="0">
      <selection activeCell="B8" sqref="B8"/>
    </sheetView>
  </sheetViews>
  <sheetFormatPr defaultRowHeight="14"/>
  <cols>
    <col min="1" max="1" width="51.6328125" bestFit="1" customWidth="1"/>
  </cols>
  <sheetData>
    <row r="1" spans="1:2" ht="15.5">
      <c r="A1" s="65" t="s">
        <v>947</v>
      </c>
      <c r="B1" s="33" t="s">
        <v>1234</v>
      </c>
    </row>
    <row r="2" spans="1:2" ht="15.5">
      <c r="A2" s="66" t="s">
        <v>275</v>
      </c>
      <c r="B2" s="33" t="s">
        <v>1235</v>
      </c>
    </row>
    <row r="3" spans="1:2" ht="15.5">
      <c r="A3" s="66" t="s">
        <v>996</v>
      </c>
      <c r="B3" s="33" t="s">
        <v>1236</v>
      </c>
    </row>
    <row r="4" spans="1:2" ht="15.5">
      <c r="A4" s="66" t="s">
        <v>940</v>
      </c>
      <c r="B4" s="33" t="s">
        <v>1237</v>
      </c>
    </row>
    <row r="5" spans="1:2" ht="15.5">
      <c r="A5" s="66" t="s">
        <v>997</v>
      </c>
      <c r="B5" s="33" t="s">
        <v>3596</v>
      </c>
    </row>
    <row r="6" spans="1:2" ht="15.5">
      <c r="A6" s="66" t="s">
        <v>941</v>
      </c>
      <c r="B6" s="33" t="s">
        <v>1238</v>
      </c>
    </row>
    <row r="7" spans="1:2" ht="15.5">
      <c r="A7" s="66" t="s">
        <v>1135</v>
      </c>
      <c r="B7" s="33" t="s">
        <v>1239</v>
      </c>
    </row>
    <row r="8" spans="1:2" ht="15.5">
      <c r="A8" s="66" t="s">
        <v>1136</v>
      </c>
      <c r="B8" s="33" t="s">
        <v>1240</v>
      </c>
    </row>
    <row r="9" spans="1:2" ht="15.5">
      <c r="A9" s="66" t="s">
        <v>1137</v>
      </c>
      <c r="B9" s="33" t="s">
        <v>1241</v>
      </c>
    </row>
    <row r="10" spans="1:2" ht="15.5">
      <c r="A10" s="66" t="s">
        <v>1138</v>
      </c>
      <c r="B10" s="33" t="s">
        <v>1242</v>
      </c>
    </row>
    <row r="11" spans="1:2" ht="15.5">
      <c r="A11" s="66" t="s">
        <v>1139</v>
      </c>
      <c r="B11" s="33" t="s">
        <v>1243</v>
      </c>
    </row>
    <row r="12" spans="1:2" ht="15.5">
      <c r="A12" s="66" t="s">
        <v>1140</v>
      </c>
      <c r="B12" s="33" t="s">
        <v>1244</v>
      </c>
    </row>
    <row r="13" spans="1:2" ht="15.5">
      <c r="A13" s="66" t="s">
        <v>1141</v>
      </c>
      <c r="B13" s="33" t="s">
        <v>1245</v>
      </c>
    </row>
    <row r="14" spans="1:2" ht="15.5">
      <c r="A14" s="66" t="s">
        <v>1142</v>
      </c>
      <c r="B14" s="33" t="s">
        <v>1246</v>
      </c>
    </row>
    <row r="15" spans="1:2" ht="15.5">
      <c r="A15" s="66" t="s">
        <v>1143</v>
      </c>
      <c r="B15" s="33" t="s">
        <v>1247</v>
      </c>
    </row>
    <row r="16" spans="1:2" ht="15.5">
      <c r="A16" s="66" t="s">
        <v>1144</v>
      </c>
      <c r="B16" s="33" t="s">
        <v>1248</v>
      </c>
    </row>
    <row r="17" spans="1:2" ht="15.5">
      <c r="A17" s="66" t="s">
        <v>1145</v>
      </c>
      <c r="B17" s="33" t="s">
        <v>1250</v>
      </c>
    </row>
    <row r="18" spans="1:2" ht="15.5">
      <c r="A18" s="66" t="s">
        <v>1146</v>
      </c>
      <c r="B18" s="33" t="s">
        <v>1249</v>
      </c>
    </row>
    <row r="19" spans="1:2" ht="15.5">
      <c r="A19" s="66" t="s">
        <v>1147</v>
      </c>
      <c r="B19" s="33" t="s">
        <v>1251</v>
      </c>
    </row>
    <row r="20" spans="1:2" ht="15.5">
      <c r="A20" s="66" t="s">
        <v>1148</v>
      </c>
      <c r="B20" s="33" t="s">
        <v>1252</v>
      </c>
    </row>
    <row r="21" spans="1:2" ht="15.5">
      <c r="A21" s="66" t="s">
        <v>1149</v>
      </c>
      <c r="B21" s="33" t="s">
        <v>1253</v>
      </c>
    </row>
    <row r="22" spans="1:2" ht="15.5">
      <c r="A22" s="66" t="s">
        <v>1150</v>
      </c>
      <c r="B22" s="33" t="s">
        <v>1254</v>
      </c>
    </row>
    <row r="23" spans="1:2" ht="15.5">
      <c r="A23" s="66" t="s">
        <v>1151</v>
      </c>
      <c r="B23" s="33" t="s">
        <v>1255</v>
      </c>
    </row>
    <row r="24" spans="1:2" ht="15.5">
      <c r="A24" s="66" t="s">
        <v>1152</v>
      </c>
      <c r="B24" s="33" t="s">
        <v>1256</v>
      </c>
    </row>
    <row r="25" spans="1:2" ht="15.5">
      <c r="A25" s="66" t="s">
        <v>1153</v>
      </c>
      <c r="B25" s="33" t="s">
        <v>1257</v>
      </c>
    </row>
    <row r="26" spans="1:2" ht="15.5">
      <c r="A26" s="66" t="s">
        <v>1154</v>
      </c>
      <c r="B26" s="33" t="s">
        <v>1258</v>
      </c>
    </row>
    <row r="27" spans="1:2" ht="15.5">
      <c r="A27" s="66" t="s">
        <v>1155</v>
      </c>
      <c r="B27" s="33" t="s">
        <v>1259</v>
      </c>
    </row>
    <row r="28" spans="1:2" ht="15.5">
      <c r="A28" s="66" t="s">
        <v>1156</v>
      </c>
      <c r="B28" s="33" t="s">
        <v>1260</v>
      </c>
    </row>
    <row r="29" spans="1:2" ht="15.5">
      <c r="A29" s="66" t="s">
        <v>1157</v>
      </c>
      <c r="B29" s="33" t="s">
        <v>1261</v>
      </c>
    </row>
    <row r="30" spans="1:2" ht="15.5">
      <c r="A30" s="66" t="s">
        <v>1158</v>
      </c>
      <c r="B30" s="33" t="s">
        <v>1262</v>
      </c>
    </row>
    <row r="31" spans="1:2" ht="15.5">
      <c r="A31" s="66" t="s">
        <v>1159</v>
      </c>
      <c r="B31" s="33" t="s">
        <v>1263</v>
      </c>
    </row>
    <row r="32" spans="1:2" ht="15.5">
      <c r="A32" s="66" t="s">
        <v>1160</v>
      </c>
      <c r="B32" s="33" t="s">
        <v>1264</v>
      </c>
    </row>
    <row r="33" spans="1:2" ht="15.5">
      <c r="A33" s="66" t="s">
        <v>1161</v>
      </c>
      <c r="B33" s="33" t="s">
        <v>1265</v>
      </c>
    </row>
    <row r="34" spans="1:2" ht="15.5">
      <c r="A34" s="66" t="s">
        <v>1162</v>
      </c>
      <c r="B34" s="33" t="s">
        <v>1266</v>
      </c>
    </row>
    <row r="35" spans="1:2" ht="15.5">
      <c r="A35" s="66" t="s">
        <v>1163</v>
      </c>
      <c r="B35" s="33" t="s">
        <v>1267</v>
      </c>
    </row>
    <row r="36" spans="1:2" ht="15.5">
      <c r="A36" s="66" t="s">
        <v>1164</v>
      </c>
      <c r="B36" s="33" t="s">
        <v>1269</v>
      </c>
    </row>
    <row r="37" spans="1:2" ht="15.5">
      <c r="A37" s="66" t="s">
        <v>1165</v>
      </c>
      <c r="B37" s="33" t="s">
        <v>1270</v>
      </c>
    </row>
    <row r="38" spans="1:2" ht="15.5">
      <c r="A38" s="66" t="s">
        <v>1166</v>
      </c>
      <c r="B38" s="33" t="s">
        <v>1272</v>
      </c>
    </row>
    <row r="39" spans="1:2" ht="15.5">
      <c r="A39" s="66" t="s">
        <v>1167</v>
      </c>
      <c r="B39" s="33" t="s">
        <v>1273</v>
      </c>
    </row>
    <row r="40" spans="1:2" ht="15.5">
      <c r="A40" s="66" t="s">
        <v>1168</v>
      </c>
      <c r="B40" s="33" t="s">
        <v>1274</v>
      </c>
    </row>
    <row r="41" spans="1:2" ht="15.5">
      <c r="A41" s="66" t="s">
        <v>1169</v>
      </c>
      <c r="B41" s="33" t="s">
        <v>1275</v>
      </c>
    </row>
    <row r="42" spans="1:2" ht="15.5">
      <c r="A42" s="66" t="s">
        <v>1170</v>
      </c>
      <c r="B42" s="33" t="s">
        <v>1276</v>
      </c>
    </row>
    <row r="43" spans="1:2" ht="15.5">
      <c r="A43" s="66" t="s">
        <v>1171</v>
      </c>
      <c r="B43" s="33" t="s">
        <v>1277</v>
      </c>
    </row>
    <row r="44" spans="1:2" ht="15.5">
      <c r="A44" s="66" t="s">
        <v>1172</v>
      </c>
      <c r="B44" s="33" t="s">
        <v>1278</v>
      </c>
    </row>
    <row r="45" spans="1:2" ht="15.5">
      <c r="A45" s="66" t="s">
        <v>1173</v>
      </c>
      <c r="B45" s="33" t="s">
        <v>1279</v>
      </c>
    </row>
    <row r="46" spans="1:2" ht="15.5">
      <c r="A46" s="66" t="s">
        <v>1174</v>
      </c>
      <c r="B46" s="33" t="s">
        <v>1280</v>
      </c>
    </row>
    <row r="47" spans="1:2" ht="15.5">
      <c r="A47" s="66" t="s">
        <v>1175</v>
      </c>
      <c r="B47" s="33" t="s">
        <v>1262</v>
      </c>
    </row>
    <row r="48" spans="1:2" ht="15.5">
      <c r="A48" s="66" t="s">
        <v>1176</v>
      </c>
    </row>
    <row r="49" spans="1:2" ht="15.5">
      <c r="A49" s="66" t="s">
        <v>1177</v>
      </c>
    </row>
    <row r="50" spans="1:2" ht="15.5">
      <c r="A50" s="66" t="s">
        <v>1178</v>
      </c>
    </row>
    <row r="51" spans="1:2" ht="15.5">
      <c r="A51" s="66" t="s">
        <v>1179</v>
      </c>
    </row>
    <row r="52" spans="1:2" ht="15.5">
      <c r="A52" s="66" t="s">
        <v>1180</v>
      </c>
    </row>
    <row r="53" spans="1:2" ht="15.5">
      <c r="A53" s="66" t="s">
        <v>1181</v>
      </c>
    </row>
    <row r="54" spans="1:2" ht="15.5">
      <c r="A54" s="66" t="s">
        <v>1182</v>
      </c>
      <c r="B54" s="33" t="s">
        <v>1281</v>
      </c>
    </row>
    <row r="55" spans="1:2" ht="15.5">
      <c r="A55" s="66" t="s">
        <v>1183</v>
      </c>
      <c r="B55" s="33" t="s">
        <v>1282</v>
      </c>
    </row>
    <row r="56" spans="1:2" ht="15.5">
      <c r="A56" s="66" t="s">
        <v>1184</v>
      </c>
      <c r="B56" s="33" t="s">
        <v>1283</v>
      </c>
    </row>
    <row r="57" spans="1:2" ht="15.5">
      <c r="A57" s="66" t="s">
        <v>1185</v>
      </c>
      <c r="B57" s="33" t="s">
        <v>1250</v>
      </c>
    </row>
    <row r="58" spans="1:2" ht="15.5">
      <c r="A58" s="66" t="s">
        <v>1186</v>
      </c>
      <c r="B58" s="33" t="s">
        <v>1284</v>
      </c>
    </row>
    <row r="59" spans="1:2" ht="15.5">
      <c r="A59" s="66" t="s">
        <v>1187</v>
      </c>
      <c r="B59" s="33" t="s">
        <v>1285</v>
      </c>
    </row>
    <row r="60" spans="1:2" ht="15.5">
      <c r="A60" s="66" t="s">
        <v>1188</v>
      </c>
      <c r="B60" s="33" t="s">
        <v>1286</v>
      </c>
    </row>
    <row r="61" spans="1:2" ht="15.5">
      <c r="A61" s="66" t="s">
        <v>1189</v>
      </c>
      <c r="B61" s="33" t="s">
        <v>1287</v>
      </c>
    </row>
    <row r="62" spans="1:2" ht="15.5">
      <c r="A62" s="66" t="s">
        <v>1190</v>
      </c>
      <c r="B62" s="33" t="s">
        <v>1288</v>
      </c>
    </row>
    <row r="63" spans="1:2" ht="15.5">
      <c r="A63" s="66" t="s">
        <v>1191</v>
      </c>
    </row>
    <row r="64" spans="1:2" ht="15.5">
      <c r="A64" s="66" t="s">
        <v>1192</v>
      </c>
    </row>
    <row r="65" spans="1:2" ht="15.5">
      <c r="A65" s="66" t="s">
        <v>1193</v>
      </c>
    </row>
    <row r="66" spans="1:2" ht="15.5">
      <c r="A66" s="66" t="s">
        <v>1194</v>
      </c>
    </row>
    <row r="67" spans="1:2" ht="15.5">
      <c r="A67" s="66" t="s">
        <v>1195</v>
      </c>
    </row>
    <row r="68" spans="1:2" ht="15.5">
      <c r="A68" s="66" t="s">
        <v>1196</v>
      </c>
      <c r="B68" s="33" t="s">
        <v>1289</v>
      </c>
    </row>
    <row r="69" spans="1:2" ht="15.5">
      <c r="A69" s="66" t="s">
        <v>1197</v>
      </c>
      <c r="B69" s="33" t="s">
        <v>1268</v>
      </c>
    </row>
    <row r="70" spans="1:2" ht="15.5">
      <c r="A70" s="66" t="s">
        <v>1198</v>
      </c>
      <c r="B70" s="33" t="s">
        <v>1271</v>
      </c>
    </row>
    <row r="71" spans="1:2" ht="15.5">
      <c r="A71" s="66" t="s">
        <v>1199</v>
      </c>
      <c r="B71" s="33" t="s">
        <v>1290</v>
      </c>
    </row>
    <row r="72" spans="1:2" ht="15.5">
      <c r="A72" s="66" t="s">
        <v>1200</v>
      </c>
      <c r="B72" s="33" t="s">
        <v>1291</v>
      </c>
    </row>
    <row r="73" spans="1:2" ht="15.5">
      <c r="A73" s="66" t="s">
        <v>1201</v>
      </c>
      <c r="B73" s="33" t="s">
        <v>1292</v>
      </c>
    </row>
    <row r="74" spans="1:2" ht="15.5">
      <c r="A74" s="66" t="s">
        <v>1202</v>
      </c>
      <c r="B74" s="33" t="s">
        <v>1293</v>
      </c>
    </row>
    <row r="75" spans="1:2" ht="15.5">
      <c r="A75" s="66" t="s">
        <v>1203</v>
      </c>
      <c r="B75" s="33" t="s">
        <v>1294</v>
      </c>
    </row>
    <row r="76" spans="1:2" ht="15.5">
      <c r="A76" s="66" t="s">
        <v>1204</v>
      </c>
      <c r="B76" s="33" t="s">
        <v>1295</v>
      </c>
    </row>
    <row r="77" spans="1:2" ht="15.5">
      <c r="A77" s="66" t="s">
        <v>1205</v>
      </c>
      <c r="B77" s="33" t="s">
        <v>1296</v>
      </c>
    </row>
    <row r="78" spans="1:2" ht="15.5">
      <c r="A78" s="66" t="s">
        <v>1206</v>
      </c>
      <c r="B78" s="33" t="s">
        <v>1297</v>
      </c>
    </row>
    <row r="79" spans="1:2" ht="15.5">
      <c r="A79" s="66" t="s">
        <v>1207</v>
      </c>
      <c r="B79" s="33" t="s">
        <v>1298</v>
      </c>
    </row>
    <row r="80" spans="1:2" ht="15.5">
      <c r="A80" s="66" t="s">
        <v>1208</v>
      </c>
      <c r="B80" s="33" t="s">
        <v>1299</v>
      </c>
    </row>
    <row r="81" spans="1:2" ht="15.5">
      <c r="A81" s="66" t="s">
        <v>1209</v>
      </c>
      <c r="B81" s="33" t="s">
        <v>1297</v>
      </c>
    </row>
    <row r="82" spans="1:2" ht="15.5">
      <c r="A82" s="66" t="s">
        <v>1210</v>
      </c>
      <c r="B82" s="33" t="s">
        <v>1300</v>
      </c>
    </row>
    <row r="83" spans="1:2" ht="15.5">
      <c r="A83" s="66" t="s">
        <v>1211</v>
      </c>
      <c r="B83" s="33" t="s">
        <v>1301</v>
      </c>
    </row>
    <row r="84" spans="1:2" ht="15.5">
      <c r="A84" s="66" t="s">
        <v>1212</v>
      </c>
      <c r="B84" s="33" t="s">
        <v>1302</v>
      </c>
    </row>
    <row r="85" spans="1:2" ht="15.5">
      <c r="A85" s="66" t="s">
        <v>1213</v>
      </c>
      <c r="B85" s="33" t="s">
        <v>1303</v>
      </c>
    </row>
    <row r="86" spans="1:2" ht="15.5">
      <c r="A86" s="66" t="s">
        <v>1214</v>
      </c>
      <c r="B86" s="33" t="s">
        <v>1304</v>
      </c>
    </row>
    <row r="87" spans="1:2" ht="15.5">
      <c r="A87" s="66" t="s">
        <v>1215</v>
      </c>
      <c r="B87" s="33" t="s">
        <v>1305</v>
      </c>
    </row>
    <row r="88" spans="1:2" ht="15.5">
      <c r="A88" s="66" t="s">
        <v>1216</v>
      </c>
      <c r="B88" s="33" t="s">
        <v>1306</v>
      </c>
    </row>
    <row r="89" spans="1:2" ht="15.5">
      <c r="A89" s="66" t="s">
        <v>1217</v>
      </c>
      <c r="B89" s="33" t="s">
        <v>1307</v>
      </c>
    </row>
    <row r="90" spans="1:2" ht="15.5">
      <c r="A90" s="66" t="s">
        <v>1218</v>
      </c>
      <c r="B90" s="33" t="s">
        <v>1308</v>
      </c>
    </row>
    <row r="91" spans="1:2" ht="15.5">
      <c r="A91" s="66" t="s">
        <v>1219</v>
      </c>
      <c r="B91" s="33" t="s">
        <v>1309</v>
      </c>
    </row>
    <row r="92" spans="1:2" ht="15.5">
      <c r="A92" s="66" t="s">
        <v>1220</v>
      </c>
      <c r="B92" s="33" t="s">
        <v>1310</v>
      </c>
    </row>
    <row r="93" spans="1:2" ht="15.5">
      <c r="A93" s="66" t="s">
        <v>1221</v>
      </c>
      <c r="B93" s="33" t="s">
        <v>1311</v>
      </c>
    </row>
    <row r="94" spans="1:2" ht="15.5">
      <c r="A94" s="66" t="s">
        <v>1222</v>
      </c>
      <c r="B94" s="33" t="s">
        <v>1312</v>
      </c>
    </row>
    <row r="95" spans="1:2" ht="15.5">
      <c r="A95" s="66" t="s">
        <v>1223</v>
      </c>
    </row>
    <row r="96" spans="1:2" ht="15.5">
      <c r="A96" s="66" t="s">
        <v>1224</v>
      </c>
      <c r="B96" s="33" t="s">
        <v>1313</v>
      </c>
    </row>
    <row r="97" spans="1:2" ht="15.5">
      <c r="A97" s="66" t="s">
        <v>1225</v>
      </c>
      <c r="B97" s="33" t="s">
        <v>1314</v>
      </c>
    </row>
    <row r="98" spans="1:2" ht="15.5">
      <c r="A98" s="66" t="s">
        <v>1226</v>
      </c>
      <c r="B98" s="33" t="s">
        <v>1278</v>
      </c>
    </row>
    <row r="99" spans="1:2" ht="15.5">
      <c r="A99" s="66" t="s">
        <v>1227</v>
      </c>
      <c r="B99" s="33" t="s">
        <v>1315</v>
      </c>
    </row>
    <row r="100" spans="1:2" ht="15.5">
      <c r="A100" s="66" t="s">
        <v>1228</v>
      </c>
      <c r="B100" s="33" t="s">
        <v>1316</v>
      </c>
    </row>
    <row r="101" spans="1:2" ht="15.5">
      <c r="A101" s="66" t="s">
        <v>1229</v>
      </c>
      <c r="B101" s="33" t="s">
        <v>1317</v>
      </c>
    </row>
    <row r="102" spans="1:2" ht="15.5">
      <c r="A102" s="66" t="s">
        <v>1230</v>
      </c>
      <c r="B102" s="33" t="s">
        <v>1318</v>
      </c>
    </row>
    <row r="103" spans="1:2" ht="15.5">
      <c r="A103" s="66" t="s">
        <v>1231</v>
      </c>
      <c r="B103" s="33" t="s">
        <v>1319</v>
      </c>
    </row>
    <row r="104" spans="1:2" ht="15.5">
      <c r="A104" s="66" t="s">
        <v>1232</v>
      </c>
      <c r="B104" s="33" t="s">
        <v>1320</v>
      </c>
    </row>
    <row r="105" spans="1:2" ht="15.5">
      <c r="A105" s="66" t="s">
        <v>1233</v>
      </c>
      <c r="B105" s="33" t="s">
        <v>1321</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L231"/>
  <sheetViews>
    <sheetView topLeftCell="B1" workbookViewId="0">
      <selection activeCell="K16" sqref="K16"/>
    </sheetView>
  </sheetViews>
  <sheetFormatPr defaultRowHeight="14"/>
  <cols>
    <col min="1" max="1" width="25.36328125" customWidth="1"/>
    <col min="2" max="2" width="19.36328125" customWidth="1"/>
    <col min="8" max="8" width="8.81640625" style="71"/>
    <col min="9" max="9" width="19.90625" customWidth="1"/>
    <col min="11" max="11" width="45.54296875" customWidth="1"/>
    <col min="12" max="12" width="11.90625" customWidth="1"/>
  </cols>
  <sheetData>
    <row r="1" spans="1:12">
      <c r="A1" s="25" t="s">
        <v>1333</v>
      </c>
      <c r="B1" s="10" t="s">
        <v>935</v>
      </c>
      <c r="C1" t="str">
        <f>getpy(K1)</f>
        <v>YSFZ</v>
      </c>
      <c r="D1" t="str">
        <f>VLOOKUP(编号!L1,部门维表!A:B,2,FALSE)</f>
        <v>CW</v>
      </c>
      <c r="F1" t="s">
        <v>3388</v>
      </c>
      <c r="G1" t="s">
        <v>3389</v>
      </c>
      <c r="H1" s="72" t="s">
        <v>1389</v>
      </c>
      <c r="I1" t="str">
        <f>CONCATENATE("SC_",G1,"_",F1,"_",H1)</f>
        <v>SC_CW_YSFZ_0001</v>
      </c>
      <c r="K1" s="138" t="s">
        <v>3217</v>
      </c>
      <c r="L1" s="102" t="s">
        <v>1099</v>
      </c>
    </row>
    <row r="2" spans="1:12">
      <c r="A2" s="25" t="s">
        <v>3218</v>
      </c>
      <c r="B2" s="10" t="s">
        <v>935</v>
      </c>
      <c r="C2" t="str">
        <f t="shared" ref="C2:C65" si="0">getpy(K2)</f>
        <v>CKSJ</v>
      </c>
      <c r="D2" t="str">
        <f>VLOOKUP(编号!L2,部门维表!A:B,2,FALSE)</f>
        <v>CD</v>
      </c>
      <c r="F2" t="s">
        <v>3390</v>
      </c>
      <c r="G2" t="s">
        <v>3391</v>
      </c>
      <c r="H2" s="72" t="s">
        <v>3531</v>
      </c>
      <c r="I2" t="str">
        <f>CONCATENATE("SC_",G2,"_",F2,"_",H2)</f>
        <v>SC_CD_CKSJ_0001</v>
      </c>
      <c r="K2" s="81" t="s">
        <v>3195</v>
      </c>
      <c r="L2" s="85" t="s">
        <v>1739</v>
      </c>
    </row>
    <row r="3" spans="1:12">
      <c r="A3" s="25" t="s">
        <v>1322</v>
      </c>
      <c r="B3" s="10" t="s">
        <v>935</v>
      </c>
      <c r="C3" t="str">
        <f t="shared" si="0"/>
        <v>RZBF</v>
      </c>
      <c r="D3" t="str">
        <f>VLOOKUP(编号!L3,部门维表!A:B,2,FALSE)</f>
        <v>CD</v>
      </c>
      <c r="F3" t="s">
        <v>3392</v>
      </c>
      <c r="G3" t="s">
        <v>3391</v>
      </c>
      <c r="H3" s="72" t="s">
        <v>3532</v>
      </c>
      <c r="I3" t="str">
        <f t="shared" ref="I3:I65" si="1">CONCATENATE("SC_",G3,"_",F3,"_",H3)</f>
        <v>SC_CD_RZBF_0002</v>
      </c>
      <c r="K3" s="81" t="s">
        <v>3196</v>
      </c>
      <c r="L3" s="85" t="s">
        <v>1739</v>
      </c>
    </row>
    <row r="4" spans="1:12">
      <c r="A4" s="61" t="s">
        <v>1334</v>
      </c>
      <c r="B4" s="10" t="s">
        <v>935</v>
      </c>
      <c r="C4" t="str">
        <f t="shared" si="0"/>
        <v>WDJZ</v>
      </c>
      <c r="D4" t="str">
        <f>VLOOKUP(编号!L4,部门维表!A:B,2,FALSE)</f>
        <v>CD</v>
      </c>
      <c r="F4" t="s">
        <v>3393</v>
      </c>
      <c r="G4" t="s">
        <v>3391</v>
      </c>
      <c r="H4" s="72" t="s">
        <v>3533</v>
      </c>
      <c r="I4" t="str">
        <f t="shared" si="1"/>
        <v>SC_CD_WDJZ_0003</v>
      </c>
      <c r="K4" s="116" t="s">
        <v>3219</v>
      </c>
      <c r="L4" s="85" t="s">
        <v>1739</v>
      </c>
    </row>
    <row r="5" spans="1:12" ht="14.5">
      <c r="A5" s="59" t="s">
        <v>1335</v>
      </c>
      <c r="B5" s="10" t="s">
        <v>935</v>
      </c>
      <c r="C5" t="str">
        <f t="shared" si="0"/>
        <v>ZDFW</v>
      </c>
      <c r="D5" t="str">
        <f>VLOOKUP(编号!L5,部门维表!A:B,2,FALSE)</f>
        <v>CD</v>
      </c>
      <c r="F5" t="s">
        <v>3394</v>
      </c>
      <c r="G5" t="s">
        <v>3391</v>
      </c>
      <c r="H5" s="72" t="s">
        <v>3534</v>
      </c>
      <c r="I5" t="str">
        <f t="shared" si="1"/>
        <v>SC_CD_ZDFW_0004</v>
      </c>
      <c r="K5" s="119" t="s">
        <v>1932</v>
      </c>
      <c r="L5" s="85" t="s">
        <v>1739</v>
      </c>
    </row>
    <row r="6" spans="1:12">
      <c r="A6" s="60" t="s">
        <v>140</v>
      </c>
      <c r="B6" s="10" t="s">
        <v>935</v>
      </c>
      <c r="C6" t="str">
        <f t="shared" si="0"/>
        <v>NAT</v>
      </c>
      <c r="D6" t="str">
        <f>VLOOKUP(编号!L6,部门维表!A:B,2,FALSE)</f>
        <v>CD</v>
      </c>
      <c r="F6" t="s">
        <v>3215</v>
      </c>
      <c r="G6" t="s">
        <v>3391</v>
      </c>
      <c r="H6" s="72" t="s">
        <v>3535</v>
      </c>
      <c r="I6" t="str">
        <f t="shared" si="1"/>
        <v>SC_CD_NAT_0005</v>
      </c>
      <c r="K6" s="116" t="s">
        <v>3216</v>
      </c>
      <c r="L6" s="85" t="s">
        <v>1739</v>
      </c>
    </row>
    <row r="7" spans="1:12">
      <c r="A7" s="67" t="s">
        <v>1341</v>
      </c>
      <c r="B7" s="10" t="s">
        <v>935</v>
      </c>
      <c r="C7" t="str">
        <f t="shared" si="0"/>
        <v>LHT</v>
      </c>
      <c r="D7" t="str">
        <f>VLOOKUP(编号!L7,部门维表!A:B,2,FALSE)</f>
        <v>CD</v>
      </c>
      <c r="F7" t="s">
        <v>3395</v>
      </c>
      <c r="G7" t="s">
        <v>3391</v>
      </c>
      <c r="H7" s="72" t="s">
        <v>3536</v>
      </c>
      <c r="I7" t="str">
        <f t="shared" si="1"/>
        <v>SC_CD_LHT_0006</v>
      </c>
      <c r="K7" s="116" t="s">
        <v>3220</v>
      </c>
      <c r="L7" s="85" t="s">
        <v>1739</v>
      </c>
    </row>
    <row r="8" spans="1:12">
      <c r="A8" s="68" t="s">
        <v>1342</v>
      </c>
      <c r="B8" s="10" t="s">
        <v>935</v>
      </c>
      <c r="C8" t="str">
        <f t="shared" si="0"/>
        <v>LDA</v>
      </c>
      <c r="D8" t="str">
        <f>VLOOKUP(编号!L8,部门维表!A:B,2,FALSE)</f>
        <v>CD</v>
      </c>
      <c r="F8" t="s">
        <v>3396</v>
      </c>
      <c r="G8" t="s">
        <v>3391</v>
      </c>
      <c r="H8" s="72" t="s">
        <v>3537</v>
      </c>
      <c r="I8" t="str">
        <f t="shared" si="1"/>
        <v>SC_CD_LDA_0007</v>
      </c>
      <c r="K8" s="116" t="s">
        <v>3221</v>
      </c>
      <c r="L8" s="85" t="s">
        <v>1739</v>
      </c>
    </row>
    <row r="9" spans="1:12">
      <c r="A9" s="61" t="s">
        <v>1323</v>
      </c>
      <c r="B9" s="10" t="s">
        <v>935</v>
      </c>
      <c r="C9" t="str">
        <f t="shared" si="0"/>
        <v>LOA</v>
      </c>
      <c r="D9" t="str">
        <f>VLOOKUP(编号!L9,部门维表!A:B,2,FALSE)</f>
        <v>CD</v>
      </c>
      <c r="F9" t="s">
        <v>3397</v>
      </c>
      <c r="G9" t="s">
        <v>3391</v>
      </c>
      <c r="H9" s="72" t="s">
        <v>3538</v>
      </c>
      <c r="I9" t="str">
        <f t="shared" si="1"/>
        <v>SC_CD_LOA_0008</v>
      </c>
      <c r="K9" s="116" t="s">
        <v>3197</v>
      </c>
      <c r="L9" s="85" t="s">
        <v>1739</v>
      </c>
    </row>
    <row r="10" spans="1:12">
      <c r="A10" s="61" t="s">
        <v>1343</v>
      </c>
      <c r="B10" s="10" t="s">
        <v>935</v>
      </c>
      <c r="C10" t="str">
        <f t="shared" si="0"/>
        <v>APM</v>
      </c>
      <c r="D10" t="str">
        <f>VLOOKUP(编号!L10,部门维表!A:B,2,FALSE)</f>
        <v>CD</v>
      </c>
      <c r="F10" t="s">
        <v>3230</v>
      </c>
      <c r="G10" t="s">
        <v>3391</v>
      </c>
      <c r="H10" s="72" t="s">
        <v>3539</v>
      </c>
      <c r="I10" t="str">
        <f t="shared" si="1"/>
        <v>SC_CD_APM_0009</v>
      </c>
      <c r="K10" s="116" t="s">
        <v>3231</v>
      </c>
      <c r="L10" s="85" t="s">
        <v>1739</v>
      </c>
    </row>
    <row r="11" spans="1:12">
      <c r="A11" s="60" t="s">
        <v>174</v>
      </c>
      <c r="B11" s="10" t="s">
        <v>935</v>
      </c>
      <c r="C11" t="str">
        <f t="shared" si="0"/>
        <v>PAAS</v>
      </c>
      <c r="D11" t="str">
        <f>VLOOKUP(编号!L11,部门维表!A:B,2,FALSE)</f>
        <v>CD</v>
      </c>
      <c r="F11" t="s">
        <v>3232</v>
      </c>
      <c r="G11" t="s">
        <v>3391</v>
      </c>
      <c r="H11" s="72" t="s">
        <v>3540</v>
      </c>
      <c r="I11" t="str">
        <f t="shared" si="1"/>
        <v>SC_CD_PAAS_0010</v>
      </c>
      <c r="K11" s="116" t="s">
        <v>3233</v>
      </c>
      <c r="L11" s="85" t="s">
        <v>1739</v>
      </c>
    </row>
    <row r="12" spans="1:12">
      <c r="A12" s="60" t="s">
        <v>1336</v>
      </c>
      <c r="B12" s="10" t="s">
        <v>935</v>
      </c>
      <c r="C12" t="str">
        <f t="shared" si="0"/>
        <v>SMRZ</v>
      </c>
      <c r="D12" t="str">
        <f>VLOOKUP(编号!L12,部门维表!A:B,2,FALSE)</f>
        <v>CD</v>
      </c>
      <c r="F12" t="s">
        <v>3398</v>
      </c>
      <c r="G12" t="s">
        <v>3391</v>
      </c>
      <c r="H12" s="72" t="s">
        <v>3541</v>
      </c>
      <c r="I12" t="str">
        <f t="shared" si="1"/>
        <v>SC_CD_SMRZ_0011</v>
      </c>
      <c r="K12" s="116" t="s">
        <v>3210</v>
      </c>
      <c r="L12" s="85" t="s">
        <v>1739</v>
      </c>
    </row>
    <row r="13" spans="1:12">
      <c r="A13" s="60" t="s">
        <v>1344</v>
      </c>
      <c r="B13" s="10" t="s">
        <v>935</v>
      </c>
      <c r="C13" t="str">
        <f t="shared" si="0"/>
        <v>BGWL</v>
      </c>
      <c r="D13" t="str">
        <f>VLOOKUP(编号!L13,部门维表!A:B,2,FALSE)</f>
        <v>CD</v>
      </c>
      <c r="F13" t="s">
        <v>3399</v>
      </c>
      <c r="G13" t="s">
        <v>3391</v>
      </c>
      <c r="H13" s="72" t="s">
        <v>3542</v>
      </c>
      <c r="I13" t="str">
        <f t="shared" si="1"/>
        <v>SC_CD_BGWL_0012</v>
      </c>
      <c r="K13" s="116" t="s">
        <v>3234</v>
      </c>
      <c r="L13" s="85" t="s">
        <v>1739</v>
      </c>
    </row>
    <row r="14" spans="1:12">
      <c r="A14" s="25" t="s">
        <v>1354</v>
      </c>
      <c r="B14" s="10" t="s">
        <v>935</v>
      </c>
      <c r="C14" t="str">
        <f t="shared" si="0"/>
        <v>QZCJ</v>
      </c>
      <c r="D14" t="str">
        <f>VLOOKUP(编号!L14,部门维表!A:B,2,FALSE)</f>
        <v>CD</v>
      </c>
      <c r="F14" t="s">
        <v>3400</v>
      </c>
      <c r="G14" t="s">
        <v>3391</v>
      </c>
      <c r="H14" s="72" t="s">
        <v>3543</v>
      </c>
      <c r="I14" t="str">
        <f t="shared" si="1"/>
        <v>SC_CD_QZCJ_0013</v>
      </c>
      <c r="K14" s="73" t="s">
        <v>3211</v>
      </c>
      <c r="L14" s="85" t="s">
        <v>1739</v>
      </c>
    </row>
    <row r="15" spans="1:12">
      <c r="A15" s="25" t="s">
        <v>1324</v>
      </c>
      <c r="B15" s="10" t="s">
        <v>935</v>
      </c>
      <c r="C15" t="str">
        <f t="shared" si="0"/>
        <v>QYPT</v>
      </c>
      <c r="D15" t="str">
        <f>VLOOKUP(编号!L15,部门维表!A:B,2,FALSE)</f>
        <v>CD</v>
      </c>
      <c r="F15" t="s">
        <v>3401</v>
      </c>
      <c r="G15" t="s">
        <v>3391</v>
      </c>
      <c r="H15" s="72" t="s">
        <v>3544</v>
      </c>
      <c r="I15" t="str">
        <f t="shared" si="1"/>
        <v>SC_CD_QYPT_0014</v>
      </c>
      <c r="K15" s="81" t="s">
        <v>3212</v>
      </c>
      <c r="L15" s="85" t="s">
        <v>1739</v>
      </c>
    </row>
    <row r="16" spans="1:12">
      <c r="A16" s="25" t="s">
        <v>1325</v>
      </c>
      <c r="B16" s="10" t="s">
        <v>935</v>
      </c>
      <c r="C16" t="str">
        <f t="shared" si="0"/>
        <v>ZJCLDD</v>
      </c>
      <c r="D16" t="str">
        <f>VLOOKUP(编号!L16,部门维表!A:B,2,FALSE)</f>
        <v>CD</v>
      </c>
      <c r="F16" t="s">
        <v>3402</v>
      </c>
      <c r="G16" t="s">
        <v>3391</v>
      </c>
      <c r="H16" s="72" t="s">
        <v>3545</v>
      </c>
      <c r="I16" t="str">
        <f t="shared" si="1"/>
        <v>SC_CD_ZJCLDD_0015</v>
      </c>
      <c r="K16" s="81" t="s">
        <v>3238</v>
      </c>
      <c r="L16" s="85" t="s">
        <v>1739</v>
      </c>
    </row>
    <row r="17" spans="1:12">
      <c r="A17" s="25" t="s">
        <v>1345</v>
      </c>
      <c r="B17" s="10" t="s">
        <v>935</v>
      </c>
      <c r="C17" t="str">
        <f t="shared" si="0"/>
        <v>QXNB</v>
      </c>
      <c r="D17" t="str">
        <f>VLOOKUP(编号!L17,部门维表!A:B,2,FALSE)</f>
        <v>CD</v>
      </c>
      <c r="F17" t="s">
        <v>3403</v>
      </c>
      <c r="G17" t="s">
        <v>3391</v>
      </c>
      <c r="H17" s="72" t="s">
        <v>3546</v>
      </c>
      <c r="I17" t="str">
        <f t="shared" si="1"/>
        <v>SC_CD_QXNB_0016</v>
      </c>
      <c r="K17" s="81" t="s">
        <v>3263</v>
      </c>
      <c r="L17" s="85" t="s">
        <v>1739</v>
      </c>
    </row>
    <row r="18" spans="1:12">
      <c r="A18" s="57" t="s">
        <v>43</v>
      </c>
      <c r="B18" s="37" t="s">
        <v>43</v>
      </c>
      <c r="C18" t="str">
        <f t="shared" si="0"/>
        <v>XXYW</v>
      </c>
      <c r="D18" t="str">
        <f>VLOOKUP(编号!L18,部门维表!A:B,2,FALSE)</f>
        <v>CD</v>
      </c>
      <c r="F18" t="s">
        <v>3404</v>
      </c>
      <c r="G18" t="s">
        <v>3391</v>
      </c>
      <c r="H18" s="72" t="s">
        <v>3547</v>
      </c>
      <c r="I18" t="str">
        <f t="shared" si="1"/>
        <v>SC_CD_XXYW_0017</v>
      </c>
      <c r="K18" s="81" t="s">
        <v>3264</v>
      </c>
      <c r="L18" s="85" t="s">
        <v>1739</v>
      </c>
    </row>
    <row r="19" spans="1:12">
      <c r="A19" s="58" t="s">
        <v>1347</v>
      </c>
      <c r="B19" s="10" t="s">
        <v>43</v>
      </c>
      <c r="C19" t="str">
        <f t="shared" si="0"/>
        <v>OSS</v>
      </c>
      <c r="D19" t="str">
        <f>VLOOKUP(编号!L19,部门维表!A:B,2,FALSE)</f>
        <v>CD</v>
      </c>
      <c r="F19" t="s">
        <v>3261</v>
      </c>
      <c r="G19" t="s">
        <v>3391</v>
      </c>
      <c r="H19" s="72" t="s">
        <v>3548</v>
      </c>
      <c r="I19" t="str">
        <f t="shared" si="1"/>
        <v>SC_CD_OSS_0018</v>
      </c>
      <c r="K19" s="81" t="s">
        <v>3262</v>
      </c>
      <c r="L19" s="85" t="s">
        <v>1739</v>
      </c>
    </row>
    <row r="20" spans="1:12">
      <c r="A20" s="25" t="s">
        <v>1326</v>
      </c>
      <c r="B20" s="10" t="s">
        <v>935</v>
      </c>
      <c r="C20" t="str">
        <f t="shared" si="0"/>
        <v>GZT</v>
      </c>
      <c r="D20" t="str">
        <f>VLOOKUP(编号!L20,部门维表!A:B,2,FALSE)</f>
        <v>CD</v>
      </c>
      <c r="F20" t="s">
        <v>3405</v>
      </c>
      <c r="G20" t="s">
        <v>3391</v>
      </c>
      <c r="H20" s="72" t="s">
        <v>3549</v>
      </c>
      <c r="I20" t="str">
        <f t="shared" si="1"/>
        <v>SC_CD_GZT_0019</v>
      </c>
      <c r="K20" s="81" t="s">
        <v>3265</v>
      </c>
      <c r="L20" s="85" t="s">
        <v>1739</v>
      </c>
    </row>
    <row r="21" spans="1:12">
      <c r="A21" s="25" t="s">
        <v>3222</v>
      </c>
      <c r="B21" s="10" t="s">
        <v>935</v>
      </c>
      <c r="C21" t="str">
        <f t="shared" si="0"/>
        <v>CDR</v>
      </c>
      <c r="D21" t="str">
        <f>VLOOKUP(编号!L21,部门维表!A:B,2,FALSE)</f>
        <v>CD</v>
      </c>
      <c r="F21" t="s">
        <v>3406</v>
      </c>
      <c r="G21" t="s">
        <v>3391</v>
      </c>
      <c r="H21" s="72" t="s">
        <v>3550</v>
      </c>
      <c r="I21" t="str">
        <f t="shared" si="1"/>
        <v>SC_CD_CDR_0020</v>
      </c>
      <c r="K21" s="81" t="s">
        <v>3266</v>
      </c>
      <c r="L21" s="85" t="s">
        <v>1739</v>
      </c>
    </row>
    <row r="22" spans="1:12">
      <c r="A22" s="25" t="s">
        <v>1346</v>
      </c>
      <c r="B22" s="10" t="s">
        <v>262</v>
      </c>
      <c r="C22" t="str">
        <f t="shared" si="0"/>
        <v>ZHSQ</v>
      </c>
      <c r="D22" t="str">
        <f>VLOOKUP(编号!L22,部门维表!A:B,2,FALSE)</f>
        <v>CD</v>
      </c>
      <c r="F22" t="s">
        <v>3407</v>
      </c>
      <c r="G22" t="s">
        <v>3391</v>
      </c>
      <c r="H22" s="72" t="s">
        <v>3551</v>
      </c>
      <c r="I22" t="str">
        <f t="shared" si="1"/>
        <v>SC_CD_ZHSQ_0021</v>
      </c>
      <c r="K22" s="81" t="s">
        <v>3213</v>
      </c>
      <c r="L22" s="85" t="s">
        <v>1739</v>
      </c>
    </row>
    <row r="23" spans="1:12">
      <c r="A23" s="58" t="s">
        <v>1348</v>
      </c>
      <c r="B23" s="11" t="s">
        <v>935</v>
      </c>
      <c r="C23" t="str">
        <f t="shared" si="0"/>
        <v>RLFZ</v>
      </c>
      <c r="D23" t="str">
        <f>VLOOKUP(编号!L23,部门维表!A:B,2,FALSE)</f>
        <v>CD</v>
      </c>
      <c r="F23" t="s">
        <v>1383</v>
      </c>
      <c r="G23" t="s">
        <v>3391</v>
      </c>
      <c r="H23" s="72" t="s">
        <v>3552</v>
      </c>
      <c r="I23" t="str">
        <f t="shared" si="1"/>
        <v>SC_CD_RLFZ_0022</v>
      </c>
      <c r="K23" s="81" t="s">
        <v>3267</v>
      </c>
      <c r="L23" s="85" t="s">
        <v>1739</v>
      </c>
    </row>
    <row r="24" spans="1:12">
      <c r="A24" s="62" t="s">
        <v>1337</v>
      </c>
      <c r="B24" s="54" t="s">
        <v>935</v>
      </c>
      <c r="C24" t="str">
        <f t="shared" si="0"/>
        <v>JYZC</v>
      </c>
      <c r="D24" t="str">
        <f>VLOOKUP(编号!L24,部门维表!A:B,2,FALSE)</f>
        <v>CD</v>
      </c>
      <c r="F24" t="s">
        <v>3408</v>
      </c>
      <c r="G24" t="s">
        <v>3391</v>
      </c>
      <c r="H24" s="72" t="s">
        <v>3553</v>
      </c>
      <c r="I24" t="str">
        <f t="shared" si="1"/>
        <v>SC_CD_JYZC_0023</v>
      </c>
      <c r="K24" s="81" t="s">
        <v>3214</v>
      </c>
      <c r="L24" s="85" t="s">
        <v>1739</v>
      </c>
    </row>
    <row r="25" spans="1:12">
      <c r="A25" s="57" t="s">
        <v>1349</v>
      </c>
      <c r="B25" s="54" t="s">
        <v>935</v>
      </c>
      <c r="C25" t="str">
        <f t="shared" si="0"/>
        <v>JYJK</v>
      </c>
      <c r="D25" t="str">
        <f>VLOOKUP(编号!L25,部门维表!A:B,2,FALSE)</f>
        <v>CD</v>
      </c>
      <c r="F25" t="s">
        <v>3409</v>
      </c>
      <c r="G25" t="s">
        <v>3391</v>
      </c>
      <c r="H25" s="72" t="s">
        <v>3554</v>
      </c>
      <c r="I25" t="str">
        <f t="shared" si="1"/>
        <v>SC_CD_JYJK_0024</v>
      </c>
      <c r="K25" s="81" t="s">
        <v>3268</v>
      </c>
      <c r="L25" s="85" t="s">
        <v>1739</v>
      </c>
    </row>
    <row r="26" spans="1:12">
      <c r="A26" s="69" t="s">
        <v>3223</v>
      </c>
      <c r="B26" s="64" t="s">
        <v>935</v>
      </c>
      <c r="C26" t="str">
        <f t="shared" si="0"/>
        <v>ZHFW</v>
      </c>
      <c r="D26" t="str">
        <f>VLOOKUP(编号!L26,部门维表!A:B,2,FALSE)</f>
        <v>CD</v>
      </c>
      <c r="F26" t="s">
        <v>3410</v>
      </c>
      <c r="G26" t="s">
        <v>3391</v>
      </c>
      <c r="H26" s="72" t="s">
        <v>3555</v>
      </c>
      <c r="I26" t="str">
        <f t="shared" si="1"/>
        <v>SC_CD_ZHFW_0025</v>
      </c>
      <c r="K26" s="117" t="s">
        <v>3269</v>
      </c>
      <c r="L26" s="74" t="s">
        <v>1739</v>
      </c>
    </row>
    <row r="27" spans="1:12">
      <c r="A27" s="63" t="s">
        <v>1338</v>
      </c>
      <c r="B27" s="64" t="s">
        <v>935</v>
      </c>
      <c r="C27" t="str">
        <f t="shared" si="0"/>
        <v>SJMH</v>
      </c>
      <c r="D27" t="str">
        <f>VLOOKUP(编号!L27,部门维表!A:B,2,FALSE)</f>
        <v>CD</v>
      </c>
      <c r="F27" t="s">
        <v>3411</v>
      </c>
      <c r="G27" t="s">
        <v>3391</v>
      </c>
      <c r="H27" s="72" t="s">
        <v>3556</v>
      </c>
      <c r="I27" t="str">
        <f t="shared" si="1"/>
        <v>SC_CD_SJMH_0026</v>
      </c>
      <c r="K27" s="117" t="s">
        <v>3270</v>
      </c>
      <c r="L27" s="74" t="s">
        <v>1739</v>
      </c>
    </row>
    <row r="28" spans="1:12">
      <c r="A28" s="63" t="s">
        <v>1327</v>
      </c>
      <c r="B28" s="64" t="s">
        <v>935</v>
      </c>
      <c r="C28" t="str">
        <f t="shared" si="0"/>
        <v>NBZC</v>
      </c>
      <c r="D28" t="str">
        <f>VLOOKUP(编号!L28,部门维表!A:B,2,FALSE)</f>
        <v>CD</v>
      </c>
      <c r="F28" t="s">
        <v>3412</v>
      </c>
      <c r="G28" t="s">
        <v>3391</v>
      </c>
      <c r="H28" s="72" t="s">
        <v>3557</v>
      </c>
      <c r="I28" t="str">
        <f t="shared" si="1"/>
        <v>SC_CD_NBZC_0027</v>
      </c>
      <c r="K28" s="117" t="s">
        <v>3271</v>
      </c>
      <c r="L28" s="74" t="s">
        <v>1739</v>
      </c>
    </row>
    <row r="29" spans="1:12">
      <c r="A29" s="69" t="s">
        <v>3224</v>
      </c>
      <c r="B29" s="64" t="s">
        <v>935</v>
      </c>
      <c r="C29" t="str">
        <f t="shared" si="0"/>
        <v>TWBZ</v>
      </c>
      <c r="D29" t="str">
        <f>VLOOKUP(编号!L29,部门维表!A:B,2,FALSE)</f>
        <v>CD</v>
      </c>
      <c r="F29" t="s">
        <v>3413</v>
      </c>
      <c r="G29" t="s">
        <v>3391</v>
      </c>
      <c r="H29" s="72" t="s">
        <v>3558</v>
      </c>
      <c r="I29" t="str">
        <f t="shared" si="1"/>
        <v>SC_CD_TWBZ_0028</v>
      </c>
      <c r="K29" s="117" t="s">
        <v>3235</v>
      </c>
      <c r="L29" s="74" t="s">
        <v>1739</v>
      </c>
    </row>
    <row r="30" spans="1:12">
      <c r="A30" s="63" t="s">
        <v>1328</v>
      </c>
      <c r="B30" s="64" t="s">
        <v>935</v>
      </c>
      <c r="C30" t="str">
        <f t="shared" si="0"/>
        <v>CSWL</v>
      </c>
      <c r="D30" t="str">
        <f>VLOOKUP(编号!L30,部门维表!A:B,2,FALSE)</f>
        <v>CD</v>
      </c>
      <c r="F30" t="s">
        <v>3414</v>
      </c>
      <c r="G30" t="s">
        <v>3391</v>
      </c>
      <c r="H30" s="72" t="s">
        <v>3559</v>
      </c>
      <c r="I30" t="str">
        <f t="shared" si="1"/>
        <v>SC_CD_CSWL_0029</v>
      </c>
      <c r="K30" s="117" t="s">
        <v>3272</v>
      </c>
      <c r="L30" s="74" t="s">
        <v>1739</v>
      </c>
    </row>
    <row r="31" spans="1:12">
      <c r="A31" s="63" t="s">
        <v>1329</v>
      </c>
      <c r="B31" s="64" t="s">
        <v>935</v>
      </c>
      <c r="C31" t="str">
        <f t="shared" si="0"/>
        <v>WXHD</v>
      </c>
      <c r="D31" t="str">
        <f>VLOOKUP(编号!L31,部门维表!A:B,2,FALSE)</f>
        <v>CD</v>
      </c>
      <c r="F31" t="s">
        <v>3415</v>
      </c>
      <c r="G31" t="s">
        <v>3391</v>
      </c>
      <c r="H31" s="72" t="s">
        <v>3560</v>
      </c>
      <c r="I31" t="str">
        <f t="shared" si="1"/>
        <v>SC_CD_WXHD_0030</v>
      </c>
      <c r="K31" s="117" t="s">
        <v>3273</v>
      </c>
      <c r="L31" s="74" t="s">
        <v>1739</v>
      </c>
    </row>
    <row r="32" spans="1:12">
      <c r="A32" s="63" t="s">
        <v>1122</v>
      </c>
      <c r="B32" s="64" t="s">
        <v>935</v>
      </c>
      <c r="C32" t="str">
        <f t="shared" si="0"/>
        <v>AGJR</v>
      </c>
      <c r="D32" t="str">
        <f>VLOOKUP(编号!L32,部门维表!A:B,2,FALSE)</f>
        <v>CD</v>
      </c>
      <c r="F32" t="s">
        <v>3416</v>
      </c>
      <c r="G32" t="s">
        <v>3391</v>
      </c>
      <c r="H32" s="72" t="s">
        <v>3561</v>
      </c>
      <c r="I32" t="str">
        <f t="shared" si="1"/>
        <v>SC_CD_AGJR_0031</v>
      </c>
      <c r="K32" s="117" t="s">
        <v>3274</v>
      </c>
      <c r="L32" s="74" t="s">
        <v>1739</v>
      </c>
    </row>
    <row r="33" spans="1:12">
      <c r="A33" s="63" t="s">
        <v>1330</v>
      </c>
      <c r="B33" s="64" t="s">
        <v>935</v>
      </c>
      <c r="C33" t="str">
        <f t="shared" si="0"/>
        <v>JZBZ</v>
      </c>
      <c r="D33" t="str">
        <f>VLOOKUP(编号!L33,部门维表!A:B,2,FALSE)</f>
        <v>CD</v>
      </c>
      <c r="F33" t="s">
        <v>3417</v>
      </c>
      <c r="G33" t="s">
        <v>3391</v>
      </c>
      <c r="H33" s="72" t="s">
        <v>3562</v>
      </c>
      <c r="I33" t="str">
        <f t="shared" si="1"/>
        <v>SC_CD_JZBZ_0032</v>
      </c>
      <c r="K33" s="117" t="s">
        <v>3275</v>
      </c>
      <c r="L33" s="74" t="s">
        <v>1739</v>
      </c>
    </row>
    <row r="34" spans="1:12">
      <c r="A34" s="63" t="s">
        <v>1331</v>
      </c>
      <c r="B34" s="64" t="s">
        <v>935</v>
      </c>
      <c r="C34" t="str">
        <f t="shared" si="0"/>
        <v>KDDT</v>
      </c>
      <c r="D34" t="str">
        <f>VLOOKUP(编号!L34,部门维表!A:B,2,FALSE)</f>
        <v>CD</v>
      </c>
      <c r="F34" t="s">
        <v>3418</v>
      </c>
      <c r="G34" t="s">
        <v>3391</v>
      </c>
      <c r="H34" s="72" t="s">
        <v>3563</v>
      </c>
      <c r="I34" t="str">
        <f t="shared" si="1"/>
        <v>SC_CD_KDDT_0033</v>
      </c>
      <c r="K34" s="117" t="s">
        <v>3276</v>
      </c>
      <c r="L34" s="74" t="s">
        <v>1739</v>
      </c>
    </row>
    <row r="35" spans="1:12">
      <c r="A35" s="63" t="s">
        <v>1332</v>
      </c>
      <c r="B35" s="64" t="s">
        <v>1125</v>
      </c>
      <c r="C35" t="str">
        <f t="shared" si="0"/>
        <v>DZDT</v>
      </c>
      <c r="D35" t="str">
        <f>VLOOKUP(编号!L35,部门维表!A:B,2,FALSE)</f>
        <v>CD</v>
      </c>
      <c r="F35" t="s">
        <v>3419</v>
      </c>
      <c r="G35" t="s">
        <v>3391</v>
      </c>
      <c r="H35" s="72" t="s">
        <v>3564</v>
      </c>
      <c r="I35" t="str">
        <f t="shared" si="1"/>
        <v>SC_CD_DZDT_0034</v>
      </c>
      <c r="K35" s="117" t="s">
        <v>3277</v>
      </c>
      <c r="L35" s="74" t="s">
        <v>1739</v>
      </c>
    </row>
    <row r="36" spans="1:12">
      <c r="A36" s="69" t="s">
        <v>1350</v>
      </c>
      <c r="B36" s="64" t="s">
        <v>1127</v>
      </c>
      <c r="C36" t="str">
        <f t="shared" si="0"/>
        <v>WXCJ</v>
      </c>
      <c r="D36" t="str">
        <f>VLOOKUP(编号!L36,部门维表!A:B,2,FALSE)</f>
        <v>CD</v>
      </c>
      <c r="F36" t="s">
        <v>3420</v>
      </c>
      <c r="G36" t="s">
        <v>3391</v>
      </c>
      <c r="H36" s="72" t="s">
        <v>3565</v>
      </c>
      <c r="I36" t="str">
        <f t="shared" si="1"/>
        <v>SC_CD_WXCJ_0035</v>
      </c>
      <c r="K36" s="117" t="s">
        <v>3278</v>
      </c>
      <c r="L36" s="74" t="s">
        <v>1739</v>
      </c>
    </row>
    <row r="37" spans="1:12">
      <c r="A37" s="69" t="s">
        <v>1351</v>
      </c>
      <c r="B37" s="64" t="s">
        <v>935</v>
      </c>
      <c r="C37" t="str">
        <f t="shared" si="0"/>
        <v>JFMJ</v>
      </c>
      <c r="D37" t="str">
        <f>VLOOKUP(编号!L37,部门维表!A:B,2,FALSE)</f>
        <v>CD</v>
      </c>
      <c r="F37" t="s">
        <v>3421</v>
      </c>
      <c r="G37" t="s">
        <v>3391</v>
      </c>
      <c r="H37" s="72" t="s">
        <v>3566</v>
      </c>
      <c r="I37" t="str">
        <f t="shared" si="1"/>
        <v>SC_CD_JFMJ_0036</v>
      </c>
      <c r="K37" s="117" t="s">
        <v>3198</v>
      </c>
      <c r="L37" s="74" t="s">
        <v>1739</v>
      </c>
    </row>
    <row r="38" spans="1:12">
      <c r="A38" s="70" t="s">
        <v>3225</v>
      </c>
      <c r="B38" s="64" t="s">
        <v>935</v>
      </c>
      <c r="C38" t="str">
        <f t="shared" si="0"/>
        <v>YMP</v>
      </c>
      <c r="D38" t="str">
        <f>VLOOKUP(编号!L38,部门维表!A:B,2,FALSE)</f>
        <v>CD</v>
      </c>
      <c r="F38" t="s">
        <v>3422</v>
      </c>
      <c r="G38" t="s">
        <v>3391</v>
      </c>
      <c r="H38" s="72" t="s">
        <v>3567</v>
      </c>
      <c r="I38" t="str">
        <f t="shared" si="1"/>
        <v>SC_CD_YMP_0037</v>
      </c>
      <c r="K38" s="117" t="s">
        <v>3279</v>
      </c>
      <c r="L38" s="74" t="s">
        <v>1739</v>
      </c>
    </row>
    <row r="39" spans="1:12">
      <c r="A39" s="63" t="s">
        <v>3226</v>
      </c>
      <c r="B39" s="64" t="s">
        <v>935</v>
      </c>
      <c r="C39" t="str">
        <f t="shared" si="0"/>
        <v>YLJX</v>
      </c>
      <c r="D39" t="str">
        <f>VLOOKUP(编号!L39,部门维表!A:B,2,FALSE)</f>
        <v>CD</v>
      </c>
      <c r="F39" t="s">
        <v>3423</v>
      </c>
      <c r="G39" t="s">
        <v>3391</v>
      </c>
      <c r="H39" s="72" t="s">
        <v>3568</v>
      </c>
      <c r="I39" t="str">
        <f t="shared" si="1"/>
        <v>SC_CD_YLJX_0038</v>
      </c>
      <c r="K39" s="117" t="s">
        <v>3280</v>
      </c>
      <c r="L39" s="74" t="s">
        <v>1739</v>
      </c>
    </row>
    <row r="40" spans="1:12">
      <c r="A40" s="69" t="s">
        <v>1352</v>
      </c>
      <c r="B40" s="64" t="s">
        <v>935</v>
      </c>
      <c r="C40" t="str">
        <f t="shared" si="0"/>
        <v>ZHJD</v>
      </c>
      <c r="D40" t="str">
        <f>VLOOKUP(编号!L40,部门维表!A:B,2,FALSE)</f>
        <v>CD</v>
      </c>
      <c r="F40" t="s">
        <v>3424</v>
      </c>
      <c r="G40" t="s">
        <v>3391</v>
      </c>
      <c r="H40" s="72" t="s">
        <v>3569</v>
      </c>
      <c r="I40" t="str">
        <f t="shared" si="1"/>
        <v>SC_CD_ZHJD_0039</v>
      </c>
      <c r="K40" s="117" t="s">
        <v>3281</v>
      </c>
      <c r="L40" s="74" t="s">
        <v>1739</v>
      </c>
    </row>
    <row r="41" spans="1:12">
      <c r="A41" s="63" t="s">
        <v>1339</v>
      </c>
      <c r="B41" s="64" t="s">
        <v>935</v>
      </c>
      <c r="C41" t="str">
        <f t="shared" si="0"/>
        <v>YYYS</v>
      </c>
      <c r="D41" t="str">
        <f>VLOOKUP(编号!L41,部门维表!A:B,2,FALSE)</f>
        <v>CD</v>
      </c>
      <c r="F41" t="s">
        <v>3425</v>
      </c>
      <c r="G41" t="s">
        <v>3391</v>
      </c>
      <c r="H41" s="72" t="s">
        <v>3570</v>
      </c>
      <c r="I41" t="str">
        <f t="shared" si="1"/>
        <v>SC_CD_YYYS_0040</v>
      </c>
      <c r="K41" s="117" t="s">
        <v>3282</v>
      </c>
      <c r="L41" s="74" t="s">
        <v>1739</v>
      </c>
    </row>
    <row r="42" spans="1:12">
      <c r="A42" s="69" t="s">
        <v>1353</v>
      </c>
      <c r="B42" s="64" t="s">
        <v>935</v>
      </c>
      <c r="C42" t="str">
        <f t="shared" si="0"/>
        <v>SBJR</v>
      </c>
      <c r="D42" t="str">
        <f>VLOOKUP(编号!L42,部门维表!A:B,2,FALSE)</f>
        <v>CD</v>
      </c>
      <c r="F42" t="s">
        <v>3426</v>
      </c>
      <c r="G42" t="s">
        <v>3391</v>
      </c>
      <c r="H42" s="72" t="s">
        <v>3571</v>
      </c>
      <c r="I42" t="str">
        <f t="shared" si="1"/>
        <v>SC_CD_SBJR_0041</v>
      </c>
      <c r="K42" s="117" t="s">
        <v>3283</v>
      </c>
      <c r="L42" s="74" t="s">
        <v>1739</v>
      </c>
    </row>
    <row r="43" spans="1:12">
      <c r="A43" s="63" t="s">
        <v>1340</v>
      </c>
      <c r="B43" s="64" t="s">
        <v>935</v>
      </c>
      <c r="C43" t="str">
        <f t="shared" si="0"/>
        <v>GJX</v>
      </c>
      <c r="D43" t="str">
        <f>VLOOKUP(编号!L43,部门维表!A:B,2,FALSE)</f>
        <v>CD</v>
      </c>
      <c r="F43" t="s">
        <v>3427</v>
      </c>
      <c r="G43" t="s">
        <v>3391</v>
      </c>
      <c r="H43" s="72" t="s">
        <v>3572</v>
      </c>
      <c r="I43" t="str">
        <f t="shared" si="1"/>
        <v>SC_CD_GJX_0042</v>
      </c>
      <c r="K43" s="117" t="s">
        <v>3284</v>
      </c>
      <c r="L43" s="74" t="s">
        <v>1739</v>
      </c>
    </row>
    <row r="44" spans="1:12">
      <c r="C44" t="str">
        <f t="shared" si="0"/>
        <v>ZHTC</v>
      </c>
      <c r="D44" t="str">
        <f>VLOOKUP(编号!L44,部门维表!A:B,2,FALSE)</f>
        <v>CD</v>
      </c>
      <c r="F44" t="s">
        <v>3428</v>
      </c>
      <c r="G44" t="s">
        <v>3391</v>
      </c>
      <c r="H44" s="72" t="s">
        <v>3573</v>
      </c>
      <c r="I44" t="str">
        <f t="shared" si="1"/>
        <v>SC_CD_ZHTC_0043</v>
      </c>
      <c r="K44" s="81" t="s">
        <v>3236</v>
      </c>
      <c r="L44" s="85" t="s">
        <v>1739</v>
      </c>
    </row>
    <row r="45" spans="1:12">
      <c r="C45" t="str">
        <f t="shared" si="0"/>
        <v>ZHCR</v>
      </c>
      <c r="D45" t="str">
        <f>VLOOKUP(编号!L45,部门维表!A:B,2,FALSE)</f>
        <v>CD</v>
      </c>
      <c r="F45" t="s">
        <v>3429</v>
      </c>
      <c r="G45" t="s">
        <v>3391</v>
      </c>
      <c r="H45" s="72" t="s">
        <v>3574</v>
      </c>
      <c r="I45" t="str">
        <f t="shared" si="1"/>
        <v>SC_CD_ZHCR_0044</v>
      </c>
      <c r="K45" s="81" t="s">
        <v>3237</v>
      </c>
      <c r="L45" s="85" t="s">
        <v>1739</v>
      </c>
    </row>
    <row r="46" spans="1:12">
      <c r="C46" t="str">
        <f t="shared" si="0"/>
        <v>WLJH</v>
      </c>
      <c r="D46" t="str">
        <f>VLOOKUP(编号!L46,部门维表!A:B,2,FALSE)</f>
        <v>CD</v>
      </c>
      <c r="F46" t="s">
        <v>3430</v>
      </c>
      <c r="G46" t="s">
        <v>3391</v>
      </c>
      <c r="H46" s="72" t="s">
        <v>3575</v>
      </c>
      <c r="I46" t="str">
        <f t="shared" si="1"/>
        <v>SC_CD_WLJH_0045</v>
      </c>
      <c r="K46" s="81" t="s">
        <v>3285</v>
      </c>
      <c r="L46" s="85" t="s">
        <v>1739</v>
      </c>
    </row>
    <row r="47" spans="1:12">
      <c r="C47" t="str">
        <f t="shared" si="0"/>
        <v>ZZXY</v>
      </c>
      <c r="D47" t="str">
        <f>VLOOKUP(编号!L47,部门维表!A:B,2,FALSE)</f>
        <v>CD</v>
      </c>
      <c r="F47" t="s">
        <v>3431</v>
      </c>
      <c r="G47" t="s">
        <v>3391</v>
      </c>
      <c r="H47" s="72" t="s">
        <v>3576</v>
      </c>
      <c r="I47" t="str">
        <f t="shared" si="1"/>
        <v>SC_CD_ZZXY_0046</v>
      </c>
      <c r="K47" s="81" t="s">
        <v>3286</v>
      </c>
      <c r="L47" s="85" t="s">
        <v>1739</v>
      </c>
    </row>
    <row r="48" spans="1:12">
      <c r="C48" t="str">
        <f t="shared" si="0"/>
        <v>HMQ</v>
      </c>
      <c r="D48" t="str">
        <f>VLOOKUP(编号!L48,部门维表!A:B,2,FALSE)</f>
        <v>DZJR</v>
      </c>
      <c r="F48" t="s">
        <v>3432</v>
      </c>
      <c r="G48" t="s">
        <v>3433</v>
      </c>
      <c r="H48" s="72" t="s">
        <v>3577</v>
      </c>
      <c r="I48" t="str">
        <f t="shared" si="1"/>
        <v>SC_DZJR_HMQ_0001</v>
      </c>
      <c r="K48" s="81" t="s">
        <v>3287</v>
      </c>
      <c r="L48" s="73" t="s">
        <v>1580</v>
      </c>
    </row>
    <row r="49" spans="3:12">
      <c r="C49" t="str">
        <f t="shared" si="0"/>
        <v>JTWZ</v>
      </c>
      <c r="D49" t="str">
        <f>VLOOKUP(编号!L49,部门维表!A:B,2,FALSE)</f>
        <v>DZJR</v>
      </c>
      <c r="F49" t="s">
        <v>3434</v>
      </c>
      <c r="G49" t="s">
        <v>3433</v>
      </c>
      <c r="H49" s="72" t="s">
        <v>3578</v>
      </c>
      <c r="I49" t="str">
        <f t="shared" si="1"/>
        <v>SC_DZJR_JTWZ_0002</v>
      </c>
      <c r="K49" s="81" t="s">
        <v>3288</v>
      </c>
      <c r="L49" s="73" t="s">
        <v>1503</v>
      </c>
    </row>
    <row r="50" spans="3:12">
      <c r="C50" t="str">
        <f t="shared" si="0"/>
        <v>FSPD</v>
      </c>
      <c r="D50" t="str">
        <f>VLOOKUP(编号!L50,部门维表!A:B,2,FALSE)</f>
        <v>DZJR</v>
      </c>
      <c r="F50" t="s">
        <v>1515</v>
      </c>
      <c r="G50" t="s">
        <v>3433</v>
      </c>
      <c r="H50" s="72" t="s">
        <v>1390</v>
      </c>
      <c r="I50" t="str">
        <f t="shared" si="1"/>
        <v>SC_DZJR_FSPD_0003</v>
      </c>
      <c r="K50" s="81" t="s">
        <v>1591</v>
      </c>
      <c r="L50" s="73" t="s">
        <v>1503</v>
      </c>
    </row>
    <row r="51" spans="3:12">
      <c r="C51" t="str">
        <f t="shared" si="0"/>
        <v>XMDY</v>
      </c>
      <c r="D51" t="str">
        <f>VLOOKUP(编号!L51,部门维表!A:B,2,FALSE)</f>
        <v>DZJR</v>
      </c>
      <c r="F51" t="s">
        <v>1520</v>
      </c>
      <c r="G51" t="s">
        <v>3433</v>
      </c>
      <c r="H51" s="72" t="s">
        <v>1391</v>
      </c>
      <c r="I51" t="str">
        <f t="shared" si="1"/>
        <v>SC_DZJR_XMDY_0004</v>
      </c>
      <c r="K51" s="81" t="s">
        <v>1594</v>
      </c>
      <c r="L51" s="73" t="s">
        <v>1503</v>
      </c>
    </row>
    <row r="52" spans="3:12">
      <c r="C52" t="str">
        <f t="shared" si="0"/>
        <v>HBPZ</v>
      </c>
      <c r="D52" t="str">
        <f>VLOOKUP(编号!L52,部门维表!A:B,2,FALSE)</f>
        <v>DZQD</v>
      </c>
      <c r="F52" t="s">
        <v>3435</v>
      </c>
      <c r="G52" t="s">
        <v>3436</v>
      </c>
      <c r="H52" s="72" t="s">
        <v>3577</v>
      </c>
      <c r="I52" t="str">
        <f t="shared" si="1"/>
        <v>SC_DZQD_HBPZ_0001</v>
      </c>
      <c r="K52" s="106" t="s">
        <v>3239</v>
      </c>
      <c r="L52" s="102" t="s">
        <v>2264</v>
      </c>
    </row>
    <row r="53" spans="3:12">
      <c r="C53" t="str">
        <f t="shared" si="0"/>
        <v>SJLT</v>
      </c>
      <c r="D53" t="str">
        <f>VLOOKUP(编号!L53,部门维表!A:B,2,FALSE)</f>
        <v>DZQD</v>
      </c>
      <c r="F53" t="s">
        <v>3437</v>
      </c>
      <c r="G53" t="s">
        <v>3436</v>
      </c>
      <c r="H53" s="72" t="s">
        <v>3578</v>
      </c>
      <c r="I53" t="str">
        <f t="shared" si="1"/>
        <v>SC_DZQD_SJLT_0002</v>
      </c>
      <c r="K53" s="106" t="s">
        <v>3240</v>
      </c>
      <c r="L53" s="102" t="s">
        <v>2264</v>
      </c>
    </row>
    <row r="54" spans="3:12">
      <c r="C54" t="str">
        <f t="shared" si="0"/>
        <v>ZXKF</v>
      </c>
      <c r="D54" t="str">
        <f>VLOOKUP(编号!L54,部门维表!A:B,2,FALSE)</f>
        <v>DZQD</v>
      </c>
      <c r="F54" t="s">
        <v>3438</v>
      </c>
      <c r="G54" t="s">
        <v>3436</v>
      </c>
      <c r="H54" s="72" t="s">
        <v>1390</v>
      </c>
      <c r="I54" t="str">
        <f t="shared" si="1"/>
        <v>SC_DZQD_ZXKF_0003</v>
      </c>
      <c r="K54" s="106" t="s">
        <v>3241</v>
      </c>
      <c r="L54" s="102" t="s">
        <v>2264</v>
      </c>
    </row>
    <row r="55" spans="3:12">
      <c r="C55" t="str">
        <f t="shared" si="0"/>
        <v>ZP</v>
      </c>
      <c r="D55" t="str">
        <f>VLOOKUP(编号!L55,部门维表!A:B,2,FALSE)</f>
        <v>DZQD</v>
      </c>
      <c r="F55" t="s">
        <v>3439</v>
      </c>
      <c r="G55" t="s">
        <v>3436</v>
      </c>
      <c r="H55" s="72" t="s">
        <v>1391</v>
      </c>
      <c r="I55" t="str">
        <f t="shared" si="1"/>
        <v>SC_DZQD_ZP_0004</v>
      </c>
      <c r="K55" s="106" t="s">
        <v>3242</v>
      </c>
      <c r="L55" s="102" t="s">
        <v>2264</v>
      </c>
    </row>
    <row r="56" spans="3:12">
      <c r="C56" t="str">
        <f t="shared" si="0"/>
        <v>DXE</v>
      </c>
      <c r="D56" t="str">
        <f>VLOOKUP(编号!L56,部门维表!A:B,2,FALSE)</f>
        <v>DZQD</v>
      </c>
      <c r="F56" t="s">
        <v>3440</v>
      </c>
      <c r="G56" t="s">
        <v>3436</v>
      </c>
      <c r="H56" s="72" t="s">
        <v>1392</v>
      </c>
      <c r="I56" t="str">
        <f t="shared" si="1"/>
        <v>SC_DZQD_DXE_0005</v>
      </c>
      <c r="K56" s="106" t="s">
        <v>3243</v>
      </c>
      <c r="L56" s="102" t="s">
        <v>2264</v>
      </c>
    </row>
    <row r="57" spans="3:12">
      <c r="C57" t="str">
        <f t="shared" si="0"/>
        <v>ZT</v>
      </c>
      <c r="D57" t="str">
        <f>VLOOKUP(编号!L57,部门维表!A:B,2,FALSE)</f>
        <v>DZQD</v>
      </c>
      <c r="F57" t="s">
        <v>3441</v>
      </c>
      <c r="G57" t="s">
        <v>3436</v>
      </c>
      <c r="H57" s="72" t="s">
        <v>1393</v>
      </c>
      <c r="I57" t="str">
        <f t="shared" si="1"/>
        <v>SC_DZQD_ZT_0006</v>
      </c>
      <c r="K57" s="106" t="s">
        <v>3289</v>
      </c>
      <c r="L57" s="102" t="s">
        <v>2264</v>
      </c>
    </row>
    <row r="58" spans="3:12">
      <c r="C58" t="str">
        <f t="shared" si="0"/>
        <v>ZNWH</v>
      </c>
      <c r="D58" t="str">
        <f>VLOOKUP(编号!L58,部门维表!A:B,2,FALSE)</f>
        <v>DZQD</v>
      </c>
      <c r="F58" t="s">
        <v>3442</v>
      </c>
      <c r="G58" t="s">
        <v>3436</v>
      </c>
      <c r="H58" s="72" t="s">
        <v>1394</v>
      </c>
      <c r="I58" t="str">
        <f t="shared" si="1"/>
        <v>SC_DZQD_ZNWH_0007</v>
      </c>
      <c r="K58" s="106" t="s">
        <v>3290</v>
      </c>
      <c r="L58" s="102" t="s">
        <v>2264</v>
      </c>
    </row>
    <row r="59" spans="3:12">
      <c r="C59" t="str">
        <f t="shared" si="0"/>
        <v>HHR</v>
      </c>
      <c r="D59" t="str">
        <f>VLOOKUP(编号!L59,部门维表!A:B,2,FALSE)</f>
        <v>DZQD</v>
      </c>
      <c r="F59" t="s">
        <v>3443</v>
      </c>
      <c r="G59" t="s">
        <v>3436</v>
      </c>
      <c r="H59" s="72" t="s">
        <v>1395</v>
      </c>
      <c r="I59" t="str">
        <f t="shared" si="1"/>
        <v>SC_DZQD_HHR_0008</v>
      </c>
      <c r="K59" s="106" t="s">
        <v>3244</v>
      </c>
      <c r="L59" s="102" t="s">
        <v>2264</v>
      </c>
    </row>
    <row r="60" spans="3:12">
      <c r="C60" t="str">
        <f t="shared" si="0"/>
        <v>LLS</v>
      </c>
      <c r="D60" t="str">
        <f>VLOOKUP(编号!L60,部门维表!A:B,2,FALSE)</f>
        <v>DZQD</v>
      </c>
      <c r="F60" t="s">
        <v>3444</v>
      </c>
      <c r="G60" t="s">
        <v>3436</v>
      </c>
      <c r="H60" s="72" t="s">
        <v>1396</v>
      </c>
      <c r="I60" t="str">
        <f t="shared" si="1"/>
        <v>SC_DZQD_LLS_0009</v>
      </c>
      <c r="K60" s="106" t="s">
        <v>3245</v>
      </c>
      <c r="L60" s="102" t="s">
        <v>2264</v>
      </c>
    </row>
    <row r="61" spans="3:12">
      <c r="C61" t="str">
        <f t="shared" si="0"/>
        <v>GZH</v>
      </c>
      <c r="D61" t="str">
        <f>VLOOKUP(编号!L61,部门维表!A:B,2,FALSE)</f>
        <v>DZQD</v>
      </c>
      <c r="F61" t="s">
        <v>3445</v>
      </c>
      <c r="G61" t="s">
        <v>3436</v>
      </c>
      <c r="H61" s="72" t="s">
        <v>1397</v>
      </c>
      <c r="I61" t="str">
        <f t="shared" si="1"/>
        <v>SC_DZQD_GZH_0010</v>
      </c>
      <c r="K61" s="106" t="s">
        <v>3291</v>
      </c>
      <c r="L61" s="102" t="s">
        <v>2264</v>
      </c>
    </row>
    <row r="62" spans="3:12">
      <c r="C62" t="str">
        <f t="shared" si="0"/>
        <v>UMA</v>
      </c>
      <c r="D62" t="str">
        <f>VLOOKUP(编号!L62,部门维表!A:B,2,FALSE)</f>
        <v>DZQD</v>
      </c>
      <c r="F62" t="s">
        <v>3292</v>
      </c>
      <c r="G62" t="s">
        <v>3436</v>
      </c>
      <c r="H62" s="72" t="s">
        <v>1398</v>
      </c>
      <c r="I62" t="str">
        <f t="shared" si="1"/>
        <v>SC_DZQD_UMA_0011</v>
      </c>
      <c r="K62" s="138" t="s">
        <v>3293</v>
      </c>
      <c r="L62" s="102" t="s">
        <v>2264</v>
      </c>
    </row>
    <row r="63" spans="3:12">
      <c r="C63" t="str">
        <f t="shared" si="0"/>
        <v>ITV</v>
      </c>
      <c r="D63" t="str">
        <f>VLOOKUP(编号!L63,部门维表!A:B,2,FALSE)</f>
        <v>DZQD</v>
      </c>
      <c r="F63" t="s">
        <v>3294</v>
      </c>
      <c r="G63" t="s">
        <v>3436</v>
      </c>
      <c r="H63" s="72" t="s">
        <v>1399</v>
      </c>
      <c r="I63" t="str">
        <f t="shared" si="1"/>
        <v>SC_DZQD_ITV_0012</v>
      </c>
      <c r="K63" s="106" t="s">
        <v>3295</v>
      </c>
      <c r="L63" s="102" t="s">
        <v>2264</v>
      </c>
    </row>
    <row r="64" spans="3:12">
      <c r="C64" t="str">
        <f t="shared" si="0"/>
        <v>WT</v>
      </c>
      <c r="D64" t="str">
        <f>VLOOKUP(编号!L64,部门维表!A:B,2,FALSE)</f>
        <v>DZQD</v>
      </c>
      <c r="F64" t="s">
        <v>3446</v>
      </c>
      <c r="G64" t="s">
        <v>3436</v>
      </c>
      <c r="H64" s="72" t="s">
        <v>1400</v>
      </c>
      <c r="I64" t="str">
        <f t="shared" si="1"/>
        <v>SC_DZQD_WT_0013</v>
      </c>
      <c r="K64" s="106" t="s">
        <v>3296</v>
      </c>
      <c r="L64" s="102" t="s">
        <v>2264</v>
      </c>
    </row>
    <row r="65" spans="3:12">
      <c r="C65" t="str">
        <f t="shared" si="0"/>
        <v>DQHD</v>
      </c>
      <c r="D65" t="str">
        <f>VLOOKUP(编号!L65,部门维表!A:B,2,FALSE)</f>
        <v>DZQD</v>
      </c>
      <c r="F65" t="s">
        <v>3447</v>
      </c>
      <c r="G65" t="s">
        <v>3436</v>
      </c>
      <c r="H65" s="72" t="s">
        <v>1401</v>
      </c>
      <c r="I65" t="str">
        <f t="shared" si="1"/>
        <v>SC_DZQD_DQHD_0014</v>
      </c>
      <c r="K65" s="106" t="s">
        <v>3297</v>
      </c>
      <c r="L65" s="102" t="s">
        <v>2264</v>
      </c>
    </row>
    <row r="66" spans="3:12">
      <c r="C66" t="str">
        <f t="shared" ref="C66:C129" si="2">getpy(K66)</f>
        <v>MJ</v>
      </c>
      <c r="D66" t="str">
        <f>VLOOKUP(编号!L66,部门维表!A:B,2,FALSE)</f>
        <v>JJFA</v>
      </c>
      <c r="F66" t="s">
        <v>3448</v>
      </c>
      <c r="G66" t="s">
        <v>3449</v>
      </c>
      <c r="H66" s="72" t="s">
        <v>3577</v>
      </c>
      <c r="I66" t="str">
        <f t="shared" ref="I66:I129" si="3">CONCATENATE("SC_",G66,"_",F66,"_",H66)</f>
        <v>SC_JJFA_MJ_0001</v>
      </c>
      <c r="K66" s="73" t="s">
        <v>3298</v>
      </c>
      <c r="L66" s="108" t="s">
        <v>3387</v>
      </c>
    </row>
    <row r="67" spans="3:12">
      <c r="C67" t="str">
        <f t="shared" si="2"/>
        <v>MJYW</v>
      </c>
      <c r="D67" t="str">
        <f>VLOOKUP(编号!L67,部门维表!A:B,2,FALSE)</f>
        <v>JJFA</v>
      </c>
      <c r="F67" t="s">
        <v>3450</v>
      </c>
      <c r="G67" t="s">
        <v>3449</v>
      </c>
      <c r="H67" s="72" t="s">
        <v>3578</v>
      </c>
      <c r="I67" t="str">
        <f t="shared" si="3"/>
        <v>SC_JJFA_MJYW_0002</v>
      </c>
      <c r="K67" s="73" t="s">
        <v>3299</v>
      </c>
      <c r="L67" s="108" t="s">
        <v>3387</v>
      </c>
    </row>
    <row r="68" spans="3:12">
      <c r="C68" t="str">
        <f t="shared" si="2"/>
        <v>IM</v>
      </c>
      <c r="D68" t="str">
        <f>VLOOKUP(编号!L68,部门维表!A:B,2,FALSE)</f>
        <v>JJFA</v>
      </c>
      <c r="F68" t="s">
        <v>3300</v>
      </c>
      <c r="G68" t="s">
        <v>3449</v>
      </c>
      <c r="H68" s="72" t="s">
        <v>1390</v>
      </c>
      <c r="I68" t="str">
        <f t="shared" si="3"/>
        <v>SC_JJFA_IM_0003</v>
      </c>
      <c r="K68" s="73" t="s">
        <v>3301</v>
      </c>
      <c r="L68" s="108" t="s">
        <v>3387</v>
      </c>
    </row>
    <row r="69" spans="3:12">
      <c r="C69" t="str">
        <f t="shared" si="2"/>
        <v>SPHJ</v>
      </c>
      <c r="D69" t="str">
        <f>VLOOKUP(编号!L69,部门维表!A:B,2,FALSE)</f>
        <v>JJFA</v>
      </c>
      <c r="F69" t="s">
        <v>3451</v>
      </c>
      <c r="G69" t="s">
        <v>3449</v>
      </c>
      <c r="H69" s="72" t="s">
        <v>1391</v>
      </c>
      <c r="I69" t="str">
        <f t="shared" si="3"/>
        <v>SC_JJFA_SPHJ_0004</v>
      </c>
      <c r="K69" s="73" t="s">
        <v>3302</v>
      </c>
      <c r="L69" s="108" t="s">
        <v>3387</v>
      </c>
    </row>
    <row r="70" spans="3:12">
      <c r="C70" t="str">
        <f t="shared" si="2"/>
        <v>雪LGC</v>
      </c>
      <c r="D70" t="str">
        <f>VLOOKUP(编号!L70,部门维表!A:B,2,FALSE)</f>
        <v>JJFA</v>
      </c>
      <c r="F70" t="s">
        <v>3452</v>
      </c>
      <c r="G70" t="s">
        <v>3449</v>
      </c>
      <c r="H70" s="72" t="s">
        <v>1392</v>
      </c>
      <c r="I70" t="str">
        <f t="shared" si="3"/>
        <v>SC_JJFA_雪LGC_0005</v>
      </c>
      <c r="K70" s="73" t="s">
        <v>3385</v>
      </c>
      <c r="L70" s="108" t="s">
        <v>3387</v>
      </c>
    </row>
    <row r="71" spans="3:12">
      <c r="C71" t="str">
        <f t="shared" si="2"/>
        <v>SPZJ</v>
      </c>
      <c r="D71" t="str">
        <f>VLOOKUP(编号!L71,部门维表!A:B,2,FALSE)</f>
        <v>JJFA</v>
      </c>
      <c r="F71" t="s">
        <v>3453</v>
      </c>
      <c r="G71" t="s">
        <v>3449</v>
      </c>
      <c r="H71" s="72" t="s">
        <v>1393</v>
      </c>
      <c r="I71" t="str">
        <f t="shared" si="3"/>
        <v>SC_JJFA_SPZJ_0006</v>
      </c>
      <c r="K71" s="73" t="s">
        <v>3303</v>
      </c>
      <c r="L71" s="108" t="s">
        <v>3387</v>
      </c>
    </row>
    <row r="72" spans="3:12">
      <c r="C72" t="str">
        <f t="shared" si="2"/>
        <v>ZSD学</v>
      </c>
      <c r="D72" t="str">
        <f>VLOOKUP(编号!L72,部门维表!A:B,2,FALSE)</f>
        <v>JJFA</v>
      </c>
      <c r="F72" t="s">
        <v>3454</v>
      </c>
      <c r="G72" t="s">
        <v>3449</v>
      </c>
      <c r="H72" s="72" t="s">
        <v>1394</v>
      </c>
      <c r="I72" t="str">
        <f t="shared" si="3"/>
        <v>SC_JJFA_ZSD学_0007</v>
      </c>
      <c r="K72" s="73" t="s">
        <v>3246</v>
      </c>
      <c r="L72" s="108" t="s">
        <v>3387</v>
      </c>
    </row>
    <row r="73" spans="3:12">
      <c r="C73" t="str">
        <f t="shared" si="2"/>
        <v>YDD</v>
      </c>
      <c r="D73" t="str">
        <f>VLOOKUP(编号!L73,部门维表!A:B,2,FALSE)</f>
        <v>JJFA</v>
      </c>
      <c r="F73" t="s">
        <v>3455</v>
      </c>
      <c r="G73" t="s">
        <v>3449</v>
      </c>
      <c r="H73" s="72" t="s">
        <v>1395</v>
      </c>
      <c r="I73" t="str">
        <f t="shared" si="3"/>
        <v>SC_JJFA_YDD_0008</v>
      </c>
      <c r="K73" s="73" t="s">
        <v>3247</v>
      </c>
      <c r="L73" s="108" t="s">
        <v>3387</v>
      </c>
    </row>
    <row r="74" spans="3:12">
      <c r="C74" t="str">
        <f t="shared" si="2"/>
        <v>SWLH</v>
      </c>
      <c r="D74" t="str">
        <f>VLOOKUP(编号!L74,部门维表!A:B,2,FALSE)</f>
        <v>JJFA</v>
      </c>
      <c r="F74" t="s">
        <v>3456</v>
      </c>
      <c r="G74" t="s">
        <v>3449</v>
      </c>
      <c r="H74" s="72" t="s">
        <v>1396</v>
      </c>
      <c r="I74" t="str">
        <f t="shared" si="3"/>
        <v>SC_JJFA_SWLH_0009</v>
      </c>
      <c r="K74" s="73" t="s">
        <v>3248</v>
      </c>
      <c r="L74" s="108" t="s">
        <v>3387</v>
      </c>
    </row>
    <row r="75" spans="3:12">
      <c r="C75" t="str">
        <f t="shared" si="2"/>
        <v>YWH</v>
      </c>
      <c r="D75" t="str">
        <f>VLOOKUP(编号!L75,部门维表!A:B,2,FALSE)</f>
        <v>KHFW</v>
      </c>
      <c r="F75" t="s">
        <v>3457</v>
      </c>
      <c r="G75" t="s">
        <v>3458</v>
      </c>
      <c r="H75" s="72" t="s">
        <v>3577</v>
      </c>
      <c r="I75" t="str">
        <f t="shared" si="3"/>
        <v>SC_KHFW_YWH_0001</v>
      </c>
      <c r="K75" s="81" t="s">
        <v>3305</v>
      </c>
      <c r="L75" s="73" t="s">
        <v>1736</v>
      </c>
    </row>
    <row r="76" spans="3:12">
      <c r="C76" t="str">
        <f t="shared" si="2"/>
        <v>XQYC</v>
      </c>
      <c r="D76" t="str">
        <f>VLOOKUP(编号!L76,部门维表!A:B,2,FALSE)</f>
        <v>KHFW</v>
      </c>
      <c r="F76" t="s">
        <v>3459</v>
      </c>
      <c r="G76" t="s">
        <v>3458</v>
      </c>
      <c r="H76" s="72" t="s">
        <v>3579</v>
      </c>
      <c r="I76" t="str">
        <f t="shared" si="3"/>
        <v>SC_KHFW_XQYC_0002</v>
      </c>
      <c r="K76" s="81" t="s">
        <v>3304</v>
      </c>
      <c r="L76" s="73" t="s">
        <v>1736</v>
      </c>
    </row>
    <row r="77" spans="3:12">
      <c r="C77" t="str">
        <f t="shared" si="2"/>
        <v>YWYY</v>
      </c>
      <c r="D77" t="str">
        <f>VLOOKUP(编号!L77,部门维表!A:B,2,FALSE)</f>
        <v>KHFW</v>
      </c>
      <c r="F77" t="s">
        <v>3460</v>
      </c>
      <c r="G77" t="s">
        <v>3458</v>
      </c>
      <c r="H77" s="72" t="s">
        <v>1390</v>
      </c>
      <c r="I77" t="str">
        <f t="shared" si="3"/>
        <v>SC_KHFW_YWYY_0003</v>
      </c>
      <c r="K77" s="81" t="s">
        <v>3306</v>
      </c>
      <c r="L77" s="73" t="s">
        <v>1736</v>
      </c>
    </row>
    <row r="78" spans="3:12">
      <c r="C78" t="str">
        <f t="shared" si="2"/>
        <v>YWZY</v>
      </c>
      <c r="D78" t="str">
        <f>VLOOKUP(编号!L78,部门维表!A:B,2,FALSE)</f>
        <v>KHFW</v>
      </c>
      <c r="F78" t="s">
        <v>3461</v>
      </c>
      <c r="G78" t="s">
        <v>3458</v>
      </c>
      <c r="H78" s="72" t="s">
        <v>1391</v>
      </c>
      <c r="I78" t="str">
        <f t="shared" si="3"/>
        <v>SC_KHFW_YWZY_0004</v>
      </c>
      <c r="K78" s="81" t="s">
        <v>3307</v>
      </c>
      <c r="L78" s="73" t="s">
        <v>1736</v>
      </c>
    </row>
    <row r="79" spans="3:12">
      <c r="C79" t="str">
        <f t="shared" si="2"/>
        <v>YYFX</v>
      </c>
      <c r="D79" t="str">
        <f>VLOOKUP(编号!L79,部门维表!A:B,2,FALSE)</f>
        <v>KHFW</v>
      </c>
      <c r="F79" t="s">
        <v>3462</v>
      </c>
      <c r="G79" t="s">
        <v>3458</v>
      </c>
      <c r="H79" s="72" t="s">
        <v>1392</v>
      </c>
      <c r="I79" t="str">
        <f t="shared" si="3"/>
        <v>SC_KHFW_YYFX_0005</v>
      </c>
      <c r="K79" s="81" t="s">
        <v>3308</v>
      </c>
      <c r="L79" s="73" t="s">
        <v>1736</v>
      </c>
    </row>
    <row r="80" spans="3:12">
      <c r="C80" t="str">
        <f t="shared" si="2"/>
        <v>ZNYY</v>
      </c>
      <c r="D80" t="str">
        <f>VLOOKUP(编号!L80,部门维表!A:B,2,FALSE)</f>
        <v>KHFW</v>
      </c>
      <c r="F80" t="s">
        <v>1371</v>
      </c>
      <c r="G80" t="s">
        <v>3458</v>
      </c>
      <c r="H80" s="72" t="s">
        <v>1393</v>
      </c>
      <c r="I80" t="str">
        <f t="shared" si="3"/>
        <v>SC_KHFW_ZNYY_0006</v>
      </c>
      <c r="K80" s="81" t="s">
        <v>3249</v>
      </c>
      <c r="L80" s="73" t="s">
        <v>1736</v>
      </c>
    </row>
    <row r="81" spans="3:12">
      <c r="C81" t="str">
        <f t="shared" si="2"/>
        <v>SJFW</v>
      </c>
      <c r="D81" t="str">
        <f>VLOOKUP(编号!L81,部门维表!A:B,2,FALSE)</f>
        <v>QX</v>
      </c>
      <c r="F81" t="s">
        <v>1355</v>
      </c>
      <c r="G81" t="s">
        <v>1356</v>
      </c>
      <c r="H81" s="72" t="s">
        <v>3577</v>
      </c>
      <c r="I81" t="str">
        <f t="shared" si="3"/>
        <v>SC_QX_SJFW_0001</v>
      </c>
      <c r="K81" s="76" t="s">
        <v>3309</v>
      </c>
      <c r="L81" s="10" t="s">
        <v>935</v>
      </c>
    </row>
    <row r="82" spans="3:12">
      <c r="C82" t="str">
        <f t="shared" si="2"/>
        <v>AQ</v>
      </c>
      <c r="D82" t="str">
        <f>VLOOKUP(编号!L82,部门维表!A:B,2,FALSE)</f>
        <v>QX</v>
      </c>
      <c r="F82" t="s">
        <v>3463</v>
      </c>
      <c r="G82" t="s">
        <v>1356</v>
      </c>
      <c r="H82" s="72" t="s">
        <v>3579</v>
      </c>
      <c r="I82" t="str">
        <f t="shared" si="3"/>
        <v>SC_QX_AQ_0002</v>
      </c>
      <c r="K82" s="76" t="s">
        <v>3218</v>
      </c>
      <c r="L82" s="10" t="s">
        <v>935</v>
      </c>
    </row>
    <row r="83" spans="3:12">
      <c r="C83" t="str">
        <f t="shared" si="2"/>
        <v>YWJK</v>
      </c>
      <c r="D83" t="str">
        <f>VLOOKUP(编号!L83,部门维表!A:B,2,FALSE)</f>
        <v>QX</v>
      </c>
      <c r="F83" t="s">
        <v>1357</v>
      </c>
      <c r="G83" t="s">
        <v>1356</v>
      </c>
      <c r="H83" s="72" t="s">
        <v>1390</v>
      </c>
      <c r="I83" t="str">
        <f t="shared" si="3"/>
        <v>SC_QX_YWJK_0003</v>
      </c>
      <c r="K83" s="76" t="s">
        <v>1322</v>
      </c>
      <c r="L83" s="10" t="s">
        <v>935</v>
      </c>
    </row>
    <row r="84" spans="3:12">
      <c r="C84" t="str">
        <f t="shared" si="2"/>
        <v>BDBB</v>
      </c>
      <c r="D84" t="str">
        <f>VLOOKUP(编号!L84,部门维表!A:B,2,FALSE)</f>
        <v>QX</v>
      </c>
      <c r="F84" t="s">
        <v>1358</v>
      </c>
      <c r="G84" t="s">
        <v>1356</v>
      </c>
      <c r="H84" s="72" t="s">
        <v>1391</v>
      </c>
      <c r="I84" t="str">
        <f t="shared" si="3"/>
        <v>SC_QX_BDBB_0004</v>
      </c>
      <c r="K84" s="115" t="s">
        <v>3310</v>
      </c>
      <c r="L84" s="10" t="s">
        <v>935</v>
      </c>
    </row>
    <row r="85" spans="3:12" ht="14.5">
      <c r="C85" t="str">
        <f t="shared" si="2"/>
        <v>SRGZ</v>
      </c>
      <c r="D85" t="str">
        <f>VLOOKUP(编号!L85,部门维表!A:B,2,FALSE)</f>
        <v>QX</v>
      </c>
      <c r="F85" t="s">
        <v>1359</v>
      </c>
      <c r="G85" t="s">
        <v>1356</v>
      </c>
      <c r="H85" s="72" t="s">
        <v>1392</v>
      </c>
      <c r="I85" t="str">
        <f t="shared" si="3"/>
        <v>SC_QX_SRGZ_0005</v>
      </c>
      <c r="K85" s="118" t="s">
        <v>3311</v>
      </c>
      <c r="L85" s="10" t="s">
        <v>935</v>
      </c>
    </row>
    <row r="86" spans="3:12">
      <c r="C86" t="str">
        <f t="shared" si="2"/>
        <v>CWJZ</v>
      </c>
      <c r="D86" t="str">
        <f>VLOOKUP(编号!L86,部门维表!A:B,2,FALSE)</f>
        <v>QX</v>
      </c>
      <c r="F86" t="s">
        <v>1360</v>
      </c>
      <c r="G86" t="s">
        <v>1356</v>
      </c>
      <c r="H86" s="72" t="s">
        <v>1393</v>
      </c>
      <c r="I86" t="str">
        <f t="shared" si="3"/>
        <v>SC_QX_CWJZ_0006</v>
      </c>
      <c r="K86" s="121" t="s">
        <v>140</v>
      </c>
      <c r="L86" s="10" t="s">
        <v>935</v>
      </c>
    </row>
    <row r="87" spans="3:12">
      <c r="C87" t="str">
        <f t="shared" si="2"/>
        <v>JFPJ</v>
      </c>
      <c r="D87" t="str">
        <f>VLOOKUP(编号!L87,部门维表!A:B,2,FALSE)</f>
        <v>QX</v>
      </c>
      <c r="F87" t="s">
        <v>3464</v>
      </c>
      <c r="G87" t="s">
        <v>1356</v>
      </c>
      <c r="H87" s="72" t="s">
        <v>1394</v>
      </c>
      <c r="I87" t="str">
        <f t="shared" si="3"/>
        <v>SC_QX_JFPJ_0007</v>
      </c>
      <c r="K87" s="139" t="s">
        <v>3312</v>
      </c>
      <c r="L87" s="10" t="s">
        <v>935</v>
      </c>
    </row>
    <row r="88" spans="3:12">
      <c r="C88" t="str">
        <f t="shared" si="2"/>
        <v>QDJF</v>
      </c>
      <c r="D88" t="str">
        <f>VLOOKUP(编号!L88,部门维表!A:B,2,FALSE)</f>
        <v>QX</v>
      </c>
      <c r="F88" t="s">
        <v>1361</v>
      </c>
      <c r="G88" t="s">
        <v>1356</v>
      </c>
      <c r="H88" s="72" t="s">
        <v>1395</v>
      </c>
      <c r="I88" t="str">
        <f t="shared" si="3"/>
        <v>SC_QX_QDJF_0008</v>
      </c>
      <c r="K88" s="139" t="s">
        <v>1342</v>
      </c>
      <c r="L88" s="10" t="s">
        <v>935</v>
      </c>
    </row>
    <row r="89" spans="3:12">
      <c r="C89" t="str">
        <f t="shared" si="2"/>
        <v>ETL</v>
      </c>
      <c r="D89" t="str">
        <f>VLOOKUP(编号!L89,部门维表!A:B,2,FALSE)</f>
        <v>QX</v>
      </c>
      <c r="F89" t="s">
        <v>1323</v>
      </c>
      <c r="G89" t="s">
        <v>1356</v>
      </c>
      <c r="H89" s="72" t="s">
        <v>1396</v>
      </c>
      <c r="I89" t="str">
        <f t="shared" si="3"/>
        <v>SC_QX_ETL_0009</v>
      </c>
      <c r="K89" s="115" t="s">
        <v>1323</v>
      </c>
      <c r="L89" s="10" t="s">
        <v>935</v>
      </c>
    </row>
    <row r="90" spans="3:12">
      <c r="C90" t="str">
        <f t="shared" si="2"/>
        <v>YYMH</v>
      </c>
      <c r="D90" t="str">
        <f>VLOOKUP(编号!L90,部门维表!A:B,2,FALSE)</f>
        <v>QX</v>
      </c>
      <c r="F90" t="s">
        <v>3465</v>
      </c>
      <c r="G90" t="s">
        <v>1356</v>
      </c>
      <c r="H90" s="72" t="s">
        <v>1397</v>
      </c>
      <c r="I90" t="str">
        <f t="shared" si="3"/>
        <v>SC_QX_YYMH_0010</v>
      </c>
      <c r="K90" s="115" t="s">
        <v>3313</v>
      </c>
      <c r="L90" s="10" t="s">
        <v>935</v>
      </c>
    </row>
    <row r="91" spans="3:12">
      <c r="C91" t="str">
        <f t="shared" si="2"/>
        <v>TDYY</v>
      </c>
      <c r="D91" t="str">
        <f>VLOOKUP(编号!L91,部门维表!A:B,2,FALSE)</f>
        <v>QX</v>
      </c>
      <c r="F91" t="s">
        <v>1362</v>
      </c>
      <c r="G91" t="s">
        <v>1356</v>
      </c>
      <c r="H91" s="72" t="s">
        <v>1398</v>
      </c>
      <c r="I91" t="str">
        <f t="shared" si="3"/>
        <v>SC_QX_TDYY_0011</v>
      </c>
      <c r="K91" s="121" t="s">
        <v>174</v>
      </c>
      <c r="L91" s="10" t="s">
        <v>935</v>
      </c>
    </row>
    <row r="92" spans="3:12">
      <c r="C92" t="str">
        <f t="shared" si="2"/>
        <v>ZHSJ</v>
      </c>
      <c r="D92" t="str">
        <f>VLOOKUP(编号!L92,部门维表!A:B,2,FALSE)</f>
        <v>QX</v>
      </c>
      <c r="F92" t="s">
        <v>1363</v>
      </c>
      <c r="G92" t="s">
        <v>1356</v>
      </c>
      <c r="H92" s="72" t="s">
        <v>1399</v>
      </c>
      <c r="I92" t="str">
        <f t="shared" si="3"/>
        <v>SC_QX_ZHSJ_0012</v>
      </c>
      <c r="K92" s="121" t="s">
        <v>1336</v>
      </c>
      <c r="L92" s="10" t="s">
        <v>935</v>
      </c>
    </row>
    <row r="93" spans="3:12">
      <c r="C93" t="str">
        <f t="shared" si="2"/>
        <v>JFXD</v>
      </c>
      <c r="D93" t="str">
        <f>VLOOKUP(编号!L93,部门维表!A:B,2,FALSE)</f>
        <v>QX</v>
      </c>
      <c r="F93" t="s">
        <v>3466</v>
      </c>
      <c r="G93" t="s">
        <v>1356</v>
      </c>
      <c r="H93" s="72" t="s">
        <v>1400</v>
      </c>
      <c r="I93" t="str">
        <f t="shared" si="3"/>
        <v>SC_QX_JFXD_0013</v>
      </c>
      <c r="K93" s="121" t="s">
        <v>3314</v>
      </c>
      <c r="L93" s="10" t="s">
        <v>935</v>
      </c>
    </row>
    <row r="94" spans="3:12">
      <c r="C94" t="str">
        <f t="shared" si="2"/>
        <v>TYJH</v>
      </c>
      <c r="D94" t="str">
        <f>VLOOKUP(编号!L94,部门维表!A:B,2,FALSE)</f>
        <v>QX</v>
      </c>
      <c r="F94" t="s">
        <v>1364</v>
      </c>
      <c r="G94" t="s">
        <v>1356</v>
      </c>
      <c r="H94" s="72" t="s">
        <v>1401</v>
      </c>
      <c r="I94" t="str">
        <f t="shared" si="3"/>
        <v>SC_QX_TYJH_0014</v>
      </c>
      <c r="K94" s="76" t="s">
        <v>3315</v>
      </c>
      <c r="L94" s="10" t="s">
        <v>935</v>
      </c>
    </row>
    <row r="95" spans="3:12">
      <c r="C95" t="str">
        <f t="shared" si="2"/>
        <v>PH</v>
      </c>
      <c r="D95" t="str">
        <f>VLOOKUP(编号!L95,部门维表!A:B,2,FALSE)</f>
        <v>QX</v>
      </c>
      <c r="F95" t="s">
        <v>1365</v>
      </c>
      <c r="G95" t="s">
        <v>1356</v>
      </c>
      <c r="H95" s="72" t="s">
        <v>1402</v>
      </c>
      <c r="I95" t="str">
        <f t="shared" si="3"/>
        <v>SC_QX_PH_0015</v>
      </c>
      <c r="K95" s="76" t="s">
        <v>1324</v>
      </c>
      <c r="L95" s="10" t="s">
        <v>935</v>
      </c>
    </row>
    <row r="96" spans="3:12">
      <c r="C96" t="str">
        <f t="shared" si="2"/>
        <v>GG</v>
      </c>
      <c r="D96" t="str">
        <f>VLOOKUP(编号!L96,部门维表!A:B,2,FALSE)</f>
        <v>QX</v>
      </c>
      <c r="F96" t="s">
        <v>1366</v>
      </c>
      <c r="G96" t="s">
        <v>1356</v>
      </c>
      <c r="H96" s="72" t="s">
        <v>1403</v>
      </c>
      <c r="I96" t="str">
        <f t="shared" si="3"/>
        <v>SC_QX_GG_0016</v>
      </c>
      <c r="K96" s="76" t="s">
        <v>1325</v>
      </c>
      <c r="L96" s="10" t="s">
        <v>935</v>
      </c>
    </row>
    <row r="97" spans="3:12">
      <c r="C97" t="str">
        <f t="shared" si="2"/>
        <v>FFP</v>
      </c>
      <c r="D97" t="str">
        <f>VLOOKUP(编号!L97,部门维表!A:B,2,FALSE)</f>
        <v>QX</v>
      </c>
      <c r="F97" t="s">
        <v>3467</v>
      </c>
      <c r="G97" t="s">
        <v>1356</v>
      </c>
      <c r="H97" s="72" t="s">
        <v>1404</v>
      </c>
      <c r="I97" t="str">
        <f t="shared" si="3"/>
        <v>SC_QX_FFP_0017</v>
      </c>
      <c r="K97" s="76" t="s">
        <v>3316</v>
      </c>
      <c r="L97" s="10" t="s">
        <v>935</v>
      </c>
    </row>
    <row r="98" spans="3:12">
      <c r="C98" t="str">
        <f t="shared" si="2"/>
        <v>WZH</v>
      </c>
      <c r="D98" t="str">
        <f>VLOOKUP(编号!L98,部门维表!A:B,2,FALSE)</f>
        <v>QX</v>
      </c>
      <c r="F98" t="s">
        <v>1370</v>
      </c>
      <c r="G98" t="s">
        <v>1356</v>
      </c>
      <c r="H98" s="72" t="s">
        <v>1405</v>
      </c>
      <c r="I98" t="str">
        <f t="shared" si="3"/>
        <v>SC_QX_WZH_0018</v>
      </c>
      <c r="K98" s="76" t="s">
        <v>1326</v>
      </c>
      <c r="L98" s="10" t="s">
        <v>935</v>
      </c>
    </row>
    <row r="99" spans="3:12">
      <c r="C99" t="str">
        <f t="shared" si="2"/>
        <v>ZD</v>
      </c>
      <c r="D99" t="str">
        <f>VLOOKUP(编号!L99,部门维表!A:B,2,FALSE)</f>
        <v>QX</v>
      </c>
      <c r="F99" t="s">
        <v>3468</v>
      </c>
      <c r="G99" t="s">
        <v>1356</v>
      </c>
      <c r="H99" s="72" t="s">
        <v>1406</v>
      </c>
      <c r="I99" t="str">
        <f t="shared" si="3"/>
        <v>SC_QX_ZD_0019</v>
      </c>
      <c r="K99" s="76" t="s">
        <v>3222</v>
      </c>
      <c r="L99" s="10" t="s">
        <v>935</v>
      </c>
    </row>
    <row r="100" spans="3:12" ht="28">
      <c r="C100" t="str">
        <f t="shared" si="2"/>
        <v>TYCJ</v>
      </c>
      <c r="D100" t="str">
        <f>VLOOKUP(编号!L100,部门维表!A:B,2,FALSE)</f>
        <v>QX</v>
      </c>
      <c r="F100" t="s">
        <v>1373</v>
      </c>
      <c r="G100" t="s">
        <v>1356</v>
      </c>
      <c r="H100" s="72" t="s">
        <v>1407</v>
      </c>
      <c r="I100" t="str">
        <f t="shared" si="3"/>
        <v>SC_QX_TYCJ_0020</v>
      </c>
      <c r="K100" s="78" t="s">
        <v>3317</v>
      </c>
      <c r="L100" s="11" t="s">
        <v>935</v>
      </c>
    </row>
    <row r="101" spans="3:12" ht="28">
      <c r="C101" t="str">
        <f t="shared" si="2"/>
        <v>YMH</v>
      </c>
      <c r="D101" t="str">
        <f>VLOOKUP(编号!L101,部门维表!A:B,2,FALSE)</f>
        <v>QX</v>
      </c>
      <c r="F101" t="s">
        <v>1374</v>
      </c>
      <c r="G101" t="s">
        <v>1356</v>
      </c>
      <c r="H101" s="72" t="s">
        <v>1408</v>
      </c>
      <c r="I101" t="str">
        <f t="shared" si="3"/>
        <v>SC_QX_YMH_0021</v>
      </c>
      <c r="K101" s="79" t="s">
        <v>1337</v>
      </c>
      <c r="L101" s="11" t="s">
        <v>935</v>
      </c>
    </row>
    <row r="102" spans="3:12" ht="28">
      <c r="C102" t="str">
        <f t="shared" si="2"/>
        <v>ZQZC</v>
      </c>
      <c r="D102" t="str">
        <f>VLOOKUP(编号!L102,部门维表!A:B,2,FALSE)</f>
        <v>QX</v>
      </c>
      <c r="F102" t="s">
        <v>1375</v>
      </c>
      <c r="G102" t="s">
        <v>1356</v>
      </c>
      <c r="H102" s="72" t="s">
        <v>1409</v>
      </c>
      <c r="I102" t="str">
        <f t="shared" si="3"/>
        <v>SC_QX_ZQZC_0022</v>
      </c>
      <c r="K102" s="77" t="s">
        <v>3318</v>
      </c>
      <c r="L102" s="11" t="s">
        <v>935</v>
      </c>
    </row>
    <row r="103" spans="3:12" ht="28">
      <c r="C103" t="str">
        <f t="shared" si="2"/>
        <v>ZQLC</v>
      </c>
      <c r="D103" t="str">
        <f>VLOOKUP(编号!L103,部门维表!A:B,2,FALSE)</f>
        <v>QX</v>
      </c>
      <c r="F103" t="s">
        <v>3469</v>
      </c>
      <c r="G103" t="s">
        <v>1356</v>
      </c>
      <c r="H103" s="72" t="s">
        <v>1410</v>
      </c>
      <c r="I103" t="str">
        <f t="shared" si="3"/>
        <v>SC_QX_ZQLC_0023</v>
      </c>
      <c r="K103" s="77" t="s">
        <v>3319</v>
      </c>
      <c r="L103" s="11" t="s">
        <v>935</v>
      </c>
    </row>
    <row r="104" spans="3:12" ht="28">
      <c r="C104" t="str">
        <f t="shared" si="2"/>
        <v>BG</v>
      </c>
      <c r="D104" t="str">
        <f>VLOOKUP(编号!L104,部门维表!A:B,2,FALSE)</f>
        <v>QX</v>
      </c>
      <c r="F104" t="s">
        <v>1376</v>
      </c>
      <c r="G104" t="s">
        <v>1356</v>
      </c>
      <c r="H104" s="72" t="s">
        <v>1411</v>
      </c>
      <c r="I104" t="str">
        <f t="shared" si="3"/>
        <v>SC_QX_BG_0024</v>
      </c>
      <c r="K104" s="80" t="s">
        <v>1338</v>
      </c>
      <c r="L104" s="11" t="s">
        <v>1685</v>
      </c>
    </row>
    <row r="105" spans="3:12" ht="28">
      <c r="C105" t="str">
        <f t="shared" si="2"/>
        <v>NHF</v>
      </c>
      <c r="D105" t="str">
        <f>VLOOKUP(编号!L105,部门维表!A:B,2,FALSE)</f>
        <v>QX</v>
      </c>
      <c r="F105" t="s">
        <v>1377</v>
      </c>
      <c r="G105" t="s">
        <v>1356</v>
      </c>
      <c r="H105" s="72" t="s">
        <v>1412</v>
      </c>
      <c r="I105" t="str">
        <f t="shared" si="3"/>
        <v>SC_QX_NHF_0025</v>
      </c>
      <c r="K105" s="80" t="s">
        <v>1327</v>
      </c>
      <c r="L105" s="11" t="s">
        <v>1685</v>
      </c>
    </row>
    <row r="106" spans="3:12" ht="28">
      <c r="C106" t="str">
        <f t="shared" si="2"/>
        <v>MSWZ</v>
      </c>
      <c r="D106" t="str">
        <f>VLOOKUP(编号!L106,部门维表!A:B,2,FALSE)</f>
        <v>QX</v>
      </c>
      <c r="F106" t="s">
        <v>3470</v>
      </c>
      <c r="G106" t="s">
        <v>1356</v>
      </c>
      <c r="H106" s="72" t="s">
        <v>1413</v>
      </c>
      <c r="I106" t="str">
        <f t="shared" si="3"/>
        <v>SC_QX_MSWZ_0026</v>
      </c>
      <c r="K106" s="80" t="s">
        <v>3227</v>
      </c>
      <c r="L106" s="11" t="s">
        <v>1685</v>
      </c>
    </row>
    <row r="107" spans="3:12" ht="28">
      <c r="C107" t="str">
        <f t="shared" si="2"/>
        <v>DZFP</v>
      </c>
      <c r="D107" t="str">
        <f>VLOOKUP(编号!L107,部门维表!A:B,2,FALSE)</f>
        <v>QX</v>
      </c>
      <c r="F107" t="s">
        <v>1378</v>
      </c>
      <c r="G107" t="s">
        <v>1356</v>
      </c>
      <c r="H107" s="72" t="s">
        <v>1414</v>
      </c>
      <c r="I107" t="str">
        <f t="shared" si="3"/>
        <v>SC_QX_DZFP_0027</v>
      </c>
      <c r="K107" s="80" t="s">
        <v>1328</v>
      </c>
      <c r="L107" s="11" t="s">
        <v>1685</v>
      </c>
    </row>
    <row r="108" spans="3:12" ht="28">
      <c r="C108" t="str">
        <f t="shared" si="2"/>
        <v>ZPSK</v>
      </c>
      <c r="D108" t="str">
        <f>VLOOKUP(编号!L108,部门维表!A:B,2,FALSE)</f>
        <v>QX</v>
      </c>
      <c r="F108" t="s">
        <v>1379</v>
      </c>
      <c r="G108" t="s">
        <v>1356</v>
      </c>
      <c r="H108" s="72" t="s">
        <v>1415</v>
      </c>
      <c r="I108" t="str">
        <f t="shared" si="3"/>
        <v>SC_QX_ZPSK_0028</v>
      </c>
      <c r="K108" s="80" t="s">
        <v>1329</v>
      </c>
      <c r="L108" s="11" t="s">
        <v>1685</v>
      </c>
    </row>
    <row r="109" spans="3:12" ht="28">
      <c r="C109" t="str">
        <f t="shared" si="2"/>
        <v>JQBB</v>
      </c>
      <c r="D109" t="str">
        <f>VLOOKUP(编号!L109,部门维表!A:B,2,FALSE)</f>
        <v>QX</v>
      </c>
      <c r="F109" t="s">
        <v>1380</v>
      </c>
      <c r="G109" t="s">
        <v>1356</v>
      </c>
      <c r="H109" s="72" t="s">
        <v>1416</v>
      </c>
      <c r="I109" t="str">
        <f t="shared" si="3"/>
        <v>SC_QX_JQBB_0029</v>
      </c>
      <c r="K109" s="80" t="s">
        <v>1122</v>
      </c>
      <c r="L109" s="11" t="s">
        <v>1685</v>
      </c>
    </row>
    <row r="110" spans="3:12" ht="28">
      <c r="C110" t="str">
        <f t="shared" si="2"/>
        <v>YJ</v>
      </c>
      <c r="D110" t="str">
        <f>VLOOKUP(编号!L110,部门维表!A:B,2,FALSE)</f>
        <v>QX</v>
      </c>
      <c r="F110" t="s">
        <v>1381</v>
      </c>
      <c r="G110" t="s">
        <v>1356</v>
      </c>
      <c r="H110" s="72" t="s">
        <v>1417</v>
      </c>
      <c r="I110" t="str">
        <f t="shared" si="3"/>
        <v>SC_QX_YJ_0030</v>
      </c>
      <c r="K110" s="80" t="s">
        <v>1330</v>
      </c>
      <c r="L110" s="11" t="s">
        <v>1685</v>
      </c>
    </row>
    <row r="111" spans="3:12" ht="28">
      <c r="C111" t="str">
        <f t="shared" si="2"/>
        <v>CWFX</v>
      </c>
      <c r="D111" t="str">
        <f>VLOOKUP(编号!L111,部门维表!A:B,2,FALSE)</f>
        <v>QX</v>
      </c>
      <c r="F111" t="s">
        <v>1382</v>
      </c>
      <c r="G111" t="s">
        <v>1356</v>
      </c>
      <c r="H111" s="72" t="s">
        <v>1418</v>
      </c>
      <c r="I111" t="str">
        <f t="shared" si="3"/>
        <v>SC_QX_CWFX_0031</v>
      </c>
      <c r="K111" s="80" t="s">
        <v>1331</v>
      </c>
      <c r="L111" s="11" t="s">
        <v>1685</v>
      </c>
    </row>
    <row r="112" spans="3:12" ht="28">
      <c r="C112" t="str">
        <f t="shared" si="2"/>
        <v>RLFZ</v>
      </c>
      <c r="D112" t="str">
        <f>VLOOKUP(编号!L112,部门维表!A:B,2,FALSE)</f>
        <v>QX</v>
      </c>
      <c r="F112" t="s">
        <v>1383</v>
      </c>
      <c r="G112" t="s">
        <v>1356</v>
      </c>
      <c r="H112" s="72" t="s">
        <v>1419</v>
      </c>
      <c r="I112" t="str">
        <f t="shared" si="3"/>
        <v>SC_QX_RLFZ_0032</v>
      </c>
      <c r="K112" s="80" t="s">
        <v>1332</v>
      </c>
      <c r="L112" s="11" t="s">
        <v>1685</v>
      </c>
    </row>
    <row r="113" spans="3:12" ht="28">
      <c r="C113" t="str">
        <f t="shared" si="2"/>
        <v>MSS</v>
      </c>
      <c r="D113" t="str">
        <f>VLOOKUP(编号!L113,部门维表!A:B,2,FALSE)</f>
        <v>QX</v>
      </c>
      <c r="F113" t="s">
        <v>3320</v>
      </c>
      <c r="G113" t="s">
        <v>1356</v>
      </c>
      <c r="H113" s="72" t="s">
        <v>1420</v>
      </c>
      <c r="I113" t="str">
        <f t="shared" si="3"/>
        <v>SC_QX_MSS_0033</v>
      </c>
      <c r="K113" s="77" t="s">
        <v>3321</v>
      </c>
      <c r="L113" s="11" t="s">
        <v>1685</v>
      </c>
    </row>
    <row r="114" spans="3:12" ht="28">
      <c r="C114" t="str">
        <f t="shared" si="2"/>
        <v>JQR</v>
      </c>
      <c r="D114" t="str">
        <f>VLOOKUP(编号!L114,部门维表!A:B,2,FALSE)</f>
        <v>QX</v>
      </c>
      <c r="F114" t="s">
        <v>1384</v>
      </c>
      <c r="G114" t="s">
        <v>1356</v>
      </c>
      <c r="H114" s="72" t="s">
        <v>1421</v>
      </c>
      <c r="I114" t="str">
        <f t="shared" si="3"/>
        <v>SC_QX_JQR_0034</v>
      </c>
      <c r="K114" s="77" t="s">
        <v>3322</v>
      </c>
      <c r="L114" s="11" t="s">
        <v>1685</v>
      </c>
    </row>
    <row r="115" spans="3:12" ht="28">
      <c r="C115" t="str">
        <f t="shared" si="2"/>
        <v>DXKG</v>
      </c>
      <c r="D115" t="str">
        <f>VLOOKUP(编号!L115,部门维表!A:B,2,FALSE)</f>
        <v>QX</v>
      </c>
      <c r="F115" t="s">
        <v>3471</v>
      </c>
      <c r="G115" t="s">
        <v>1356</v>
      </c>
      <c r="H115" s="72" t="s">
        <v>1422</v>
      </c>
      <c r="I115" t="str">
        <f t="shared" si="3"/>
        <v>SC_QX_DXKG_0035</v>
      </c>
      <c r="K115" s="140" t="s">
        <v>3323</v>
      </c>
      <c r="L115" s="11" t="s">
        <v>1685</v>
      </c>
    </row>
    <row r="116" spans="3:12" ht="28">
      <c r="C116" t="str">
        <f t="shared" si="2"/>
        <v>FP</v>
      </c>
      <c r="D116" t="str">
        <f>VLOOKUP(编号!L116,部门维表!A:B,2,FALSE)</f>
        <v>QX</v>
      </c>
      <c r="F116" t="s">
        <v>3472</v>
      </c>
      <c r="G116" t="s">
        <v>1356</v>
      </c>
      <c r="H116" s="72" t="s">
        <v>1423</v>
      </c>
      <c r="I116" t="str">
        <f t="shared" si="3"/>
        <v>SC_QX_FP_0036</v>
      </c>
      <c r="K116" s="80" t="s">
        <v>3226</v>
      </c>
      <c r="L116" s="11" t="s">
        <v>1685</v>
      </c>
    </row>
    <row r="117" spans="3:12" ht="28">
      <c r="C117" t="str">
        <f t="shared" si="2"/>
        <v>ZSK</v>
      </c>
      <c r="D117" t="str">
        <f>VLOOKUP(编号!L117,部门维表!A:B,2,FALSE)</f>
        <v>QX</v>
      </c>
      <c r="F117" t="s">
        <v>1385</v>
      </c>
      <c r="G117" t="s">
        <v>1356</v>
      </c>
      <c r="H117" s="72" t="s">
        <v>1424</v>
      </c>
      <c r="I117" t="str">
        <f t="shared" si="3"/>
        <v>SC_QX_ZSK_0037</v>
      </c>
      <c r="K117" s="77" t="s">
        <v>3324</v>
      </c>
      <c r="L117" s="11" t="s">
        <v>1685</v>
      </c>
    </row>
    <row r="118" spans="3:12" ht="28">
      <c r="C118" t="str">
        <f t="shared" si="2"/>
        <v>ZHRL</v>
      </c>
      <c r="D118" t="str">
        <f>VLOOKUP(编号!L118,部门维表!A:B,2,FALSE)</f>
        <v>QX</v>
      </c>
      <c r="F118" t="s">
        <v>1386</v>
      </c>
      <c r="G118" t="s">
        <v>1356</v>
      </c>
      <c r="H118" s="72" t="s">
        <v>1425</v>
      </c>
      <c r="I118" t="str">
        <f t="shared" si="3"/>
        <v>SC_QX_ZHRL_0038</v>
      </c>
      <c r="K118" s="80" t="s">
        <v>1339</v>
      </c>
      <c r="L118" s="11" t="s">
        <v>1685</v>
      </c>
    </row>
    <row r="119" spans="3:12" ht="28">
      <c r="C119" t="str">
        <f t="shared" si="2"/>
        <v>XJPD</v>
      </c>
      <c r="D119" t="str">
        <f>VLOOKUP(编号!L119,部门维表!A:B,2,FALSE)</f>
        <v>QX</v>
      </c>
      <c r="F119" t="s">
        <v>1387</v>
      </c>
      <c r="G119" t="s">
        <v>1356</v>
      </c>
      <c r="H119" s="72" t="s">
        <v>1426</v>
      </c>
      <c r="I119" t="str">
        <f t="shared" si="3"/>
        <v>SC_QX_XJPD_0039</v>
      </c>
      <c r="K119" s="77" t="s">
        <v>3325</v>
      </c>
      <c r="L119" s="11" t="s">
        <v>1685</v>
      </c>
    </row>
    <row r="120" spans="3:12" ht="28">
      <c r="C120" t="str">
        <f t="shared" si="2"/>
        <v>SPHY</v>
      </c>
      <c r="D120" t="str">
        <f>VLOOKUP(编号!L120,部门维表!A:B,2,FALSE)</f>
        <v>QX</v>
      </c>
      <c r="F120" t="s">
        <v>1388</v>
      </c>
      <c r="G120" t="s">
        <v>1356</v>
      </c>
      <c r="H120" s="72" t="s">
        <v>1427</v>
      </c>
      <c r="I120" t="str">
        <f t="shared" si="3"/>
        <v>SC_QX_SPHY_0040</v>
      </c>
      <c r="K120" s="80" t="s">
        <v>1340</v>
      </c>
      <c r="L120" s="11" t="s">
        <v>1685</v>
      </c>
    </row>
    <row r="121" spans="3:12">
      <c r="C121" t="str">
        <f t="shared" si="2"/>
        <v>JF</v>
      </c>
      <c r="D121" t="str">
        <f>VLOOKUP(编号!L121,部门维表!A:B,2,FALSE)</f>
        <v>QX</v>
      </c>
      <c r="F121" t="s">
        <v>3473</v>
      </c>
      <c r="G121" t="s">
        <v>1356</v>
      </c>
      <c r="H121" s="72" t="s">
        <v>1428</v>
      </c>
      <c r="I121" t="str">
        <f t="shared" si="3"/>
        <v>SC_QX_JF_0041</v>
      </c>
      <c r="K121" s="81" t="s">
        <v>3199</v>
      </c>
      <c r="L121" s="73" t="s">
        <v>1685</v>
      </c>
    </row>
    <row r="122" spans="3:12">
      <c r="C122" t="str">
        <f t="shared" si="2"/>
        <v>ZW</v>
      </c>
      <c r="D122" t="str">
        <f>VLOOKUP(编号!L122,部门维表!A:B,2,FALSE)</f>
        <v>QX</v>
      </c>
      <c r="F122" t="s">
        <v>3474</v>
      </c>
      <c r="G122" t="s">
        <v>1356</v>
      </c>
      <c r="H122" s="72" t="s">
        <v>1429</v>
      </c>
      <c r="I122" t="str">
        <f t="shared" si="3"/>
        <v>SC_QX_ZW_0042</v>
      </c>
      <c r="K122" s="81" t="s">
        <v>1532</v>
      </c>
      <c r="L122" s="73" t="s">
        <v>1685</v>
      </c>
    </row>
    <row r="123" spans="3:12">
      <c r="C123" t="str">
        <f t="shared" si="2"/>
        <v>ABM</v>
      </c>
      <c r="D123" t="str">
        <f>VLOOKUP(编号!L123,部门维表!A:B,2,FALSE)</f>
        <v>QX</v>
      </c>
      <c r="F123" t="s">
        <v>1540</v>
      </c>
      <c r="G123" t="s">
        <v>1356</v>
      </c>
      <c r="H123" s="72" t="s">
        <v>1430</v>
      </c>
      <c r="I123" t="str">
        <f t="shared" si="3"/>
        <v>SC_QX_ABM_0043</v>
      </c>
      <c r="K123" s="81" t="s">
        <v>1540</v>
      </c>
      <c r="L123" s="73" t="s">
        <v>1685</v>
      </c>
    </row>
    <row r="124" spans="3:12">
      <c r="C124" t="str">
        <f t="shared" si="2"/>
        <v>OCS</v>
      </c>
      <c r="D124" t="str">
        <f>VLOOKUP(编号!L124,部门维表!A:B,2,FALSE)</f>
        <v>QX</v>
      </c>
      <c r="F124" t="s">
        <v>1546</v>
      </c>
      <c r="G124" t="s">
        <v>1356</v>
      </c>
      <c r="H124" s="72" t="s">
        <v>3580</v>
      </c>
      <c r="I124" t="str">
        <f t="shared" si="3"/>
        <v>SC_QX_OCS_0044</v>
      </c>
      <c r="K124" s="81" t="s">
        <v>1546</v>
      </c>
      <c r="L124" s="73" t="s">
        <v>1685</v>
      </c>
    </row>
    <row r="125" spans="3:12">
      <c r="C125" t="str">
        <f t="shared" si="2"/>
        <v>XK</v>
      </c>
      <c r="D125" t="str">
        <f>VLOOKUP(编号!L125,部门维表!A:B,2,FALSE)</f>
        <v>QX</v>
      </c>
      <c r="F125" t="s">
        <v>3475</v>
      </c>
      <c r="G125" t="s">
        <v>1356</v>
      </c>
      <c r="H125" s="72" t="s">
        <v>3581</v>
      </c>
      <c r="I125" t="str">
        <f t="shared" si="3"/>
        <v>SC_QX_XK_0045</v>
      </c>
      <c r="K125" s="81" t="s">
        <v>1549</v>
      </c>
      <c r="L125" s="73" t="s">
        <v>1685</v>
      </c>
    </row>
    <row r="126" spans="3:12">
      <c r="C126" t="str">
        <f t="shared" si="2"/>
        <v>SZX</v>
      </c>
      <c r="D126" t="str">
        <f>VLOOKUP(编号!L126,部门维表!A:B,2,FALSE)</f>
        <v>QX</v>
      </c>
      <c r="F126" t="s">
        <v>3476</v>
      </c>
      <c r="G126" t="s">
        <v>1356</v>
      </c>
      <c r="H126" s="72" t="s">
        <v>3582</v>
      </c>
      <c r="I126" t="str">
        <f t="shared" si="3"/>
        <v>SC_QX_SZX_0046</v>
      </c>
      <c r="K126" s="81" t="s">
        <v>1553</v>
      </c>
      <c r="L126" s="73" t="s">
        <v>1685</v>
      </c>
    </row>
    <row r="127" spans="3:12">
      <c r="C127" t="str">
        <f t="shared" si="2"/>
        <v>ICT</v>
      </c>
      <c r="D127" t="str">
        <f>VLOOKUP(编号!L127,部门维表!A:B,2,FALSE)</f>
        <v>QX</v>
      </c>
      <c r="F127" t="s">
        <v>3326</v>
      </c>
      <c r="G127" t="s">
        <v>1356</v>
      </c>
      <c r="H127" s="72" t="s">
        <v>3583</v>
      </c>
      <c r="I127" t="str">
        <f t="shared" si="3"/>
        <v>SC_QX_ICT_0047</v>
      </c>
      <c r="K127" s="81" t="s">
        <v>3327</v>
      </c>
      <c r="L127" s="73" t="s">
        <v>1685</v>
      </c>
    </row>
    <row r="128" spans="3:12">
      <c r="C128" t="str">
        <f t="shared" si="2"/>
        <v>XD</v>
      </c>
      <c r="D128" t="str">
        <f>VLOOKUP(编号!L128,部门维表!A:B,2,FALSE)</f>
        <v>QX</v>
      </c>
      <c r="F128" t="s">
        <v>3477</v>
      </c>
      <c r="G128" t="s">
        <v>1356</v>
      </c>
      <c r="H128" s="72" t="s">
        <v>3584</v>
      </c>
      <c r="I128" t="str">
        <f t="shared" si="3"/>
        <v>SC_QX_XD_0048</v>
      </c>
      <c r="K128" s="81" t="s">
        <v>3328</v>
      </c>
      <c r="L128" s="73" t="s">
        <v>1685</v>
      </c>
    </row>
    <row r="129" spans="3:12">
      <c r="C129" t="str">
        <f t="shared" si="2"/>
        <v>ZZZD</v>
      </c>
      <c r="D129" t="str">
        <f>VLOOKUP(编号!L129,部门维表!A:B,2,FALSE)</f>
        <v>QX</v>
      </c>
      <c r="F129" t="s">
        <v>1577</v>
      </c>
      <c r="G129" t="s">
        <v>1356</v>
      </c>
      <c r="H129" s="72" t="s">
        <v>3585</v>
      </c>
      <c r="I129" t="str">
        <f t="shared" si="3"/>
        <v>SC_QX_ZZZD_0049</v>
      </c>
      <c r="K129" s="81" t="s">
        <v>3329</v>
      </c>
      <c r="L129" s="73" t="s">
        <v>1685</v>
      </c>
    </row>
    <row r="130" spans="3:12">
      <c r="C130" t="str">
        <f t="shared" ref="C130:C193" si="4">getpy(K130)</f>
        <v>ZHCJ</v>
      </c>
      <c r="D130" t="str">
        <f>VLOOKUP(编号!L130,部门维表!A:B,2,FALSE)</f>
        <v>QX</v>
      </c>
      <c r="F130" t="s">
        <v>3478</v>
      </c>
      <c r="G130" t="s">
        <v>1356</v>
      </c>
      <c r="H130" s="72" t="s">
        <v>3586</v>
      </c>
      <c r="I130" t="str">
        <f t="shared" ref="I130:I193" si="5">CONCATENATE("SC_",G130,"_",F130,"_",H130)</f>
        <v>SC_QX_ZHCJ_0050</v>
      </c>
      <c r="K130" s="81" t="s">
        <v>3200</v>
      </c>
      <c r="L130" s="73" t="s">
        <v>1685</v>
      </c>
    </row>
    <row r="131" spans="3:12">
      <c r="C131" t="str">
        <f t="shared" si="4"/>
        <v>YZ</v>
      </c>
      <c r="D131" t="str">
        <f>VLOOKUP(编号!L131,部门维表!A:B,2,FALSE)</f>
        <v>QX</v>
      </c>
      <c r="F131" t="s">
        <v>3479</v>
      </c>
      <c r="G131" t="s">
        <v>1356</v>
      </c>
      <c r="H131" s="72" t="s">
        <v>3587</v>
      </c>
      <c r="I131" t="str">
        <f t="shared" si="5"/>
        <v>SC_QX_YZ_0051</v>
      </c>
      <c r="K131" s="81" t="s">
        <v>3201</v>
      </c>
      <c r="L131" s="73" t="s">
        <v>1685</v>
      </c>
    </row>
    <row r="132" spans="3:12">
      <c r="C132" t="str">
        <f t="shared" si="4"/>
        <v>SJWJ</v>
      </c>
      <c r="D132" t="str">
        <f>VLOOKUP(编号!L132,部门维表!A:B,2,FALSE)</f>
        <v>QX</v>
      </c>
      <c r="F132" t="s">
        <v>3480</v>
      </c>
      <c r="G132" t="s">
        <v>1356</v>
      </c>
      <c r="H132" s="72" t="s">
        <v>3588</v>
      </c>
      <c r="I132" t="str">
        <f t="shared" si="5"/>
        <v>SC_QX_SJWJ_0052</v>
      </c>
      <c r="K132" s="81" t="s">
        <v>3202</v>
      </c>
      <c r="L132" s="73" t="s">
        <v>1685</v>
      </c>
    </row>
    <row r="133" spans="3:12">
      <c r="C133" t="str">
        <f t="shared" si="4"/>
        <v>ZCPT</v>
      </c>
      <c r="D133" t="str">
        <f>VLOOKUP(编号!L133,部门维表!A:B,2,FALSE)</f>
        <v>QX</v>
      </c>
      <c r="F133" t="s">
        <v>3481</v>
      </c>
      <c r="G133" t="s">
        <v>1356</v>
      </c>
      <c r="H133" s="72" t="s">
        <v>3589</v>
      </c>
      <c r="I133" t="str">
        <f t="shared" si="5"/>
        <v>SC_QX_ZCPT_0053</v>
      </c>
      <c r="K133" s="81" t="s">
        <v>3228</v>
      </c>
      <c r="L133" s="73" t="s">
        <v>935</v>
      </c>
    </row>
    <row r="134" spans="3:12">
      <c r="C134" t="str">
        <f t="shared" si="4"/>
        <v>BQ</v>
      </c>
      <c r="D134" t="str">
        <f>VLOOKUP(编号!L134,部门维表!A:B,2,FALSE)</f>
        <v>QX</v>
      </c>
      <c r="F134" t="s">
        <v>3482</v>
      </c>
      <c r="G134" t="s">
        <v>1356</v>
      </c>
      <c r="H134" s="72" t="s">
        <v>3590</v>
      </c>
      <c r="I134" t="str">
        <f t="shared" si="5"/>
        <v>SC_QX_BQ_0054</v>
      </c>
      <c r="K134" s="81" t="s">
        <v>3203</v>
      </c>
      <c r="L134" s="73" t="s">
        <v>935</v>
      </c>
    </row>
    <row r="135" spans="3:12">
      <c r="C135" t="str">
        <f t="shared" si="4"/>
        <v>YXFW</v>
      </c>
      <c r="D135" t="str">
        <f>VLOOKUP(编号!L135,部门维表!A:B,2,FALSE)</f>
        <v>QX</v>
      </c>
      <c r="F135" t="s">
        <v>3483</v>
      </c>
      <c r="G135" t="s">
        <v>1356</v>
      </c>
      <c r="H135" s="72" t="s">
        <v>3591</v>
      </c>
      <c r="I135" t="str">
        <f t="shared" si="5"/>
        <v>SC_QX_YXFW_0055</v>
      </c>
      <c r="K135" s="120" t="s">
        <v>3204</v>
      </c>
      <c r="L135" s="89" t="s">
        <v>1685</v>
      </c>
    </row>
    <row r="136" spans="3:12">
      <c r="C136" t="str">
        <f t="shared" si="4"/>
        <v>YXSP</v>
      </c>
      <c r="D136" t="str">
        <f>VLOOKUP(编号!L136,部门维表!A:B,2,FALSE)</f>
        <v>QX</v>
      </c>
      <c r="F136" t="s">
        <v>3484</v>
      </c>
      <c r="G136" t="s">
        <v>1356</v>
      </c>
      <c r="H136" s="72" t="s">
        <v>3592</v>
      </c>
      <c r="I136" t="str">
        <f t="shared" si="5"/>
        <v>SC_QX_YXSP_0056</v>
      </c>
      <c r="K136" s="89" t="s">
        <v>3330</v>
      </c>
      <c r="L136" s="89" t="s">
        <v>1685</v>
      </c>
    </row>
    <row r="137" spans="3:12">
      <c r="C137" t="str">
        <f t="shared" si="4"/>
        <v>CBZS</v>
      </c>
      <c r="D137" t="str">
        <f>VLOOKUP(编号!L137,部门维表!A:B,2,FALSE)</f>
        <v>QX</v>
      </c>
      <c r="F137" t="s">
        <v>3485</v>
      </c>
      <c r="G137" t="s">
        <v>1356</v>
      </c>
      <c r="H137" s="72" t="s">
        <v>3593</v>
      </c>
      <c r="I137" t="str">
        <f t="shared" si="5"/>
        <v>SC_QX_CBZS_0057</v>
      </c>
      <c r="K137" s="89" t="s">
        <v>3250</v>
      </c>
      <c r="L137" s="89" t="s">
        <v>1685</v>
      </c>
    </row>
    <row r="138" spans="3:12">
      <c r="C138" t="str">
        <f t="shared" si="4"/>
        <v>QDZC</v>
      </c>
      <c r="D138" t="str">
        <f>VLOOKUP(编号!L138,部门维表!A:B,2,FALSE)</f>
        <v>QX</v>
      </c>
      <c r="F138" t="s">
        <v>3486</v>
      </c>
      <c r="G138" t="s">
        <v>1356</v>
      </c>
      <c r="H138" s="72" t="s">
        <v>3594</v>
      </c>
      <c r="I138" t="str">
        <f t="shared" si="5"/>
        <v>SC_QX_QDZC_0058</v>
      </c>
      <c r="K138" s="114" t="s">
        <v>3205</v>
      </c>
      <c r="L138" s="102" t="s">
        <v>935</v>
      </c>
    </row>
    <row r="139" spans="3:12">
      <c r="C139" t="str">
        <f t="shared" si="4"/>
        <v>HZFC</v>
      </c>
      <c r="D139" t="str">
        <f>VLOOKUP(编号!L139,部门维表!A:B,2,FALSE)</f>
        <v>SC</v>
      </c>
      <c r="F139" t="s">
        <v>3487</v>
      </c>
      <c r="G139" t="s">
        <v>3488</v>
      </c>
      <c r="H139" s="72" t="s">
        <v>3577</v>
      </c>
      <c r="I139" t="str">
        <f t="shared" si="5"/>
        <v>SC_SC_HZFC_0001</v>
      </c>
      <c r="K139" s="81" t="s">
        <v>3206</v>
      </c>
      <c r="L139" s="73" t="s">
        <v>225</v>
      </c>
    </row>
    <row r="140" spans="3:12">
      <c r="C140" t="str">
        <f t="shared" si="4"/>
        <v>THYS</v>
      </c>
      <c r="D140" t="str">
        <f>VLOOKUP(编号!L140,部门维表!A:B,2,FALSE)</f>
        <v>TFYS</v>
      </c>
      <c r="F140" t="s">
        <v>1367</v>
      </c>
      <c r="G140" t="s">
        <v>1368</v>
      </c>
      <c r="H140" s="72" t="s">
        <v>3577</v>
      </c>
      <c r="I140" t="str">
        <f t="shared" si="5"/>
        <v>SC_TFYS_THYS_0001</v>
      </c>
      <c r="K140" s="77" t="s">
        <v>3331</v>
      </c>
      <c r="L140" s="9" t="s">
        <v>43</v>
      </c>
    </row>
    <row r="141" spans="3:12">
      <c r="C141" t="str">
        <f t="shared" si="4"/>
        <v>YNFW</v>
      </c>
      <c r="D141" t="str">
        <f>VLOOKUP(编号!L141,部门维表!A:B,2,FALSE)</f>
        <v>TFYS</v>
      </c>
      <c r="F141" t="s">
        <v>1369</v>
      </c>
      <c r="G141" t="s">
        <v>1368</v>
      </c>
      <c r="H141" s="72" t="s">
        <v>3579</v>
      </c>
      <c r="I141" t="str">
        <f t="shared" si="5"/>
        <v>SC_TFYS_YNFW_0002</v>
      </c>
      <c r="K141" s="78" t="s">
        <v>3332</v>
      </c>
      <c r="L141" s="10" t="s">
        <v>43</v>
      </c>
    </row>
    <row r="142" spans="3:12">
      <c r="C142" t="str">
        <f t="shared" si="4"/>
        <v>JZC询</v>
      </c>
      <c r="D142" t="str">
        <f>VLOOKUP(编号!L142,部门维表!A:B,2,FALSE)</f>
        <v>WLJK</v>
      </c>
      <c r="F142" t="s">
        <v>3489</v>
      </c>
      <c r="G142" t="s">
        <v>3490</v>
      </c>
      <c r="H142" s="72" t="s">
        <v>3577</v>
      </c>
      <c r="I142" t="str">
        <f t="shared" si="5"/>
        <v>SC_WLJK_JZC询_0001</v>
      </c>
      <c r="K142" s="81" t="s">
        <v>3333</v>
      </c>
      <c r="L142" s="85" t="s">
        <v>2272</v>
      </c>
    </row>
    <row r="143" spans="3:12">
      <c r="C143" t="str">
        <f t="shared" si="4"/>
        <v>XLJC</v>
      </c>
      <c r="D143" t="str">
        <f>VLOOKUP(编号!L143,部门维表!A:B,2,FALSE)</f>
        <v>WLJK</v>
      </c>
      <c r="F143" t="s">
        <v>3491</v>
      </c>
      <c r="G143" t="s">
        <v>3490</v>
      </c>
      <c r="H143" s="72" t="s">
        <v>3579</v>
      </c>
      <c r="I143" t="str">
        <f t="shared" si="5"/>
        <v>SC_WLJK_XLJC_0002</v>
      </c>
      <c r="K143" s="81" t="s">
        <v>3207</v>
      </c>
      <c r="L143" s="85" t="s">
        <v>2273</v>
      </c>
    </row>
    <row r="144" spans="3:12">
      <c r="C144" t="str">
        <f t="shared" si="4"/>
        <v>YCQX</v>
      </c>
      <c r="D144" t="str">
        <f>VLOOKUP(编号!L144,部门维表!A:B,2,FALSE)</f>
        <v>WLJK</v>
      </c>
      <c r="F144" t="s">
        <v>3492</v>
      </c>
      <c r="G144" t="s">
        <v>3490</v>
      </c>
      <c r="H144" s="72" t="s">
        <v>1390</v>
      </c>
      <c r="I144" t="str">
        <f t="shared" si="5"/>
        <v>SC_WLJK_YCQX_0003</v>
      </c>
      <c r="K144" s="81" t="s">
        <v>3334</v>
      </c>
      <c r="L144" s="85" t="s">
        <v>2273</v>
      </c>
    </row>
    <row r="145" spans="3:12">
      <c r="C145" t="str">
        <f t="shared" si="4"/>
        <v>HXW</v>
      </c>
      <c r="D145" t="str">
        <f>VLOOKUP(编号!L145,部门维表!A:B,2,FALSE)</f>
        <v>WLJK</v>
      </c>
      <c r="F145" t="s">
        <v>3493</v>
      </c>
      <c r="G145" t="s">
        <v>3490</v>
      </c>
      <c r="H145" s="72" t="s">
        <v>1391</v>
      </c>
      <c r="I145" t="str">
        <f t="shared" si="5"/>
        <v>SC_WLJK_HXW_0004</v>
      </c>
      <c r="K145" s="81" t="s">
        <v>3336</v>
      </c>
      <c r="L145" s="85" t="s">
        <v>2273</v>
      </c>
    </row>
    <row r="146" spans="3:12">
      <c r="C146" t="str">
        <f t="shared" si="4"/>
        <v>HXJH</v>
      </c>
      <c r="D146" t="str">
        <f>VLOOKUP(编号!L146,部门维表!A:B,2,FALSE)</f>
        <v>WLJK</v>
      </c>
      <c r="F146" t="s">
        <v>3494</v>
      </c>
      <c r="G146" t="s">
        <v>3490</v>
      </c>
      <c r="H146" s="72" t="s">
        <v>1392</v>
      </c>
      <c r="I146" t="str">
        <f t="shared" si="5"/>
        <v>SC_WLJK_HXJH_0005</v>
      </c>
      <c r="K146" s="81" t="s">
        <v>3335</v>
      </c>
      <c r="L146" s="85" t="s">
        <v>2273</v>
      </c>
    </row>
    <row r="147" spans="3:12">
      <c r="C147" t="str">
        <f t="shared" si="4"/>
        <v>GWSA</v>
      </c>
      <c r="D147" t="str">
        <f>VLOOKUP(编号!L147,部门维表!A:B,2,FALSE)</f>
        <v>WLJK</v>
      </c>
      <c r="F147" t="s">
        <v>3495</v>
      </c>
      <c r="G147" t="s">
        <v>3490</v>
      </c>
      <c r="H147" s="72" t="s">
        <v>1393</v>
      </c>
      <c r="I147" t="str">
        <f t="shared" si="5"/>
        <v>SC_WLJK_GWSA_0006</v>
      </c>
      <c r="K147" s="81" t="s">
        <v>3337</v>
      </c>
      <c r="L147" s="85" t="s">
        <v>2273</v>
      </c>
    </row>
    <row r="148" spans="3:12">
      <c r="C148" t="str">
        <f t="shared" si="4"/>
        <v>ITMS</v>
      </c>
      <c r="D148" t="str">
        <f>VLOOKUP(编号!L148,部门维表!A:B,2,FALSE)</f>
        <v>WLJK</v>
      </c>
      <c r="F148" t="s">
        <v>3040</v>
      </c>
      <c r="G148" t="s">
        <v>3490</v>
      </c>
      <c r="H148" s="72" t="s">
        <v>1394</v>
      </c>
      <c r="I148" t="str">
        <f t="shared" si="5"/>
        <v>SC_WLJK_ITMS_0007</v>
      </c>
      <c r="K148" s="81" t="s">
        <v>3338</v>
      </c>
      <c r="L148" s="85" t="s">
        <v>2273</v>
      </c>
    </row>
    <row r="149" spans="3:12">
      <c r="C149" t="str">
        <f t="shared" si="4"/>
        <v>UDB</v>
      </c>
      <c r="D149" t="str">
        <f>VLOOKUP(编号!L149,部门维表!A:B,2,FALSE)</f>
        <v>WLJK</v>
      </c>
      <c r="F149" t="s">
        <v>3339</v>
      </c>
      <c r="G149" t="s">
        <v>3490</v>
      </c>
      <c r="H149" s="72" t="s">
        <v>1395</v>
      </c>
      <c r="I149" t="str">
        <f t="shared" si="5"/>
        <v>SC_WLJK_UDB_0008</v>
      </c>
      <c r="K149" s="81" t="s">
        <v>3340</v>
      </c>
      <c r="L149" s="85" t="s">
        <v>2273</v>
      </c>
    </row>
    <row r="150" spans="3:12">
      <c r="C150" t="str">
        <f t="shared" si="4"/>
        <v>4GJX</v>
      </c>
      <c r="D150" t="str">
        <f>VLOOKUP(编号!L150,部门维表!A:B,2,FALSE)</f>
        <v>WLJK</v>
      </c>
      <c r="F150" t="s">
        <v>3496</v>
      </c>
      <c r="G150" t="s">
        <v>3490</v>
      </c>
      <c r="H150" s="72" t="s">
        <v>1396</v>
      </c>
      <c r="I150" t="str">
        <f t="shared" si="5"/>
        <v>SC_WLJK_4GJX_0009</v>
      </c>
      <c r="K150" s="81" t="s">
        <v>3341</v>
      </c>
      <c r="L150" s="85" t="s">
        <v>2273</v>
      </c>
    </row>
    <row r="151" spans="3:12">
      <c r="C151" t="str">
        <f t="shared" si="4"/>
        <v>3GJX</v>
      </c>
      <c r="D151" t="str">
        <f>VLOOKUP(编号!L151,部门维表!A:B,2,FALSE)</f>
        <v>WLJK</v>
      </c>
      <c r="F151" t="s">
        <v>3497</v>
      </c>
      <c r="G151" t="s">
        <v>3490</v>
      </c>
      <c r="H151" s="72" t="s">
        <v>1397</v>
      </c>
      <c r="I151" t="str">
        <f t="shared" si="5"/>
        <v>SC_WLJK_3GJX_0010</v>
      </c>
      <c r="K151" s="81" t="s">
        <v>3342</v>
      </c>
      <c r="L151" s="85" t="s">
        <v>2273</v>
      </c>
    </row>
    <row r="152" spans="3:12">
      <c r="C152" t="str">
        <f t="shared" si="4"/>
        <v>VOIP</v>
      </c>
      <c r="D152" t="str">
        <f>VLOOKUP(编号!L152,部门维表!A:B,2,FALSE)</f>
        <v>WLJK</v>
      </c>
      <c r="F152" t="s">
        <v>3343</v>
      </c>
      <c r="G152" t="s">
        <v>3490</v>
      </c>
      <c r="H152" s="72" t="s">
        <v>1398</v>
      </c>
      <c r="I152" t="str">
        <f t="shared" si="5"/>
        <v>SC_WLJK_VOIP_0011</v>
      </c>
      <c r="K152" s="81" t="s">
        <v>3344</v>
      </c>
      <c r="L152" s="85" t="s">
        <v>2273</v>
      </c>
    </row>
    <row r="153" spans="3:12">
      <c r="C153" t="str">
        <f t="shared" si="4"/>
        <v>VPDN</v>
      </c>
      <c r="D153" t="str">
        <f>VLOOKUP(编号!L153,部门维表!A:B,2,FALSE)</f>
        <v>WLJK</v>
      </c>
      <c r="F153" t="s">
        <v>3251</v>
      </c>
      <c r="G153" t="s">
        <v>3490</v>
      </c>
      <c r="H153" s="72" t="s">
        <v>1399</v>
      </c>
      <c r="I153" t="str">
        <f t="shared" si="5"/>
        <v>SC_WLJK_VPDN_0012</v>
      </c>
      <c r="K153" s="81" t="s">
        <v>3251</v>
      </c>
      <c r="L153" s="85" t="s">
        <v>2273</v>
      </c>
    </row>
    <row r="154" spans="3:12">
      <c r="C154" t="str">
        <f t="shared" si="4"/>
        <v>YMJX</v>
      </c>
      <c r="D154" t="str">
        <f>VLOOKUP(编号!L154,部门维表!A:B,2,FALSE)</f>
        <v>WLJK</v>
      </c>
      <c r="F154" t="s">
        <v>3498</v>
      </c>
      <c r="G154" t="s">
        <v>3490</v>
      </c>
      <c r="H154" s="72" t="s">
        <v>1400</v>
      </c>
      <c r="I154" t="str">
        <f t="shared" si="5"/>
        <v>SC_WLJK_YMJX_0013</v>
      </c>
      <c r="K154" s="81" t="s">
        <v>3345</v>
      </c>
      <c r="L154" s="85" t="s">
        <v>2273</v>
      </c>
    </row>
    <row r="155" spans="3:12">
      <c r="C155" t="str">
        <f t="shared" si="4"/>
        <v>IPWG</v>
      </c>
      <c r="D155" t="str">
        <f>VLOOKUP(编号!L155,部门维表!A:B,2,FALSE)</f>
        <v>WLJK</v>
      </c>
      <c r="F155" t="s">
        <v>3499</v>
      </c>
      <c r="G155" t="s">
        <v>3490</v>
      </c>
      <c r="H155" s="72" t="s">
        <v>1401</v>
      </c>
      <c r="I155" t="str">
        <f t="shared" si="5"/>
        <v>SC_WLJK_IPWG_0014</v>
      </c>
      <c r="K155" s="81" t="s">
        <v>3347</v>
      </c>
      <c r="L155" s="85" t="s">
        <v>2273</v>
      </c>
    </row>
    <row r="156" spans="3:12">
      <c r="C156" t="str">
        <f t="shared" si="4"/>
        <v>HSS</v>
      </c>
      <c r="D156" t="str">
        <f>VLOOKUP(编号!L156,部门维表!A:B,2,FALSE)</f>
        <v>WLJK</v>
      </c>
      <c r="F156" t="s">
        <v>3349</v>
      </c>
      <c r="G156" t="s">
        <v>3490</v>
      </c>
      <c r="H156" s="72" t="s">
        <v>1402</v>
      </c>
      <c r="I156" t="str">
        <f t="shared" si="5"/>
        <v>SC_WLJK_HSS_0015</v>
      </c>
      <c r="K156" s="81" t="s">
        <v>2475</v>
      </c>
      <c r="L156" s="85" t="s">
        <v>2273</v>
      </c>
    </row>
    <row r="157" spans="3:12">
      <c r="C157" t="str">
        <f t="shared" si="4"/>
        <v>HSS</v>
      </c>
      <c r="D157" t="str">
        <f>VLOOKUP(编号!L157,部门维表!A:B,2,FALSE)</f>
        <v>WLJK</v>
      </c>
      <c r="F157" t="s">
        <v>3349</v>
      </c>
      <c r="G157" t="s">
        <v>3490</v>
      </c>
      <c r="H157" s="72" t="s">
        <v>1403</v>
      </c>
      <c r="I157" t="str">
        <f t="shared" si="5"/>
        <v>SC_WLJK_HSS_0016</v>
      </c>
      <c r="K157" s="81" t="s">
        <v>2475</v>
      </c>
      <c r="L157" s="85" t="s">
        <v>2273</v>
      </c>
    </row>
    <row r="158" spans="3:12">
      <c r="C158" t="str">
        <f t="shared" si="4"/>
        <v>SCP</v>
      </c>
      <c r="D158" t="str">
        <f>VLOOKUP(编号!L158,部门维表!A:B,2,FALSE)</f>
        <v>WLJK</v>
      </c>
      <c r="F158" t="s">
        <v>3346</v>
      </c>
      <c r="G158" t="s">
        <v>3490</v>
      </c>
      <c r="H158" s="72" t="s">
        <v>1404</v>
      </c>
      <c r="I158" t="str">
        <f t="shared" si="5"/>
        <v>SC_WLJK_SCP_0017</v>
      </c>
      <c r="K158" s="81" t="s">
        <v>2485</v>
      </c>
      <c r="L158" s="85" t="s">
        <v>2273</v>
      </c>
    </row>
    <row r="159" spans="3:12">
      <c r="C159" t="str">
        <f t="shared" si="4"/>
        <v>HWT</v>
      </c>
      <c r="D159" t="str">
        <f>VLOOKUP(编号!L159,部门维表!A:B,2,FALSE)</f>
        <v>WLJK</v>
      </c>
      <c r="F159" t="s">
        <v>3500</v>
      </c>
      <c r="G159" t="s">
        <v>3490</v>
      </c>
      <c r="H159" s="72" t="s">
        <v>1405</v>
      </c>
      <c r="I159" t="str">
        <f t="shared" si="5"/>
        <v>SC_WLJK_HWT_0018</v>
      </c>
      <c r="K159" s="81" t="s">
        <v>2493</v>
      </c>
      <c r="L159" s="85" t="s">
        <v>2273</v>
      </c>
    </row>
    <row r="160" spans="3:12">
      <c r="C160" t="str">
        <f t="shared" si="4"/>
        <v>CLPT</v>
      </c>
      <c r="D160" t="str">
        <f>VLOOKUP(编号!L160,部门维表!A:B,2,FALSE)</f>
        <v>WLJK</v>
      </c>
      <c r="F160" t="s">
        <v>3501</v>
      </c>
      <c r="G160" t="s">
        <v>3490</v>
      </c>
      <c r="H160" s="72" t="s">
        <v>1406</v>
      </c>
      <c r="I160" t="str">
        <f t="shared" si="5"/>
        <v>SC_WLJK_CLPT_0019</v>
      </c>
      <c r="K160" s="81" t="s">
        <v>2499</v>
      </c>
      <c r="L160" s="85" t="s">
        <v>2273</v>
      </c>
    </row>
    <row r="161" spans="3:12">
      <c r="C161" t="str">
        <f t="shared" si="4"/>
        <v>4AJZ</v>
      </c>
      <c r="D161" t="str">
        <f>VLOOKUP(编号!L161,部门维表!A:B,2,FALSE)</f>
        <v>WLJK</v>
      </c>
      <c r="F161" t="s">
        <v>3502</v>
      </c>
      <c r="G161" t="s">
        <v>3490</v>
      </c>
      <c r="H161" s="72" t="s">
        <v>1407</v>
      </c>
      <c r="I161" t="str">
        <f t="shared" si="5"/>
        <v>SC_WLJK_4AJZ_0020</v>
      </c>
      <c r="K161" s="81" t="s">
        <v>3252</v>
      </c>
      <c r="L161" s="85" t="s">
        <v>2273</v>
      </c>
    </row>
    <row r="162" spans="3:12">
      <c r="C162" t="str">
        <f t="shared" si="4"/>
        <v>ZCJD</v>
      </c>
      <c r="D162" t="str">
        <f>VLOOKUP(编号!L162,部门维表!A:B,2,FALSE)</f>
        <v>WLJK</v>
      </c>
      <c r="F162" t="s">
        <v>3503</v>
      </c>
      <c r="G162" t="s">
        <v>3490</v>
      </c>
      <c r="H162" s="72" t="s">
        <v>1408</v>
      </c>
      <c r="I162" t="str">
        <f t="shared" si="5"/>
        <v>SC_WLJK_ZCJD_0021</v>
      </c>
      <c r="K162" s="81" t="s">
        <v>3348</v>
      </c>
      <c r="L162" s="85" t="s">
        <v>2273</v>
      </c>
    </row>
    <row r="163" spans="3:12">
      <c r="C163" t="str">
        <f t="shared" si="4"/>
        <v>IDCISP</v>
      </c>
      <c r="D163" t="str">
        <f>VLOOKUP(编号!L163,部门维表!A:B,2,FALSE)</f>
        <v>WLJK</v>
      </c>
      <c r="F163" t="s">
        <v>3350</v>
      </c>
      <c r="G163" t="s">
        <v>3490</v>
      </c>
      <c r="H163" s="72" t="s">
        <v>1409</v>
      </c>
      <c r="I163" t="str">
        <f t="shared" si="5"/>
        <v>SC_WLJK_IDCISP_0022</v>
      </c>
      <c r="K163" s="81" t="s">
        <v>3351</v>
      </c>
      <c r="L163" s="85" t="s">
        <v>2273</v>
      </c>
    </row>
    <row r="164" spans="3:12">
      <c r="C164" t="str">
        <f t="shared" si="4"/>
        <v>YCLL</v>
      </c>
      <c r="D164" t="str">
        <f>VLOOKUP(编号!L164,部门维表!A:B,2,FALSE)</f>
        <v>WLJK</v>
      </c>
      <c r="F164" t="s">
        <v>3504</v>
      </c>
      <c r="G164" t="s">
        <v>3490</v>
      </c>
      <c r="H164" s="72" t="s">
        <v>1410</v>
      </c>
      <c r="I164" t="str">
        <f t="shared" si="5"/>
        <v>SC_WLJK_YCLL_0023</v>
      </c>
      <c r="K164" s="81" t="s">
        <v>3352</v>
      </c>
      <c r="L164" s="85" t="s">
        <v>2273</v>
      </c>
    </row>
    <row r="165" spans="3:12">
      <c r="C165" t="str">
        <f t="shared" si="4"/>
        <v>DTFY</v>
      </c>
      <c r="D165" t="str">
        <f>VLOOKUP(编号!L165,部门维表!A:B,2,FALSE)</f>
        <v>WLJK</v>
      </c>
      <c r="F165" t="s">
        <v>3505</v>
      </c>
      <c r="G165" t="s">
        <v>3490</v>
      </c>
      <c r="H165" s="72" t="s">
        <v>1411</v>
      </c>
      <c r="I165" t="str">
        <f t="shared" si="5"/>
        <v>SC_WLJK_DTFY_0024</v>
      </c>
      <c r="K165" s="81" t="s">
        <v>3353</v>
      </c>
      <c r="L165" s="85" t="s">
        <v>2273</v>
      </c>
    </row>
    <row r="166" spans="3:12">
      <c r="C166" t="str">
        <f t="shared" si="4"/>
        <v>LDSM</v>
      </c>
      <c r="D166" t="str">
        <f>VLOOKUP(编号!L166,部门维表!A:B,2,FALSE)</f>
        <v>WLJK</v>
      </c>
      <c r="F166" t="s">
        <v>3506</v>
      </c>
      <c r="G166" t="s">
        <v>3490</v>
      </c>
      <c r="H166" s="72" t="s">
        <v>1412</v>
      </c>
      <c r="I166" t="str">
        <f t="shared" si="5"/>
        <v>SC_WLJK_LDSM_0025</v>
      </c>
      <c r="K166" s="81" t="s">
        <v>3253</v>
      </c>
      <c r="L166" s="85" t="s">
        <v>2273</v>
      </c>
    </row>
    <row r="167" spans="3:12">
      <c r="C167" t="str">
        <f t="shared" si="4"/>
        <v>LLQX</v>
      </c>
      <c r="D167" t="str">
        <f>VLOOKUP(编号!L167,部门维表!A:B,2,FALSE)</f>
        <v>WLJK</v>
      </c>
      <c r="F167" t="s">
        <v>3507</v>
      </c>
      <c r="G167" t="s">
        <v>3490</v>
      </c>
      <c r="H167" s="72" t="s">
        <v>1413</v>
      </c>
      <c r="I167" t="str">
        <f t="shared" si="5"/>
        <v>SC_WLJK_LLQX_0026</v>
      </c>
      <c r="K167" s="81" t="s">
        <v>3254</v>
      </c>
      <c r="L167" s="85" t="s">
        <v>2273</v>
      </c>
    </row>
    <row r="168" spans="3:12">
      <c r="C168" t="str">
        <f t="shared" si="4"/>
        <v>ZHGJ</v>
      </c>
      <c r="D168" t="str">
        <f>VLOOKUP(编号!L168,部门维表!A:B,2,FALSE)</f>
        <v>WLJK</v>
      </c>
      <c r="F168" t="s">
        <v>3508</v>
      </c>
      <c r="G168" t="s">
        <v>3490</v>
      </c>
      <c r="H168" s="72" t="s">
        <v>1414</v>
      </c>
      <c r="I168" t="str">
        <f t="shared" si="5"/>
        <v>SC_WLJK_ZHGJ_0027</v>
      </c>
      <c r="K168" s="120" t="s">
        <v>3255</v>
      </c>
      <c r="L168" s="85" t="s">
        <v>2273</v>
      </c>
    </row>
    <row r="169" spans="3:12">
      <c r="C169" t="str">
        <f t="shared" si="4"/>
        <v>ZHFX</v>
      </c>
      <c r="D169" t="str">
        <f>VLOOKUP(编号!L169,部门维表!A:B,2,FALSE)</f>
        <v>WLJK</v>
      </c>
      <c r="F169" t="s">
        <v>3509</v>
      </c>
      <c r="G169" t="s">
        <v>3490</v>
      </c>
      <c r="H169" s="72" t="s">
        <v>1415</v>
      </c>
      <c r="I169" t="str">
        <f t="shared" si="5"/>
        <v>SC_WLJK_ZHFX_0028</v>
      </c>
      <c r="K169" s="120" t="s">
        <v>3256</v>
      </c>
      <c r="L169" s="85" t="s">
        <v>2273</v>
      </c>
    </row>
    <row r="170" spans="3:12">
      <c r="C170" t="str">
        <f t="shared" si="4"/>
        <v>CJSP</v>
      </c>
      <c r="D170" t="str">
        <f>VLOOKUP(编号!L170,部门维表!A:B,2,FALSE)</f>
        <v>WLJK</v>
      </c>
      <c r="F170" t="s">
        <v>2663</v>
      </c>
      <c r="G170" t="s">
        <v>3490</v>
      </c>
      <c r="H170" s="72" t="s">
        <v>1416</v>
      </c>
      <c r="I170" t="str">
        <f t="shared" si="5"/>
        <v>SC_WLJK_CJSP_0029</v>
      </c>
      <c r="K170" s="89" t="s">
        <v>3354</v>
      </c>
      <c r="L170" s="85" t="s">
        <v>2273</v>
      </c>
    </row>
    <row r="171" spans="3:12">
      <c r="C171" t="str">
        <f t="shared" si="4"/>
        <v>KDTY</v>
      </c>
      <c r="D171" t="str">
        <f>VLOOKUP(编号!L171,部门维表!A:B,2,FALSE)</f>
        <v>WLJK</v>
      </c>
      <c r="F171" t="s">
        <v>3510</v>
      </c>
      <c r="G171" t="s">
        <v>3490</v>
      </c>
      <c r="H171" s="72" t="s">
        <v>1417</v>
      </c>
      <c r="I171" t="str">
        <f t="shared" si="5"/>
        <v>SC_WLJK_KDTY_0030</v>
      </c>
      <c r="K171" s="89" t="s">
        <v>3355</v>
      </c>
      <c r="L171" s="85" t="s">
        <v>2273</v>
      </c>
    </row>
    <row r="172" spans="3:12">
      <c r="C172" t="str">
        <f t="shared" si="4"/>
        <v>ZNWG</v>
      </c>
      <c r="D172" t="str">
        <f>VLOOKUP(编号!L172,部门维表!A:B,2,FALSE)</f>
        <v>WLJK</v>
      </c>
      <c r="F172" t="s">
        <v>3511</v>
      </c>
      <c r="G172" t="s">
        <v>3490</v>
      </c>
      <c r="H172" s="72" t="s">
        <v>1418</v>
      </c>
      <c r="I172" t="str">
        <f t="shared" si="5"/>
        <v>SC_WLJK_ZNWG_0031</v>
      </c>
      <c r="K172" s="89" t="s">
        <v>3356</v>
      </c>
      <c r="L172" s="85" t="s">
        <v>2273</v>
      </c>
    </row>
    <row r="173" spans="3:12">
      <c r="C173" t="str">
        <f t="shared" si="4"/>
        <v>ZNPZ</v>
      </c>
      <c r="D173" t="str">
        <f>VLOOKUP(编号!L173,部门维表!A:B,2,FALSE)</f>
        <v>WLJK</v>
      </c>
      <c r="F173" t="s">
        <v>3512</v>
      </c>
      <c r="G173" t="s">
        <v>3490</v>
      </c>
      <c r="H173" s="72" t="s">
        <v>1419</v>
      </c>
      <c r="I173" t="str">
        <f t="shared" si="5"/>
        <v>SC_WLJK_ZNPZ_0032</v>
      </c>
      <c r="K173" s="89" t="s">
        <v>3357</v>
      </c>
      <c r="L173" s="85" t="s">
        <v>2273</v>
      </c>
    </row>
    <row r="174" spans="3:12">
      <c r="C174" t="str">
        <f t="shared" si="4"/>
        <v>IDCISPCU</v>
      </c>
      <c r="D174" t="str">
        <f>VLOOKUP(编号!L174,部门维表!A:B,2,FALSE)</f>
        <v>WLAQ</v>
      </c>
      <c r="F174" t="s">
        <v>3358</v>
      </c>
      <c r="G174" t="s">
        <v>3513</v>
      </c>
      <c r="H174" s="72" t="s">
        <v>3595</v>
      </c>
      <c r="I174" t="str">
        <f t="shared" si="5"/>
        <v>SC_WLAQ_IDCISPCU_0001</v>
      </c>
      <c r="K174" s="81" t="s">
        <v>3359</v>
      </c>
      <c r="L174" s="85" t="s">
        <v>3386</v>
      </c>
    </row>
    <row r="175" spans="3:12">
      <c r="C175" t="str">
        <f t="shared" si="4"/>
        <v>DXZX</v>
      </c>
      <c r="D175" t="str">
        <f>VLOOKUP(编号!L175,部门维表!A:B,2,FALSE)</f>
        <v>WLYW</v>
      </c>
      <c r="F175" t="s">
        <v>3514</v>
      </c>
      <c r="G175" t="s">
        <v>3515</v>
      </c>
      <c r="H175" s="72" t="s">
        <v>1421</v>
      </c>
      <c r="I175" t="str">
        <f t="shared" si="5"/>
        <v>SC_WLYW_DXZX_0034</v>
      </c>
      <c r="K175" s="75" t="s">
        <v>2314</v>
      </c>
      <c r="L175" s="85" t="s">
        <v>2602</v>
      </c>
    </row>
    <row r="176" spans="3:12">
      <c r="C176" t="str">
        <f t="shared" si="4"/>
        <v>ISAG</v>
      </c>
      <c r="D176" t="str">
        <f>VLOOKUP(编号!L176,部门维表!A:B,2,FALSE)</f>
        <v>WLYW</v>
      </c>
      <c r="F176" t="s">
        <v>3360</v>
      </c>
      <c r="G176" t="s">
        <v>3515</v>
      </c>
      <c r="H176" s="72" t="s">
        <v>1422</v>
      </c>
      <c r="I176" t="str">
        <f t="shared" si="5"/>
        <v>SC_WLYW_ISAG_0035</v>
      </c>
      <c r="K176" s="73" t="s">
        <v>3361</v>
      </c>
      <c r="L176" s="85" t="s">
        <v>2602</v>
      </c>
    </row>
    <row r="177" spans="3:12">
      <c r="C177" t="str">
        <f t="shared" si="4"/>
        <v>ISMPM</v>
      </c>
      <c r="D177" t="str">
        <f>VLOOKUP(编号!L177,部门维表!A:B,2,FALSE)</f>
        <v>WLYW</v>
      </c>
      <c r="F177" t="s">
        <v>3362</v>
      </c>
      <c r="G177" t="s">
        <v>3515</v>
      </c>
      <c r="H177" s="72" t="s">
        <v>1423</v>
      </c>
      <c r="I177" t="str">
        <f t="shared" si="5"/>
        <v>SC_WLYW_ISMPM_0036</v>
      </c>
      <c r="K177" s="73" t="s">
        <v>3363</v>
      </c>
      <c r="L177" s="85" t="s">
        <v>2602</v>
      </c>
    </row>
    <row r="178" spans="3:12">
      <c r="C178" t="str">
        <f t="shared" si="4"/>
        <v>CXZX</v>
      </c>
      <c r="D178" t="str">
        <f>VLOOKUP(编号!L178,部门维表!A:B,2,FALSE)</f>
        <v>WLYW</v>
      </c>
      <c r="F178" t="s">
        <v>3516</v>
      </c>
      <c r="G178" t="s">
        <v>3515</v>
      </c>
      <c r="H178" s="72" t="s">
        <v>1424</v>
      </c>
      <c r="I178" t="str">
        <f t="shared" si="5"/>
        <v>SC_WLYW_CXZX_0037</v>
      </c>
      <c r="K178" s="75" t="s">
        <v>2337</v>
      </c>
      <c r="L178" s="85" t="s">
        <v>2602</v>
      </c>
    </row>
    <row r="179" spans="3:12">
      <c r="C179" t="str">
        <f t="shared" si="4"/>
        <v>DXWG</v>
      </c>
      <c r="D179" t="str">
        <f>VLOOKUP(编号!L179,部门维表!A:B,2,FALSE)</f>
        <v>WLYW</v>
      </c>
      <c r="F179" t="s">
        <v>3517</v>
      </c>
      <c r="G179" t="s">
        <v>3515</v>
      </c>
      <c r="H179" s="72" t="s">
        <v>1425</v>
      </c>
      <c r="I179" t="str">
        <f t="shared" si="5"/>
        <v>SC_WLYW_DXWG_0038</v>
      </c>
      <c r="K179" s="73" t="s">
        <v>3364</v>
      </c>
      <c r="L179" s="85" t="s">
        <v>2602</v>
      </c>
    </row>
    <row r="180" spans="3:12">
      <c r="C180" t="str">
        <f t="shared" si="4"/>
        <v>DXHT</v>
      </c>
      <c r="D180" t="str">
        <f>VLOOKUP(编号!L180,部门维表!A:B,2,FALSE)</f>
        <v>WLYW</v>
      </c>
      <c r="F180" t="s">
        <v>3518</v>
      </c>
      <c r="G180" t="s">
        <v>3515</v>
      </c>
      <c r="H180" s="72" t="s">
        <v>1426</v>
      </c>
      <c r="I180" t="str">
        <f t="shared" si="5"/>
        <v>SC_WLYW_DXHT_0039</v>
      </c>
      <c r="K180" s="73" t="s">
        <v>3365</v>
      </c>
      <c r="L180" s="85" t="s">
        <v>2602</v>
      </c>
    </row>
    <row r="181" spans="3:12">
      <c r="C181" t="str">
        <f t="shared" si="4"/>
        <v>WAP</v>
      </c>
      <c r="D181" t="str">
        <f>VLOOKUP(编号!L181,部门维表!A:B,2,FALSE)</f>
        <v>WLYW</v>
      </c>
      <c r="F181" t="s">
        <v>3366</v>
      </c>
      <c r="G181" t="s">
        <v>3515</v>
      </c>
      <c r="H181" s="72" t="s">
        <v>1427</v>
      </c>
      <c r="I181" t="str">
        <f t="shared" si="5"/>
        <v>SC_WLYW_WAP_0040</v>
      </c>
      <c r="K181" s="73" t="s">
        <v>3367</v>
      </c>
      <c r="L181" s="85" t="s">
        <v>2602</v>
      </c>
    </row>
    <row r="182" spans="3:12">
      <c r="C182" t="str">
        <f t="shared" si="4"/>
        <v>XXJK</v>
      </c>
      <c r="D182" t="str">
        <f>VLOOKUP(编号!L182,部门维表!A:B,2,FALSE)</f>
        <v>WLYW</v>
      </c>
      <c r="F182" t="s">
        <v>3519</v>
      </c>
      <c r="G182" t="s">
        <v>3515</v>
      </c>
      <c r="H182" s="72" t="s">
        <v>1428</v>
      </c>
      <c r="I182" t="str">
        <f t="shared" si="5"/>
        <v>SC_WLYW_XXJK_0041</v>
      </c>
      <c r="K182" s="73" t="s">
        <v>3368</v>
      </c>
      <c r="L182" s="85" t="s">
        <v>2602</v>
      </c>
    </row>
    <row r="183" spans="3:12">
      <c r="C183" t="str">
        <f t="shared" si="4"/>
        <v>CMSP</v>
      </c>
      <c r="D183" t="str">
        <f>VLOOKUP(编号!L183,部门维表!A:B,2,FALSE)</f>
        <v>WLYW</v>
      </c>
      <c r="F183" t="s">
        <v>3369</v>
      </c>
      <c r="G183" t="s">
        <v>3515</v>
      </c>
      <c r="H183" s="72" t="s">
        <v>1429</v>
      </c>
      <c r="I183" t="str">
        <f t="shared" si="5"/>
        <v>SC_WLYW_CMSP_0042</v>
      </c>
      <c r="K183" s="73" t="s">
        <v>3370</v>
      </c>
      <c r="L183" s="85" t="s">
        <v>2631</v>
      </c>
    </row>
    <row r="184" spans="3:12">
      <c r="C184" t="str">
        <f t="shared" si="4"/>
        <v>MSP</v>
      </c>
      <c r="D184" t="str">
        <f>VLOOKUP(编号!L184,部门维表!A:B,2,FALSE)</f>
        <v>WLYW</v>
      </c>
      <c r="F184" t="s">
        <v>3371</v>
      </c>
      <c r="G184" t="s">
        <v>3515</v>
      </c>
      <c r="H184" s="72" t="s">
        <v>1430</v>
      </c>
      <c r="I184" t="str">
        <f t="shared" si="5"/>
        <v>SC_WLYW_MSP_0043</v>
      </c>
      <c r="K184" s="73" t="s">
        <v>3372</v>
      </c>
      <c r="L184" s="85" t="s">
        <v>2602</v>
      </c>
    </row>
    <row r="185" spans="3:12">
      <c r="C185" t="str">
        <f t="shared" si="4"/>
        <v>XZD</v>
      </c>
      <c r="D185" t="str">
        <f>VLOOKUP(编号!L185,部门维表!A:B,2,FALSE)</f>
        <v>WLYW</v>
      </c>
      <c r="F185" t="s">
        <v>3520</v>
      </c>
      <c r="G185" t="s">
        <v>3515</v>
      </c>
      <c r="H185" s="72" t="s">
        <v>3580</v>
      </c>
      <c r="I185" t="str">
        <f t="shared" si="5"/>
        <v>SC_WLYW_XZD_0044</v>
      </c>
      <c r="K185" s="73" t="s">
        <v>3373</v>
      </c>
      <c r="L185" s="85" t="s">
        <v>2602</v>
      </c>
    </row>
    <row r="186" spans="3:12">
      <c r="C186" t="str">
        <f t="shared" si="4"/>
        <v>KDCS</v>
      </c>
      <c r="D186" t="str">
        <f>VLOOKUP(编号!L186,部门维表!A:B,2,FALSE)</f>
        <v>WLYW</v>
      </c>
      <c r="F186" t="s">
        <v>3521</v>
      </c>
      <c r="G186" t="s">
        <v>3515</v>
      </c>
      <c r="H186" s="72" t="s">
        <v>3581</v>
      </c>
      <c r="I186" t="str">
        <f t="shared" si="5"/>
        <v>SC_WLYW_KDCS_0045</v>
      </c>
      <c r="K186" s="73" t="s">
        <v>2469</v>
      </c>
      <c r="L186" s="85" t="s">
        <v>2602</v>
      </c>
    </row>
    <row r="187" spans="3:12">
      <c r="C187" t="str">
        <f t="shared" si="4"/>
        <v>DHJK</v>
      </c>
      <c r="D187" t="str">
        <f>VLOOKUP(编号!L187,部门维表!A:B,2,FALSE)</f>
        <v>WLYW</v>
      </c>
      <c r="F187" t="s">
        <v>3522</v>
      </c>
      <c r="G187" t="s">
        <v>3515</v>
      </c>
      <c r="H187" s="72" t="s">
        <v>3582</v>
      </c>
      <c r="I187" t="str">
        <f t="shared" si="5"/>
        <v>SC_WLYW_DHJK_0046</v>
      </c>
      <c r="K187" s="73" t="s">
        <v>3374</v>
      </c>
      <c r="L187" s="85" t="s">
        <v>2602</v>
      </c>
    </row>
    <row r="188" spans="3:12">
      <c r="C188" t="str">
        <f t="shared" si="4"/>
        <v>DHWG</v>
      </c>
      <c r="D188" t="str">
        <f>VLOOKUP(编号!L188,部门维表!A:B,2,FALSE)</f>
        <v>WLYW</v>
      </c>
      <c r="F188" t="s">
        <v>3523</v>
      </c>
      <c r="G188" t="s">
        <v>3515</v>
      </c>
      <c r="H188" s="72" t="s">
        <v>3583</v>
      </c>
      <c r="I188" t="str">
        <f t="shared" si="5"/>
        <v>SC_WLYW_DHWG_0047</v>
      </c>
      <c r="K188" s="73" t="s">
        <v>3375</v>
      </c>
      <c r="L188" s="85" t="s">
        <v>2602</v>
      </c>
    </row>
    <row r="189" spans="3:12">
      <c r="C189" t="str">
        <f t="shared" si="4"/>
        <v>DHJK</v>
      </c>
      <c r="D189" t="str">
        <f>VLOOKUP(编号!L189,部门维表!A:B,2,FALSE)</f>
        <v>WLYW</v>
      </c>
      <c r="F189" t="s">
        <v>3522</v>
      </c>
      <c r="G189" t="s">
        <v>3515</v>
      </c>
      <c r="H189" s="72" t="s">
        <v>3584</v>
      </c>
      <c r="I189" t="str">
        <f t="shared" si="5"/>
        <v>SC_WLYW_DHJK_0048</v>
      </c>
      <c r="K189" s="73" t="s">
        <v>3374</v>
      </c>
      <c r="L189" s="85" t="s">
        <v>2602</v>
      </c>
    </row>
    <row r="190" spans="3:12">
      <c r="C190" t="str">
        <f t="shared" si="4"/>
        <v>ZNTS</v>
      </c>
      <c r="D190" t="str">
        <f>VLOOKUP(编号!L190,部门维表!A:B,2,FALSE)</f>
        <v>WLYW</v>
      </c>
      <c r="F190" t="s">
        <v>3524</v>
      </c>
      <c r="G190" t="s">
        <v>3515</v>
      </c>
      <c r="H190" s="72" t="s">
        <v>3585</v>
      </c>
      <c r="I190" t="str">
        <f t="shared" si="5"/>
        <v>SC_WLYW_ZNTS_0049</v>
      </c>
      <c r="K190" s="89" t="s">
        <v>3376</v>
      </c>
      <c r="L190" s="89" t="s">
        <v>2602</v>
      </c>
    </row>
    <row r="191" spans="3:12">
      <c r="C191" t="str">
        <f t="shared" si="4"/>
        <v>IPTV</v>
      </c>
      <c r="D191" t="str">
        <f>VLOOKUP(编号!L191,部门维表!A:B,2,FALSE)</f>
        <v>WLYW</v>
      </c>
      <c r="F191" t="s">
        <v>3377</v>
      </c>
      <c r="G191" t="s">
        <v>3515</v>
      </c>
      <c r="H191" s="72" t="s">
        <v>3586</v>
      </c>
      <c r="I191" t="str">
        <f t="shared" si="5"/>
        <v>SC_WLYW_IPTV_0050</v>
      </c>
      <c r="K191" s="90" t="s">
        <v>3378</v>
      </c>
      <c r="L191" s="89" t="s">
        <v>2602</v>
      </c>
    </row>
    <row r="192" spans="3:12">
      <c r="C192" t="str">
        <f t="shared" si="4"/>
        <v>MANO</v>
      </c>
      <c r="D192" t="str">
        <f>VLOOKUP(编号!L192,部门维表!A:B,2,FALSE)</f>
        <v>WLYW</v>
      </c>
      <c r="F192" t="s">
        <v>3257</v>
      </c>
      <c r="G192" t="s">
        <v>3515</v>
      </c>
      <c r="H192" s="72" t="s">
        <v>3587</v>
      </c>
      <c r="I192" t="str">
        <f t="shared" si="5"/>
        <v>SC_WLYW_MANO_0051</v>
      </c>
      <c r="K192" s="89" t="s">
        <v>3257</v>
      </c>
      <c r="L192" s="89" t="s">
        <v>2602</v>
      </c>
    </row>
    <row r="193" spans="3:12">
      <c r="C193" t="str">
        <f t="shared" si="4"/>
        <v>ZDTZ</v>
      </c>
      <c r="D193" t="str">
        <f>VLOOKUP(编号!L193,部门维表!A:B,2,FALSE)</f>
        <v>WLYW</v>
      </c>
      <c r="F193" t="s">
        <v>3525</v>
      </c>
      <c r="G193" t="s">
        <v>3515</v>
      </c>
      <c r="H193" s="72" t="s">
        <v>3588</v>
      </c>
      <c r="I193" t="str">
        <f t="shared" si="5"/>
        <v>SC_WLYW_ZDTZ_0052</v>
      </c>
      <c r="K193" s="90" t="s">
        <v>3379</v>
      </c>
      <c r="L193" s="89" t="s">
        <v>2602</v>
      </c>
    </row>
    <row r="194" spans="3:12" ht="28">
      <c r="C194" t="str">
        <f t="shared" ref="C194:C198" si="6">getpy(K194)</f>
        <v>JZCZ</v>
      </c>
      <c r="D194" t="str">
        <f>VLOOKUP(编号!L194,部门维表!A:B,2,FALSE)</f>
        <v>WLYW</v>
      </c>
      <c r="F194" t="s">
        <v>3526</v>
      </c>
      <c r="G194" t="s">
        <v>3515</v>
      </c>
      <c r="H194" s="72" t="s">
        <v>3589</v>
      </c>
      <c r="I194" t="str">
        <f t="shared" ref="I194:I198" si="7">CONCATENATE("SC_",G194,"_",F194,"_",H194)</f>
        <v>SC_WLYW_JZCZ_0053</v>
      </c>
      <c r="K194" s="90" t="s">
        <v>3258</v>
      </c>
      <c r="L194" s="90" t="s">
        <v>2602</v>
      </c>
    </row>
    <row r="195" spans="3:12">
      <c r="C195" t="str">
        <f t="shared" si="6"/>
        <v>DDD</v>
      </c>
      <c r="D195" t="str">
        <f>VLOOKUP(编号!L195,部门维表!A:B,2,FALSE)</f>
        <v>WLYW</v>
      </c>
      <c r="F195" t="s">
        <v>3527</v>
      </c>
      <c r="G195" t="s">
        <v>3515</v>
      </c>
      <c r="H195" s="72" t="s">
        <v>3590</v>
      </c>
      <c r="I195" t="str">
        <f t="shared" si="7"/>
        <v>SC_WLYW_DDD_0054</v>
      </c>
      <c r="K195" s="89" t="s">
        <v>3380</v>
      </c>
      <c r="L195" s="89" t="s">
        <v>2602</v>
      </c>
    </row>
    <row r="196" spans="3:12">
      <c r="C196" t="str">
        <f t="shared" si="6"/>
        <v>DPI</v>
      </c>
      <c r="D196" t="str">
        <f>VLOOKUP(编号!L196,部门维表!A:B,2,FALSE)</f>
        <v>WLYW</v>
      </c>
      <c r="F196" t="s">
        <v>3381</v>
      </c>
      <c r="G196" t="s">
        <v>3515</v>
      </c>
      <c r="H196" s="72" t="s">
        <v>3591</v>
      </c>
      <c r="I196" t="str">
        <f t="shared" si="7"/>
        <v>SC_WLYW_DPI_0055</v>
      </c>
      <c r="K196" s="73" t="s">
        <v>3382</v>
      </c>
      <c r="L196" s="85" t="s">
        <v>2631</v>
      </c>
    </row>
    <row r="197" spans="3:12">
      <c r="C197" t="str">
        <f t="shared" si="6"/>
        <v>WXSJ</v>
      </c>
      <c r="D197" t="str">
        <f>VLOOKUP(编号!L197,部门维表!A:B,2,FALSE)</f>
        <v>WXWL</v>
      </c>
      <c r="F197" t="s">
        <v>3528</v>
      </c>
      <c r="G197" t="s">
        <v>1372</v>
      </c>
      <c r="H197" s="72" t="s">
        <v>3577</v>
      </c>
      <c r="I197" t="str">
        <f t="shared" si="7"/>
        <v>SC_WXWL_WXSJ_0001</v>
      </c>
      <c r="K197" s="25" t="s">
        <v>3383</v>
      </c>
      <c r="L197" s="10" t="s">
        <v>262</v>
      </c>
    </row>
    <row r="198" spans="3:12">
      <c r="C198" t="str">
        <f t="shared" si="6"/>
        <v>DLS</v>
      </c>
      <c r="D198" t="str">
        <f>VLOOKUP(编号!L198,部门维表!A:B,2,FALSE)</f>
        <v>QDTZ</v>
      </c>
      <c r="F198" t="s">
        <v>3529</v>
      </c>
      <c r="G198" t="s">
        <v>3530</v>
      </c>
      <c r="H198" s="72" t="s">
        <v>3577</v>
      </c>
      <c r="I198" t="str">
        <f t="shared" si="7"/>
        <v>SC_QDTZ_DLS_0001</v>
      </c>
      <c r="K198" s="73" t="s">
        <v>3384</v>
      </c>
      <c r="L198" s="73" t="s">
        <v>1134</v>
      </c>
    </row>
    <row r="199" spans="3:12">
      <c r="K199" s="106"/>
      <c r="L199" s="102"/>
    </row>
    <row r="200" spans="3:12">
      <c r="K200" s="106"/>
      <c r="L200" s="102"/>
    </row>
    <row r="201" spans="3:12">
      <c r="K201" s="106"/>
      <c r="L201" s="102"/>
    </row>
    <row r="202" spans="3:12">
      <c r="K202" s="106"/>
      <c r="L202" s="102"/>
    </row>
    <row r="203" spans="3:12">
      <c r="K203" s="106"/>
      <c r="L203" s="102"/>
    </row>
    <row r="204" spans="3:12">
      <c r="K204" s="106"/>
      <c r="L204" s="102"/>
    </row>
    <row r="205" spans="3:12">
      <c r="K205" s="106"/>
      <c r="L205" s="102"/>
    </row>
    <row r="206" spans="3:12">
      <c r="K206" s="106"/>
      <c r="L206" s="102"/>
    </row>
    <row r="207" spans="3:12">
      <c r="K207" s="106"/>
      <c r="L207" s="102"/>
    </row>
    <row r="208" spans="3:12">
      <c r="K208" s="106"/>
      <c r="L208" s="102"/>
    </row>
    <row r="209" spans="11:12">
      <c r="K209" s="106"/>
      <c r="L209" s="102"/>
    </row>
    <row r="210" spans="11:12">
      <c r="K210" s="106"/>
      <c r="L210" s="102"/>
    </row>
    <row r="211" spans="11:12">
      <c r="K211" s="106"/>
      <c r="L211" s="102"/>
    </row>
    <row r="212" spans="11:12">
      <c r="K212" s="106"/>
      <c r="L212" s="102"/>
    </row>
    <row r="213" spans="11:12">
      <c r="K213" s="106"/>
      <c r="L213" s="102"/>
    </row>
    <row r="214" spans="11:12">
      <c r="K214" s="106"/>
      <c r="L214" s="102"/>
    </row>
    <row r="215" spans="11:12">
      <c r="K215" s="106"/>
      <c r="L215" s="102"/>
    </row>
    <row r="216" spans="11:12">
      <c r="K216" s="106"/>
      <c r="L216" s="102"/>
    </row>
    <row r="217" spans="11:12">
      <c r="K217" s="106"/>
      <c r="L217" s="102"/>
    </row>
    <row r="218" spans="11:12">
      <c r="K218" s="106"/>
      <c r="L218" s="102"/>
    </row>
    <row r="219" spans="11:12">
      <c r="K219" s="106"/>
      <c r="L219" s="102"/>
    </row>
    <row r="220" spans="11:12">
      <c r="K220" s="106"/>
      <c r="L220" s="102"/>
    </row>
    <row r="221" spans="11:12">
      <c r="K221" s="106"/>
      <c r="L221" s="102"/>
    </row>
    <row r="222" spans="11:12">
      <c r="K222" s="106"/>
      <c r="L222" s="102"/>
    </row>
    <row r="223" spans="11:12">
      <c r="K223" s="106"/>
      <c r="L223" s="102"/>
    </row>
    <row r="224" spans="11:12">
      <c r="K224" s="106"/>
      <c r="L224" s="102"/>
    </row>
    <row r="225" spans="11:12">
      <c r="K225" s="73"/>
      <c r="L225" s="85"/>
    </row>
    <row r="226" spans="11:12">
      <c r="K226" s="73"/>
      <c r="L226" s="85"/>
    </row>
    <row r="227" spans="11:12">
      <c r="K227" s="73"/>
      <c r="L227" s="85"/>
    </row>
    <row r="228" spans="11:12">
      <c r="K228" s="73" t="s">
        <v>3259</v>
      </c>
      <c r="L228" s="73" t="s">
        <v>3229</v>
      </c>
    </row>
    <row r="229" spans="11:12">
      <c r="K229" s="73" t="s">
        <v>3208</v>
      </c>
      <c r="L229" s="73" t="s">
        <v>3229</v>
      </c>
    </row>
    <row r="230" spans="11:12">
      <c r="K230" s="73" t="s">
        <v>3209</v>
      </c>
      <c r="L230" s="73" t="s">
        <v>3229</v>
      </c>
    </row>
    <row r="231" spans="11:12">
      <c r="K231" s="73" t="s">
        <v>3260</v>
      </c>
      <c r="L231" s="85" t="s">
        <v>2274</v>
      </c>
    </row>
  </sheetData>
  <phoneticPr fontId="12" type="noConversion"/>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部门维表!$A:$A</xm:f>
          </x14:formula1>
          <xm:sqref>B35:B36 L206:L231 L27:L43 L49:L62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系统摸查模板 (稽核) </vt:lpstr>
      <vt:lpstr>系统摸查模板 (填报)</vt:lpstr>
      <vt:lpstr>省份（集团部门、专业公司）维表</vt:lpstr>
      <vt:lpstr>系统名称维表</vt:lpstr>
      <vt:lpstr>系统分类维表</vt:lpstr>
      <vt:lpstr>承建厂商维表</vt:lpstr>
      <vt:lpstr>部门维表</vt:lpstr>
      <vt:lpstr>编号</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liangzx</dc:creator>
  <cp:lastModifiedBy>miaomiao</cp:lastModifiedBy>
  <dcterms:created xsi:type="dcterms:W3CDTF">2006-09-16T00:00:00Z</dcterms:created>
  <dcterms:modified xsi:type="dcterms:W3CDTF">2020-04-22T02:15:49Z</dcterms:modified>
</cp:coreProperties>
</file>