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luoyhang003/Dropbox/Courses/CS211-HIGH PERFORMANCE COMPUTING/Project/Project 1/workspace/code/"/>
    </mc:Choice>
  </mc:AlternateContent>
  <bookViews>
    <workbookView xWindow="10240" yWindow="3920" windowWidth="34360" windowHeight="207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" l="1"/>
  <c r="H14" i="1"/>
  <c r="H13" i="1"/>
  <c r="G15" i="1"/>
  <c r="G14" i="1"/>
  <c r="G13" i="1"/>
  <c r="G12" i="1"/>
  <c r="H12" i="1"/>
  <c r="F12" i="1"/>
  <c r="F15" i="1"/>
  <c r="F14" i="1"/>
  <c r="F13" i="1"/>
  <c r="E12" i="1"/>
  <c r="E15" i="1"/>
  <c r="E14" i="1"/>
  <c r="E13" i="1"/>
  <c r="D15" i="1"/>
  <c r="D14" i="1"/>
  <c r="D13" i="1"/>
  <c r="D12" i="1"/>
</calcChain>
</file>

<file path=xl/sharedStrings.xml><?xml version="1.0" encoding="utf-8"?>
<sst xmlns="http://schemas.openxmlformats.org/spreadsheetml/2006/main" count="27" uniqueCount="13">
  <si>
    <t>dgemm0</t>
  </si>
  <si>
    <t>dgemm1</t>
  </si>
  <si>
    <t>dgemm2</t>
  </si>
  <si>
    <t>dgemm3</t>
  </si>
  <si>
    <t>algorithm</t>
  </si>
  <si>
    <t>n=64</t>
  </si>
  <si>
    <t>n=128</t>
  </si>
  <si>
    <t>n=256</t>
  </si>
  <si>
    <t>n=512</t>
  </si>
  <si>
    <t>n=1024</t>
  </si>
  <si>
    <t>n=2048</t>
  </si>
  <si>
    <t>(Seconds)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</si>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</sst>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4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tabSelected="1" topLeftCell="A3" workbookViewId="0">
      <selection activeCell="B17" sqref="B17:H18"/>
    </sheetView>
  </sheetViews>
  <sheetFormatPr baseColWidth="10" defaultRowHeight="16" x14ac:dyDescent="0.2"/>
  <cols>
    <col min="2" max="2" width="20.1640625" customWidth="1"/>
    <col min="3" max="7" width="14.83203125" customWidth="1"/>
    <col min="8" max="8" width="16.83203125" customWidth="1"/>
    <col min="10" max="10" width="11.1640625" bestFit="1" customWidth="1"/>
  </cols>
  <sheetData>
    <row r="2" spans="2:8" ht="26" customHeight="1" x14ac:dyDescent="0.2">
      <c r="B2" t="s">
        <v>11</v>
      </c>
    </row>
    <row r="3" spans="2:8" ht="32" customHeight="1" x14ac:dyDescent="0.2"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</row>
    <row r="4" spans="2:8" ht="32" hidden="1" customHeight="1" x14ac:dyDescent="0.2">
      <c r="B4" s="2" t="s">
        <v>0</v>
      </c>
      <c r="C4" s="3">
        <v>0</v>
      </c>
      <c r="D4" s="3">
        <v>0.04</v>
      </c>
      <c r="E4" s="3">
        <v>0.26</v>
      </c>
      <c r="F4" s="3">
        <v>3.14</v>
      </c>
      <c r="G4" s="3">
        <v>30.7899999999999</v>
      </c>
      <c r="H4" s="3">
        <v>481.37999999999897</v>
      </c>
    </row>
    <row r="5" spans="2:8" ht="32" hidden="1" customHeight="1" x14ac:dyDescent="0.2">
      <c r="B5" s="2" t="s">
        <v>1</v>
      </c>
      <c r="C5" s="3">
        <v>0</v>
      </c>
      <c r="D5" s="3">
        <v>0.02</v>
      </c>
      <c r="E5" s="3">
        <v>0.16</v>
      </c>
      <c r="F5" s="3">
        <v>2.1899999999999902</v>
      </c>
      <c r="G5" s="3">
        <v>19.059999999999899</v>
      </c>
      <c r="H5" s="3">
        <v>373.25</v>
      </c>
    </row>
    <row r="6" spans="2:8" ht="32" customHeight="1" x14ac:dyDescent="0.2">
      <c r="B6" s="2" t="s">
        <v>2</v>
      </c>
      <c r="C6" s="3">
        <v>0</v>
      </c>
      <c r="D6" s="3">
        <v>0.02</v>
      </c>
      <c r="E6" s="3">
        <v>0.13</v>
      </c>
      <c r="F6" s="3">
        <v>1.45</v>
      </c>
      <c r="G6" s="3">
        <v>15.1699999999999</v>
      </c>
      <c r="H6" s="3">
        <v>172.27</v>
      </c>
    </row>
    <row r="7" spans="2:8" ht="32" customHeight="1" x14ac:dyDescent="0.2">
      <c r="B7" s="2" t="s">
        <v>3</v>
      </c>
      <c r="C7" s="3">
        <v>0</v>
      </c>
      <c r="D7" s="3">
        <v>0.01</v>
      </c>
      <c r="E7" s="3">
        <v>0.06</v>
      </c>
      <c r="F7" s="3">
        <v>0.79</v>
      </c>
      <c r="G7" s="3">
        <v>7.65</v>
      </c>
      <c r="H7" s="3">
        <v>115.829999999999</v>
      </c>
    </row>
    <row r="8" spans="2:8" x14ac:dyDescent="0.2">
      <c r="C8" s="1"/>
      <c r="D8" s="1"/>
      <c r="E8" s="1"/>
      <c r="F8" s="1"/>
      <c r="G8" s="1"/>
      <c r="H8" s="1"/>
    </row>
    <row r="11" spans="2:8" ht="30" customHeight="1" x14ac:dyDescent="0.2"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</row>
    <row r="12" spans="2:8" ht="30" customHeight="1" x14ac:dyDescent="0.2">
      <c r="B12" s="2" t="s">
        <v>0</v>
      </c>
      <c r="C12" s="3" t="s">
        <v>12</v>
      </c>
      <c r="D12" s="3">
        <f>2*128*128*128/10^9/0.04</f>
        <v>0.10485760000000001</v>
      </c>
      <c r="E12" s="3">
        <f>2*256*256*256/10^9/0.26</f>
        <v>0.1290555076923077</v>
      </c>
      <c r="F12" s="3">
        <f>2*512*512*512/(10^9)/3.14</f>
        <v>8.5488998726114651E-2</v>
      </c>
      <c r="G12" s="3">
        <f>2*1024*1024*1024/(10^9)/30.7899999999999</f>
        <v>6.9746139915557226E-2</v>
      </c>
      <c r="H12" s="3">
        <f>2*2048*2048*2048/(10^9)/481.379999999999</f>
        <v>3.5688788865345544E-2</v>
      </c>
    </row>
    <row r="13" spans="2:8" ht="30" customHeight="1" x14ac:dyDescent="0.2">
      <c r="B13" s="2" t="s">
        <v>1</v>
      </c>
      <c r="C13" s="3" t="s">
        <v>12</v>
      </c>
      <c r="D13" s="3">
        <f>2*128*128*128/10^9/0.02</f>
        <v>0.20971520000000002</v>
      </c>
      <c r="E13" s="3">
        <f>2*256*256*256/10^9/0.16</f>
        <v>0.20971520000000002</v>
      </c>
      <c r="F13" s="3">
        <f>2*512*512*512/(10^9)/2.18999999999999</f>
        <v>0.12257326757990923</v>
      </c>
      <c r="G13" s="3">
        <f>2*1024*1024*1024/(10^9)/19.0599999999999</f>
        <v>0.11266965624344237</v>
      </c>
      <c r="H13" s="3">
        <f>2*2048*2048*2048/(10^9)/373.25</f>
        <v>4.6027780801071672E-2</v>
      </c>
    </row>
    <row r="14" spans="2:8" ht="30" customHeight="1" x14ac:dyDescent="0.2">
      <c r="B14" s="2" t="s">
        <v>2</v>
      </c>
      <c r="C14" s="3" t="s">
        <v>12</v>
      </c>
      <c r="D14" s="3">
        <f>16*128*128*128/10^9/0.02</f>
        <v>1.6777216000000001</v>
      </c>
      <c r="E14" s="3">
        <f>16*256*256*256/10^9/0.13</f>
        <v>2.0648881230769232</v>
      </c>
      <c r="F14" s="3">
        <f>16*512*512*512/(10^9)/1.45</f>
        <v>1.4810232055172414</v>
      </c>
      <c r="G14" s="3">
        <f>16*1024*1024*1024/(10^9)/15.1699999999999</f>
        <v>1.132489728675024</v>
      </c>
      <c r="H14" s="3">
        <f>16*2048*2048*2048/10^9/172.27</f>
        <v>0.79781130476577466</v>
      </c>
    </row>
    <row r="15" spans="2:8" ht="30" customHeight="1" x14ac:dyDescent="0.2">
      <c r="B15" s="2" t="s">
        <v>3</v>
      </c>
      <c r="C15" s="3" t="s">
        <v>12</v>
      </c>
      <c r="D15" s="3">
        <f>16*128*128*128/10^9/0.01</f>
        <v>3.3554432000000003</v>
      </c>
      <c r="E15" s="3">
        <f>16*256*256*256/10^9/0.06</f>
        <v>4.4739242666666668</v>
      </c>
      <c r="F15" s="3">
        <f>16*512*512*512/(10^9)/0.79</f>
        <v>2.7183337316455698</v>
      </c>
      <c r="G15" s="3">
        <f>16*1024*1024*1024/(10^9)/7.65</f>
        <v>2.2457345338562091</v>
      </c>
      <c r="H15" s="3">
        <f>16*2048*2048*2048/10^9/115.829999999999</f>
        <v>1.1865574848657618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2017-10-13T04:55:41Z</dcterms:created>
  <dcterms:modified xsi:type="dcterms:W3CDTF">2017-10-13T16:01:47Z</dcterms:modified>
</cp:coreProperties>
</file>