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四川商品" sheetId="1" r:id="rId4"/>
  </sheets>
</workbook>
</file>

<file path=xl/sharedStrings.xml><?xml version="1.0" encoding="utf-8"?>
<sst xmlns="http://schemas.openxmlformats.org/spreadsheetml/2006/main" uniqueCount="1950">
  <si>
    <t>配型</t>
  </si>
  <si>
    <t>商品名称</t>
  </si>
  <si>
    <t>实体市场</t>
  </si>
  <si>
    <t>京东商城</t>
  </si>
  <si>
    <t>苏宁易购</t>
  </si>
  <si>
    <t>国美在线</t>
  </si>
  <si>
    <t>亚马逊</t>
  </si>
  <si>
    <t>当当</t>
  </si>
  <si>
    <t>一号店</t>
  </si>
  <si>
    <r>
      <rPr>
        <u val="single"/>
        <sz val="10"/>
        <color indexed="13"/>
        <rFont val="宋体"/>
      </rPr>
      <t>央采竞价</t>
    </r>
  </si>
  <si>
    <t>中直政采（商品见EXCEL）</t>
  </si>
  <si>
    <r>
      <rPr>
        <u val="single"/>
        <sz val="10"/>
        <color indexed="13"/>
        <rFont val="宋体"/>
      </rPr>
      <t>总后勤部</t>
    </r>
  </si>
  <si>
    <r>
      <rPr>
        <u val="single"/>
        <sz val="10"/>
        <color indexed="13"/>
        <rFont val="宋体"/>
      </rPr>
      <t>北京政采</t>
    </r>
  </si>
  <si>
    <r>
      <rPr>
        <u val="single"/>
        <sz val="10"/>
        <color indexed="13"/>
        <rFont val="宋体"/>
      </rPr>
      <t>上海政采</t>
    </r>
  </si>
  <si>
    <t>天津政采</t>
  </si>
  <si>
    <r>
      <rPr>
        <u val="single"/>
        <sz val="10"/>
        <color indexed="13"/>
        <rFont val="宋体"/>
      </rPr>
      <t>重庆政采</t>
    </r>
  </si>
  <si>
    <r>
      <rPr>
        <u val="single"/>
        <sz val="10"/>
        <color indexed="13"/>
        <rFont val="宋体"/>
      </rPr>
      <t>深圳政采</t>
    </r>
  </si>
  <si>
    <r>
      <rPr>
        <u val="single"/>
        <sz val="10"/>
        <color indexed="13"/>
        <rFont val="宋体"/>
      </rPr>
      <t>浙江政采</t>
    </r>
  </si>
  <si>
    <t>湖南政采（指数上浮10%）</t>
  </si>
  <si>
    <t>江西政采（指数上浮8%）</t>
  </si>
  <si>
    <t>成都政采（见成都升贴水）</t>
  </si>
  <si>
    <r>
      <rPr>
        <u val="single"/>
        <sz val="10"/>
        <color indexed="13"/>
        <rFont val="宋体"/>
      </rPr>
      <t>广东政采</t>
    </r>
  </si>
  <si>
    <r>
      <rPr>
        <u val="single"/>
        <sz val="10"/>
        <color indexed="13"/>
        <rFont val="宋体"/>
      </rPr>
      <t>江苏南京政采</t>
    </r>
  </si>
  <si>
    <t>山东政采（无）</t>
  </si>
  <si>
    <r>
      <rPr>
        <u val="single"/>
        <sz val="10"/>
        <color indexed="13"/>
        <rFont val="宋体"/>
      </rPr>
      <t>贵州政采</t>
    </r>
  </si>
  <si>
    <r>
      <rPr>
        <u val="single"/>
        <sz val="10"/>
        <color indexed="13"/>
        <rFont val="宋体"/>
      </rPr>
      <t>河南政采</t>
    </r>
  </si>
  <si>
    <t>湖北政采（无）</t>
  </si>
  <si>
    <r>
      <rPr>
        <u val="single"/>
        <sz val="10"/>
        <color indexed="13"/>
        <rFont val="宋体"/>
      </rPr>
      <t>福建政采</t>
    </r>
  </si>
  <si>
    <r>
      <rPr>
        <u val="single"/>
        <sz val="10"/>
        <color indexed="13"/>
        <rFont val="宋体"/>
      </rPr>
      <t>四川竞价</t>
    </r>
  </si>
  <si>
    <t>辽宁政采（无）</t>
  </si>
  <si>
    <r>
      <rPr>
        <u val="single"/>
        <sz val="10"/>
        <color indexed="13"/>
        <rFont val="宋体"/>
      </rPr>
      <t>陕西政采</t>
    </r>
  </si>
  <si>
    <r>
      <rPr>
        <u val="single"/>
        <sz val="10"/>
        <color indexed="13"/>
        <rFont val="宋体"/>
      </rPr>
      <t>海南政采</t>
    </r>
  </si>
  <si>
    <r>
      <rPr>
        <u val="single"/>
        <sz val="10"/>
        <color indexed="13"/>
        <rFont val="宋体"/>
      </rPr>
      <t>云南政采</t>
    </r>
  </si>
  <si>
    <r>
      <rPr>
        <u val="single"/>
        <sz val="10"/>
        <color indexed="13"/>
        <rFont val="宋体"/>
      </rPr>
      <t>宁夏政采</t>
    </r>
  </si>
  <si>
    <t>河北政采（无）</t>
  </si>
  <si>
    <r>
      <rPr>
        <u val="single"/>
        <sz val="10"/>
        <color indexed="13"/>
        <rFont val="宋体"/>
      </rPr>
      <t>广西政采</t>
    </r>
  </si>
  <si>
    <t>内蒙政采（无）</t>
  </si>
  <si>
    <r>
      <rPr>
        <u val="single"/>
        <sz val="10"/>
        <color indexed="13"/>
        <rFont val="宋体"/>
      </rPr>
      <t>黑龙江政采</t>
    </r>
  </si>
  <si>
    <r>
      <rPr>
        <u val="single"/>
        <sz val="10"/>
        <color indexed="13"/>
        <rFont val="宋体"/>
      </rPr>
      <t>吉林政采（需登录）</t>
    </r>
  </si>
  <si>
    <r>
      <rPr>
        <u val="single"/>
        <sz val="10"/>
        <color indexed="13"/>
        <rFont val="宋体"/>
      </rPr>
      <t>山西政采</t>
    </r>
  </si>
  <si>
    <r>
      <rPr>
        <u val="single"/>
        <sz val="10"/>
        <color indexed="13"/>
        <rFont val="宋体"/>
      </rPr>
      <t>安徽政采</t>
    </r>
  </si>
  <si>
    <t>服务内容</t>
  </si>
  <si>
    <t>价格</t>
  </si>
  <si>
    <t>商品价格</t>
  </si>
  <si>
    <t>链接</t>
  </si>
  <si>
    <t>打印设备</t>
  </si>
  <si>
    <t>佳能 CANON IP7280 喷墨打印机</t>
  </si>
  <si>
    <t>两年上门</t>
  </si>
  <si>
    <t>佳能 CANON PIXMA IP7280 彩色 喷墨打印机</t>
  </si>
  <si>
    <t>0502003750022</t>
  </si>
  <si>
    <t>佳能（Canon）iP7280 彩色喷墨照片无线打印机</t>
  </si>
  <si>
    <r>
      <rPr>
        <u val="single"/>
        <sz val="10"/>
        <color indexed="13"/>
        <rFont val="宋体"/>
      </rPr>
      <t>http://item.jd.com/806855.html</t>
    </r>
  </si>
  <si>
    <t>佳能（Canon）iP7280 彩色喷墨打印机</t>
  </si>
  <si>
    <t>http://product.suning.com/0070066458/104671998.html</t>
  </si>
  <si>
    <t>佳能（Canon）iP7280彩色喷墨照片无线打印机</t>
  </si>
  <si>
    <r>
      <rPr>
        <u val="single"/>
        <sz val="10"/>
        <color indexed="13"/>
        <rFont val="宋体"/>
      </rPr>
      <t>http://item.gome.com.cn/9133763701-1122490460.html</t>
    </r>
  </si>
  <si>
    <t>Canon 佳能 腾彩PIXMA iP7280 彩色喷墨时尚照片无线打印机</t>
  </si>
  <si>
    <t>https://www.amazon.cn/mn/detailApp?asin=b00bs57fm2</t>
  </si>
  <si>
    <t>佳能/Canon iP7280 彩色喷墨时尚照片无线打印机</t>
  </si>
  <si>
    <t>http://product.dangdang.com/1282813106.html</t>
  </si>
  <si>
    <t xml:space="preserve">Canon/佳能 腾彩PIXMA iP7280 彩色喷墨照片,无线打印机 </t>
  </si>
  <si>
    <r>
      <rPr>
        <u val="single"/>
        <sz val="10"/>
        <color indexed="13"/>
        <rFont val="宋体"/>
      </rPr>
      <t>http://item.yhd.com/item/17938923</t>
    </r>
  </si>
  <si>
    <t xml:space="preserve">GDC-20160531173443831 </t>
  </si>
  <si>
    <r>
      <rPr>
        <u val="single"/>
        <sz val="10"/>
        <color indexed="13"/>
        <rFont val="宋体"/>
      </rPr>
      <t>http://www.zycg.gov.cn/article/wsjj_show/343831?newdays=5&amp;title=山西艺术职业学院打印机采购项目（GDC-20160531173443831）需求公告</t>
    </r>
  </si>
  <si>
    <t>——</t>
  </si>
  <si>
    <t>iP7280</t>
  </si>
  <si>
    <r>
      <rPr>
        <u val="single"/>
        <sz val="10"/>
        <color indexed="13"/>
        <rFont val="宋体"/>
      </rPr>
      <t>http://www.ccgp-shanghai.gov.cn/resource/merchsearchdetail.do?method=goDetailIndex&amp;tabnum=1&amp;merch_id=0000000000044426&amp;keyword=IP7280&amp;catalog_id=&amp;suppadress=&amp;lowprice=&amp;highprice=&amp;catalog_name=</t>
    </r>
  </si>
  <si>
    <t xml:space="preserve">佳能 IP7280 彩色喷墨打印机
</t>
  </si>
  <si>
    <r>
      <rPr>
        <u val="single"/>
        <sz val="10"/>
        <color indexed="13"/>
        <rFont val="宋体"/>
      </rPr>
      <t>http://101.200.210.185/commodities/94070?p_id=110247</t>
    </r>
  </si>
  <si>
    <t>佳能/CANON 腾彩 PIXMA iP7280 喷墨打印机</t>
  </si>
  <si>
    <r>
      <rPr>
        <u val="single"/>
        <sz val="10"/>
        <color indexed="13"/>
        <rFont val="宋体"/>
      </rPr>
      <t>https://www.gec123.com/goods/gdetails.action?g=130078879648841736&amp;t=1&amp;d=130117562645086249</t>
    </r>
  </si>
  <si>
    <t xml:space="preserve"> </t>
  </si>
  <si>
    <t xml:space="preserve">佳能喷墨打印机 IP7280 黑色 
</t>
  </si>
  <si>
    <r>
      <rPr>
        <u val="single"/>
        <sz val="10"/>
        <color indexed="13"/>
        <rFont val="宋体"/>
      </rPr>
      <t>http://112.74.98.194/commodities/11224?p_id=12670</t>
    </r>
  </si>
  <si>
    <t xml:space="preserve">IP7280  </t>
  </si>
  <si>
    <r>
      <rPr>
        <u val="single"/>
        <sz val="10"/>
        <color indexed="13"/>
        <rFont val="宋体"/>
      </rPr>
      <t>http://www.njzc.gov.cn/newweb/web/wscg/xygh_bidid_resultview.asp?id=78622</t>
    </r>
  </si>
  <si>
    <t>佳能 IP7280 彩色喷墨打印机</t>
  </si>
  <si>
    <r>
      <rPr>
        <u val="single"/>
        <sz val="10"/>
        <color indexed="13"/>
        <rFont val="宋体"/>
      </rPr>
      <t>http://www.wssc.hi.gov.cn/commodities/46802</t>
    </r>
  </si>
  <si>
    <t>佳能喷墨照片打印机iP7280</t>
  </si>
  <si>
    <r>
      <rPr>
        <u val="single"/>
        <sz val="10"/>
        <color indexed="13"/>
        <rFont val="宋体"/>
      </rPr>
      <t>http://www.gxzfcg.gov.cn:83/GoodsShowControllerExt.do?method=getGoodsInfo&amp;isShowPic=true&amp;objId=8ab8a0914c2202ea014c31390dbc2401&amp;taskItemId=</t>
    </r>
  </si>
  <si>
    <t>佳能喷墨打印机 IP7280 黑色</t>
  </si>
  <si>
    <r>
      <rPr>
        <u val="single"/>
        <sz val="10"/>
        <color indexed="13"/>
        <rFont val="宋体"/>
      </rPr>
      <t>http://www.huiemall.com/mall/HeFei/detail.aspx?product_id=9c5d28b6-730d-4b84-9a1b-06be2aad7543</t>
    </r>
  </si>
  <si>
    <t>多功能一体机</t>
  </si>
  <si>
    <t>联想 LENOVO M7450F（双面器/250页/黑白激光）多功能一体机</t>
  </si>
  <si>
    <t>0507005160011</t>
  </si>
  <si>
    <t>联想（Lenovo） M7450F 黑白激光一体机(升级版) (打印 复印 扫描 传真)</t>
  </si>
  <si>
    <r>
      <rPr>
        <u val="single"/>
        <sz val="10"/>
        <color indexed="13"/>
        <rFont val="宋体"/>
      </rPr>
      <t>http://item.jd.com/878379.html</t>
    </r>
  </si>
  <si>
    <t>联想黑白激光一体机M7450F</t>
  </si>
  <si>
    <t>http://product.suning.com/0070062798/102328856.html</t>
  </si>
  <si>
    <t>联想（lenovo）M7450F激光多功能一体机（复印传真打印扫描）</t>
  </si>
  <si>
    <r>
      <rPr>
        <u val="single"/>
        <sz val="10"/>
        <color indexed="13"/>
        <rFont val="宋体"/>
      </rPr>
      <t>http://item.gome.com.cn/A0005591545-pop8007522161.html</t>
    </r>
  </si>
  <si>
    <t>联想M7450F激光多功能一体机 联想 M7450F激光打印一体机 激光传真机</t>
  </si>
  <si>
    <r>
      <rPr>
        <u val="single"/>
        <sz val="10"/>
        <color indexed="13"/>
        <rFont val="宋体"/>
      </rPr>
      <t>http://product.dangdang.com/1028988012.html</t>
    </r>
  </si>
  <si>
    <t>联想Lenovo 联想（Lenovo） M7450F 黑白激光一体机</t>
  </si>
  <si>
    <t>http://item.yhd.com/item/63984450?tc=3.0.5.63984450.17&amp;tp=51.M7450F.124.17.1.LcqthoP-10-FFrQr&amp;ti=XTU1uV</t>
  </si>
  <si>
    <t>GDC-20140703111443233</t>
  </si>
  <si>
    <r>
      <rPr>
        <u val="single"/>
        <sz val="10"/>
        <color indexed="13"/>
        <rFont val="宋体"/>
      </rPr>
      <t>http://www.zycg.gov.cn/article/wsjj_show/243233?newdays=5&amp;title=中国民族语文翻译中心多功能一体机采购项目（GDC-20140703111443233）需求公告</t>
    </r>
  </si>
  <si>
    <t xml:space="preserve">联想 M7450F 激光 黑白多功能一体机 打印 /复印 /扫描 /传真
</t>
  </si>
  <si>
    <r>
      <rPr>
        <u val="single"/>
        <sz val="10"/>
        <color indexed="13"/>
        <rFont val="宋体"/>
      </rPr>
      <t>http://101.200.210.185/commodities/2875?p_id=87911</t>
    </r>
  </si>
  <si>
    <t>联想（Lenovo） M7450F联想（Lenovo） M7450F 黑白激光一体机</t>
  </si>
  <si>
    <r>
      <rPr>
        <u val="single"/>
        <sz val="10"/>
        <color indexed="13"/>
        <rFont val="宋体"/>
      </rPr>
      <t>https://www.gec123.com/goods/gdetails.action?g=364794530752520192&amp;t=1&amp;d=130117562645086249</t>
    </r>
  </si>
  <si>
    <t xml:space="preserve">联想黑白激光多功能一体机 M7450F A4幅面 (打印/复印/扫描/传真) 白色 
</t>
  </si>
  <si>
    <r>
      <rPr>
        <u val="single"/>
        <sz val="10"/>
        <color indexed="13"/>
        <rFont val="宋体"/>
      </rPr>
      <t>http://112.74.98.194/commodities/26229?p_id=27565</t>
    </r>
  </si>
  <si>
    <t xml:space="preserve">M7450F（升级版）  </t>
  </si>
  <si>
    <r>
      <rPr>
        <u val="single"/>
        <sz val="10"/>
        <color indexed="13"/>
        <rFont val="宋体"/>
      </rPr>
      <t>http://www.njzc.gov.cn/newweb/web/wscg/xygh_bidid_resultview.asp?id=78572</t>
    </r>
  </si>
  <si>
    <t>联想激光多功能一体机M7450F（升级版）</t>
  </si>
  <si>
    <t>word文档</t>
  </si>
  <si>
    <r>
      <rPr>
        <u val="single"/>
        <sz val="10"/>
        <color indexed="13"/>
        <rFont val="宋体"/>
      </rPr>
      <t>http://www.wssc.hi.gov.cn/commodities/43003</t>
    </r>
  </si>
  <si>
    <t>联想多功能一体机M7450F（升级）</t>
  </si>
  <si>
    <r>
      <rPr>
        <u val="single"/>
        <sz val="10"/>
        <color indexed="13"/>
        <rFont val="宋体"/>
      </rPr>
      <t>http://www.gxzfcg.gov.cn:83/GoodsShowControllerExt.do?method=getGoodsInfo&amp;isShowPic=true&amp;objId=8ab8a0914f028b1d014f29f5ab3e0aff&amp;taskItemId=</t>
    </r>
  </si>
  <si>
    <t>联想激光多功能一体机M7450F/手动双面打印/打印 /复印 /传真 /扫描</t>
  </si>
  <si>
    <r>
      <rPr>
        <u val="single"/>
        <sz val="10"/>
        <color indexed="13"/>
        <rFont val="宋体"/>
      </rPr>
      <t>http://www.huiemall.com/mall/HeFei/detail.aspx?product_id=c863fb15-c55b-4699-a64a-6b54b311899d</t>
    </r>
  </si>
  <si>
    <t>佳能 CANON D1380（双面器/双面输稿器/250页/黑白激光）多功能一体机</t>
  </si>
  <si>
    <t>0507003750060</t>
  </si>
  <si>
    <t xml:space="preserve">佳能（Canon）iC D1380 黑白激光多功能一体机（双面，无线打印双面复印扫描传真） </t>
  </si>
  <si>
    <t>http://item.jd.com/1742811749.html</t>
  </si>
  <si>
    <t>佳能（Canon）iC D1380 黑白激光多功能一体机（打印 复印 扫描 传真）多功能四合一</t>
  </si>
  <si>
    <r>
      <rPr>
        <u val="single"/>
        <sz val="10"/>
        <color indexed="13"/>
        <rFont val="宋体"/>
      </rPr>
      <t>http://product.suning.com/0070065962/102379785.html</t>
    </r>
  </si>
  <si>
    <t>佳能(Canon) iC D1380 黑白激光多功能一体机</t>
  </si>
  <si>
    <r>
      <rPr>
        <u val="single"/>
        <sz val="10"/>
        <color indexed="13"/>
        <rFont val="宋体"/>
      </rPr>
      <t>http://item.gome.com.cn/9133763586-1122370231.html?intcmp=search-9000000700-1_1_1</t>
    </r>
  </si>
  <si>
    <t>Canon 佳能 D1380 黑白激光多功能一体机</t>
  </si>
  <si>
    <r>
      <rPr>
        <u val="single"/>
        <sz val="10"/>
        <color indexed="13"/>
        <rFont val="宋体"/>
      </rPr>
      <t>https://www.amazon.cn/dp/B007Y453BG/ref=sr_1_1?s=photo&amp;ie=UTF8&amp;qid=1487041965&amp;sr=8-1&amp;keywords=D1380</t>
    </r>
  </si>
  <si>
    <t>佳能 （Canon）iC D1380 黑白激光多功能一体机（打印 复印 扫描 传真 网络打印）浅灰色</t>
  </si>
  <si>
    <r>
      <rPr>
        <u val="single"/>
        <sz val="10"/>
        <color indexed="13"/>
        <rFont val="宋体"/>
      </rPr>
      <t>http://item.yhd.com/item/64324731?tc=3.0.5.64324731.2&amp;tp=51.D1380.124.2.1.LcuzDqi-10-El5ss&amp;ti=FNBAwu</t>
    </r>
  </si>
  <si>
    <t xml:space="preserve">GDC-20160517163642006 </t>
  </si>
  <si>
    <r>
      <rPr>
        <u val="single"/>
        <sz val="10"/>
        <color indexed="13"/>
        <rFont val="宋体"/>
      </rPr>
      <t>http://www.zycg.gov.cn/article/wsjj_show/342006?newdays=5&amp;title=三门峡市气象局办公设备采购项目（GDC-20160517163642006）需求公告</t>
    </r>
  </si>
  <si>
    <t xml:space="preserve">佳能（Canon）iC D1380 黑白激光多功能一体机 打印/复印/扫描/传真
</t>
  </si>
  <si>
    <r>
      <rPr>
        <u val="single"/>
        <sz val="10"/>
        <color indexed="13"/>
        <rFont val="宋体"/>
      </rPr>
      <t>http://101.200.210.185/commodities/28698?p_id=117316</t>
    </r>
  </si>
  <si>
    <t xml:space="preserve">佳能（Canon）iC D1380 黑白激光多功能一体机（打印 复印 扫描 传真）
</t>
  </si>
  <si>
    <r>
      <rPr>
        <u val="single"/>
        <sz val="10"/>
        <color indexed="13"/>
        <rFont val="宋体"/>
      </rPr>
      <t>http://112.74.98.194/commodities/14350?p_id=15125</t>
    </r>
  </si>
  <si>
    <t>佳能 IC D1380 黑白激光多功能一体机（打印 复印 扫描 传真）</t>
  </si>
  <si>
    <r>
      <rPr>
        <u val="single"/>
        <sz val="10"/>
        <color indexed="13"/>
        <rFont val="宋体"/>
      </rPr>
      <t>http://www.wssc.hi.gov.cn/commodities/46823</t>
    </r>
  </si>
  <si>
    <r>
      <rPr>
        <u val="single"/>
        <sz val="10"/>
        <color indexed="13"/>
        <rFont val="宋体"/>
      </rPr>
      <t>http://www.huiemall.com/mall/HeFei/detail.aspx?product_id=84469cca-daf8-44c4-809d-fc13b27aec74</t>
    </r>
  </si>
  <si>
    <t>联想（LENOVO）M7675DXF 黑白激光一体机(打印 复印 扫描 传真)</t>
  </si>
  <si>
    <t>联想 LENOVO M7675DXF（自动双面打印/250页/黑白激光）多功能一体机</t>
  </si>
  <si>
    <t>0507005160054</t>
  </si>
  <si>
    <t>联想（Lenovo）M7675DXF 黑白激光一体机(打印 复印 扫描 传真)</t>
  </si>
  <si>
    <r>
      <rPr>
        <u val="single"/>
        <sz val="10"/>
        <color indexed="13"/>
        <rFont val="宋体"/>
      </rPr>
      <t>http://item.jd.com/1346288.html</t>
    </r>
  </si>
  <si>
    <t>联想(Lenovo)M7675DXF 黑白激光一体机(打印 复印 扫描 传真)</t>
  </si>
  <si>
    <r>
      <rPr>
        <u val="single"/>
        <sz val="10"/>
        <color indexed="13"/>
        <rFont val="宋体"/>
      </rPr>
      <t>http://product.suning.com/0000000000/126830763.html</t>
    </r>
  </si>
  <si>
    <r>
      <rPr>
        <u val="single"/>
        <sz val="10"/>
        <color indexed="13"/>
        <rFont val="宋体"/>
      </rPr>
      <t>http://item.gome.com.cn/A0005591568-pop8007522300.html?intcmp=search-9000000700-1_2_1</t>
    </r>
  </si>
  <si>
    <t>联想LenovoM7675DXF黑白激光多功能一体机打印扫描复印传真</t>
  </si>
  <si>
    <t>http://product.dangdang.com/1081052601.html</t>
  </si>
  <si>
    <t>联想Lenovo M7675DXF 黑白激光多功能一体机打印机(打印 复印 扫描 传真)办公打印机</t>
  </si>
  <si>
    <t>http://item.yhd.com/item/45577776?tc=3.0.5.45577776.7&amp;tp=51.M7675DXF.124.7.1.LcuzYX1-10-El5ss&amp;ti=8NFN0T</t>
  </si>
  <si>
    <t xml:space="preserve">GDC-20160530144043565  </t>
  </si>
  <si>
    <r>
      <rPr>
        <u val="single"/>
        <sz val="10"/>
        <color indexed="13"/>
        <rFont val="宋体"/>
      </rPr>
      <t>http://www.zycg.gov.cn/article/wsjj_show/343565?newdays=5&amp;title=中国21世纪议程管理中心多功能一体机采购项目（GDC-20160530144043565）需求公告</t>
    </r>
  </si>
  <si>
    <t xml:space="preserve">联想（Lenovo）M7675DXF 黑白激光一体机(打印 复印 扫描 传真)
</t>
  </si>
  <si>
    <r>
      <rPr>
        <u val="single"/>
        <sz val="10"/>
        <color indexed="13"/>
        <rFont val="宋体"/>
      </rPr>
      <t>http://101.200.210.185/commodities/28729?p_id=38425</t>
    </r>
  </si>
  <si>
    <t>联想（Lenovo）M7675DXF黑白激光一体机</t>
  </si>
  <si>
    <r>
      <rPr>
        <u val="single"/>
        <sz val="10"/>
        <color indexed="13"/>
        <rFont val="宋体"/>
      </rPr>
      <t>https://www.gec123.com/goods/gdetails.action?g=364353486592172032&amp;t=1&amp;d=130117562645086249</t>
    </r>
  </si>
  <si>
    <r>
      <rPr>
        <u val="single"/>
        <sz val="10"/>
        <color indexed="13"/>
        <rFont val="宋体"/>
      </rPr>
      <t>http://112.74.98.194/commodities/14339?p_id=15114</t>
    </r>
  </si>
  <si>
    <t xml:space="preserve">M7675DXF </t>
  </si>
  <si>
    <r>
      <rPr>
        <u val="single"/>
        <sz val="10"/>
        <color indexed="13"/>
        <rFont val="宋体"/>
      </rPr>
      <t>http://www.njzc.gov.cn/newweb/web/wscg/xygh_bidid_resultview.asp?id=78576</t>
    </r>
  </si>
  <si>
    <t>联想激光多功能一体机M7675DXF</t>
  </si>
  <si>
    <r>
      <rPr>
        <u val="single"/>
        <sz val="10"/>
        <color indexed="13"/>
        <rFont val="宋体"/>
      </rPr>
      <t>http://www.wssc.hi.gov.cn/commodities/43111</t>
    </r>
  </si>
  <si>
    <t>多功能一体机M7675DXF</t>
  </si>
  <si>
    <r>
      <rPr>
        <u val="single"/>
        <sz val="10"/>
        <color indexed="13"/>
        <rFont val="宋体"/>
      </rPr>
      <t>http://www.gxzfcg.gov.cn:83/GoodsShowControllerExt.do?method=getGoodsInfo&amp;isShowPic=true&amp;objId=8ab8a0914dc1e845014dfd8354ce5d01&amp;taskItemId=</t>
    </r>
  </si>
  <si>
    <t>联想M7675DXF A4黑白激光一体机</t>
  </si>
  <si>
    <r>
      <rPr>
        <u val="single"/>
        <sz val="10"/>
        <color indexed="13"/>
        <rFont val="宋体"/>
      </rPr>
      <t>http://www.huiemall.com/mall/HeFei/detail.aspx?product_id=c8961cab-5717-4bf0-b621-bd096da3ccf9</t>
    </r>
  </si>
  <si>
    <t>惠普（HP）LASERJETM226DW激光多功能一体机（打印、复印、扫描、传真）</t>
  </si>
  <si>
    <t>惠普 HP M226DW（自动双面打印/250页/黑白激光）多功能一体机</t>
  </si>
  <si>
    <t>0507003610223</t>
  </si>
  <si>
    <t>惠普hp A4黑白激光打印机一体机 m226 打印 复印 扫描 传真 M226dw-自动双面+有线/无线网络</t>
  </si>
  <si>
    <r>
      <rPr>
        <u val="single"/>
        <sz val="10"/>
        <color indexed="13"/>
        <rFont val="宋体"/>
      </rPr>
      <t>http://item.jd.com/10264938126.html</t>
    </r>
  </si>
  <si>
    <t>惠普（HP）LaserJet Pro M226dw 黑白激光打印复印扫描传真打印机一体机自动双面无线wifi打印</t>
  </si>
  <si>
    <r>
      <rPr>
        <u val="single"/>
        <sz val="10"/>
        <color indexed="13"/>
        <rFont val="宋体"/>
      </rPr>
      <t>http://product.suning.com/0070130910/144171075.html</t>
    </r>
  </si>
  <si>
    <t>惠普一体机HP M226dw(Z)</t>
  </si>
  <si>
    <r>
      <rPr>
        <u val="single"/>
        <sz val="10"/>
        <color indexed="13"/>
        <rFont val="宋体"/>
      </rPr>
      <t>http://item.gome.com.cn/9134402704-1123342413.html?intcmp=search-9000000700-1_1_1</t>
    </r>
  </si>
  <si>
    <t>HP 惠普 M226DW C6N23A黑白激光一体机(替代M1536dnf)</t>
  </si>
  <si>
    <r>
      <rPr>
        <u val="single"/>
        <sz val="10"/>
        <color indexed="13"/>
        <rFont val="宋体"/>
      </rPr>
      <t>https://www.amazon.cn/dp/B00OEP4Y04/ref=sr_1_1?ie=UTF8&amp;qid=1487042119&amp;sr=8-1&amp;keywords=M226DW</t>
    </r>
  </si>
  <si>
    <t>惠普（HP）LaserJet Pro MFP M226dw黑白激光多功能一体机（打印/复印/扫描/传真/无线网络/双面打印）有线网络/无线</t>
  </si>
  <si>
    <r>
      <rPr>
        <u val="single"/>
        <sz val="10"/>
        <color indexed="13"/>
        <rFont val="宋体"/>
      </rPr>
      <t>http://product.dangdang.com/1058676933.html</t>
    </r>
  </si>
  <si>
    <t>HP 惠普 LaserJet M226dw 激光多功能一体机 黑色 打印/复印/扫描/传真/Wifi</t>
  </si>
  <si>
    <t>http://item.yhd.com/item/51751698?tc=3.0.5.51751698.1&amp;tp=51.M226DW.124.1.1.Lcuzu9g-10-El5ss&amp;ti=473D1x</t>
  </si>
  <si>
    <t xml:space="preserve">GDC-20160708112148419 </t>
  </si>
  <si>
    <r>
      <rPr>
        <u val="single"/>
        <sz val="10"/>
        <color indexed="13"/>
        <rFont val="宋体"/>
      </rPr>
      <t>http://www.zycg.gov.cn/article/wsjj_show/348419?newdays=5&amp;title=西安交通大学数学与统计学院西安市咸宁西路28号理科楼410室多功能一体机采购项目采购项目多功能一体机采购项目（GDC-20160708112148419）需求公告</t>
    </r>
  </si>
  <si>
    <t xml:space="preserve">惠普M226DW黑白激光多功能一体机 激光一体机
</t>
  </si>
  <si>
    <r>
      <rPr>
        <u val="single"/>
        <sz val="10"/>
        <color indexed="13"/>
        <rFont val="宋体"/>
      </rPr>
      <t>http://101.200.210.185/commodities/2899?p_id=3799</t>
    </r>
  </si>
  <si>
    <t xml:space="preserve">惠普 （HP） LaserJet M226dw 黑白激光一体机 
</t>
  </si>
  <si>
    <r>
      <rPr>
        <u val="single"/>
        <sz val="10"/>
        <color indexed="13"/>
        <rFont val="宋体"/>
      </rPr>
      <t>http://112.74.98.194/commodities/44?p_id=684</t>
    </r>
  </si>
  <si>
    <t>惠普 226DW 黑白激光打印机</t>
  </si>
  <si>
    <r>
      <rPr>
        <u val="single"/>
        <sz val="10"/>
        <color indexed="13"/>
        <rFont val="宋体"/>
      </rPr>
      <t>http://www.wssc.hi.gov.cn/commodities/48226</t>
    </r>
  </si>
  <si>
    <t>惠普HP LaserJet Pro MFP M226DW黑白激光一体机</t>
  </si>
  <si>
    <r>
      <rPr>
        <u val="single"/>
        <sz val="10"/>
        <color indexed="13"/>
        <rFont val="宋体"/>
      </rPr>
      <t>http://www.gxzfcg.gov.cn:83/GoodsShowControllerExt.do?method=getGoodsInfo&amp;isShowPic=true&amp;objId=8ab8a09155e21b650155e750318e17be&amp;taskItemId=</t>
    </r>
  </si>
  <si>
    <t>惠普激光打印机M226DW</t>
  </si>
  <si>
    <r>
      <rPr>
        <u val="single"/>
        <sz val="10"/>
        <color indexed="13"/>
        <rFont val="宋体"/>
      </rPr>
      <t>http://www.huiemall.com/mall/HeFei/detail.aspx?product_id=162f27c2-d4d0-4e92-ac53-4049393a2134</t>
    </r>
  </si>
  <si>
    <t>惠普 HP M128FP（双面器/150页/黑白激光）多功能一体机</t>
  </si>
  <si>
    <t>0507003610191</t>
  </si>
  <si>
    <t>惠普（HP）LaserJet Pro MFP M128fp黑白激光一体机 打印复印扫描传真 电话手柄</t>
  </si>
  <si>
    <r>
      <rPr>
        <u val="single"/>
        <sz val="10"/>
        <color indexed="13"/>
        <rFont val="宋体"/>
      </rPr>
      <t>http://item.jd.com/1103406.html</t>
    </r>
  </si>
  <si>
    <t>惠普（HP）LaserJet Pro MFP M128fp黑白激光多功能一体机（打印 复印 扫描 传真）</t>
  </si>
  <si>
    <r>
      <rPr>
        <u val="single"/>
        <sz val="10"/>
        <color indexed="13"/>
        <rFont val="宋体"/>
      </rPr>
      <t>http://product.suning.com/0000000000/108133205.html</t>
    </r>
  </si>
  <si>
    <t>惠普（HP）LaserJet Pro MFP M128fp一体机</t>
  </si>
  <si>
    <r>
      <rPr>
        <u val="single"/>
        <sz val="10"/>
        <color indexed="13"/>
        <rFont val="宋体"/>
      </rPr>
      <t>http://item.gome.com.cn/9132861015-1121830021.html?intcmp=search-9000000700-1_1_1</t>
    </r>
  </si>
  <si>
    <t>HP 惠普 LaserJet Pro MFP M128fp一体机CZ185A</t>
  </si>
  <si>
    <r>
      <rPr>
        <u val="single"/>
        <sz val="10"/>
        <color indexed="13"/>
        <rFont val="宋体"/>
      </rPr>
      <t>https://www.amazon.cn/dp/B00JHCV006/ref=sr_1_1?ie=UTF8&amp;qid=1487042192&amp;sr=8-1&amp;keywords=M128FP</t>
    </r>
  </si>
  <si>
    <t>HP/惠普M128fp激光打印复印扫描传真机一体机电话多功能有线网络</t>
  </si>
  <si>
    <r>
      <rPr>
        <u val="single"/>
        <sz val="10"/>
        <color indexed="13"/>
        <rFont val="宋体"/>
      </rPr>
      <t>http://product.dangdang.com/1302763355.html</t>
    </r>
  </si>
  <si>
    <t>惠普（HP） LaserJet Pro MFP M128fp黑白激光多功能一体机（打印 复印 扫描 传真）电话手柄 打印机</t>
  </si>
  <si>
    <t>http://item.yhd.com/item/68119789?tc=3.0.5.68119789.2&amp;tp=51.M128FP.124.2.1.Lcv09z1-10-El5ss&amp;ti=VNC336</t>
  </si>
  <si>
    <t xml:space="preserve">GDC-20160617145446208 </t>
  </si>
  <si>
    <r>
      <rPr>
        <u val="single"/>
        <sz val="10"/>
        <color indexed="13"/>
        <rFont val="宋体"/>
      </rPr>
      <t>http://www.zycg.gov.cn/article/wsjj_show/346208?newdays=5&amp;title=公安部四川消防研究所多功能一体机采购项目（GDC-20160617145446208）需求公告</t>
    </r>
  </si>
  <si>
    <t>HP LaserJet Pro MFP M128fp Printer</t>
  </si>
  <si>
    <t xml:space="preserve">惠普（HP） LaserJet Pro MFP M128fp一体机（打印 复印 扫描 传真） 不含安
</t>
  </si>
  <si>
    <r>
      <rPr>
        <u val="single"/>
        <sz val="10"/>
        <color indexed="13"/>
        <rFont val="宋体"/>
      </rPr>
      <t>http://101.200.210.185/commodities/68264?p_id=83472</t>
    </r>
  </si>
  <si>
    <t>惠普（HP）LaserJet Pro MFP M128fp</t>
  </si>
  <si>
    <r>
      <rPr>
        <u val="single"/>
        <sz val="10"/>
        <color indexed="13"/>
        <rFont val="宋体"/>
      </rPr>
      <t>https://www.gec123.com/goods/gdetails.action?g=385032436754571264&amp;t=1&amp;d=130117562645086249</t>
    </r>
  </si>
  <si>
    <t xml:space="preserve">惠普 M128fp 黑白激光多功能一体机（CZ185A） A4 （打印、复印、扫描、传真、有线网络、手柄）
</t>
  </si>
  <si>
    <r>
      <rPr>
        <u val="single"/>
        <sz val="10"/>
        <color indexed="13"/>
        <rFont val="宋体"/>
      </rPr>
      <t>http://112.74.98.194/commodities/27591?p_id=29027</t>
    </r>
  </si>
  <si>
    <t>惠普（HP） LaserJet Pro MFP M128fp一体机（打印 复印 扫描 传真）</t>
  </si>
  <si>
    <r>
      <rPr>
        <u val="single"/>
        <sz val="10"/>
        <color indexed="13"/>
        <rFont val="宋体"/>
      </rPr>
      <t>http://www.wssc.hi.gov.cn/commodities/43032</t>
    </r>
  </si>
  <si>
    <t xml:space="preserve">惠普 激光多功能一体机 Laserjet Pro MFP M128fp
</t>
  </si>
  <si>
    <r>
      <rPr>
        <u val="single"/>
        <sz val="10"/>
        <color indexed="13"/>
        <rFont val="宋体"/>
      </rPr>
      <t>http://218.95.173.177:7084/NXGPPSPWEB/goods.jsp?id=65806</t>
    </r>
  </si>
  <si>
    <t>HPM128FP</t>
  </si>
  <si>
    <r>
      <rPr>
        <u val="single"/>
        <sz val="10"/>
        <color indexed="13"/>
        <rFont val="宋体"/>
      </rPr>
      <t>http://www.gxzfcg.gov.cn:83/GoodsShowControllerExt.do?method=getGoodsInfo&amp;isShowPic=true&amp;objId=8ab8a0914d230542014d41cbc6003f8b&amp;taskItemId=</t>
    </r>
  </si>
  <si>
    <t>惠普HP LaserJet Pro MFP M128fp 黑白 激光多功能一体机 替代1216</t>
  </si>
  <si>
    <r>
      <rPr>
        <u val="single"/>
        <sz val="10"/>
        <color indexed="13"/>
        <rFont val="宋体"/>
      </rPr>
      <t>http://www.huiemall.com/mall/HeFei/detail.aspx?product_id=a54db55e-c6d8-4c5d-861d-f4ed525e0df8</t>
    </r>
  </si>
  <si>
    <t>扫描仪</t>
  </si>
  <si>
    <t>佳能 CANON CANOSCAN 9000F MARKII 扫描仪</t>
  </si>
  <si>
    <t>0508003750039</t>
  </si>
  <si>
    <t>佳能扫描仪9000F MarkII 专业影像扫描仪 A4照片 底片幻灯片扫描仪</t>
  </si>
  <si>
    <t>http://item.jd.com/10461904205.html</t>
  </si>
  <si>
    <t>佳能（Canon）CanoScan 9000F MarkII 影像扫描仪</t>
  </si>
  <si>
    <r>
      <rPr>
        <u val="single"/>
        <sz val="10"/>
        <color indexed="13"/>
        <rFont val="宋体"/>
      </rPr>
      <t>http://product.suning.com/0070066458/104118111.html</t>
    </r>
  </si>
  <si>
    <t>佳能 (Canon)CanoScan 9000F MarkII 底片照片扫描仪</t>
  </si>
  <si>
    <r>
      <rPr>
        <u val="single"/>
        <sz val="10"/>
        <color indexed="13"/>
        <rFont val="宋体"/>
      </rPr>
      <t>http://item.gome.com.cn/A0004895235-pop8004273434.html?intcmp=search-9000000700-1_1_1</t>
    </r>
  </si>
  <si>
    <t>Canon 佳能 CanoScan 9000F MarkII 扫描仪</t>
  </si>
  <si>
    <r>
      <rPr>
        <u val="single"/>
        <sz val="10"/>
        <color indexed="13"/>
        <rFont val="宋体"/>
      </rPr>
      <t>https://www.amazon.cn/dp/B00BS57P90/ref=sr_1_1?ie=UTF8&amp;qid=1487042584&amp;sr=8-1&amp;keywords=9000F+MARKII</t>
    </r>
  </si>
  <si>
    <t>佳能/canon 9000F MarkII 照片底片扫描仪 高清扫描仪 正A4幅面平板扫描仪 高精度底片扫描</t>
  </si>
  <si>
    <r>
      <rPr>
        <u val="single"/>
        <sz val="10"/>
        <color indexed="13"/>
        <rFont val="宋体"/>
      </rPr>
      <t>http://product.dangdang.com/1284239706.html</t>
    </r>
  </si>
  <si>
    <t>Canon/佳能 CanoScan CS9000F MarkII照片扫描仪</t>
  </si>
  <si>
    <t>http://item.yhd.com/item/28651470?tc=3.0.5.28651470.1&amp;tp=2236.9000F%20MARKII.3154.1.1.Lcv0PcG-10-El5ss&amp;ti=2UYS4B</t>
  </si>
  <si>
    <t>GDC-20160621120546558</t>
  </si>
  <si>
    <r>
      <rPr>
        <u val="single"/>
        <sz val="10"/>
        <color indexed="13"/>
        <rFont val="宋体"/>
      </rPr>
      <t>http://www.zycg.gov.cn/article/wsjj_show/346558?newdays=5&amp;title=广西壮族自治区气象局扫描仪采购项目（GDC-20160621120546558）需求公告</t>
    </r>
  </si>
  <si>
    <t>佳能 9000 MARK II</t>
  </si>
  <si>
    <t xml:space="preserve">佳能CS 9000F MARK II平板式扫描仪 9600×9600dpi A4
</t>
  </si>
  <si>
    <r>
      <rPr>
        <u val="single"/>
        <sz val="10"/>
        <color indexed="13"/>
        <rFont val="宋体"/>
      </rPr>
      <t>http://101.200.210.185/commodities/72730?p_id=88186</t>
    </r>
  </si>
  <si>
    <t>佳能（Canon） CanoScan 9000F MarkII 扫描仪</t>
  </si>
  <si>
    <r>
      <rPr>
        <u val="single"/>
        <sz val="10"/>
        <color indexed="13"/>
        <rFont val="宋体"/>
      </rPr>
      <t>http://www.szzfcg.cn/goods/goodDisplay.do?method=view&amp;id=2432506&amp;descId=</t>
    </r>
  </si>
  <si>
    <t xml:space="preserve">佳能 9000F Markll扫描仪
</t>
  </si>
  <si>
    <t>http://112.74.98.194/commodities/32721?p_id=35899</t>
  </si>
  <si>
    <t xml:space="preserve">9000F MARK II  </t>
  </si>
  <si>
    <r>
      <rPr>
        <u val="single"/>
        <sz val="10"/>
        <color indexed="13"/>
        <rFont val="宋体"/>
      </rPr>
      <t>http://www.njzc.gov.cn/newweb/web/wscg/xygh_bidid_resultview.asp?id=77875</t>
    </r>
  </si>
  <si>
    <t>佳能 9000F Markll扫描仪</t>
  </si>
  <si>
    <r>
      <rPr>
        <u val="single"/>
        <sz val="10"/>
        <color indexed="13"/>
        <rFont val="宋体"/>
      </rPr>
      <t>http://www.wssc.hi.gov.cn/commodities/47093</t>
    </r>
  </si>
  <si>
    <t>佳能扫描仪/CS9000F II</t>
  </si>
  <si>
    <t>http://www.gxzfcg.gov.cn:83/GoodsShowControllerExt.do?method=getGoodsInfo&amp;isShowPic=true&amp;objId=8ab8a0914c2202ea014c2f8b2b290f04&amp;taskItemId=</t>
  </si>
  <si>
    <r>
      <rPr>
        <u val="single"/>
        <sz val="10"/>
        <color indexed="13"/>
        <rFont val="宋体"/>
      </rPr>
      <t>http://www.huiemall.com/mall/HeFei/detail.aspx?product_id=6999b015-e4f5-4fd9-b000-b529b5af7a2b</t>
    </r>
  </si>
  <si>
    <t>爱普生 EPSON V39 高效型 照片与文档扫描仪</t>
  </si>
  <si>
    <t>0508001200002</t>
  </si>
  <si>
    <t>爱普生（EPSON）V39 高效型 照片与文档扫描仪</t>
  </si>
  <si>
    <r>
      <rPr>
        <u val="single"/>
        <sz val="10"/>
        <color indexed="13"/>
        <rFont val="宋体"/>
      </rPr>
      <t>http://item.jd.com/1440766.html</t>
    </r>
  </si>
  <si>
    <t>爱普生（EPSON）Perfection V39 超紧凑型照片与文档扫描仪</t>
  </si>
  <si>
    <r>
      <rPr>
        <u val="single"/>
        <sz val="10"/>
        <color indexed="13"/>
        <rFont val="宋体"/>
      </rPr>
      <t>http://product.suning.com/0000000000/145609720.html</t>
    </r>
  </si>
  <si>
    <t>爱普生EPSON V39</t>
  </si>
  <si>
    <t>http://item.gome.com.cn/A0006048085-pop8009257705.html?intcmp=search-9000000700-1_1_1</t>
  </si>
  <si>
    <t>Epson 爱普生 Perfection V39 高效型 照片与文档扫描仪</t>
  </si>
  <si>
    <r>
      <rPr>
        <u val="single"/>
        <sz val="10"/>
        <color indexed="13"/>
        <rFont val="宋体"/>
      </rPr>
      <t>https://www.amazon.cn/dp/B00ZCGOOAO/ref=sr_1_1?ie=UTF8&amp;qid=1487042676&amp;sr=8-1&amp;keywords=V39</t>
    </r>
  </si>
  <si>
    <t>爱普生/EPSON V39 高清高速扫描 爱普生V39 A4照片文档扫描仪</t>
  </si>
  <si>
    <r>
      <rPr>
        <u val="single"/>
        <sz val="10"/>
        <color indexed="13"/>
        <rFont val="宋体"/>
      </rPr>
      <t>http://product.dangdang.com/1285835139.html</t>
    </r>
  </si>
  <si>
    <t>爱普生 （EPSON）V39 照片与文档扫描仪</t>
  </si>
  <si>
    <r>
      <rPr>
        <u val="single"/>
        <sz val="10"/>
        <color indexed="13"/>
        <rFont val="宋体"/>
      </rPr>
      <t>http://item.yhd.com/item/64004833?tc=3.0.5.64004833.1&amp;tp=51.EPSON%20V39.124.1.1.Lcv0kEU-10-El5ss&amp;ti=W7E35i</t>
    </r>
  </si>
  <si>
    <t xml:space="preserve">GDC-20160518153742148 </t>
  </si>
  <si>
    <r>
      <rPr>
        <u val="single"/>
        <sz val="10"/>
        <color indexed="13"/>
        <rFont val="宋体"/>
      </rPr>
      <t>http://www.zycg.gov.cn/article/wsjj_show/342148?newdays=5&amp;title=中国科学院福建物质结构研究所（科技处）扫描仪采购项目（GDC-20160518153742148）需求公告</t>
    </r>
  </si>
  <si>
    <t xml:space="preserve">爱普生 V39 平板式扫描仪 4800×4800dpi A4
</t>
  </si>
  <si>
    <r>
      <rPr>
        <u val="single"/>
        <sz val="10"/>
        <color indexed="13"/>
        <rFont val="宋体"/>
      </rPr>
      <t>http://101.200.210.185/commodities/72612?p_id=88053</t>
    </r>
  </si>
  <si>
    <t>爱普生V39平板彩色照片与文档扫描仪</t>
  </si>
  <si>
    <r>
      <rPr>
        <u val="single"/>
        <sz val="10"/>
        <color indexed="13"/>
        <rFont val="宋体"/>
      </rPr>
      <t>https://www.gec123.com/goods/gdetails.action?g=335098023824613376&amp;t=1&amp;d=130117562645086249</t>
    </r>
  </si>
  <si>
    <r>
      <rPr>
        <u val="single"/>
        <sz val="10"/>
        <color indexed="13"/>
        <rFont val="宋体"/>
      </rPr>
      <t>http://www.szzfcg.cn/goods/goodDisplay.do?method=view&amp;id=2805682&amp;descId=</t>
    </r>
  </si>
  <si>
    <t xml:space="preserve">爱普生（EPSON）V39 高效型 照片与文档扫描仪
</t>
  </si>
  <si>
    <r>
      <rPr>
        <u val="single"/>
        <sz val="10"/>
        <color indexed="13"/>
        <rFont val="宋体"/>
      </rPr>
      <t>http://112.74.98.194/commodities/9959?p_id=11371</t>
    </r>
  </si>
  <si>
    <t xml:space="preserve">V39  </t>
  </si>
  <si>
    <r>
      <rPr>
        <u val="single"/>
        <sz val="10"/>
        <color indexed="13"/>
        <rFont val="宋体"/>
      </rPr>
      <t>http://www.njzc.gov.cn/newweb/web/wscg/xygh_bidid_resultview.asp?id=77488</t>
    </r>
  </si>
  <si>
    <r>
      <rPr>
        <u val="single"/>
        <sz val="10"/>
        <color indexed="13"/>
        <rFont val="宋体"/>
      </rPr>
      <t>http://www.wssc.hi.gov.cn/commodities/37711</t>
    </r>
  </si>
  <si>
    <t>爱普生V39扫描仪</t>
  </si>
  <si>
    <r>
      <rPr>
        <u val="single"/>
        <sz val="10"/>
        <color indexed="13"/>
        <rFont val="宋体"/>
      </rPr>
      <t>http://www.gxzfcg.gov.cn:83/GoodsShowControllerExt.do?method=getGoodsInfo&amp;isShowPic=true&amp;objId=8ab8a091517bc94c0151846d8d2e34be&amp;taskItemId=</t>
    </r>
  </si>
  <si>
    <t>爱普生 V39 平板扫描仪 A4幅面</t>
  </si>
  <si>
    <r>
      <rPr>
        <u val="single"/>
        <sz val="10"/>
        <color indexed="13"/>
        <rFont val="宋体"/>
      </rPr>
      <t>http://www.huiemall.com/mall/HeFei/detail.aspx?product_id=8fb04e21-37ed-40a2-bade-02056a19cb9e</t>
    </r>
  </si>
  <si>
    <t>投影机</t>
  </si>
  <si>
    <t>索尼 SONY VPL-CH378 投影仪</t>
  </si>
  <si>
    <t>索尼 SONY VPL-CH378（3LCD/5000流明/1920×1200DPI）投影机</t>
  </si>
  <si>
    <t>0504006840133</t>
  </si>
  <si>
    <t>SONY VPL-CH378 超高清 高亮 办公投影机（3LCD芯片 5000流明 WUXGA分辨率 中大型会议）</t>
  </si>
  <si>
    <r>
      <rPr>
        <u val="single"/>
        <sz val="10"/>
        <color indexed="13"/>
        <rFont val="宋体"/>
      </rPr>
      <t>http://item.jd.com/1878221.html</t>
    </r>
  </si>
  <si>
    <t>索尼(SONY) CH378 投影仪 新品给力上市 5000 流明 商务 大会场首选</t>
  </si>
  <si>
    <r>
      <rPr>
        <u val="single"/>
        <sz val="10"/>
        <color indexed="13"/>
        <rFont val="宋体"/>
      </rPr>
      <t>http://product.suning.com/0000000000/124982022.html</t>
    </r>
  </si>
  <si>
    <t>索尼 (SONY) VPL-CH378 投影机 工程投影机 5000流明 WUXGA（1920*1200）分辨率</t>
  </si>
  <si>
    <r>
      <rPr>
        <u val="single"/>
        <sz val="10"/>
        <color indexed="13"/>
        <rFont val="宋体"/>
      </rPr>
      <t>http://item.gome.com.cn/A0005705158-pop8008124589.html?intcmp=search-9000000700-1_1_1</t>
    </r>
  </si>
  <si>
    <t>Sony 索尼 VPL-CH378投影仪商务办公会议高清投影机</t>
  </si>
  <si>
    <r>
      <rPr>
        <u val="single"/>
        <sz val="10"/>
        <color indexed="13"/>
        <rFont val="宋体"/>
      </rPr>
      <t>https://www.amazon.cn/dp/B01HXKQF0I/ref=sr_1_1?ie=UTF8&amp;qid=1487042729&amp;sr=8-1&amp;keywords=CH378</t>
    </r>
  </si>
  <si>
    <t>索尼投影机CH378 5000流明 1920*1200分辨率 高清投影机 工程投影机</t>
  </si>
  <si>
    <r>
      <rPr>
        <u val="single"/>
        <sz val="10"/>
        <color indexed="13"/>
        <rFont val="宋体"/>
      </rPr>
      <t>http://product.dangdang.com/1324604029.html</t>
    </r>
  </si>
  <si>
    <t>索尼 (sony)VPL-CH378 1920*1200分辨率 投影机 工程投影机</t>
  </si>
  <si>
    <r>
      <rPr>
        <u val="single"/>
        <sz val="10"/>
        <color indexed="13"/>
        <rFont val="宋体"/>
      </rPr>
      <t>http://item.yhd.com/item/44528418?tc=3.0.5.44528418.1&amp;tp=51.CH378.124.1.1.Lcv0x7T-10-El5ss&amp;ti=53616W</t>
    </r>
  </si>
  <si>
    <t xml:space="preserve">GDC-20161220170464737 </t>
  </si>
  <si>
    <r>
      <rPr>
        <u val="single"/>
        <sz val="10"/>
        <color indexed="13"/>
        <rFont val="宋体"/>
      </rPr>
      <t>http://www.zycg.gov.cn/article/wsjj_show/364737?newdays=5&amp;title=中国地质大学（武汉）艺术与传媒学院工程用投影仪采购项目（GDC-20161220170464737）需求公告</t>
    </r>
  </si>
  <si>
    <t xml:space="preserve">索尼(SONY) CH378 投影仪 新品给力上市 5000 流明 商务 大会场首选
</t>
  </si>
  <si>
    <r>
      <rPr>
        <u val="single"/>
        <sz val="10"/>
        <color indexed="13"/>
        <rFont val="宋体"/>
      </rPr>
      <t>http://101.200.210.185/commodities/33101?p_id=43394</t>
    </r>
  </si>
  <si>
    <t>索尼/SONY VPL-CH373 投影机</t>
  </si>
  <si>
    <r>
      <rPr>
        <u val="single"/>
        <sz val="10"/>
        <color indexed="13"/>
        <rFont val="宋体"/>
      </rPr>
      <t>https://www.gec123.com/goods/gdetails.action?g=392695792210567168&amp;t=1&amp;d=130117562645086249</t>
    </r>
  </si>
  <si>
    <r>
      <rPr>
        <u val="single"/>
        <sz val="10"/>
        <color indexed="13"/>
        <rFont val="宋体"/>
      </rPr>
      <t>http://112.74.98.194/commodities/16219?p_id=17033</t>
    </r>
  </si>
  <si>
    <t xml:space="preserve">CH378  </t>
  </si>
  <si>
    <r>
      <rPr>
        <u val="single"/>
        <sz val="10"/>
        <color indexed="13"/>
        <rFont val="宋体"/>
      </rPr>
      <t>http://www.njzc.gov.cn/newweb/web/wscg/xygh_bidid_resultview.asp?id=79852</t>
    </r>
  </si>
  <si>
    <t>索尼高清投影机 VPL-CH378</t>
  </si>
  <si>
    <r>
      <rPr>
        <u val="single"/>
        <sz val="10"/>
        <color indexed="13"/>
        <rFont val="宋体"/>
      </rPr>
      <t>http://www.wssc.hi.gov.cn/commodities/39822</t>
    </r>
  </si>
  <si>
    <t>SONY VPL-CH378 数据投影机</t>
  </si>
  <si>
    <r>
      <rPr>
        <u val="single"/>
        <sz val="10"/>
        <color indexed="13"/>
        <rFont val="宋体"/>
      </rPr>
      <t>http://www.gxzfcg.gov.cn:83/GoodsShowControllerExt.do?method=getGoodsInfo&amp;isShowPic=true&amp;objId=8ab8a091557b28ad01557b36728a020d&amp;taskItemId=</t>
    </r>
  </si>
  <si>
    <t>索尼 VPL-CH378 高清商务工程投影机</t>
  </si>
  <si>
    <r>
      <rPr>
        <u val="single"/>
        <sz val="10"/>
        <color indexed="13"/>
        <rFont val="宋体"/>
      </rPr>
      <t>http://www.huiemall.com/mall/HeFei/detail.aspx?product_id=608be898-c065-48a2-a8ed-2960d9a9daa2</t>
    </r>
  </si>
  <si>
    <t>松下 PANASONIC PT-X330C（3LCD/3300流明/1024×768DPI）投影机</t>
  </si>
  <si>
    <t>松下 PANASONIC PT-X330C（3LCD/3300流明/1024×768DPI 投影机</t>
  </si>
  <si>
    <t>0504006800166</t>
  </si>
  <si>
    <t>松下PT-X330C投影仪 商务会议培训 高清无线演示U盘投影机</t>
  </si>
  <si>
    <r>
      <rPr>
        <u val="single"/>
        <sz val="10"/>
        <color indexed="13"/>
        <rFont val="宋体"/>
      </rPr>
      <t>http://item.jd.com/10365903514.html</t>
    </r>
  </si>
  <si>
    <t>松下(Panasonic)PT-X330C 投影仪 投影机 商务 办公 会议 教育 家用 投影机 3300流明</t>
  </si>
  <si>
    <r>
      <rPr>
        <u val="single"/>
        <sz val="10"/>
        <color indexed="13"/>
        <rFont val="宋体"/>
      </rPr>
      <t>http://product.suning.com/0070147056/170841303.html</t>
    </r>
  </si>
  <si>
    <t>松下PT-X330C-JC（Z）投影仪 3300流明，对比度10000：1，分辨率1024x768</t>
  </si>
  <si>
    <r>
      <rPr>
        <u val="single"/>
        <sz val="10"/>
        <color indexed="13"/>
        <rFont val="宋体"/>
      </rPr>
      <t>http://item.gome.com.cn/9134402425-1123342376.html?intcmp=search-9000000700-1_1_1</t>
    </r>
  </si>
  <si>
    <t>全新松下PT-X330C 3300流明10000:1对比度商务教学会议投影机</t>
  </si>
  <si>
    <t>https://www.amazon.cn/dp/B00MQNLNG4/ref=sr_1_1?ie=UTF8&amp;qid=1487042795&amp;sr=8-1&amp;keywords=X330C</t>
  </si>
  <si>
    <t>Panasonic/松下 PT-X330C 投影仪 办公便携商务教学 投影机</t>
  </si>
  <si>
    <r>
      <rPr>
        <u val="single"/>
        <sz val="10"/>
        <color indexed="13"/>
        <rFont val="宋体"/>
      </rPr>
      <t>http://item.yhd.com/item/61623397?tc=3.0.5.61623397.5&amp;tp=51.X330C.124.5.1.Lcv1CFR-10-El5ss&amp;ti=8J2H7g</t>
    </r>
  </si>
  <si>
    <t>GDC-20141022091860974</t>
  </si>
  <si>
    <r>
      <rPr>
        <u val="single"/>
        <sz val="10"/>
        <color indexed="13"/>
        <rFont val="宋体"/>
      </rPr>
      <t>http://www.zycg.gov.cn/article/wsjj_show/260974?newdays=5&amp;title=中国共产党山西省委员会党校投影仪采购项目（GDC-20141022091860974）需求公告</t>
    </r>
  </si>
  <si>
    <t>松下 PT-X330C</t>
  </si>
  <si>
    <t xml:space="preserve">松下 PT-X330C 教育投影仪 3LCD
</t>
  </si>
  <si>
    <r>
      <rPr>
        <u val="single"/>
        <sz val="10"/>
        <color indexed="13"/>
        <rFont val="宋体"/>
      </rPr>
      <t>http://101.200.210.185/commodities/72959?p_id=88445</t>
    </r>
  </si>
  <si>
    <t>松下 X330C 投影机 亮度：3300流明，对比度：10000:1，标准分辨率：1024*768</t>
  </si>
  <si>
    <r>
      <rPr>
        <u val="single"/>
        <sz val="10"/>
        <color indexed="13"/>
        <rFont val="宋体"/>
      </rPr>
      <t>http://www.szzfcg.cn/goods/goodDisplay.do?method=view&amp;id=3628155&amp;descId=</t>
    </r>
  </si>
  <si>
    <t xml:space="preserve">松下 X330C 投影机 亮度：3300流明，对比度：10000:1，标准分辨率：1024*768
</t>
  </si>
  <si>
    <r>
      <rPr>
        <u val="single"/>
        <sz val="10"/>
        <color indexed="13"/>
        <rFont val="宋体"/>
      </rPr>
      <t>http://112.74.98.194/commodities/28535?p_id=30064</t>
    </r>
  </si>
  <si>
    <t>Panasonic/松下 PT-X330C 投影仪</t>
  </si>
  <si>
    <r>
      <rPr>
        <u val="single"/>
        <sz val="10"/>
        <color indexed="13"/>
        <rFont val="宋体"/>
      </rPr>
      <t>http://www.huiemall.com/mall/HeFei/detail.aspx?product_id=d51292bd-a5b4-412a-bf7c-834df9e3ae71</t>
    </r>
  </si>
  <si>
    <t>爱普生 EPSON EB-C301MN（3LCD/3000流明/1280×800DPI）投影机</t>
  </si>
  <si>
    <t>0504001200114</t>
  </si>
  <si>
    <t>爱普生（EPSON)便携投影机EB-C301MN/301MS高清无线投影仪家用商务会议办公 EB-C301MN</t>
  </si>
  <si>
    <r>
      <rPr>
        <u val="single"/>
        <sz val="10"/>
        <color indexed="13"/>
        <rFont val="宋体"/>
      </rPr>
      <t>http://item.jd.com/10085400182.html?dist=jd</t>
    </r>
  </si>
  <si>
    <t>爱普生(EPSON) EB-C301MN 便携移动投影仪</t>
  </si>
  <si>
    <t>http://product.suning.com/0000000000/142817485.html</t>
  </si>
  <si>
    <t>爱普生（EPSON）EB-C301MN投影机（白色）</t>
  </si>
  <si>
    <r>
      <rPr>
        <u val="single"/>
        <sz val="10"/>
        <color indexed="13"/>
        <rFont val="宋体"/>
      </rPr>
      <t>http://item.gome.com.cn/9120190190-1109680025.html?intcmp=search-9000000700-1_1_1</t>
    </r>
  </si>
  <si>
    <t>爱普生（EPSON）EB-C301MN 商务便携投影机</t>
  </si>
  <si>
    <r>
      <rPr>
        <u val="single"/>
        <sz val="10"/>
        <color indexed="13"/>
        <rFont val="宋体"/>
      </rPr>
      <t>http://product.dangdang.com/1485521553.html</t>
    </r>
  </si>
  <si>
    <t>EPSON爱普生 爱普生 EB-C301MN</t>
  </si>
  <si>
    <r>
      <rPr>
        <u val="single"/>
        <sz val="10"/>
        <color indexed="13"/>
        <rFont val="宋体"/>
      </rPr>
      <t>http://item.yhd.com/item/60811527?tc=3.0.5.60811527.2&amp;tp=51.C301MN.124.2.1.Lcv1WWz-10-El5ss&amp;ti=MMAR92</t>
    </r>
  </si>
  <si>
    <t xml:space="preserve">GDC-20161117211460381 </t>
  </si>
  <si>
    <r>
      <rPr>
        <u val="single"/>
        <sz val="10"/>
        <color indexed="13"/>
        <rFont val="宋体"/>
      </rPr>
      <t>http://www.zycg.gov.cn/article/wsjj_show/360381?newdays=5&amp;title=中国民用航空中南地区空中交通管理局海南分局工程用投影仪采购项目（GDC-20161117211460381）需求公告</t>
    </r>
  </si>
  <si>
    <t>EB-C301MN</t>
  </si>
  <si>
    <t xml:space="preserve">爱普生(EPSON) EB-C301MN 便携短焦移动投影仪
</t>
  </si>
  <si>
    <r>
      <rPr>
        <u val="single"/>
        <sz val="10"/>
        <color indexed="13"/>
        <rFont val="宋体"/>
      </rPr>
      <t>http://101.200.210.185/commodities/3040?p_id=43327</t>
    </r>
  </si>
  <si>
    <t xml:space="preserve">爱普生 EB-C301MN 投影机 白色
</t>
  </si>
  <si>
    <r>
      <rPr>
        <u val="single"/>
        <sz val="10"/>
        <color indexed="13"/>
        <rFont val="宋体"/>
      </rPr>
      <t>http://112.74.98.194/commodities/10957?p_id=30097</t>
    </r>
  </si>
  <si>
    <t>爱普生 EB-C301MN 3LCD/3000流明/1280×800DPI 投影机</t>
  </si>
  <si>
    <r>
      <rPr>
        <u val="single"/>
        <sz val="10"/>
        <color indexed="13"/>
        <rFont val="宋体"/>
      </rPr>
      <t>http://www.wssc.hi.gov.cn/commodities/47301</t>
    </r>
  </si>
  <si>
    <t xml:space="preserve">爱普生 EB-C301MN 投影机 白色 </t>
  </si>
  <si>
    <r>
      <rPr>
        <u val="single"/>
        <sz val="10"/>
        <color indexed="13"/>
        <rFont val="宋体"/>
      </rPr>
      <t>http://www.huiemall.com/mall/HeFei/detail.aspx?product_id=2af6cdaa-2742-4a58-b2d9-e1fdaa26c4d6</t>
    </r>
  </si>
  <si>
    <t>照相机及器材</t>
  </si>
  <si>
    <t>尼康 NIKON D610（单机）数码相机</t>
  </si>
  <si>
    <t>0201005720170</t>
  </si>
  <si>
    <t>尼康（Nikon） D610 单反机身</t>
  </si>
  <si>
    <r>
      <rPr>
        <u val="single"/>
        <sz val="10"/>
        <color indexed="13"/>
        <rFont val="宋体"/>
      </rPr>
      <t>http://item.jd.com/1101873.html</t>
    </r>
  </si>
  <si>
    <t>尼康数码单反相机 D610机身</t>
  </si>
  <si>
    <r>
      <rPr>
        <u val="single"/>
        <sz val="10"/>
        <color indexed="13"/>
        <rFont val="宋体"/>
      </rPr>
      <t>http://product.suning.com/0000000000/104922431.html</t>
    </r>
  </si>
  <si>
    <t>尼康（Nikon）D610全画幅单反相机 单机身</t>
  </si>
  <si>
    <r>
      <rPr>
        <u val="single"/>
        <sz val="10"/>
        <color indexed="13"/>
        <rFont val="宋体"/>
      </rPr>
      <t>http://item.gome.com.cn/A0004372126-pop8003040423.html?intcmp=search-9000000700-1_2_1</t>
    </r>
  </si>
  <si>
    <t>Nikon 尼康 D610 单反相机 机身 (黑色)</t>
  </si>
  <si>
    <r>
      <rPr>
        <u val="single"/>
        <sz val="10"/>
        <color indexed="13"/>
        <rFont val="宋体"/>
      </rPr>
      <t>https://www.amazon.cn/dp/B00GSE3YK0/ref=sr_1_1?ie=UTF8&amp;qid=1487042877&amp;sr=8-1&amp;keywords=D610</t>
    </r>
  </si>
  <si>
    <t>ikon/尼康 D610单机身 全画幅单反相机 D610单机</t>
  </si>
  <si>
    <r>
      <rPr>
        <u val="single"/>
        <sz val="10"/>
        <color indexed="13"/>
        <rFont val="宋体"/>
      </rPr>
      <t>http://product.dangdang.com/1270611108.html</t>
    </r>
  </si>
  <si>
    <t>尼康 /尼康 D610 单反机身</t>
  </si>
  <si>
    <t>http://item.yhd.com/item/43349286?tc=3.0.5.43349286.4&amp;tp=51.D610.124.4.1.Lcv1trr-10-El5ss&amp;ti=GDZQB9</t>
  </si>
  <si>
    <t>尼康 D610</t>
  </si>
  <si>
    <t>D610</t>
  </si>
  <si>
    <r>
      <rPr>
        <u val="single"/>
        <sz val="10"/>
        <color indexed="13"/>
        <rFont val="宋体"/>
      </rPr>
      <t>http://www.ccgp-shanghai.gov.cn/resource/merchsearchdetail.do?method=goDetailIndex&amp;tabnum=1&amp;merch_id=0000000000044373&amp;keyword=D610&amp;catalog_id=&amp;suppadress=&amp;lowprice=&amp;highprice=&amp;catalog_name=</t>
    </r>
  </si>
  <si>
    <t xml:space="preserve">尼康 Nikon 单反机身D610(含包+16G卡)
</t>
  </si>
  <si>
    <r>
      <rPr>
        <u val="single"/>
        <sz val="10"/>
        <color indexed="13"/>
        <rFont val="宋体"/>
      </rPr>
      <t>http://101.200.210.185/commodities/364?p_id=476</t>
    </r>
  </si>
  <si>
    <t>尼康 D610 单反相机</t>
  </si>
  <si>
    <r>
      <rPr>
        <u val="single"/>
        <sz val="10"/>
        <color indexed="13"/>
        <rFont val="宋体"/>
      </rPr>
      <t>https://www.gec123.com/goods/gdetails.action?g=356507323809816576&amp;t=1&amp;d=130117562645086249</t>
    </r>
  </si>
  <si>
    <t xml:space="preserve">尼康数码单反相机 D610机身
</t>
  </si>
  <si>
    <r>
      <rPr>
        <u val="single"/>
        <sz val="10"/>
        <color indexed="13"/>
        <rFont val="宋体"/>
      </rPr>
      <t>http://112.74.98.194/commodities/8759?p_id=17393</t>
    </r>
  </si>
  <si>
    <t xml:space="preserve">D610单机 </t>
  </si>
  <si>
    <r>
      <rPr>
        <u val="single"/>
        <sz val="10"/>
        <color indexed="13"/>
        <rFont val="宋体"/>
      </rPr>
      <t>http://www.njzc.gov.cn/newweb/web/wscg/xygh_bidid_resultview.asp?id=80231</t>
    </r>
  </si>
  <si>
    <t>尼康D610单机</t>
  </si>
  <si>
    <r>
      <rPr>
        <u val="single"/>
        <sz val="10"/>
        <color indexed="13"/>
        <rFont val="宋体"/>
      </rPr>
      <t>http://www.gxzfcg.gov.cn:83/GoodsShowControllerExt.do?method=getGoodsInfo&amp;isShowPic=true&amp;objId=8ab8a0914d230542014d6a6e5c18794a&amp;taskItemId=</t>
    </r>
  </si>
  <si>
    <t>尼康 Nikon 单反数码相机机身D610</t>
  </si>
  <si>
    <r>
      <rPr>
        <u val="single"/>
        <sz val="10"/>
        <color indexed="13"/>
        <rFont val="宋体"/>
      </rPr>
      <t>http://www.huiemall.com/mall/HeFei/detail.aspx?product_id=6e87f24b-b546-4222-879b-52ed2e8a7e2d</t>
    </r>
  </si>
  <si>
    <t>尼康（NIKON） D810 单反机身</t>
  </si>
  <si>
    <t>尼康 NIKON D810 单反机身</t>
  </si>
  <si>
    <t>0225005720019</t>
  </si>
  <si>
    <t>尼康（Nikon） D810 单反机身</t>
  </si>
  <si>
    <r>
      <rPr>
        <u val="single"/>
        <sz val="10"/>
        <color indexed="13"/>
        <rFont val="宋体"/>
      </rPr>
      <t>http://item.jd.com/1174341.html</t>
    </r>
  </si>
  <si>
    <t>尼康(Nikon) D810单机身 全画幅数码单反相机 高清相机裸机</t>
  </si>
  <si>
    <t>http://product.suning.com/0000000000/121276759.html</t>
  </si>
  <si>
    <r>
      <rPr>
        <u val="single"/>
        <sz val="10"/>
        <color indexed="13"/>
        <rFont val="宋体"/>
      </rPr>
      <t>http://item.gome.com.cn/9134570066-1123080474.html?intcmp=search-9000000700-1_1_1</t>
    </r>
  </si>
  <si>
    <t>Nikon 尼康 D810 单反相机 机身</t>
  </si>
  <si>
    <r>
      <rPr>
        <u val="single"/>
        <sz val="10"/>
        <color indexed="13"/>
        <rFont val="宋体"/>
      </rPr>
      <t>https://www.amazon.cn/dp/B00LZPGA3K/ref=sr_1_5?ie=UTF8&amp;qid=1487042969&amp;sr=8-5&amp;keywords=D810</t>
    </r>
  </si>
  <si>
    <t>尼康 Nikon/尼康 D810 全画幅单反相机 单机身黑色</t>
  </si>
  <si>
    <r>
      <rPr>
        <u val="single"/>
        <sz val="10"/>
        <color indexed="13"/>
        <rFont val="宋体"/>
      </rPr>
      <t>http://item.yhd.com/item/39251731?tc=3.0.5.39251731.1&amp;tp=51.D810.124.1.1.Lcv2HJf-10-El5ss&amp;ti=D9RDCj</t>
    </r>
  </si>
  <si>
    <t>尼康 D810</t>
  </si>
  <si>
    <t>D810</t>
  </si>
  <si>
    <r>
      <rPr>
        <u val="single"/>
        <sz val="10"/>
        <color indexed="13"/>
        <rFont val="宋体"/>
      </rPr>
      <t>http://www.ccgp-shanghai.gov.cn/resource/merchsearchdetail.do?method=goDetailIndex&amp;tabnum=1&amp;merch_id=0000000000044361&amp;keyword=D810&amp;catalog_id=&amp;suppadress=&amp;lowprice=&amp;highprice=&amp;catalog_name=</t>
    </r>
  </si>
  <si>
    <t xml:space="preserve">尼康（Nikon） D810 单反机身
</t>
  </si>
  <si>
    <r>
      <rPr>
        <u val="single"/>
        <sz val="10"/>
        <color indexed="13"/>
        <rFont val="宋体"/>
      </rPr>
      <t>http://101.200.210.185/commodities/25057?p_id=34322</t>
    </r>
  </si>
  <si>
    <t>尼康 D810 单反相机</t>
  </si>
  <si>
    <r>
      <rPr>
        <u val="single"/>
        <sz val="10"/>
        <color indexed="13"/>
        <rFont val="宋体"/>
      </rPr>
      <t>https://www.gec123.com/goods/gdetails.action?g=364840864561782784&amp;t=1&amp;d=130117562645086249</t>
    </r>
  </si>
  <si>
    <t>尼康（Nikon） D810 单反相机 （单机）</t>
  </si>
  <si>
    <r>
      <rPr>
        <u val="single"/>
        <sz val="10"/>
        <color indexed="13"/>
        <rFont val="宋体"/>
      </rPr>
      <t>http://www.szzfcg.cn/goods/goodDisplay.do?method=view&amp;id=2335498&amp;descId=</t>
    </r>
  </si>
  <si>
    <r>
      <rPr>
        <u val="single"/>
        <sz val="10"/>
        <color indexed="13"/>
        <rFont val="宋体"/>
      </rPr>
      <t>http://112.74.98.194/commodities/4084?p_id=2378</t>
    </r>
  </si>
  <si>
    <t xml:space="preserve">D810单机  </t>
  </si>
  <si>
    <r>
      <rPr>
        <u val="single"/>
        <sz val="10"/>
        <color indexed="13"/>
        <rFont val="宋体"/>
      </rPr>
      <t>http://www.njzc.gov.cn/newweb/web/wscg/xygh_bidid_resultview.asp?id=80226</t>
    </r>
  </si>
  <si>
    <r>
      <rPr>
        <u val="single"/>
        <sz val="10"/>
        <color indexed="13"/>
        <rFont val="宋体"/>
      </rPr>
      <t>http://www.wssc.hi.gov.cn/commodities/42284</t>
    </r>
  </si>
  <si>
    <t>尼康数码单反相机 D810 机身</t>
  </si>
  <si>
    <r>
      <rPr>
        <u val="single"/>
        <sz val="10"/>
        <color indexed="13"/>
        <rFont val="宋体"/>
      </rPr>
      <t>http://www.huiemall.com/mall/HeFei/detail.aspx?product_id=b05584eb-fc28-4895-8282-695025e840b0</t>
    </r>
  </si>
  <si>
    <t>佳能（CANON）EOS 760D 单反套机 （EF-S 17-85mm f/4-5.6 IS USM 镜头）</t>
  </si>
  <si>
    <t>佳能 CANON EOS 760D 单反套机 （EF-S 17-85mm f/4-5.6 IS USM 镜头）</t>
  </si>
  <si>
    <t>0225003750093</t>
  </si>
  <si>
    <t>Canon 佳能 EOS 760D 数码单反机身搭配Canon 佳能 EF-S 17-85mm f/4-5.6 IS USM 标准变焦镜头</t>
  </si>
  <si>
    <t>https://www.amazon.cn/gp/product/B00WPRF4CK?tag=manmanbuynew17275-23</t>
  </si>
  <si>
    <t xml:space="preserve">GDC-20160902090052467 </t>
  </si>
  <si>
    <r>
      <rPr>
        <u val="single"/>
        <sz val="10"/>
        <color indexed="13"/>
        <rFont val="宋体"/>
      </rPr>
      <t>http://www.zycg.gov.cn/article/wsjj_show/352467?newdays=5&amp;title=红安县气象局数码相机及相关配件采购项目（GDC-20160902090052467）需求公告</t>
    </r>
  </si>
  <si>
    <t>佳能 EOS760D（EF18-200IS）套机</t>
  </si>
  <si>
    <t>EOS760D+18135</t>
  </si>
  <si>
    <r>
      <rPr>
        <u val="single"/>
        <sz val="10"/>
        <color indexed="13"/>
        <rFont val="宋体"/>
      </rPr>
      <t>http://www.ccgp-shanghai.gov.cn/resource/merchsearchdetail.do?method=goDetailIndex&amp;tabnum=1&amp;merch_id=0000000000044381&amp;keyword=760D&amp;catalog_id=&amp;suppadress=&amp;lowprice=&amp;highprice=&amp;catalog_name=</t>
    </r>
  </si>
  <si>
    <t xml:space="preserve">佳能（Canon） EOS 760D 单反套机（EF 17-40 MM F/4 L USM 镜头）+卡+包+UV镜+读卡器+清洁套装
</t>
  </si>
  <si>
    <r>
      <rPr>
        <u val="single"/>
        <sz val="10"/>
        <color indexed="13"/>
        <rFont val="宋体"/>
      </rPr>
      <t>http://101.200.210.185/commodities/33649?p_id=44041</t>
    </r>
  </si>
  <si>
    <t>佳能EOS 760D/ 18-135 数码相机</t>
  </si>
  <si>
    <r>
      <rPr>
        <u val="single"/>
        <sz val="10"/>
        <color indexed="13"/>
        <rFont val="宋体"/>
      </rPr>
      <t>https://www.gec123.com/goods/gdetails.action?g=177786503953539072&amp;t=1&amp;d=130117562645086249</t>
    </r>
  </si>
  <si>
    <t>产地日本 进口佳能（Canon）EOS760D单反相机套机EOS760D KIT(EF-S 18-135mm )</t>
  </si>
  <si>
    <r>
      <rPr>
        <u val="single"/>
        <sz val="10"/>
        <color indexed="13"/>
        <rFont val="宋体"/>
      </rPr>
      <t>http://www.szzfcg.cn/goods/goodDisplay.do?method=view&amp;id=2335502&amp;descId=</t>
    </r>
  </si>
  <si>
    <t xml:space="preserve">佳能(Canon) EOS 760D 单反机身
</t>
  </si>
  <si>
    <r>
      <rPr>
        <u val="single"/>
        <sz val="10"/>
        <color indexed="13"/>
        <rFont val="宋体"/>
      </rPr>
      <t>http://112.74.98.194/commodities/7585?p_id=9769</t>
    </r>
  </si>
  <si>
    <t xml:space="preserve">EOS760D  </t>
  </si>
  <si>
    <r>
      <rPr>
        <u val="single"/>
        <sz val="10"/>
        <color indexed="13"/>
        <rFont val="宋体"/>
      </rPr>
      <t>http://www.njzc.gov.cn/newweb/web/wscg/xygh_bidid_resultview.asp?id=80188</t>
    </r>
  </si>
  <si>
    <t>EOS 760DKIT（EF-S 18-135mm f/3.5-5.6 IS STM）</t>
  </si>
  <si>
    <t>佳能EOS 700D 单反套机 （EF-S 18-135mm f/3.5-5.6 IS STM镜头）</t>
  </si>
  <si>
    <r>
      <rPr>
        <u val="single"/>
        <sz val="10"/>
        <color indexed="13"/>
        <rFont val="宋体"/>
      </rPr>
      <t>http://www.wssc.hi.gov.cn/commodities/47605</t>
    </r>
  </si>
  <si>
    <t>佳能EOS760D （EF-S 18-135mm f/3.5-5.6 IS STM）增配二</t>
  </si>
  <si>
    <r>
      <rPr>
        <u val="single"/>
        <sz val="10"/>
        <color indexed="13"/>
        <rFont val="宋体"/>
      </rPr>
      <t>http://www.gxzfcg.gov.cn:83/GoodsShowControllerExt.do?method=getGoodsInfo&amp;isShowPic=true&amp;objId=8ab8a091590afda901591f39bbac7935&amp;taskItemId=</t>
    </r>
  </si>
  <si>
    <t>佳能(Canon) EOS 760D（EF-S 18-135mm f/3.5-5.6 IS STM）</t>
  </si>
  <si>
    <r>
      <rPr>
        <u val="single"/>
        <sz val="10"/>
        <color indexed="13"/>
        <rFont val="宋体"/>
      </rPr>
      <t>http://www.huiemall.com/mall/HeFei/detail.aspx?product_id=a8644719-041f-4893-8def-8622a8d108f7</t>
    </r>
  </si>
  <si>
    <t>佳能（CANON） EOS 5D MARK III 单反机身</t>
  </si>
  <si>
    <t>佳能 CANON EOS 5D MARK III 单反机身</t>
  </si>
  <si>
    <t>0225003750007</t>
  </si>
  <si>
    <t>佳能（Canon） EOS 5D Mark III 单反机身</t>
  </si>
  <si>
    <r>
      <rPr>
        <u val="single"/>
        <sz val="10"/>
        <color indexed="13"/>
        <rFont val="宋体"/>
      </rPr>
      <t>http://item.jd.com/592891.html</t>
    </r>
  </si>
  <si>
    <t>佳能 数码单反相机 EOS 5D MARKⅢ 机身</t>
  </si>
  <si>
    <r>
      <rPr>
        <u val="single"/>
        <sz val="10"/>
        <color indexed="13"/>
        <rFont val="宋体"/>
      </rPr>
      <t>http://product.suning.com/0000000000/102365475.html</t>
    </r>
  </si>
  <si>
    <t>佳能（Canon）5D Mark III 全画幅单反相机 5D Mark3 单机身</t>
  </si>
  <si>
    <r>
      <rPr>
        <u val="single"/>
        <sz val="10"/>
        <color indexed="13"/>
        <rFont val="宋体"/>
      </rPr>
      <t>http://item.gome.com.cn/A0004372798-pop8003042615.html?intcmp=search-9000000700-1_2_1</t>
    </r>
  </si>
  <si>
    <t>Canon 佳能 EOS 5D Mark III 单反数码相机 (机身)</t>
  </si>
  <si>
    <r>
      <rPr>
        <u val="single"/>
        <sz val="10"/>
        <color indexed="13"/>
        <rFont val="宋体"/>
      </rPr>
      <t>https://www.amazon.cn/dp/B007JF001I/ref=sr_1_1?ie=UTF8&amp;qid=1487043027&amp;sr=8-1&amp;keywords=5D+MARK+III</t>
    </r>
  </si>
  <si>
    <t>佳能单反数码相机EOS 5D Mark III机身 5D3单机</t>
  </si>
  <si>
    <r>
      <rPr>
        <u val="single"/>
        <sz val="10"/>
        <color indexed="13"/>
        <rFont val="宋体"/>
      </rPr>
      <t>http://product.dangdang.com/1265716408.html</t>
    </r>
  </si>
  <si>
    <t>Canon 佳能 EOS 5D Mark III 单反机身</t>
  </si>
  <si>
    <r>
      <rPr>
        <u val="single"/>
        <sz val="10"/>
        <color indexed="13"/>
        <rFont val="宋体"/>
      </rPr>
      <t>http://item.yhd.com/item/2392877?tc=3.0.5.2392877.1&amp;tp=51.5D%20MARK%20III.124.1.1.Lcv2k^H-10-El5ss&amp;ti=2SKRET</t>
    </r>
  </si>
  <si>
    <t>佳能 EOS 5D Mark III 机身</t>
  </si>
  <si>
    <t>佳能5DMARK III</t>
  </si>
  <si>
    <r>
      <rPr>
        <u val="single"/>
        <sz val="10"/>
        <color indexed="13"/>
        <rFont val="宋体"/>
      </rPr>
      <t>http://www.ccgp-shanghai.gov.cn/resource/merchsearchdetail.do?method=goDetailIndex&amp;tabnum=1&amp;merch_id=0000000000045179&amp;keyword=5D%20MARK%20III&amp;catalog_id=&amp;suppadress=&amp;lowprice=&amp;highprice=&amp;catalog_name=</t>
    </r>
  </si>
  <si>
    <t xml:space="preserve">佳能（Canon） EOS 5D Mark III 单反机身
</t>
  </si>
  <si>
    <r>
      <rPr>
        <u val="single"/>
        <sz val="10"/>
        <color indexed="13"/>
        <rFont val="宋体"/>
      </rPr>
      <t>http://101.200.210.185/commodities/25081?p_id=34337</t>
    </r>
  </si>
  <si>
    <t>佳能（Canon）EOS 5D Mark IV 机身 单反相机</t>
  </si>
  <si>
    <r>
      <rPr>
        <u val="single"/>
        <sz val="10"/>
        <color indexed="13"/>
        <rFont val="宋体"/>
      </rPr>
      <t>https://www.gec123.com/goods/gdetails.action?g=381781600356163584&amp;t=1&amp;d=130117562645086249</t>
    </r>
  </si>
  <si>
    <t>佳能 5D MARK III 单反相机 EF 24-105mm f/4L IS USM 黑色</t>
  </si>
  <si>
    <r>
      <rPr>
        <u val="single"/>
        <sz val="10"/>
        <color indexed="13"/>
        <rFont val="宋体"/>
      </rPr>
      <t>http://www.szzfcg.cn/goods/goodDisplay.do?method=view&amp;id=2292207&amp;descId=</t>
    </r>
  </si>
  <si>
    <r>
      <rPr>
        <u val="single"/>
        <sz val="10"/>
        <color indexed="13"/>
        <rFont val="宋体"/>
      </rPr>
      <t>http://112.74.98.194/commodities/4027?p_id=2349</t>
    </r>
  </si>
  <si>
    <t xml:space="preserve">EOS5D MARK III </t>
  </si>
  <si>
    <r>
      <rPr>
        <u val="single"/>
        <sz val="10"/>
        <color indexed="13"/>
        <rFont val="宋体"/>
      </rPr>
      <t>http://www.njzc.gov.cn/newweb/web/wscg/xygh_bidid_resultview.asp?id=80193</t>
    </r>
  </si>
  <si>
    <t>EOS 5DⅢ KIT(EF24-105 F/4L IS  USM)</t>
  </si>
  <si>
    <r>
      <rPr>
        <u val="single"/>
        <sz val="10"/>
        <color indexed="13"/>
        <rFont val="宋体"/>
      </rPr>
      <t>http://www.wssc.hi.gov.cn/commodities/42270</t>
    </r>
  </si>
  <si>
    <t>佳能5D Mark III(单机)</t>
  </si>
  <si>
    <r>
      <rPr>
        <u val="single"/>
        <sz val="10"/>
        <color indexed="13"/>
        <rFont val="宋体"/>
      </rPr>
      <t>http://www.gxzfcg.gov.cn:83/GoodsShowControllerExt.do?method=getGoodsInfo&amp;isShowPic=true&amp;objId=8ab8a0914cb03c09014ceae054703bf4&amp;taskItemId=</t>
    </r>
  </si>
  <si>
    <t>佳能EOS 5D Mark III 单反机身</t>
  </si>
  <si>
    <r>
      <rPr>
        <u val="single"/>
        <sz val="10"/>
        <color indexed="13"/>
        <rFont val="宋体"/>
      </rPr>
      <t>http://www.huiemall.com/mall/HeFei/detail.aspx?product_id=c00170b1-c8c8-4b21-9dde-26d89b4b4ae1</t>
    </r>
  </si>
  <si>
    <t>索尼 SONY DSC-HX90 数码便携照相机</t>
  </si>
  <si>
    <t>0223006840037</t>
  </si>
  <si>
    <t>索尼（SONY） DSC-HX90 数码相机黑色</t>
  </si>
  <si>
    <r>
      <rPr>
        <u val="single"/>
        <sz val="10"/>
        <color indexed="13"/>
        <rFont val="宋体"/>
      </rPr>
      <t>http://item.jd.com/1574438.html?dist=jd</t>
    </r>
  </si>
  <si>
    <t>索尼（SONY）数码相机DSC-HX90/BC CN1 黑色</t>
  </si>
  <si>
    <r>
      <rPr>
        <u val="single"/>
        <sz val="10"/>
        <color indexed="13"/>
        <rFont val="宋体"/>
      </rPr>
      <t>http://product.suning.com/0000000000/128723211.html</t>
    </r>
  </si>
  <si>
    <t>索尼(Sony) DSC-HX90 长焦相机 索尼HX90 索尼HX90 相机30倍光学变焦 HX60和HX50升级版(黑色</t>
  </si>
  <si>
    <t>http://item.gome.com.cn/A0005375730-pop8006462854.html</t>
  </si>
  <si>
    <t>Sony 索尼 DSC-HX90 便携数码相机 (黑色)</t>
  </si>
  <si>
    <r>
      <rPr>
        <u val="single"/>
        <sz val="10"/>
        <color indexed="13"/>
        <rFont val="宋体"/>
      </rPr>
      <t>https://www.amazon.cn/dp/B00ZHH5U1U/ref=sr_1_1?ie=UTF8&amp;qid=1487043098&amp;sr=8-1&amp;keywords=HX90</t>
    </r>
  </si>
  <si>
    <t>Sony/索尼 DSC-HX90数码相机 30倍光学变焦 内置取景器</t>
  </si>
  <si>
    <t>http://product.dangdang.com/1004730748.html</t>
  </si>
  <si>
    <t>SONY 索尼（SONY） DSC-HX90 数码相机 黑色 3英寸 30倍光学变焦黑色</t>
  </si>
  <si>
    <r>
      <rPr>
        <u val="single"/>
        <sz val="10"/>
        <color indexed="13"/>
        <rFont val="宋体"/>
      </rPr>
      <t>http://item.yhd.com/item/58649595?tc=3.0.5.58649595.2&amp;tp=51.HX90.124.2.1.Lcv36PA-10-El5ss&amp;ti=PPZMGC</t>
    </r>
  </si>
  <si>
    <t xml:space="preserve">GDC-20151204144126988 </t>
  </si>
  <si>
    <r>
      <rPr>
        <u val="single"/>
        <sz val="10"/>
        <color indexed="13"/>
        <rFont val="宋体"/>
      </rPr>
      <t>http://www.zycg.gov.cn/article/wsjj_show/326988?newdays=5&amp;title=山东省地震局（应急处）相机采购项目（GDC-20151204144126988）需求公告</t>
    </r>
  </si>
  <si>
    <t>索尼 DSC-HX90</t>
  </si>
  <si>
    <t>DSC-HX90</t>
  </si>
  <si>
    <r>
      <rPr>
        <u val="single"/>
        <sz val="10"/>
        <color indexed="13"/>
        <rFont val="宋体"/>
      </rPr>
      <t>http://www.ccgp-shanghai.gov.cn/resource/merchsearchdetail.do?method=goDetailIndex&amp;tabnum=1&amp;merch_id=0000000000044401&amp;keyword=HX90&amp;catalog_id=&amp;suppadress=&amp;lowprice=&amp;highprice=&amp;catalog_name=</t>
    </r>
  </si>
  <si>
    <t xml:space="preserve">索尼 DSC-HX90 数码相机 黑色
</t>
  </si>
  <si>
    <r>
      <rPr>
        <u val="single"/>
        <sz val="10"/>
        <color indexed="13"/>
        <rFont val="宋体"/>
      </rPr>
      <t>http://101.200.210.185/commodities/324?p_id=101748</t>
    </r>
  </si>
  <si>
    <t>索尼（SONY）数码相机DSC-HX90</t>
  </si>
  <si>
    <r>
      <rPr>
        <u val="single"/>
        <sz val="10"/>
        <color indexed="13"/>
        <rFont val="宋体"/>
      </rPr>
      <t>https://www.gec123.com/goods/gdetails.action?g=386940277371330560&amp;t=1&amp;d=130117562645086249</t>
    </r>
  </si>
  <si>
    <t>索尼（SONY） 数码相机DSC-HX90 （黑色）（3英寸180度可翻转屏 30倍光学变焦 24mm广角 Wi-Fi遥控拍摄）</t>
  </si>
  <si>
    <r>
      <rPr>
        <u val="single"/>
        <sz val="10"/>
        <color indexed="13"/>
        <rFont val="宋体"/>
      </rPr>
      <t>http://www.szzfcg.cn/goods/goodDisplay.do?method=view&amp;id=2612422&amp;descId=</t>
    </r>
  </si>
  <si>
    <t xml:space="preserve">索尼（SONY）数码相机DSC-HX90/BC CN1 黑色
</t>
  </si>
  <si>
    <r>
      <rPr>
        <u val="single"/>
        <sz val="10"/>
        <color indexed="13"/>
        <rFont val="宋体"/>
      </rPr>
      <t>http://112.74.98.194/commodities/8183?p_id=8231</t>
    </r>
  </si>
  <si>
    <t xml:space="preserve">DSC-HX90  </t>
  </si>
  <si>
    <r>
      <rPr>
        <u val="single"/>
        <sz val="10"/>
        <color indexed="13"/>
        <rFont val="宋体"/>
      </rPr>
      <t>http://www.njzc.gov.cn/newweb/web/wscg/xygh_bidid_resultview.asp?id=80148</t>
    </r>
  </si>
  <si>
    <t>索尼（SONY） DSC-HX90 数码相机黑色（1820万有效像素 30倍光学变焦 24mm广角蔡司镜头 Wi-Fi遥控拍摄）</t>
  </si>
  <si>
    <r>
      <rPr>
        <u val="single"/>
        <sz val="10"/>
        <color indexed="13"/>
        <rFont val="宋体"/>
      </rPr>
      <t>http://www.wssc.hi.gov.cn/commodities/44584</t>
    </r>
  </si>
  <si>
    <t>索尼DSC-HX90数码相机</t>
  </si>
  <si>
    <r>
      <rPr>
        <u val="single"/>
        <sz val="10"/>
        <color indexed="13"/>
        <rFont val="宋体"/>
      </rPr>
      <t>http://www.gxzfcg.gov.cn:83/GoodsShowControllerExt.do?method=getGoodsInfo&amp;isShowPic=true&amp;objId=8ab8a091517bc94c01518a97c2a221f6&amp;taskItemId=</t>
    </r>
  </si>
  <si>
    <t>索尼数码相机 DSC-HX90</t>
  </si>
  <si>
    <r>
      <rPr>
        <u val="single"/>
        <sz val="10"/>
        <color indexed="13"/>
        <rFont val="宋体"/>
      </rPr>
      <t>http://www.huiemall.com/mall/HeFei/detail.aspx?product_id=922e76a2-b8f3-4eca-90ab-915585d07a98</t>
    </r>
  </si>
  <si>
    <t>ILCE-6000</t>
  </si>
  <si>
    <t>索尼 SONY ILCE-6000 微单相机 石墨灰(机身APS-C)</t>
  </si>
  <si>
    <t>0225006840005</t>
  </si>
  <si>
    <t>索尼（SONY）ILCE-6000 APS-C微单机身 黑色（2430万有效像素 a6000/α6000）</t>
  </si>
  <si>
    <t>https://item.jd.com/4388274.html</t>
  </si>
  <si>
    <t>索尼(SONY) ILCE-6000 微单相机 黑色单机身 赠存储卡、相机包</t>
  </si>
  <si>
    <r>
      <rPr>
        <u val="single"/>
        <sz val="10"/>
        <color indexed="13"/>
        <rFont val="宋体"/>
      </rPr>
      <t>http://product.suning.com/0000000000/141066077.html</t>
    </r>
  </si>
  <si>
    <t>索尼 (Sony) ILCE-6000 单机身 A6000 微单相机(黑色 官方标配)</t>
  </si>
  <si>
    <t>http://item.gome.com.cn/A0004849792-pop8004097743.html?intcmp=search-9000000700-1_15_1</t>
  </si>
  <si>
    <t>Sony 索尼 ILCE-6000/B 微单™ 数码相机 单机身 (黑色)</t>
  </si>
  <si>
    <r>
      <rPr>
        <u val="single"/>
        <sz val="10"/>
        <color indexed="13"/>
        <rFont val="宋体"/>
      </rPr>
      <t>https://www.amazon.cn/dp/B00J580BX4/ref=sr_1_4?ie=UTF8&amp;qid=1487043152&amp;sr=8-4&amp;keywords=ILCE-6000</t>
    </r>
  </si>
  <si>
    <t>SONY 索尼 ILCE-6000 A6000 微单相机 单机身</t>
  </si>
  <si>
    <r>
      <rPr>
        <u val="single"/>
        <sz val="10"/>
        <color indexed="13"/>
        <rFont val="宋体"/>
      </rPr>
      <t>http://item.yhd.com/item/36515331?tc=3.0.5.36515331.4&amp;tp=51.ILCE-6000.124.4.1.Lcv3Vxx-10-El5ss&amp;ti=SP1AIT</t>
    </r>
  </si>
  <si>
    <t xml:space="preserve">GDC-20161206182963144 </t>
  </si>
  <si>
    <r>
      <rPr>
        <u val="single"/>
        <sz val="10"/>
        <color indexed="13"/>
        <rFont val="宋体"/>
      </rPr>
      <t>http://www.zycg.gov.cn/article/wsjj_show/363144?newdays=5&amp;title=中国民用航空新疆空中交通管理局数码相机及相关配件采购项目（GDC-20161206182963144）需求公告</t>
    </r>
  </si>
  <si>
    <t>索尼ILCE-6000</t>
  </si>
  <si>
    <r>
      <rPr>
        <u val="single"/>
        <sz val="10"/>
        <color indexed="13"/>
        <rFont val="宋体"/>
      </rPr>
      <t>http://www.ccgp-shanghai.gov.cn/resource/merchsearchdetail.do?method=goDetailIndex&amp;tabnum=1&amp;merch_id=0000000000045141&amp;keyword=ILCE-6000&amp;catalog_id=&amp;suppadress=&amp;lowprice=&amp;highprice=&amp;catalog_name=</t>
    </r>
  </si>
  <si>
    <t xml:space="preserve">索尼（SONY） ILCE-6000 APS-C微单机身 黑色
</t>
  </si>
  <si>
    <r>
      <rPr>
        <u val="single"/>
        <sz val="10"/>
        <color indexed="13"/>
        <rFont val="宋体"/>
      </rPr>
      <t>http://101.200.210.185/commodities/86049?p_id=101742</t>
    </r>
  </si>
  <si>
    <t>索尼（SONY）APS-C微单机身ILCE-6000</t>
  </si>
  <si>
    <r>
      <rPr>
        <u val="single"/>
        <sz val="10"/>
        <color indexed="13"/>
        <rFont val="宋体"/>
      </rPr>
      <t>https://www.gec123.com/goods/gdetails.action?g=387554000775569408&amp;t=1&amp;d=130117562645086249</t>
    </r>
  </si>
  <si>
    <t xml:space="preserve">索尼 ILCE-6000 单机 2430万像素 微单相机a6000机身 白,银,黑
</t>
  </si>
  <si>
    <r>
      <rPr>
        <u val="single"/>
        <sz val="10"/>
        <color indexed="13"/>
        <rFont val="宋体"/>
      </rPr>
      <t>http://112.74.98.194/commodities/32931?p_id=36110</t>
    </r>
  </si>
  <si>
    <t xml:space="preserve">索尼（SONY）ILCE-6000 APS-C微单机身 黑色（2430万有效像素 a6000/α6000）
</t>
  </si>
  <si>
    <r>
      <rPr>
        <u val="single"/>
        <sz val="10"/>
        <color indexed="13"/>
        <rFont val="宋体"/>
      </rPr>
      <t>http://www.wssc.hi.gov.cn/commodities/44498</t>
    </r>
  </si>
  <si>
    <r>
      <rPr>
        <sz val="10"/>
        <color indexed="8"/>
        <rFont val="宋体"/>
      </rPr>
      <t>索尼 照相机ILCE-6000标配一</t>
    </r>
  </si>
  <si>
    <r>
      <rPr>
        <u val="single"/>
        <sz val="10"/>
        <color indexed="13"/>
        <rFont val="宋体"/>
      </rPr>
      <t>http://www.gxzfcg.gov.cn:83/GoodsShowControllerExt.do?method=getGoodsInfo&amp;isShowPic=true&amp;objId=8ab8a0915626a11901562f15b9f613d6&amp;taskItemId=</t>
    </r>
  </si>
  <si>
    <t>索尼 ILCE-6000 微单数码相机 机身</t>
  </si>
  <si>
    <r>
      <rPr>
        <u val="single"/>
        <sz val="10"/>
        <color indexed="13"/>
        <rFont val="宋体"/>
      </rPr>
      <t>http://www.huiemall.com/mall/HeFei/detail.aspx?product_id=13213e49-254f-4554-ba7d-e4cc7048bfc0</t>
    </r>
  </si>
  <si>
    <t>尼康 NIKON COOLPIX P340 数码相机</t>
  </si>
  <si>
    <t>0201005720182</t>
  </si>
  <si>
    <t>尼康（Nikon） COOLPIX P340 大光圈轻便数码相机便携相机(黑色</t>
  </si>
  <si>
    <r>
      <rPr>
        <u val="single"/>
        <sz val="10"/>
        <color indexed="13"/>
        <rFont val="宋体"/>
      </rPr>
      <t>http://item.gome.com.cn/A0005271604-pop8005914645.html</t>
    </r>
  </si>
  <si>
    <t>GDC-20140707152643781</t>
  </si>
  <si>
    <r>
      <rPr>
        <u val="single"/>
        <sz val="10"/>
        <color indexed="13"/>
        <rFont val="宋体"/>
      </rPr>
      <t>http://www.zycg.gov.cn/article/wsjj_show/243781?newdays=5&amp;title=环境保护部华东环境保护督查中心数码相机采购项目（GDC-20140707152643781）需求公告</t>
    </r>
  </si>
  <si>
    <t>尼康 NIKON D7000（18-300MM）数码相机</t>
  </si>
  <si>
    <t>0201005720175</t>
  </si>
  <si>
    <t>尼康 数码单反相机 D7000（AF-S DX 18-300mm f/3.5-6.3G ED VR 防抖镜头）黑</t>
  </si>
  <si>
    <r>
      <rPr>
        <u val="single"/>
        <sz val="10"/>
        <color indexed="13"/>
        <rFont val="宋体"/>
      </rPr>
      <t>http://product.suning.com/0070113373/123074436.html</t>
    </r>
  </si>
  <si>
    <t>尼康(Nikon)D7000 单反套机 (含18-300mmF3.5-6.3镜头) 黑色(</t>
  </si>
  <si>
    <r>
      <rPr>
        <u val="single"/>
        <sz val="10"/>
        <color indexed="13"/>
        <rFont val="宋体"/>
      </rPr>
      <t>http://item.gome.com.cn/A0004846217-pop8004084450.html?intcmp=search-9000000700-1_4_1</t>
    </r>
  </si>
  <si>
    <t xml:space="preserve">GDC-20151126154125227 </t>
  </si>
  <si>
    <r>
      <rPr>
        <u val="single"/>
        <sz val="10"/>
        <color indexed="13"/>
        <rFont val="宋体"/>
      </rPr>
      <t>http://www.zycg.gov.cn/article/wsjj_show/325227?newdays=5&amp;title=审计署采购项目（GDC-20151126154125227）需求公告</t>
    </r>
  </si>
  <si>
    <t>索尼（SONY）ILCE-7S 微单相机 黑色 (机身A7S/α7S)</t>
  </si>
  <si>
    <t>索尼 SONY ILCE-7S 微单相机 黑色 (机身A7S/α7S)</t>
  </si>
  <si>
    <t>0224006840046</t>
  </si>
  <si>
    <t>索尼（SONY） a7S/ILCE-7S 全画幅微单相机 单机身</t>
  </si>
  <si>
    <t>https://item.jd.com/10099767867.html</t>
  </si>
  <si>
    <t>索尼（SONY）a7S/α7s/ILCE-7S 全画幅微单相机</t>
  </si>
  <si>
    <r>
      <rPr>
        <u val="single"/>
        <sz val="10"/>
        <color indexed="13"/>
        <rFont val="宋体"/>
      </rPr>
      <t>http://product.suning.com/0070065892/155571465.html</t>
    </r>
  </si>
  <si>
    <t>索尼（Sony）ILCE-7S A7S全画幅微单数码相机(黑色)</t>
  </si>
  <si>
    <r>
      <rPr>
        <u val="single"/>
        <sz val="10"/>
        <color indexed="13"/>
        <rFont val="宋体"/>
      </rPr>
      <t>http://item.gome.com.cn/A0006011899-pop8009078260.html?intcmp=search-9000000700-1_4_1</t>
    </r>
  </si>
  <si>
    <t xml:space="preserve">GDC-20151202171426523 </t>
  </si>
  <si>
    <r>
      <rPr>
        <u val="single"/>
        <sz val="10"/>
        <color indexed="13"/>
        <rFont val="宋体"/>
      </rPr>
      <t>http://www.zycg.gov.cn/article/wsjj_show/326523?newdays=5&amp;title=中国科学院南京地质古生物研究所相机采购项目（GDC-20151202171426523）需求公告</t>
    </r>
  </si>
  <si>
    <t xml:space="preserve">索尼 ILCE-7S
</t>
  </si>
  <si>
    <r>
      <rPr>
        <u val="single"/>
        <sz val="10"/>
        <color indexed="13"/>
        <rFont val="宋体"/>
      </rPr>
      <t>http://101.200.210.185/commodities/86122?p_id=101819</t>
    </r>
  </si>
  <si>
    <t>索尼/SONY ILCE-7SM2 数码相机</t>
  </si>
  <si>
    <r>
      <rPr>
        <u val="single"/>
        <sz val="10"/>
        <color indexed="13"/>
        <rFont val="宋体"/>
      </rPr>
      <t>https://www.gec123.com/goods/gdetails.action?g=374955972327792640&amp;t=1&amp;d=130117562645086249</t>
    </r>
  </si>
  <si>
    <t>索尼(SONY) ILCE-7SMⅡ（单机身）全画幅微单相机 ILCE-7SM2</t>
  </si>
  <si>
    <r>
      <rPr>
        <u val="single"/>
        <sz val="10"/>
        <color indexed="13"/>
        <rFont val="宋体"/>
      </rPr>
      <t>http://www.szzfcg.cn/goods/goodDisplay.do?method=view&amp;id=2612469&amp;descId=</t>
    </r>
  </si>
  <si>
    <t xml:space="preserve">索尼 ILCE-7S(SEL2470Z) SONY索尼微单数码套机ILCE-7S(SEL2470Z)
</t>
  </si>
  <si>
    <r>
      <rPr>
        <u val="single"/>
        <sz val="10"/>
        <color indexed="13"/>
        <rFont val="宋体"/>
      </rPr>
      <t>http://112.74.98.194/commodities/32497?p_id=34411</t>
    </r>
  </si>
  <si>
    <t xml:space="preserve">ILCE-7SM2单机身  </t>
  </si>
  <si>
    <r>
      <rPr>
        <u val="single"/>
        <sz val="10"/>
        <color indexed="13"/>
        <rFont val="宋体"/>
      </rPr>
      <t>http://www.njzc.gov.cn/newweb/web/wscg/xygh_bidid_resultview.asp?id=80162</t>
    </r>
  </si>
  <si>
    <t>索尼ILCE-7 全画幅微单机身（α7/a7）</t>
  </si>
  <si>
    <r>
      <rPr>
        <u val="single"/>
        <sz val="10"/>
        <color indexed="13"/>
        <rFont val="宋体"/>
      </rPr>
      <t>http://www.wssc.hi.gov.cn/commodities/48489</t>
    </r>
  </si>
  <si>
    <t>微单数码相机ILCE-7SM2</t>
  </si>
  <si>
    <r>
      <rPr>
        <u val="single"/>
        <sz val="10"/>
        <color indexed="13"/>
        <rFont val="宋体"/>
      </rPr>
      <t>http://www.gxzfcg.gov.cn:83/GoodsShowControllerExt.do?method=getGoodsInfo&amp;isShowPic=true&amp;objId=8ab8a091589415fb0158b953c18c4369&amp;taskItemId=</t>
    </r>
  </si>
  <si>
    <t>索尼(SONY) ILCE-7 微单相机 单机身 赠（存储卡、相机包、清洁套装）</t>
  </si>
  <si>
    <r>
      <rPr>
        <u val="single"/>
        <sz val="10"/>
        <color indexed="13"/>
        <rFont val="宋体"/>
      </rPr>
      <t>http://www.huiemall.com/mall/HeFei/detail.aspx?product_id=7fa848aa-a0cc-4917-9cef-ed1cc15a59db</t>
    </r>
  </si>
  <si>
    <t>佳能（CANON） EOS 70D 单反机身</t>
  </si>
  <si>
    <t>佳能 CANON EOS 70D 单反机身</t>
  </si>
  <si>
    <t>0225003750020</t>
  </si>
  <si>
    <t>佳能（Canon） EOS 70D 单反机身</t>
  </si>
  <si>
    <r>
      <rPr>
        <u val="single"/>
        <sz val="10"/>
        <color indexed="13"/>
        <rFont val="宋体"/>
      </rPr>
      <t>http://item.jd.com/974378.html</t>
    </r>
  </si>
  <si>
    <t>佳能（Canon） EOS 70D 单反机身 单反相机裸机</t>
  </si>
  <si>
    <r>
      <rPr>
        <u val="single"/>
        <sz val="10"/>
        <color indexed="13"/>
        <rFont val="宋体"/>
      </rPr>
      <t>http://product.suning.com/0000000000/104243810.html</t>
    </r>
  </si>
  <si>
    <r>
      <rPr>
        <u val="single"/>
        <sz val="10"/>
        <color indexed="13"/>
        <rFont val="宋体"/>
      </rPr>
      <t>http://item.gome.com.cn/9130951554-1119880149.html?intcmp=search-9000000700-1_3_1</t>
    </r>
  </si>
  <si>
    <t>Canon 佳能 EOS 数码单反相机 变焦镜头相机 (EOS 70D单机身)</t>
  </si>
  <si>
    <t>https://www.amazon.cn/mn/detailApp?asin=b01dydu090</t>
  </si>
  <si>
    <t>佳能 Canon 70D EOS 70D 单机 单机身、单反数码相机</t>
  </si>
  <si>
    <r>
      <rPr>
        <u val="single"/>
        <sz val="10"/>
        <color indexed="13"/>
        <rFont val="宋体"/>
      </rPr>
      <t>http://product.dangdang.com/1265709808.html</t>
    </r>
  </si>
  <si>
    <t>佳能 Canon/佳能 EOS 70D单机身 佳能70D单机 黑色</t>
  </si>
  <si>
    <r>
      <rPr>
        <u val="single"/>
        <sz val="10"/>
        <color indexed="13"/>
        <rFont val="宋体"/>
      </rPr>
      <t>http://item.yhd.com/item/37530153?tc=3.0.5.37530153.19&amp;tp=51.70D.124.19.1.Lcv5CLa-10-El5ss&amp;ti=JYN3QA</t>
    </r>
  </si>
  <si>
    <t>EOS 70D</t>
  </si>
  <si>
    <t>佳能70D</t>
  </si>
  <si>
    <r>
      <rPr>
        <u val="single"/>
        <sz val="10"/>
        <color indexed="13"/>
        <rFont val="宋体"/>
      </rPr>
      <t>http://www.ccgp-shanghai.gov.cn/resource/merchsearchdetail.do?method=goDetailIndex&amp;tabnum=1&amp;merch_id=0000000000045170&amp;keyword=70D&amp;catalog_id=&amp;suppadress=&amp;lowprice=&amp;highprice=&amp;catalog_name=</t>
    </r>
  </si>
  <si>
    <t xml:space="preserve">佳能 EOS 70D 单反机身
</t>
  </si>
  <si>
    <r>
      <rPr>
        <u val="single"/>
        <sz val="10"/>
        <color indexed="13"/>
        <rFont val="宋体"/>
      </rPr>
      <t>http://101.200.210.185/commodities/86063?p_id=101757</t>
    </r>
  </si>
  <si>
    <t>佳能 EOS70D</t>
  </si>
  <si>
    <r>
      <rPr>
        <u val="single"/>
        <sz val="10"/>
        <color indexed="13"/>
        <rFont val="宋体"/>
      </rPr>
      <t>https://www.gec123.com/goods/gdetails.action?g=382498023206445056&amp;t=1&amp;d=130117562645086249</t>
    </r>
  </si>
  <si>
    <t xml:space="preserve">佳能（Canon）单反机身（EOS 70D） 
</t>
  </si>
  <si>
    <r>
      <rPr>
        <u val="single"/>
        <sz val="10"/>
        <color indexed="13"/>
        <rFont val="宋体"/>
      </rPr>
      <t>http://112.74.98.194/commodities/33295?p_id=36463</t>
    </r>
  </si>
  <si>
    <t xml:space="preserve">EOS70D  </t>
  </si>
  <si>
    <r>
      <rPr>
        <u val="single"/>
        <sz val="10"/>
        <color indexed="13"/>
        <rFont val="宋体"/>
      </rPr>
      <t>http://www.njzc.gov.cn/newweb/web/wscg/xygh_bidid_resultview.asp?id=80189</t>
    </r>
  </si>
  <si>
    <t>EOS 70DKIT（EF-S 18-135mm f/3.5-5.6 IS STM）</t>
  </si>
  <si>
    <r>
      <rPr>
        <u val="single"/>
        <sz val="10"/>
        <color indexed="13"/>
        <rFont val="宋体"/>
      </rPr>
      <t>http://www.wssc.hi.gov.cn/commodities/42277</t>
    </r>
  </si>
  <si>
    <t>佳能70D相机（单机）</t>
  </si>
  <si>
    <r>
      <rPr>
        <u val="single"/>
        <sz val="10"/>
        <color indexed="13"/>
        <rFont val="宋体"/>
      </rPr>
      <t>http://www.gxzfcg.gov.cn:83/GoodsShowControllerExt.do?method=getGoodsInfo&amp;isShowPic=true&amp;objId=8ab8a091519f597c01519f6214b6005d&amp;taskItemId=</t>
    </r>
  </si>
  <si>
    <t>佳能（Canon）EOS 70D 数码单反相机 单机身 70D 不含镜头</t>
  </si>
  <si>
    <r>
      <rPr>
        <u val="single"/>
        <sz val="10"/>
        <color indexed="13"/>
        <rFont val="宋体"/>
      </rPr>
      <t>http://www.huiemall.com/mall/HeFei/detail.aspx?product_id=0adf9097-adbb-4342-a892-78519bd39d53</t>
    </r>
  </si>
  <si>
    <t>索尼 SONY DSC-RX100M3 数码便携照相机</t>
  </si>
  <si>
    <t>0223006840041</t>
  </si>
  <si>
    <t>索尼（SONY） DSC-RX100 M3 黑卡数码相机</t>
  </si>
  <si>
    <r>
      <rPr>
        <u val="single"/>
        <sz val="10"/>
        <color indexed="13"/>
        <rFont val="宋体"/>
      </rPr>
      <t>http://item.jd.com/1148061.html?dist=jd</t>
    </r>
  </si>
  <si>
    <t>索尼 数码相机 DSC-RX100M3 CN1</t>
  </si>
  <si>
    <r>
      <rPr>
        <u val="single"/>
        <sz val="10"/>
        <color indexed="13"/>
        <rFont val="宋体"/>
      </rPr>
      <t>http://product.suning.com/0000000000/109748664.html</t>
    </r>
  </si>
  <si>
    <t>索尼（SONY） RX100M3 黑卡数码照相机RX100III/rx100m3 黑卡三代</t>
  </si>
  <si>
    <r>
      <rPr>
        <u val="single"/>
        <sz val="10"/>
        <color indexed="13"/>
        <rFont val="宋体"/>
      </rPr>
      <t>http://item.gome.com.cn/A0004750370-pop8003806917.html?intcmp=search-9000000700-1_1_1</t>
    </r>
  </si>
  <si>
    <t>Sony 索尼 DSC-RX100 M3 黑卡™ 数码相机</t>
  </si>
  <si>
    <r>
      <rPr>
        <u val="single"/>
        <sz val="10"/>
        <color indexed="13"/>
        <rFont val="宋体"/>
      </rPr>
      <t>https://www.amazon.cn/dp/B00KYP0YYS/ref=sr_1_1?ie=UTF8&amp;qid=1487043429&amp;sr=8-1&amp;keywords=RX100M3</t>
    </r>
  </si>
  <si>
    <t>Sony/索尼 DSC-RX100M3黑卡三代 数码相机RX100III 可翻折液晶屏</t>
  </si>
  <si>
    <r>
      <rPr>
        <u val="single"/>
        <sz val="10"/>
        <color indexed="13"/>
        <rFont val="宋体"/>
      </rPr>
      <t>http://product.dangdang.com/1061592100.html</t>
    </r>
  </si>
  <si>
    <t>Sony 索尼 RX100 M3 黑卡数码相机 等效24-70mm F1.8-2.8蔡司镜头（WIFI/NFC)</t>
  </si>
  <si>
    <r>
      <rPr>
        <u val="single"/>
        <sz val="10"/>
        <color indexed="13"/>
        <rFont val="宋体"/>
      </rPr>
      <t>http://item.yhd.com/item/31812739?tc=3.0.5.31812739.5&amp;tp=51.RX100M3.124.5.1.Lcv5lLf-10-El5ss&amp;ti=ZM4XRe</t>
    </r>
  </si>
  <si>
    <t>DSC-RX100M3</t>
  </si>
  <si>
    <t xml:space="preserve">索尼 DSC-RX100 M3 数码相机
</t>
  </si>
  <si>
    <r>
      <rPr>
        <u val="single"/>
        <sz val="10"/>
        <color indexed="13"/>
        <rFont val="宋体"/>
      </rPr>
      <t>http://101.200.210.185/commodities/86030?p_id=101721</t>
    </r>
  </si>
  <si>
    <t>索尼（SONY）黑卡数码相机DSC-RX100 M3</t>
  </si>
  <si>
    <r>
      <rPr>
        <u val="single"/>
        <sz val="10"/>
        <color indexed="13"/>
        <rFont val="宋体"/>
      </rPr>
      <t>https://www.gec123.com/goods/gdetails.action?g=383314143421161472&amp;t=1&amp;d=130117562645086249</t>
    </r>
  </si>
  <si>
    <t xml:space="preserve">索尼 数码相机 DSC-RX100M3 CN1
</t>
  </si>
  <si>
    <r>
      <rPr>
        <u val="single"/>
        <sz val="10"/>
        <color indexed="13"/>
        <rFont val="宋体"/>
      </rPr>
      <t>http://112.74.98.194/commodities/4069?p_id=475</t>
    </r>
  </si>
  <si>
    <t>索尼 RX100M3 黑卡数码相机 等效24-70mm F1.8-2.8蔡司镜头</t>
  </si>
  <si>
    <r>
      <rPr>
        <u val="single"/>
        <sz val="10"/>
        <color indexed="13"/>
        <rFont val="宋体"/>
      </rPr>
      <t>http://www.wssc.hi.gov.cn/commodities/47487</t>
    </r>
  </si>
  <si>
    <t>SONY卡片机/RX100M3</t>
  </si>
  <si>
    <r>
      <rPr>
        <u val="single"/>
        <sz val="10"/>
        <color indexed="13"/>
        <rFont val="宋体"/>
      </rPr>
      <t>http://www.gxzfcg.gov.cn:83/GoodsShowControllerExt.do?method=getGoodsInfo&amp;isShowPic=true&amp;objId=8ab8a091589415fb0158fcc725c51a15&amp;taskItemId=</t>
    </r>
  </si>
  <si>
    <t>尼 数码相机 DSC-RX100M3 CN1</t>
  </si>
  <si>
    <r>
      <rPr>
        <u val="single"/>
        <sz val="10"/>
        <color indexed="13"/>
        <rFont val="宋体"/>
      </rPr>
      <t>http://www.huiemall.com/mall/HeFei/detail.aspx?product_id=21c8a448-11a5-4def-8319-28cd2f7b266b</t>
    </r>
  </si>
  <si>
    <t>复印机</t>
  </si>
  <si>
    <t>柯尼卡美能达 KONICA MINOLTA BIZHUB 235（双面器 网络打印卡 500页）复印机</t>
  </si>
  <si>
    <t>柯尼卡美能达 KONICA MINOLTA BIZHUB 235（双面器/网络打印卡/500页）复印机（重复产品）</t>
  </si>
  <si>
    <t>0506004430028</t>
  </si>
  <si>
    <t>柯尼卡美能达B235/ B246 / B195 / B287 系列复印机黑白A3数码复合机 B235自带双面器 双层纸盒</t>
  </si>
  <si>
    <r>
      <rPr>
        <u val="single"/>
        <sz val="10"/>
        <color indexed="13"/>
        <rFont val="宋体"/>
      </rPr>
      <t>https://item.jd.com/10468876065.html</t>
    </r>
  </si>
  <si>
    <t>柯尼卡美能达（KONICAMINOLTA）235黑白数码复合机复印打印扫描一体机含双面器+第二纸盒+工作台 主机</t>
  </si>
  <si>
    <r>
      <rPr>
        <u val="single"/>
        <sz val="10"/>
        <color indexed="13"/>
        <rFont val="宋体"/>
      </rPr>
      <t>http://product.suning.com/0070088183/109836172.html</t>
    </r>
  </si>
  <si>
    <t>柯尼卡美能达（KONICAMINOLTA）bizhub 235 黑白数码复合机复印打印扫描一体机(黑色 标配)</t>
  </si>
  <si>
    <r>
      <rPr>
        <u val="single"/>
        <sz val="10"/>
        <color indexed="13"/>
        <rFont val="宋体"/>
      </rPr>
      <t>http://item.gome.com.cn/A0006041870-pop8009223302.html?intcmp=search-9000000700-1_3_1</t>
    </r>
  </si>
  <si>
    <t>无</t>
  </si>
  <si>
    <t>柯尼卡美能达 bizhub 235</t>
  </si>
  <si>
    <r>
      <rPr>
        <u val="single"/>
        <sz val="10"/>
        <color indexed="13"/>
        <rFont val="宋体"/>
      </rPr>
      <t>http://www.zycg.gov.cn/article/wsjj_show/233456?target=xq</t>
    </r>
  </si>
  <si>
    <t>bizhub 235</t>
  </si>
  <si>
    <r>
      <rPr>
        <u val="single"/>
        <sz val="10"/>
        <color indexed="13"/>
        <rFont val="宋体"/>
      </rPr>
      <t>http://101.200.210.185/commodities/72329?p_id=87736</t>
    </r>
  </si>
  <si>
    <t>柯尼卡美能达/KONICA MINOLTA bizhub 235 黑白数码复合机</t>
  </si>
  <si>
    <r>
      <rPr>
        <u val="single"/>
        <sz val="10"/>
        <color indexed="13"/>
        <rFont val="宋体"/>
      </rPr>
      <t>https://www.gec123.com/goods/gdetails.action?g=372410596223770624&amp;t=1&amp;d=130117562645086249</t>
    </r>
  </si>
  <si>
    <r>
      <rPr>
        <u val="single"/>
        <sz val="10"/>
        <color indexed="13"/>
        <rFont val="宋体"/>
      </rPr>
      <t>http://hb.china-cpp.com/preelection/preGoodDisplay.do?method=view&amp;id=6904&amp;flag=1</t>
    </r>
  </si>
  <si>
    <t>柯尼卡美能达复印机 B235</t>
  </si>
  <si>
    <t>12000-18000</t>
  </si>
  <si>
    <t>列表页</t>
  </si>
  <si>
    <t>word</t>
  </si>
  <si>
    <t>柯尼卡美能达 A3黑白激光数码复印机-高端 B235</t>
  </si>
  <si>
    <r>
      <rPr>
        <u val="single"/>
        <sz val="10"/>
        <color indexed="13"/>
        <rFont val="宋体"/>
      </rPr>
      <t>http://218.95.173.177:7084/NXGPPSPWEB/goods.jsp?id=985</t>
    </r>
  </si>
  <si>
    <t>柯尼卡美能达bizhub 235</t>
  </si>
  <si>
    <r>
      <rPr>
        <u val="single"/>
        <sz val="10"/>
        <color indexed="13"/>
        <rFont val="宋体"/>
      </rPr>
      <t>http://www.gxzfcg.gov.cn:83/GoodsShowControllerExt.do?method=getGoodsInfo&amp;isShowPic=true&amp;objId=8ab8a0914e853300014e908df1412597&amp;taskItemId=</t>
    </r>
  </si>
  <si>
    <t>14英寸I3处理器
便携式计算机</t>
  </si>
  <si>
    <t>戴尔 3470 I3  4G 500G</t>
  </si>
  <si>
    <t>戴尔 DELL LATITUDE E3460（I3-5005U/4GB/500GB/WIN10HB）笔记本</t>
  </si>
  <si>
    <t>0101002212022</t>
  </si>
  <si>
    <t>戴尔（DELL）Latitude 3460 14英寸(i3-5005U 4G 7200转500G Win10 3年上门 1年意外保护)</t>
  </si>
  <si>
    <r>
      <rPr>
        <u val="single"/>
        <sz val="10"/>
        <color indexed="13"/>
        <rFont val="宋体"/>
      </rPr>
      <t>https://item.jd.com/3086806.html</t>
    </r>
  </si>
  <si>
    <t>戴尔（DELL）Latitude E3460 14英寸商用笔记本电脑（i3-5005U 4G 500G 无光驱 Win10 4芯 黑色）1年上门+1年全面保护</t>
  </si>
  <si>
    <r>
      <rPr>
        <u val="single"/>
        <sz val="10"/>
        <color indexed="13"/>
        <rFont val="宋体"/>
      </rPr>
      <t>http://item.gome.com.cn/9134290994-1123230717.html?intcmp=list-9000000700-1_10_1</t>
    </r>
  </si>
  <si>
    <t xml:space="preserve">戴尔 Latitude 3470 05061 </t>
  </si>
  <si>
    <r>
      <rPr>
        <u val="single"/>
        <sz val="10"/>
        <color indexed="13"/>
        <rFont val="宋体"/>
      </rPr>
      <t>http://www.ccgp-shanghai.gov.cn/resource/merchsearchdetail.do?method=goDetailIndex&amp;tabnum=3&amp;ishead=1&amp;istwo=null&amp;merch_id=0000000000042079&amp;keyword=&amp;catalog_id=000000364&amp;suppadress=%20&amp;catalog_name=便携式计算机</t>
    </r>
  </si>
  <si>
    <t>戴尔 latitude E3470 笔记本 I3-6100U/集成主板芯片组/4g/500g/无光驱/集成显卡/14寸显示屏</t>
  </si>
  <si>
    <t>http://101.200.210.185/commodities/100071?p_id=117525</t>
  </si>
  <si>
    <t>戴尔(DELL)latitude 3450 14.0英寸笔记本(I3-5005U 4G7200转</t>
  </si>
  <si>
    <r>
      <rPr>
        <u val="single"/>
        <sz val="10"/>
        <color indexed="13"/>
        <rFont val="宋体"/>
      </rPr>
      <t>http://www.zcy.gov.cn/items/33552</t>
    </r>
  </si>
  <si>
    <t>戴尔（DELL）Latitude E3450 14英寸笔记本电脑</t>
  </si>
  <si>
    <t>http://www.hngp.gov.cn/wsscnew/egp/jy/xyghjy/xyghxm/xyghzy/xzsp/XyspList,$DirectLink_7.direct?sp=Sff80808151ae339c0151b8af174f42af&amp;sp=S00390019&amp;sp=Snull&amp;sp=S0048000100110004000100020002&amp;sp=0&amp;sp=d0.0&amp;sp=Snull&amp;sp=d0.0&amp;sp=0&amp;sp=Sww&amp;sp=X</t>
  </si>
  <si>
    <t xml:space="preserve">Dell Latitude 3440 </t>
  </si>
  <si>
    <r>
      <rPr>
        <u val="single"/>
        <sz val="10"/>
        <color indexed="13"/>
        <rFont val="宋体"/>
      </rPr>
      <t>http://182.131.17.14:9003/gpms/GoodsShowController.do?method=getGoodsInfo&amp;isShowPic=true&amp;objId=40288687410f985b01419f79bd505ac3&amp;taskItemId=</t>
    </r>
  </si>
  <si>
    <t>L-3450-A1</t>
  </si>
  <si>
    <t>附件</t>
  </si>
  <si>
    <t>戴尔（DELL）Latitude 3460 14英寸 （i3-5005U 4G 7200转500G Win10 1年上门 1年全面保护）</t>
  </si>
  <si>
    <t>http://www.wssc.hi.gov.cn/commodities/42942</t>
  </si>
  <si>
    <t>戴尔 便携式计算机 Latitude 3470</t>
  </si>
  <si>
    <r>
      <rPr>
        <u val="single"/>
        <sz val="10"/>
        <color indexed="13"/>
        <rFont val="宋体"/>
      </rPr>
      <t>http://218.95.173.177:7084/NXGPPSPWEB/goods.jsp?id=73018</t>
    </r>
  </si>
  <si>
    <t>Dell Latitude 3470 15061</t>
  </si>
  <si>
    <t>http://www.hljcg.gov.cn/xyghwh!queryCsDet.action</t>
  </si>
  <si>
    <t>惠普 346 G3 I3  4G 500G</t>
  </si>
  <si>
    <t>惠普 HP PROBOOK 346G3（W8J20PT）笔记本</t>
  </si>
  <si>
    <t>0101003611784</t>
  </si>
  <si>
    <t>惠普（HP）HP346 G3（Y0T50PA）14英寸商务笔记本（i3-5005U 4G 7200转500G 2G独显Win10）香槟金</t>
  </si>
  <si>
    <r>
      <rPr>
        <u val="single"/>
        <sz val="10"/>
        <color indexed="13"/>
        <rFont val="宋体"/>
      </rPr>
      <t>https://item.jd.com/2530403.html</t>
    </r>
  </si>
  <si>
    <t>惠普（HP）346 G3（Y0T50PA）14英寸商务笔记本（i3-5005U 4G 500G 2G独显 Win10）</t>
  </si>
  <si>
    <r>
      <rPr>
        <u val="single"/>
        <sz val="10"/>
        <color indexed="13"/>
        <rFont val="宋体"/>
      </rPr>
      <t>http://item.gome.com.cn/A0005586987-pop8007496324.html?intcmp=list-9000000700-1_6_1</t>
    </r>
  </si>
  <si>
    <r>
      <rPr>
        <u val="single"/>
        <sz val="10"/>
        <color indexed="13"/>
        <rFont val="宋体"/>
      </rPr>
      <t>http://mall.plap.cn/commodities/315687</t>
    </r>
  </si>
  <si>
    <t>HP 348 G3-00001002004</t>
  </si>
  <si>
    <r>
      <rPr>
        <u val="single"/>
        <sz val="10"/>
        <color indexed="13"/>
        <rFont val="宋体"/>
      </rPr>
      <t>http://www.ccgp-shanghai.gov.cn/resource/merchsearchdetail.do?method=goDetailIndex&amp;tabnum=3&amp;ishead=1&amp;istwo=null&amp;merch_id=0000000000042106&amp;keyword=&amp;catalog_id=000000364&amp;suppadress=%20&amp;catalog_name=便携式计算机</t>
    </r>
  </si>
  <si>
    <t>HP340 G3 （i3-6100U-4G/500G/DVDRW/2G独显/WIN8）</t>
  </si>
  <si>
    <r>
      <rPr>
        <u val="single"/>
        <sz val="10"/>
        <color indexed="13"/>
        <rFont val="宋体"/>
      </rPr>
      <t>http://182.131.17.14:9003/gpms/GoodsShowController.do?method=getGoodsInfo&amp;isShowPic=true&amp;objId=402884a05272874401555c0ec7a040ed&amp;taskItemId=</t>
    </r>
  </si>
  <si>
    <t>惠普 HP 笔记本电脑 340G3 14寸 i3-6100U 4G 500G 2G独显 DVDRW 无系统 包鼠</t>
  </si>
  <si>
    <r>
      <rPr>
        <u val="single"/>
        <sz val="10"/>
        <color indexed="13"/>
        <rFont val="宋体"/>
      </rPr>
      <t>http://www.wssc.hi.gov.cn/commodities/38134</t>
    </r>
  </si>
  <si>
    <t>惠普 便携式计算机 HP340 G3</t>
  </si>
  <si>
    <r>
      <rPr>
        <u val="single"/>
        <sz val="10"/>
        <color indexed="13"/>
        <rFont val="宋体"/>
      </rPr>
      <t>http://218.95.173.177:7084/NXGPPSPWEB/goods.jsp?id=65590</t>
    </r>
  </si>
  <si>
    <t>HP 340 G2</t>
  </si>
  <si>
    <r>
      <rPr>
        <u val="single"/>
        <sz val="10"/>
        <color indexed="13"/>
        <rFont val="宋体"/>
      </rPr>
      <t>http://www.hljcg.gov.cn/xyghwh!querySpByPz.action</t>
    </r>
  </si>
  <si>
    <t>HPProBook 430 G2</t>
  </si>
  <si>
    <t>14英寸I5处理器
便携式计算机</t>
  </si>
  <si>
    <t>戴尔 3470 I5  4G 500G</t>
  </si>
  <si>
    <t>戴尔 DELL LATITUDE E3470（I5-6200U/4GB/500GB/WIN10HB）笔记本</t>
  </si>
  <si>
    <t>0101002212023</t>
  </si>
  <si>
    <t>戴尔（DELL）Latitude 3460 14英寸商用笔记本 (i5-5200U 4G 7200转500G Win10 1年上门服务)</t>
  </si>
  <si>
    <r>
      <rPr>
        <u val="single"/>
        <sz val="10"/>
        <color indexed="13"/>
        <rFont val="宋体"/>
      </rPr>
      <t>https://item.jd.com/4210508.html</t>
    </r>
  </si>
  <si>
    <t>戴尔（DELL）Latitude E3470 14英寸商用笔记本电脑（i5-6200U 4G 500G GT920M 2G独显 4芯 Win10）一年下一工作日上门含一年意外保修</t>
  </si>
  <si>
    <r>
      <rPr>
        <u val="single"/>
        <sz val="10"/>
        <color indexed="13"/>
        <rFont val="宋体"/>
      </rPr>
      <t>http://item.gome.com.cn/9134290986-1123230718.html?intcmp=list-9000000700-1_1_1</t>
    </r>
  </si>
  <si>
    <t>戴尔 Latitude 3470 05181</t>
  </si>
  <si>
    <r>
      <rPr>
        <u val="single"/>
        <sz val="10"/>
        <color indexed="13"/>
        <rFont val="宋体"/>
      </rPr>
      <t>http://www.ccgp-shanghai.gov.cn/resource/merchsearchdetail.do?method=goDetailIndex&amp;tabnum=3&amp;ishead=1&amp;istwo=null&amp;merch_id=0000000000042074&amp;keyword=&amp;catalog_id=000000364&amp;suppadress=%20&amp;catalog_name=便携式计算机</t>
    </r>
  </si>
  <si>
    <t>戴尔 Latitude 3470 05131 I5-6200U/集成/4G/1T/集显</t>
  </si>
  <si>
    <t>http://101.200.210.185/commodities/20039?p_id=131349</t>
  </si>
  <si>
    <t>戴尔 DELL 笔记本电脑 Latitude 3470 15121 14寸 i5-6200U 4G 500G 集显 Win7Pro 包鼠 三年上门</t>
  </si>
  <si>
    <t>http://112.74.98.194/commodities/26835?p_id=28483&amp;target=_blank</t>
  </si>
  <si>
    <t>戴尔（DELL）Latitude 3450 14英寸笔记本电脑</t>
  </si>
  <si>
    <t>http://www.hngp.gov.cn/wsscnew/egp/jy/xyghjy/xyghxm/xyghzy/xzsp/XyspList,$DirectLink_7.direct?sp=Sff80808151ae339c0151b8bc72e14304&amp;sp=S00390019&amp;sp=Snull&amp;sp=S0048000100110004000100020002&amp;sp=0&amp;sp=d0.0&amp;sp=Snull&amp;sp=d0.0&amp;sp=0&amp;sp=Sww&amp;sp=X</t>
  </si>
  <si>
    <t>戴尔Latitude 3470</t>
  </si>
  <si>
    <r>
      <rPr>
        <u val="single"/>
        <sz val="10"/>
        <color indexed="13"/>
        <rFont val="宋体"/>
      </rPr>
      <t>http://182.131.17.14:9003/gpms/GoodsShowController.do?method=getGoodsInfo&amp;isShowPic=true&amp;objId=402884a0527287440154f0c6f74627f5&amp;taskItemId=</t>
    </r>
  </si>
  <si>
    <t>L-3450-A2</t>
  </si>
  <si>
    <r>
      <rPr>
        <u val="single"/>
        <sz val="10"/>
        <color indexed="13"/>
        <rFont val="宋体"/>
      </rPr>
      <t>http://218.95.173.177:7084/NXGPPSPWEB/goods.jsp?id=72978</t>
    </r>
  </si>
  <si>
    <t>DELL Latitude 3470笔记本</t>
  </si>
  <si>
    <r>
      <rPr>
        <u val="single"/>
        <sz val="10"/>
        <color indexed="13"/>
        <rFont val="宋体"/>
      </rPr>
      <t>http://www.gxzfcg.gov.cn:83/GoodsShowControllerExt.do?method=getGoodsInfo&amp;isShowPic=true&amp;objId=8ab8a091589415fb0158f20bc1f748b0&amp;taskItemId=</t>
    </r>
  </si>
  <si>
    <t>THINKPAD L460 I5  4G 500G</t>
  </si>
  <si>
    <t>THINKPAD L460（20FVA086CD）笔记本</t>
  </si>
  <si>
    <t>0101000933287</t>
  </si>
  <si>
    <r>
      <rPr>
        <u val="single"/>
        <sz val="10"/>
        <color indexed="13"/>
        <rFont val="宋体"/>
      </rPr>
      <t>http://mall.plap.cn/commodities/320201</t>
    </r>
  </si>
  <si>
    <t>便携式计算机 ThinkPad L460（I5/4G/500G+128G） win 7Basic 6</t>
  </si>
  <si>
    <r>
      <rPr>
        <u val="single"/>
        <sz val="10"/>
        <color indexed="13"/>
        <rFont val="宋体"/>
      </rPr>
      <t>http://101.200.210.185/commodities/102975?p_id=119804</t>
    </r>
  </si>
  <si>
    <t>thinkpad L460笔记本电脑</t>
  </si>
  <si>
    <r>
      <rPr>
        <u val="single"/>
        <sz val="10"/>
        <color indexed="13"/>
        <rFont val="宋体"/>
      </rPr>
      <t>http://www.zcy.gov.cn/items/298713</t>
    </r>
  </si>
  <si>
    <t>联想（Lenovo）Thinkpad L460（20FVA14TCD）14英寸笔记本电脑 i5-6200U 4G内存 500G硬盘 2G独显 DOS 含包鼠</t>
  </si>
  <si>
    <r>
      <rPr>
        <u val="single"/>
        <sz val="10"/>
        <color indexed="13"/>
        <rFont val="宋体"/>
      </rPr>
      <t>http://112.74.98.194/commodities/28928?p_id=30562&amp;target=_blank</t>
    </r>
  </si>
  <si>
    <t>ThinkPad L440</t>
  </si>
  <si>
    <r>
      <rPr>
        <u val="single"/>
        <sz val="10"/>
        <color indexed="13"/>
        <rFont val="宋体"/>
      </rPr>
      <t>http://www.hngp.gov.cn/wsscnew/egp/jy/xyghjy/xyghxm/xyghzy/xzsp/XyspList,$DirectLink_7.direct?sp=Sff8080814a37ba16014a3c71b6b05dda&amp;sp=S00390019&amp;sp=Snull&amp;sp=S0048000100110004000100020002&amp;sp=0&amp;sp=d0.0&amp;sp=Snull&amp;sp=d0.0&amp;sp=0&amp;sp=Sww&amp;sp=X</t>
    </r>
  </si>
  <si>
    <t>笔记本电脑联想ThinkPad L460 I5/4G/500G+128GSSD/</t>
  </si>
  <si>
    <r>
      <rPr>
        <u val="single"/>
        <sz val="10"/>
        <color indexed="13"/>
        <rFont val="宋体"/>
      </rPr>
      <t>http://182.131.17.14:9003/gpms/GoodsShowController.do?method=getGoodsInfo&amp;isShowPic=true&amp;objId=402884a055963b070155a58e7acf2df0&amp;taskItemId=</t>
    </r>
  </si>
  <si>
    <t>Thinkpad L450</t>
  </si>
  <si>
    <t xml:space="preserve">联想 便携式计算机 ThinkpadL440
</t>
  </si>
  <si>
    <r>
      <rPr>
        <u val="single"/>
        <sz val="10"/>
        <color indexed="13"/>
        <rFont val="宋体"/>
      </rPr>
      <t>http://218.95.173.177:7084/NXGPPSPWEB/goods.jsp?id=5485</t>
    </r>
  </si>
  <si>
    <t>L450-01(14寸屏 20DSA3JUCD)</t>
  </si>
  <si>
    <t>I3处理器台式计算机</t>
  </si>
  <si>
    <t>联想 LENOVO 启天 M4600（I3-6100/4GB/500GB/集成显卡/WIN7HB/19.0英寸）台式机</t>
  </si>
  <si>
    <t>0102005161897</t>
  </si>
  <si>
    <t>联想（Lenovo）启天M4600商务办公台式机电脑</t>
  </si>
  <si>
    <r>
      <rPr>
        <u val="single"/>
        <sz val="11"/>
        <color indexed="13"/>
        <rFont val="宋体"/>
      </rPr>
      <t>http://item.jd.com/10616740730.html</t>
    </r>
  </si>
  <si>
    <t>联想（Lenovo）启天 M4600 20英寸商用台式电脑（i3-6100 4G 500G 集显 DVD DOS）</t>
  </si>
  <si>
    <r>
      <rPr>
        <u val="single"/>
        <sz val="11"/>
        <color indexed="13"/>
        <rFont val="宋体"/>
      </rPr>
      <t>http://product.suning.com/0070088799/192575631.html</t>
    </r>
  </si>
  <si>
    <t>联想（Lenovo）启天M4600 21.5英寸台式机主机 i3-6100/4G/500G/集显</t>
  </si>
  <si>
    <r>
      <rPr>
        <u val="single"/>
        <sz val="11"/>
        <color indexed="13"/>
        <rFont val="宋体"/>
      </rPr>
      <t>http://item.gome.com.cn/A0006008862-pop8009065884.html?intcmp=search-9000000700-1_7_1</t>
    </r>
  </si>
  <si>
    <t>Lenovo 联想 商用台式电脑启天M4600-N000（ i3-6300/4G/500GB HD + 8GB SSD硬盘/19.5英寸）低蓝光显示器更护眼</t>
  </si>
  <si>
    <r>
      <rPr>
        <u val="single"/>
        <sz val="11"/>
        <color indexed="13"/>
        <rFont val="宋体"/>
      </rPr>
      <t>https://www.amazon.cn/dp/B01KO455J2/ref=sr_1_4?tag=haitao1hao-23</t>
    </r>
  </si>
  <si>
    <t>启天M5900-B415</t>
  </si>
  <si>
    <r>
      <rPr>
        <sz val="10"/>
        <color indexed="8"/>
        <rFont val="宋体"/>
      </rPr>
      <t>EXCEL</t>
    </r>
  </si>
  <si>
    <t>联想 启天M4500-B562</t>
  </si>
  <si>
    <r>
      <rPr>
        <u val="single"/>
        <sz val="11"/>
        <color indexed="13"/>
        <rFont val="宋体"/>
      </rPr>
      <t>http://bg.bgpc.gov.cn:81/bgpc_office_manage/produce/produceInfo.htm?topPk=9d5n14721113936218w0&amp;tiitPk=BG_001X&amp;tioPk=</t>
    </r>
  </si>
  <si>
    <t>启天M4600-B032</t>
  </si>
  <si>
    <r>
      <rPr>
        <u val="single"/>
        <sz val="11"/>
        <color indexed="13"/>
        <rFont val="宋体"/>
      </rPr>
      <t>http://www.ccgp-shanghai.gov.cn/merchsearchdetail.do?method=main&amp;tabnum=3&amp;merch_id=0000000000041965&amp;keyword=null&amp;catalog_id=000000216&amp;suppadress=null&amp;lowprice=null&amp;highprice=null&amp;catalog_name=台式计算机&amp;compare=null</t>
    </r>
  </si>
  <si>
    <t>联想启天M4600-B033 配21.5寸显示器</t>
  </si>
  <si>
    <r>
      <rPr>
        <u val="single"/>
        <sz val="11"/>
        <color indexed="13"/>
        <rFont val="宋体"/>
      </rPr>
      <t>http://101.200.210.185/commodities/64439?p_id=79500</t>
    </r>
  </si>
  <si>
    <t>联想 启天M4600-N000 台式电脑 20"I3-6300/4G/500G/DVRW 黑色</t>
  </si>
  <si>
    <r>
      <rPr>
        <u val="single"/>
        <sz val="11"/>
        <color indexed="13"/>
        <rFont val="宋体"/>
      </rPr>
      <t>http://www.szzfcg.cn/goods/goodDisplay.do?method=view&amp;id=4803710&amp;descId=</t>
    </r>
  </si>
  <si>
    <t>联想启天M4650台式机</t>
  </si>
  <si>
    <r>
      <rPr>
        <u val="single"/>
        <sz val="11"/>
        <color indexed="13"/>
        <rFont val="宋体"/>
      </rPr>
      <t>http://ww2.zjzfcg.gov.cn/new/menugoods/menugoods_spDetails.do?id=4028c9e554be01290155229e76ad38ed&amp;xySpYear=2016&amp;xySpTime=6</t>
    </r>
  </si>
  <si>
    <t>联想 Lenovo 台式电脑套机 启天M4600-B033 21.5寸 i3-6100 4G 1T 集显 DVDRW Win7Pro64 三年上门</t>
  </si>
  <si>
    <r>
      <rPr>
        <u val="single"/>
        <sz val="11"/>
        <color indexed="13"/>
        <rFont val="宋体"/>
      </rPr>
      <t>http://112.74.98.194/commodities/26565?p_id=27910&amp;target=_blank</t>
    </r>
  </si>
  <si>
    <t xml:space="preserve">启天M4650-B032 I3-6100  </t>
  </si>
  <si>
    <r>
      <rPr>
        <u val="single"/>
        <sz val="11"/>
        <color indexed="13"/>
        <rFont val="宋体"/>
      </rPr>
      <t>http://www.njzc.gov.cn/newweb/web/wscg/xygh_bidid_resultview.asp?id=80543</t>
    </r>
  </si>
  <si>
    <t>需登录</t>
  </si>
  <si>
    <t xml:space="preserve">M4600-B032 </t>
  </si>
  <si>
    <r>
      <rPr>
        <u val="single"/>
        <sz val="11"/>
        <color indexed="13"/>
        <rFont val="宋体"/>
      </rPr>
      <t>http://www.hngp.gov.cn/wsscnew/egp/public/gg_spzsxx/XmFunSp.html?pmbh=0048000100110004000100020001&amp;area=00390019&amp;xmxh=null&amp;lastcgsl=0&amp;lastcgje=0.0&amp;cgje=0.0&amp;cgsl=0&amp;isnwwbz=ww&amp;area=00390019&amp;gg_czyb_id=null</t>
    </r>
  </si>
  <si>
    <t>台式计算机联想启天M4550-N073</t>
  </si>
  <si>
    <r>
      <rPr>
        <u val="single"/>
        <sz val="11"/>
        <color indexed="13"/>
        <rFont val="宋体"/>
      </rPr>
      <t>http://182.131.17.14:9003/gpms/GoodsShowController.do?method=getGoodsInfo&amp;isShowPic=true&amp;objId=402884a0527287440154e6d83ddc7b33&amp;taskItemId=</t>
    </r>
  </si>
  <si>
    <t>联想启天M4600 台式电脑 （i3-6100 4G 500G 集显 DVD 千兆网卡 Win7系统)19.5英寸</t>
  </si>
  <si>
    <r>
      <rPr>
        <u val="single"/>
        <sz val="11"/>
        <color indexed="13"/>
        <rFont val="宋体"/>
      </rPr>
      <t>http://www.wssc.hi.gov.cn/commodities/48259</t>
    </r>
  </si>
  <si>
    <t xml:space="preserve">联想启天M4600-B032 </t>
  </si>
  <si>
    <r>
      <rPr>
        <u val="single"/>
        <sz val="11"/>
        <color indexed="13"/>
        <rFont val="宋体"/>
      </rPr>
      <t>http://www.gxzfcg.gov.cn:83/GoodsShowControllerExt.do?method=getGoodsInfo&amp;isShowPic=true&amp;objId=8ab8a091580e4a93015861ff9fd7770a&amp;taskItemId=</t>
    </r>
  </si>
  <si>
    <t>启天M4500-B650</t>
  </si>
  <si>
    <r>
      <rPr>
        <u val="single"/>
        <sz val="11"/>
        <color indexed="13"/>
        <rFont val="宋体"/>
      </rPr>
      <t>http://www.hljcg.gov.cn/xyghwh!queryCsDet.action</t>
    </r>
  </si>
  <si>
    <t>无参数信息</t>
  </si>
  <si>
    <t>联想商用台式电脑启天M4600-N000</t>
  </si>
  <si>
    <r>
      <rPr>
        <u val="single"/>
        <sz val="11"/>
        <color indexed="13"/>
        <rFont val="宋体"/>
      </rPr>
      <t>http://www.huiemall.com/mall/HeFei/detail.aspx?product_id=e24a7dae-fea3-48de-93da-5450b82fede0</t>
    </r>
  </si>
  <si>
    <t>惠普 HP PRODESK 280G2 MT（I3-6100/4GB/1TB/集成显卡/WIN7HB/19.0英寸）台式机</t>
  </si>
  <si>
    <t>0102003611514</t>
  </si>
  <si>
    <t>惠普（HP）ProDesk 280G2 MT 商务台式主机(i3-6100 4G 500G 集显）win10</t>
  </si>
  <si>
    <r>
      <rPr>
        <u val="single"/>
        <sz val="11"/>
        <color indexed="18"/>
        <rFont val="宋体"/>
      </rPr>
      <t>https://item.jd.com/3690483.html?dist=jd</t>
    </r>
  </si>
  <si>
    <t>惠普（HP）280G2 商用台式电脑主机（I3-6100 4G 500G DVDRW win10系统）</t>
  </si>
  <si>
    <r>
      <rPr>
        <u val="single"/>
        <sz val="11"/>
        <color indexed="13"/>
        <rFont val="宋体"/>
      </rPr>
      <t>http://product.suning.com/0070152059/190478032.html</t>
    </r>
  </si>
  <si>
    <t>惠普（HP）280 G2 MT 商用台式电脑 I3-6100/4G/500G/DVDRW/集成/3年硬件故障上门服务(含18.5英寸显示器)</t>
  </si>
  <si>
    <r>
      <rPr>
        <u val="single"/>
        <sz val="11"/>
        <color indexed="13"/>
        <rFont val="宋体"/>
      </rPr>
      <t>http://item.gome.com.cn/A0006033703-pop8009174826.html?intcmp=search-9000000700-1_4_1</t>
    </r>
  </si>
  <si>
    <t>HP 惠普 280G2 MT 商用办公 台式电脑 intel处理器/4G/500G/集成显卡/有线键鼠//Windows 10 Home 64位 (酷睿双核 i3-6100/刻录光驱)</t>
  </si>
  <si>
    <r>
      <rPr>
        <u val="single"/>
        <sz val="11"/>
        <color indexed="13"/>
        <rFont val="宋体"/>
      </rPr>
      <t>https://www.amazon.cn/dp/B01N7FY8L4/ref=sr_1_3?ie=UTF8&amp;qid=1486705699&amp;sr=8-3&amp;keywords=惠普++280G2+MT</t>
    </r>
  </si>
  <si>
    <t>HP/惠普 280 G2 MT台式电脑 i3-6100/4G/500G/DVD刻录/Win7 32位 商用办公280G2-W5W38PA官方标配</t>
  </si>
  <si>
    <r>
      <rPr>
        <u val="single"/>
        <sz val="11"/>
        <color indexed="13"/>
        <rFont val="宋体"/>
      </rPr>
      <t>http://item.yhd.com/item/62893216?tc=3.0.5.62893216.3&amp;tp=51.惠普%20280G2%20MT.124.3.1.LcaeIMP-10-35RqM&amp;ti=1GSNFF</t>
    </r>
  </si>
  <si>
    <t>惠普 HP 280 Pro G2</t>
  </si>
  <si>
    <r>
      <rPr>
        <u val="single"/>
        <sz val="11"/>
        <color indexed="13"/>
        <rFont val="宋体"/>
      </rPr>
      <t>http://bg.bgpc.gov.cn:81/bgpc_office_manage/produce/produceInfo.htm?topPk=6r9h14719613321841x6&amp;tiitPk=BG_001X&amp;tioPk=</t>
    </r>
  </si>
  <si>
    <t>惠普 HP 280 Pro G2 MT Business PC-G5010000024</t>
  </si>
  <si>
    <r>
      <rPr>
        <u val="single"/>
        <sz val="11"/>
        <color indexed="13"/>
        <rFont val="宋体"/>
      </rPr>
      <t>http://www.ccgp-shanghai.gov.cn/resource/merchsearchdetail.do?method=goDetailIndex&amp;tabnum=3&amp;ishead=1&amp;istwo=null&amp;merch_id=0000000000042146&amp;keyword=&amp;catalog_id=000000216&amp;suppadress= &amp;catalog_name=台式计算机</t>
    </r>
  </si>
  <si>
    <t xml:space="preserve">HP/惠普 HP 280 Pro G2 MT Business PC-F9010000025 </t>
  </si>
  <si>
    <r>
      <rPr>
        <u val="single"/>
        <sz val="11"/>
        <color indexed="13"/>
        <rFont val="宋体"/>
      </rPr>
      <t>http://101.200.210.185/commodities/101447?p_id=119324</t>
    </r>
  </si>
  <si>
    <t>惠普/HP280 ProG2MT(I3-6100/4G/500G/DVD)商用台式机</t>
  </si>
  <si>
    <r>
      <rPr>
        <u val="single"/>
        <sz val="11"/>
        <color indexed="13"/>
        <rFont val="宋体"/>
      </rPr>
      <t>https://www.gec123.com/goods/gdetails.action?g=288339398829826048&amp;t=1&amp;d=130117562645086249</t>
    </r>
  </si>
  <si>
    <t>惠普 280 Pro G2 MT 台式电脑20”i3-61004G500GDVD1G独显W7 防雷电源/3-3-3有限保修/网络同传</t>
  </si>
  <si>
    <r>
      <rPr>
        <u val="single"/>
        <sz val="11"/>
        <color indexed="13"/>
        <rFont val="宋体"/>
      </rPr>
      <t>http://www.szzfcg.cn/goods/goodDisplay.do?method=view&amp;id=3586968&amp;descId=</t>
    </r>
  </si>
  <si>
    <t>惠普 HP 280 Pro G2 MT台式机</t>
  </si>
  <si>
    <r>
      <rPr>
        <u val="single"/>
        <sz val="11"/>
        <color indexed="13"/>
        <rFont val="宋体"/>
      </rPr>
      <t>http://ww2.zjzfcg.gov.cn/new/menugoods/menugoods_spDetails.do?id=4028c9e555be34000155c27953ea08d2&amp;xySpYear=2016&amp;xySpTime=6</t>
    </r>
  </si>
  <si>
    <t xml:space="preserve">惠普台式电脑 HP 280 Pro G2 MT Business PC-G5011000025 I3-6100/4G/1TB/DVDRW/Windows7Pro/19.5寸屏 黑色 </t>
  </si>
  <si>
    <r>
      <rPr>
        <u val="single"/>
        <sz val="11"/>
        <color indexed="13"/>
        <rFont val="宋体"/>
      </rPr>
      <t>http://112.74.98.194/commodities/25505?p_id=26835&amp;target=_blank</t>
    </r>
  </si>
  <si>
    <t xml:space="preserve">HP 280 Pro G2 (i3-6100)  </t>
  </si>
  <si>
    <r>
      <rPr>
        <u val="single"/>
        <sz val="11"/>
        <color indexed="13"/>
        <rFont val="宋体"/>
      </rPr>
      <t>http://www.njzc.gov.cn/newweb/web/wscg/xygh_bidid_resultview.asp?id=75890</t>
    </r>
  </si>
  <si>
    <t>HP 288 Pro G2 MT Business PC-G5010000025</t>
  </si>
  <si>
    <r>
      <rPr>
        <u val="single"/>
        <sz val="11"/>
        <color indexed="13"/>
        <rFont val="宋体"/>
      </rPr>
      <t>http://www.hngp.gov.cn/wsscnew/egp/jy/xyghjy/xyghxm/xyghzy/xzsp/XyspList,$DirectLink_6.direct?sp=Sff808081584cf89401586c6ffaf64610&amp;sp=S00390019&amp;sp=Snull&amp;sp=S0048000100110004000100020001&amp;sp=0&amp;sp=d0.0&amp;sp=Snull&amp;sp=d0.0&amp;sp=0&amp;sp=Sww&amp;sp=X</t>
    </r>
  </si>
  <si>
    <t xml:space="preserve">HP 280G2(I3-4160/8G/1T/DVD/WIN7/21.5) </t>
  </si>
  <si>
    <r>
      <rPr>
        <u val="single"/>
        <sz val="11"/>
        <color indexed="13"/>
        <rFont val="宋体"/>
      </rPr>
      <t>http://182.131.17.14:9003/gpms/GoodsShowController.do?method=getGoodsInfo&amp;isShowPic=true&amp;objId=402884a0527287440154cbeca2741b66&amp;taskItemId=</t>
    </r>
  </si>
  <si>
    <t>HP 280 Pro G1 MT  PC</t>
  </si>
  <si>
    <r>
      <rPr>
        <sz val="10"/>
        <color indexed="8"/>
        <rFont val="宋体"/>
      </rPr>
      <t>WORD</t>
    </r>
  </si>
  <si>
    <t>惠普(HP) 280G2 MT 台式电脑(i3-6100 4G 500G DVDRW Win7 19.5英寸显示器)</t>
  </si>
  <si>
    <r>
      <rPr>
        <u val="single"/>
        <sz val="11"/>
        <color indexed="13"/>
        <rFont val="宋体"/>
      </rPr>
      <t>http://www.wssc.hi.gov.cn/commodities/43541</t>
    </r>
  </si>
  <si>
    <t xml:space="preserve">惠普 台式计算机 HP 280 G2MT
</t>
  </si>
  <si>
    <r>
      <rPr>
        <u val="single"/>
        <sz val="11"/>
        <color indexed="13"/>
        <rFont val="宋体"/>
      </rPr>
      <t>http://218.95.173.177:7084/NXGPPSPWEB/goods.jsp?id=66274</t>
    </r>
  </si>
  <si>
    <t>HP 280 Pro G2 MT HP 280 Pro G2 MT</t>
  </si>
  <si>
    <r>
      <rPr>
        <u val="single"/>
        <sz val="11"/>
        <color indexed="13"/>
        <rFont val="宋体"/>
      </rPr>
      <t>http://www.gxzfcg.gov.cn:83/GoodsShowControllerExt.do?method=getGoodsInfo&amp;isShowPic=true&amp;objId=8ab8a09153c1aeec015428d547944821&amp;taskItemId=</t>
    </r>
  </si>
  <si>
    <t>HP ProDesk 480 G3 MT Business PC-G3010017055</t>
  </si>
  <si>
    <t>惠普(hp) 280 Pro G2 MT商用台式电脑主机W5W39PA ( i3六代 4G内存 500G WIN7)</t>
  </si>
  <si>
    <r>
      <rPr>
        <u val="single"/>
        <sz val="11"/>
        <color indexed="13"/>
        <rFont val="宋体"/>
      </rPr>
      <t>http://www.huiemall.com/mall/HeFei/detail.aspx?product_id=8d854911-fa3f-4efc-8afa-9b762e04fe54</t>
    </r>
  </si>
  <si>
    <t>I5处理器台式计算机</t>
  </si>
  <si>
    <t>惠普 HP PRODESK 680G2 MT（I5-6500/4GB/1TB/1GB独显/WIN7HB/19.0英寸）台式机</t>
  </si>
  <si>
    <t>0102005161969</t>
  </si>
  <si>
    <t>惠普(HP)ProDesk 680G2商用台式机电脑i5-6500/4G/1T/2G独显 单主机</t>
  </si>
  <si>
    <r>
      <rPr>
        <u val="single"/>
        <sz val="11"/>
        <color indexed="13"/>
        <rFont val="宋体"/>
      </rPr>
      <t>https://item.jd.com/10113327207.html</t>
    </r>
  </si>
  <si>
    <t>戴尔（DELL）5040MT 19.5英寸台式电脑【i5-6500～4G～500G～2G～WIN8】配E2016H显示器</t>
  </si>
  <si>
    <r>
      <rPr>
        <u val="single"/>
        <sz val="11"/>
        <color indexed="13"/>
        <rFont val="宋体"/>
      </rPr>
      <t>http://product.suning.com/0070131803/155558576.html</t>
    </r>
  </si>
  <si>
    <t>惠普 HP ProDesk 680 G2</t>
  </si>
  <si>
    <r>
      <rPr>
        <u val="single"/>
        <sz val="11"/>
        <color indexed="13"/>
        <rFont val="宋体"/>
      </rPr>
      <t>http://bg.bgpc.gov.cn:81/bgpc_office_manage/produce/produceInfo.htm?topPk=4r5r14719607517853n5&amp;tiitPk=BG_001X&amp;tioPk=</t>
    </r>
  </si>
  <si>
    <t>HP ProDesk 680 G2 MT Business PC-F9010000024</t>
  </si>
  <si>
    <r>
      <rPr>
        <u val="single"/>
        <sz val="11"/>
        <color indexed="13"/>
        <rFont val="宋体"/>
      </rPr>
      <t>http://www.ccgp-shanghai.gov.cn/resource/merchsearchdetail.do?method=goDetailIndex&amp;tabnum=3&amp;ishead=1&amp;istwo=null&amp;merch_id=0000000000042141&amp;keyword=&amp;catalog_id=000000216&amp;suppadress= &amp;catalog_name=台式计算机</t>
    </r>
  </si>
  <si>
    <t>HP ProDesk 600 G2 MT(I5-6500/4GB/500GB/DVDRW/集成显卡）台式机(无显示器)</t>
  </si>
  <si>
    <r>
      <rPr>
        <u val="single"/>
        <sz val="11"/>
        <color indexed="13"/>
        <rFont val="宋体"/>
      </rPr>
      <t>https://www.gec123.com/goods/gdetails.action?g=308724241937752064&amp;t=1&amp;d=130117562645086249</t>
    </r>
  </si>
  <si>
    <t>惠普HP ProDesk 680 G2 MT台式机</t>
  </si>
  <si>
    <r>
      <rPr>
        <u val="single"/>
        <sz val="11"/>
        <color indexed="13"/>
        <rFont val="宋体"/>
      </rPr>
      <t>http://ww2.zjzfcg.gov.cn/new/menugoods/menugoods_spDetails.do?id=4028c9e5559ad1060155bda78a2c3358&amp;xySpYear=2016&amp;xySpTime=6</t>
    </r>
  </si>
  <si>
    <t xml:space="preserve">惠普台式电脑 ProDesk 480 G3 MT Business PC-F9011000025 I5-6500/4G/1TB/DVDRW/无操作系统/21.5寸显示器 黑色 </t>
  </si>
  <si>
    <r>
      <rPr>
        <u val="single"/>
        <sz val="11"/>
        <color indexed="13"/>
        <rFont val="宋体"/>
      </rPr>
      <t>http://112.74.98.194/commodities/25183?p_id=26512&amp;target=_blank</t>
    </r>
  </si>
  <si>
    <t xml:space="preserve">HP ProDesk 680 G2 TWR (i5-6500)  </t>
  </si>
  <si>
    <r>
      <rPr>
        <u val="single"/>
        <sz val="11"/>
        <color indexed="13"/>
        <rFont val="宋体"/>
      </rPr>
      <t>http://www.njzc.gov.cn/newweb/web/wscg/xygh_bidid_resultview.asp?id=80945</t>
    </r>
  </si>
  <si>
    <t>HP 680 G2</t>
  </si>
  <si>
    <t xml:space="preserve">HP ProDesk 680 G2MT </t>
  </si>
  <si>
    <r>
      <rPr>
        <u val="single"/>
        <sz val="11"/>
        <color indexed="13"/>
        <rFont val="宋体"/>
      </rPr>
      <t>http://182.131.17.14:9003/gpms/GoodsShowController.do?method=getGoodsInfo&amp;isShowPic=true&amp;objId=402884a052728744015455d0193b186b&amp;taskItemId=</t>
    </r>
  </si>
  <si>
    <t>惠普 台式计算机 ProDesk680 G2MT</t>
  </si>
  <si>
    <r>
      <rPr>
        <u val="single"/>
        <sz val="11"/>
        <color indexed="13"/>
        <rFont val="宋体"/>
      </rPr>
      <t>http://218.95.173.177:7084/NXGPPSPWEB/goods.jsp?id=66268</t>
    </r>
  </si>
  <si>
    <t>HP ProDesk 480 G3 MT Business PC-F9010000055</t>
  </si>
  <si>
    <t>惠普电脑主机ProDesk 680 G2 MT i5-6500 4G 500G DVDRW NO FDD Win7h</t>
  </si>
  <si>
    <r>
      <rPr>
        <u val="single"/>
        <sz val="11"/>
        <color indexed="13"/>
        <rFont val="宋体"/>
      </rPr>
      <t>http://www.huiemall.com/mall/HeFei/detail.aspx?product_id=0e3e0078-dc1b-4c40-8c0e-c2b24b4f3497</t>
    </r>
  </si>
  <si>
    <t>戴尔 DELL OPTIPLEX 5040MT（I5-6500/4GB/1TB/2GB独显/WIN7HB/19.0英寸）台式机</t>
  </si>
  <si>
    <t>0102002211199</t>
  </si>
  <si>
    <t>戴尔(DELL) OptiPlex 5040MT 台式机(i5-6500/4G/500G/DVDRW/Win7家庭版/3年上门/3年硬盘保留) 21.5英寸</t>
  </si>
  <si>
    <r>
      <rPr>
        <u val="single"/>
        <sz val="11"/>
        <color indexed="13"/>
        <rFont val="宋体"/>
      </rPr>
      <t>https://item.jd.com/10277836529.html</t>
    </r>
  </si>
  <si>
    <t>戴尔（DELL）OptiPlex 5040MT 台式电脑（i3-6100 4G 1T 集显）(含19.5英寸E2016显示器)</t>
  </si>
  <si>
    <r>
      <rPr>
        <u val="single"/>
        <sz val="11"/>
        <color indexed="13"/>
        <rFont val="宋体"/>
      </rPr>
      <t>http://item.gome.com.cn/A0005306338-pop8006089527.html</t>
    </r>
  </si>
  <si>
    <t>DELL 戴尔 OptiPlex 5040 MT台式电脑（i5-6200U/4GB/1TB/DVD/2G独显/24寸显示器/三年服务）</t>
  </si>
  <si>
    <r>
      <rPr>
        <u val="single"/>
        <sz val="11"/>
        <color indexed="13"/>
        <rFont val="宋体"/>
      </rPr>
      <t>https://www.amazon.cn/dp/B01KO4450W/ref=sr_1_4?ie=UTF8&amp;qid=1486705813&amp;sr=8-4&amp;keywords=戴尔+5040</t>
    </r>
  </si>
  <si>
    <r>
      <rPr>
        <u val="single"/>
        <sz val="11"/>
        <color indexed="13"/>
        <rFont val="宋体"/>
      </rPr>
      <t>http://item.yhd.com/item/36589278?tc=3.0.5.36589278.2&amp;tp=51.戴尔%20DELL%20OPTIPLEX%205040MT.124.2.1.LcaefcL-10-35RqM&amp;ti=95SFHO</t>
    </r>
  </si>
  <si>
    <t>OptiPlex 5040 MT</t>
  </si>
  <si>
    <t>戴尔 Dell Optiplex 5040MT</t>
  </si>
  <si>
    <r>
      <rPr>
        <u val="single"/>
        <sz val="11"/>
        <color indexed="13"/>
        <rFont val="宋体"/>
      </rPr>
      <t>http://bg.bgpc.gov.cn:81/bgpc_office_manage/produce/produceInfo.htm?topPk=4l7l14719326668848h3&amp;tiitPk=BG_001X&amp;tioPk=</t>
    </r>
  </si>
  <si>
    <t>OptiPlex 5040 MD00306</t>
  </si>
  <si>
    <r>
      <rPr>
        <u val="single"/>
        <sz val="11"/>
        <color indexed="13"/>
        <rFont val="宋体"/>
      </rPr>
      <t>http://www.ccgp-shanghai.gov.cn/resource/merchsearchdetail.do?method=goDetailIndex&amp;tabnum=3&amp;ishead=1&amp;istwo=null&amp;merch_id=0000000000041995&amp;keyword=&amp;catalog_id=000000216&amp;suppadress= &amp;catalog_name=台式计算机</t>
    </r>
  </si>
  <si>
    <t>戴尔 OptiPlex 5040 MD00466 I5-6500/Q170/8G/1T/DVDRW/2G独显 主机+E2316H 23寸显示器</t>
  </si>
  <si>
    <r>
      <rPr>
        <u val="single"/>
        <sz val="11"/>
        <color indexed="13"/>
        <rFont val="宋体"/>
      </rPr>
      <t>http://101.200.210.185/commodities/104874?p_id=130037</t>
    </r>
  </si>
  <si>
    <t>戴尔（Dell） OptiPlex 5040 MT台式电脑（i5-6200U/4GB/1TB/DVD/2G独显/24寸显示器/三年服务）</t>
  </si>
  <si>
    <r>
      <rPr>
        <u val="single"/>
        <sz val="11"/>
        <color indexed="13"/>
        <rFont val="宋体"/>
      </rPr>
      <t>http://www.szzfcg.cn/goods/goodDisplay.do?method=view&amp;id=2723161&amp;descId=</t>
    </r>
  </si>
  <si>
    <t>DELLOptiplex 7040MT台式机</t>
  </si>
  <si>
    <r>
      <rPr>
        <u val="single"/>
        <sz val="11"/>
        <color indexed="13"/>
        <rFont val="宋体"/>
      </rPr>
      <t>http://ww2.zjzfcg.gov.cn/new/menugoods/menugoods_spDetails.do?id=4028c9e55471d63d015484bf72573d49&amp;xySpYear=2016&amp;xySpTime=6</t>
    </r>
  </si>
  <si>
    <t xml:space="preserve">戴尔台式电脑 OptiPlex 5040 SD00336 I5-6500 4G 1T DVDRW 集显 win7Pro64 21.5寸液晶 </t>
  </si>
  <si>
    <r>
      <rPr>
        <u val="single"/>
        <sz val="11"/>
        <color indexed="13"/>
        <rFont val="宋体"/>
      </rPr>
      <t>http://112.74.98.194/commodities/25319?p_id=26645&amp;target=_blank</t>
    </r>
  </si>
  <si>
    <t xml:space="preserve">OptiPlex 5040 MD10316(i5-6500)  </t>
  </si>
  <si>
    <r>
      <rPr>
        <u val="single"/>
        <sz val="11"/>
        <color indexed="13"/>
        <rFont val="宋体"/>
      </rPr>
      <t>http://www.njzc.gov.cn/newweb/web/wscg/xygh_bidid_resultview.asp?id=81050</t>
    </r>
  </si>
  <si>
    <t xml:space="preserve">戴尔3040  </t>
  </si>
  <si>
    <t xml:space="preserve">DELL 台式电脑5040MT 5040MT </t>
  </si>
  <si>
    <r>
      <rPr>
        <u val="single"/>
        <sz val="11"/>
        <color indexed="13"/>
        <rFont val="宋体"/>
      </rPr>
      <t>http://182.131.17.14:9003/gpms/GoodsShowController.do?method=toGoodsList&amp;rp=21&amp;page=1&amp;goodsClassCode=A01&amp;goodsBrandId=402886873ae3ea60013ae77fc64102a3</t>
    </r>
  </si>
  <si>
    <r>
      <rPr>
        <u val="single"/>
        <sz val="11"/>
        <color indexed="13"/>
        <rFont val="宋体"/>
      </rPr>
      <t>http://www.wssc.hi.gov.cn/commodities/43801</t>
    </r>
  </si>
  <si>
    <t>戴尔 台式计算机 OptiPlex 5040MT</t>
  </si>
  <si>
    <r>
      <rPr>
        <u val="single"/>
        <sz val="11"/>
        <color indexed="13"/>
        <rFont val="宋体"/>
      </rPr>
      <t>http://218.95.173.177:7084/NXGPPSPWEB/goods.jsp?id=73036</t>
    </r>
  </si>
  <si>
    <r>
      <rPr>
        <u val="single"/>
        <sz val="11"/>
        <color indexed="13"/>
        <rFont val="宋体"/>
      </rPr>
      <t>http://www.gxzfcg.gov.cn:83/GoodsShowControllerExt.do?method=getGoodsInfo&amp;isShowPic=true&amp;objId=8ab8a091589415fb0158f1eb323f44f7&amp;taskItemId=</t>
    </r>
  </si>
  <si>
    <t>戴尔 OptiPlex 5040 MD10346</t>
  </si>
  <si>
    <t>戴尔（Dell）Optiplex 5040MT 3.192Ghz 4G 1T E2016H</t>
  </si>
  <si>
    <r>
      <rPr>
        <u val="single"/>
        <sz val="11"/>
        <color indexed="13"/>
        <rFont val="宋体"/>
      </rPr>
      <t>http://www.huiemall.com/mall/HeFei/detail.aspx?product_id=cb9a734a-a9a0-4205-a43f-61c3697be78e</t>
    </r>
  </si>
  <si>
    <t>THINKCENTRE M4600T（I5-6500/4GB/1TB/1GB独显/WIN7HB/19.0英寸）台式机</t>
  </si>
  <si>
    <t>0102000920521</t>
  </si>
  <si>
    <t>联想（ThinkCentre）M4600T商务办公台式机电脑 主机+19.5英寸显示器 I5-6500/4/1T DVDK 1G独 DOS</t>
  </si>
  <si>
    <r>
      <rPr>
        <u val="single"/>
        <sz val="11"/>
        <color indexed="13"/>
        <rFont val="宋体"/>
      </rPr>
      <t>https://item.jd.com/10723164386.html</t>
    </r>
  </si>
  <si>
    <t>联想（ThinkCentre）M4600T+21.5英寸IPS显示器 i5-6500 4G 1TB 1G独显 Win7</t>
  </si>
  <si>
    <r>
      <rPr>
        <u val="single"/>
        <sz val="11"/>
        <color indexed="13"/>
        <rFont val="宋体"/>
      </rPr>
      <t>http://product.suning.com/0070088799/173042164.html</t>
    </r>
  </si>
  <si>
    <t>联想 ThinkCentre M4600T 商用台式主机（四核i5-6500 4G 1T硬盘 1G独显 DVD刻录 DOS）</t>
  </si>
  <si>
    <r>
      <rPr>
        <u val="single"/>
        <sz val="11"/>
        <color indexed="13"/>
        <rFont val="宋体"/>
      </rPr>
      <t>http://item.yhd.com/item/70181342?tc=3.0.5.70181342.1&amp;tp=51.THINKCENTRE%20M4600T.124.1.1.LcafBYO-10-35RqM&amp;ti=TUDUJ1</t>
    </r>
  </si>
  <si>
    <t>ThinkCentre M4500q-D206</t>
  </si>
  <si>
    <t>联想 ThinkCentre M4500t-D433</t>
  </si>
  <si>
    <r>
      <rPr>
        <u val="single"/>
        <sz val="11"/>
        <color indexed="13"/>
        <rFont val="宋体"/>
      </rPr>
      <t>http://bg.bgpc.gov.cn:81/bgpc_office_manage/produce/parmsInfo.htm?topPk=6x7v14721120483863x5&amp;tiitPk=BG_001X&amp;tioPk=</t>
    </r>
  </si>
  <si>
    <t>联想 ThinkCentre M4500t-D433 台式工作站</t>
  </si>
  <si>
    <r>
      <rPr>
        <u val="single"/>
        <sz val="11"/>
        <color indexed="13"/>
        <rFont val="宋体"/>
      </rPr>
      <t>http://101.200.210.185/commodities/84000?p_id=99655</t>
    </r>
  </si>
  <si>
    <t>联想ThinkCentre M4600t-B039台式套机21.5寸i3-6100/4G/1T/1G/WIN7Pro五年</t>
  </si>
  <si>
    <r>
      <rPr>
        <u val="single"/>
        <sz val="11"/>
        <color indexed="13"/>
        <rFont val="宋体"/>
      </rPr>
      <t>http://www.szzfcg.cn/goods/goodDisplay.do?method=view&amp;id=4882606&amp;descId=</t>
    </r>
  </si>
  <si>
    <t>联想ThinkCentre M6600t台式机</t>
  </si>
  <si>
    <r>
      <rPr>
        <u val="single"/>
        <sz val="11"/>
        <color indexed="13"/>
        <rFont val="宋体"/>
      </rPr>
      <t>http://ww2.zjzfcg.gov.cn/new/menugoods/menugoods_spDetails.do?id=4028c9e55756399c0157768ae59f3efe&amp;xySpYear=2016&amp;xySpTime=6</t>
    </r>
  </si>
  <si>
    <t>联想 ThinkCentre M4600s-D003 i5/4G/1T/无系统 主机保三年上门 台式电脑 ThinkVision 19.5宽屏LED液晶(T2014)低蓝光</t>
  </si>
  <si>
    <r>
      <rPr>
        <u val="single"/>
        <sz val="11"/>
        <color indexed="13"/>
        <rFont val="宋体"/>
      </rPr>
      <t>http://112.74.98.194/commodities/32942?p_id=36123&amp;target=_blank</t>
    </r>
  </si>
  <si>
    <r>
      <rPr>
        <u val="single"/>
        <sz val="11"/>
        <color indexed="13"/>
        <rFont val="宋体"/>
      </rPr>
      <t>http://www.njzc.gov.cn/newweb/web/wscg/xygh_bidid_resultview.asp?id=80450</t>
    </r>
  </si>
  <si>
    <t>ThinkCentre M6600t-D071</t>
  </si>
  <si>
    <r>
      <rPr>
        <u val="single"/>
        <sz val="11"/>
        <color indexed="13"/>
        <rFont val="宋体"/>
      </rPr>
      <t>http://www.hngp.gov.cn/wsscnew/egp/public/gg_spzsxx/SpxhMainTab.html?xhbh=ff808081560d624d015621181d381f7e&amp;xmxh=null&amp;area=00390019&amp;xyghbh=ff80808151561b4701517a3e43825e4f&amp;lastcgsl=0&amp;cgje=0.0&amp;lastcgje=0.0&amp;cgsl=0&amp;isnwwbz=ww&amp;czy=null</t>
    </r>
  </si>
  <si>
    <t xml:space="preserve">台式计算机联想Think Centre M4600T </t>
  </si>
  <si>
    <r>
      <rPr>
        <u val="single"/>
        <sz val="11"/>
        <color indexed="13"/>
        <rFont val="宋体"/>
      </rPr>
      <t>http://182.131.17.14:9003/gpms/GoodsShowController.do?method=getGoodsInfo&amp;isShowPic=true&amp;objId=402884a055963b070155e8d0fa012d0d&amp;taskItemId=</t>
    </r>
  </si>
  <si>
    <t>联想 台式计算机 ThinkCentre M4500t</t>
  </si>
  <si>
    <r>
      <rPr>
        <u val="single"/>
        <sz val="11"/>
        <color indexed="13"/>
        <rFont val="宋体"/>
      </rPr>
      <t>http://218.95.173.177:7084/NXGPPSPWEB/goods.jsp?id=2114</t>
    </r>
  </si>
  <si>
    <r>
      <rPr>
        <u val="single"/>
        <sz val="11"/>
        <color indexed="13"/>
        <rFont val="宋体"/>
      </rPr>
      <t>http://www.gxzfcg.gov.cn:83/GoodsShowControllerExt.do?method=getGoodsInfo&amp;isShowPic=true&amp;objId=8ab8a091517bc94c01517fdabb3613ee&amp;taskItemId=</t>
    </r>
  </si>
  <si>
    <t>ThinkCentre M4500t-C203</t>
  </si>
  <si>
    <t>联想ThinkcentreM4600t-D04819.5LED台式整机</t>
  </si>
  <si>
    <r>
      <rPr>
        <u val="single"/>
        <sz val="11"/>
        <color indexed="13"/>
        <rFont val="宋体"/>
      </rPr>
      <t>http://www.huiemall.com/mall/HeFei/detail.aspx?product_id=5b38f7e2-5664-4d81-9688-9028c4af5623</t>
    </r>
  </si>
  <si>
    <t>A4黑白
激光打印机</t>
  </si>
  <si>
    <t xml:space="preserve">惠普 HP LASERJET 1020PLUS（黑白激光）激光打印机 </t>
  </si>
  <si>
    <t>0501003610134</t>
  </si>
  <si>
    <t>惠普（HP）LaserJet 1020 Plus 黑白激光打印机</t>
  </si>
  <si>
    <r>
      <rPr>
        <u val="single"/>
        <sz val="10"/>
        <color indexed="13"/>
        <rFont val="宋体"/>
      </rPr>
      <t>http://item.jd.com/103835.html</t>
    </r>
  </si>
  <si>
    <t>惠普（HP）LaserJet 1020 Plus 黑白激光打印机（打印）</t>
  </si>
  <si>
    <r>
      <rPr>
        <u val="single"/>
        <sz val="10"/>
        <color indexed="13"/>
        <rFont val="宋体"/>
      </rPr>
      <t>http://product.suning.com/101366933.html</t>
    </r>
  </si>
  <si>
    <t>惠普(HP) LaserJet 1020 Plus 黑白激光打印机(官方标配送A4纸20张)</t>
  </si>
  <si>
    <r>
      <rPr>
        <u val="single"/>
        <sz val="10"/>
        <color indexed="13"/>
        <rFont val="宋体"/>
      </rPr>
      <t>http://item.gome.com.cn/A0005536888-pop8007193783.html?intcmp=search-9000000700-1_1_1</t>
    </r>
  </si>
  <si>
    <t>HP 惠普 LaserJet 1020 Plus 黑白激光打印机</t>
  </si>
  <si>
    <r>
      <rPr>
        <u val="single"/>
        <sz val="10"/>
        <color indexed="13"/>
        <rFont val="宋体"/>
      </rPr>
      <t>https://www.amazon.cn/mn/detailApp?asin=b003ykfqpc</t>
    </r>
  </si>
  <si>
    <t>HP惠普 1020plus黑白激光打印机</t>
  </si>
  <si>
    <r>
      <rPr>
        <u val="single"/>
        <sz val="10"/>
        <color indexed="13"/>
        <rFont val="宋体"/>
      </rPr>
      <t>http://product.dangdang.com/1302767955.html</t>
    </r>
  </si>
  <si>
    <t>惠普（HP）LaserJet 1020 Plus 黑白激光打印机 小型商用 学生家用A4办公</t>
  </si>
  <si>
    <r>
      <rPr>
        <u val="single"/>
        <sz val="10"/>
        <color indexed="13"/>
        <rFont val="宋体"/>
      </rPr>
      <t>http://item.yhd.com/item/68119847?ti=SZGRn9</t>
    </r>
  </si>
  <si>
    <t>惠普 HP LASERJET 1020PLUS（黑白激光）激光打印机</t>
  </si>
  <si>
    <r>
      <rPr>
        <u val="single"/>
        <sz val="10"/>
        <color indexed="13"/>
        <rFont val="宋体"/>
      </rPr>
      <t>http://www.zycg.gov.cn/article/wsjj_show/300540?newdays=5&amp;title=西安交通大学管理学院激光打印机采购项目（GDC-20150618105000540）需求公告</t>
    </r>
  </si>
  <si>
    <t>惠普 LaserJet 1020 Plus/CC418A 黑白激光打印机 A4</t>
  </si>
  <si>
    <r>
      <rPr>
        <u val="single"/>
        <sz val="10"/>
        <color indexed="13"/>
        <rFont val="宋体"/>
      </rPr>
      <t>http://www.szzfcg.cn/goods/goodDisplay.do?method=view&amp;id=2654132&amp;descId=</t>
    </r>
  </si>
  <si>
    <t>1020PLUS</t>
  </si>
  <si>
    <r>
      <rPr>
        <u val="single"/>
        <sz val="10"/>
        <color indexed="13"/>
        <rFont val="宋体"/>
      </rPr>
      <t>http://www.hngp.gov.cn/wsscnew/egp/jy/xyghjy/xyghxm/xyghzy/xzsp/XyspList,$DirectLink_6.direct?sp=Sff808081343fc25b013445f1357b20d6&amp;sp=S00390019&amp;sp=Snull&amp;sp=S0048000100110004000500010003&amp;sp=0&amp;sp=d0.0&amp;sp=Snull&amp;sp=d0.0&amp;sp=0&amp;sp=Sww&amp;sp=X</t>
    </r>
  </si>
  <si>
    <t xml:space="preserve">HP 1020plus HP 1020plus </t>
  </si>
  <si>
    <t>1480-23000</t>
  </si>
  <si>
    <r>
      <rPr>
        <u val="single"/>
        <sz val="10"/>
        <color indexed="13"/>
        <rFont val="宋体"/>
      </rPr>
      <t>http://182.131.17.14:9003/gpms/GoodsShowController.do?method=toGoodsList&amp;rp=21&amp;page=1&amp;keyWord=1020PLUS&amp;searchType=1</t>
    </r>
  </si>
  <si>
    <t xml:space="preserve">惠普 黑白激光打印机 LaserJet P1020 Plus
</t>
  </si>
  <si>
    <r>
      <rPr>
        <u val="single"/>
        <sz val="10"/>
        <color indexed="13"/>
        <rFont val="宋体"/>
      </rPr>
      <t>http://218.95.173.177:7084/NXGPPSPWEB/goods.jsp?id=75084</t>
    </r>
  </si>
  <si>
    <t>HP LaserJet 1020plus</t>
  </si>
  <si>
    <r>
      <rPr>
        <u val="single"/>
        <sz val="10"/>
        <color indexed="13"/>
        <rFont val="宋体"/>
      </rPr>
      <t>http://www.gxzfcg.gov.cn:83/GoodsShowControllerExt.do?method=getGoodsInfo&amp;isShowPic=true&amp;objId=8ab8a091575676510157c20aa6f21b88&amp;taskItemId=</t>
    </r>
  </si>
  <si>
    <t>惠普 HP LASERJET P1106 黑白激光 激光打印机</t>
  </si>
  <si>
    <t>0501003610059</t>
  </si>
  <si>
    <t>惠普（HP）LaserJet Pro P1106黑白激光打印机 A4打印 USB打印 小型商用打印</t>
  </si>
  <si>
    <r>
      <rPr>
        <u val="single"/>
        <sz val="10"/>
        <color indexed="13"/>
        <rFont val="宋体"/>
      </rPr>
      <t>http://item.jd.com/536668.html</t>
    </r>
  </si>
  <si>
    <t>惠普（HP） LaserJet Pro P1106 黑白激光打印机（打印）A4打印 USB打印 小型商用打印</t>
  </si>
  <si>
    <r>
      <rPr>
        <u val="single"/>
        <sz val="10"/>
        <color indexed="13"/>
        <rFont val="宋体"/>
      </rPr>
      <t>http://product.suning.com/102324496.html</t>
    </r>
  </si>
  <si>
    <t>惠普（HP）LaserJet Pro P1106激光打印机【国美自营 小型办公 1007升级版！0秒预热，高效节约 支持货到付款】</t>
  </si>
  <si>
    <r>
      <rPr>
        <u val="single"/>
        <sz val="10"/>
        <color indexed="13"/>
        <rFont val="宋体"/>
      </rPr>
      <t>http://item.gome.com.cn/9100045396-1000057511.html?intcmp=search-9000000700-1_1_1</t>
    </r>
  </si>
  <si>
    <t>HP 惠普 Laserjet PRO P1106激光打印机(黑色)</t>
  </si>
  <si>
    <r>
      <rPr>
        <u val="single"/>
        <sz val="10"/>
        <color indexed="13"/>
        <rFont val="宋体"/>
      </rPr>
      <t>http://www.amazon.cn/HP-%E6%83%A0%E6%99%AE-Laserjet-PRO-P1106%E6%BF%80%E5%85%89%E6%89%93%E5%8D%B0%E6%9C%BA/dp/B007B51ECA/ref=sr_1_4?m=A1AJ19PSB66TGU&amp;s</t>
    </r>
  </si>
  <si>
    <t>惠普LaserJet Pro P1106激光打印机 HP1106打印机 有新品HP1108</t>
  </si>
  <si>
    <r>
      <rPr>
        <u val="single"/>
        <sz val="10"/>
        <color indexed="13"/>
        <rFont val="宋体"/>
      </rPr>
      <t>http://product.dangdang.com/1311761802.html</t>
    </r>
  </si>
  <si>
    <t>HP 惠普 LaserJet P1106 黑白激光打印机</t>
  </si>
  <si>
    <r>
      <rPr>
        <u val="single"/>
        <sz val="10"/>
        <color indexed="13"/>
        <rFont val="宋体"/>
      </rPr>
      <t>http://item.yhd.com/item/2457941?tc=3.0.5.2457941.4&amp;tp=51.P1106.124.4.1.Lag6HxW-10-Clric&amp;ti=P49G45</t>
    </r>
  </si>
  <si>
    <r>
      <rPr>
        <u val="single"/>
        <sz val="10"/>
        <color indexed="13"/>
        <rFont val="宋体"/>
      </rPr>
      <t>http://www.zycg.gov.cn/article/wsjj_show/343526?newdays=5&amp;title=中国科学院合肥物质科学研究院打印机采购项目（GDC-20160530104343526）需求公告</t>
    </r>
  </si>
  <si>
    <t>HP LaserJet P1106 激光打印机</t>
  </si>
  <si>
    <t>惠普 LaserJet Pro P1106</t>
  </si>
  <si>
    <r>
      <rPr>
        <u val="single"/>
        <sz val="10"/>
        <color indexed="13"/>
        <rFont val="宋体"/>
      </rPr>
      <t>http://bg.bgpc.gov.cn:81/bgpc_office_manage/produce/produceInfo.htm</t>
    </r>
  </si>
  <si>
    <t>惠普 LaserJet P1106 Printer</t>
  </si>
  <si>
    <r>
      <rPr>
        <u val="single"/>
        <sz val="10"/>
        <color indexed="13"/>
        <rFont val="宋体"/>
      </rPr>
      <t>http://www.ccgp-shanghai.gov.cn/resource/merchsearchdetail.do?method=goDetailIndex&amp;tabnum=3&amp;ishead=1&amp;istwo=null&amp;merch_id=0000000000043542&amp;keyword=P1106&amp;catalog_id=000000366&amp;suppadress=%20&amp;catalog_name=激光打印机</t>
    </r>
  </si>
  <si>
    <t xml:space="preserve">惠普 LaserJet Pro P1106/CE653A 黑白激光打印机 A4
</t>
  </si>
  <si>
    <r>
      <rPr>
        <u val="single"/>
        <sz val="10"/>
        <color indexed="13"/>
        <rFont val="宋体"/>
      </rPr>
      <t>http://101.200.210.185/commodities/53367?p_id=26400</t>
    </r>
  </si>
  <si>
    <t>惠普 HP LASERJET PRO P1106 激光打印机（三年保修版）</t>
  </si>
  <si>
    <r>
      <rPr>
        <u val="single"/>
        <sz val="10"/>
        <color indexed="13"/>
        <rFont val="宋体"/>
      </rPr>
      <t>https://www.gec123.com/goods/gdetails.action?g=130078894064664597&amp;t=1&amp;d=130117562645086249</t>
    </r>
  </si>
  <si>
    <t>HP LaserJet Pro P1106 黑白激光打印机家用办公A4 超HP1108</t>
  </si>
  <si>
    <r>
      <rPr>
        <u val="single"/>
        <sz val="10"/>
        <color indexed="13"/>
        <rFont val="宋体"/>
      </rPr>
      <t>http://www.szzfcg.cn/goods/goodDisplay.do?method=view&amp;id=2620264&amp;descId=</t>
    </r>
  </si>
  <si>
    <t xml:space="preserve">惠普（HP） HP Laserjet PRO P1106激光打印机
</t>
  </si>
  <si>
    <r>
      <rPr>
        <u val="single"/>
        <sz val="10"/>
        <color indexed="13"/>
        <rFont val="宋体"/>
      </rPr>
      <t>http://112.74.98.194/commodities/14533?p_id=15315</t>
    </r>
  </si>
  <si>
    <t xml:space="preserve">HP LaserJet P1106  </t>
  </si>
  <si>
    <r>
      <rPr>
        <u val="single"/>
        <sz val="10"/>
        <color indexed="13"/>
        <rFont val="宋体"/>
      </rPr>
      <t>http://www.njzc.gov.cn/newweb/web/wscg/xygh_bidid_resultview.asp?id=78486</t>
    </r>
  </si>
  <si>
    <t>LaserJet Pro P1106</t>
  </si>
  <si>
    <r>
      <rPr>
        <u val="single"/>
        <sz val="10"/>
        <color indexed="13"/>
        <rFont val="宋体"/>
      </rPr>
      <t>http://www.hngp.gov.cn/wsscnew/egp/jy/xyghjy/xyghxm/xyghzy/xzsp/XyspList,$DirectLink_6.direct?sp=Sff8080813b5e8784013b5ef2e2ca22e2&amp;sp=S00390019&amp;sp=Snull&amp;sp=S0048000100110004000500010003&amp;sp=0&amp;sp=d0.0&amp;sp=Snull&amp;sp=d0.0&amp;sp=0&amp;sp=Sww&amp;sp=X</t>
    </r>
  </si>
  <si>
    <t xml:space="preserve">惠普打印机(含一体机)LaserJet P1106 HP LaserJet P1106 </t>
  </si>
  <si>
    <t>900-2000</t>
  </si>
  <si>
    <r>
      <rPr>
        <u val="single"/>
        <sz val="10"/>
        <color indexed="13"/>
        <rFont val="宋体"/>
      </rPr>
      <t>http://182.131.17.14:9003/gpms/GoodsShowController.do?method=toGoodsList&amp;rp=21&amp;page=1&amp;keyWord=P1106&amp;searchType=1</t>
    </r>
  </si>
  <si>
    <t>HP P1106 标准版</t>
  </si>
  <si>
    <t>HP LaserJet Pro P1106</t>
  </si>
  <si>
    <r>
      <rPr>
        <u val="single"/>
        <sz val="10"/>
        <color indexed="13"/>
        <rFont val="宋体"/>
      </rPr>
      <t>http://www.wssc.hi.gov.cn/search.html?utf8=✓&amp;o=&amp;k=P1106&amp;commit=搜索</t>
    </r>
  </si>
  <si>
    <t xml:space="preserve">惠普 激光打印机 P1106
</t>
  </si>
  <si>
    <r>
      <rPr>
        <u val="single"/>
        <sz val="10"/>
        <color indexed="13"/>
        <rFont val="宋体"/>
      </rPr>
      <t>http://218.95.173.177:7084/NXGPPSPWEB/goods.jsp?id=1577</t>
    </r>
  </si>
  <si>
    <r>
      <rPr>
        <u val="single"/>
        <sz val="10"/>
        <color indexed="13"/>
        <rFont val="宋体"/>
      </rPr>
      <t>http://www.hljcg.gov.cn/xyghwh!queryCsDet.action</t>
    </r>
  </si>
  <si>
    <t>HP LaserJet P1106</t>
  </si>
  <si>
    <t>EXCEL</t>
  </si>
  <si>
    <t>兄弟 BROTHER 2260D（自动双面打印 黑白激光）激光打印机</t>
  </si>
  <si>
    <t>兄弟 BROTHER 2260D（自动双面打印/黑白激光）激光打印机</t>
  </si>
  <si>
    <t>0501007850053</t>
  </si>
  <si>
    <t>兄弟（brother）HL-2260D（双面打印）</t>
  </si>
  <si>
    <r>
      <rPr>
        <u val="single"/>
        <sz val="10"/>
        <color indexed="13"/>
        <rFont val="宋体"/>
      </rPr>
      <t>http://item.jd.com/3249718.html</t>
    </r>
  </si>
  <si>
    <t>兄弟双面黑白激光打印机HL-2260D</t>
  </si>
  <si>
    <r>
      <rPr>
        <u val="single"/>
        <sz val="10"/>
        <color indexed="13"/>
        <rFont val="宋体"/>
      </rPr>
      <t>http://product.suning.com/0000000000/145791467.html</t>
    </r>
  </si>
  <si>
    <t>兄弟(Brother)HL-2260D黑白激光打印机(套餐二送A4纸20张)</t>
  </si>
  <si>
    <r>
      <rPr>
        <u val="single"/>
        <sz val="10"/>
        <color indexed="13"/>
        <rFont val="宋体"/>
      </rPr>
      <t>http://item.gome.com.cn/A0005569963-pop8007403316.html?intcmp=search-9000000700-1_2_1</t>
    </r>
  </si>
  <si>
    <t>Brother/兄弟 兄弟（brother）HL-2260D 黑白激光打印机 （双面打印）灰色官方标配</t>
  </si>
  <si>
    <r>
      <rPr>
        <u val="single"/>
        <sz val="10"/>
        <color indexed="13"/>
        <rFont val="宋体"/>
      </rPr>
      <t>http://item.yhd.com/item/63991452?tc=3.0.5.63991452.46&amp;tp=51.2260D.124.46.1.Lag5Jcs-10-8lZE8&amp;ti=RWJV0E</t>
    </r>
  </si>
  <si>
    <t>联想 LENOVO LJ2400 黑白激光 激光打印机</t>
  </si>
  <si>
    <r>
      <rPr>
        <u val="single"/>
        <sz val="10"/>
        <color indexed="13"/>
        <rFont val="宋体"/>
      </rPr>
      <t>http://www.zycg.gov.cn/article/wsjj_show/229275?newdays=5&amp;title=池州市气象局打印机采购项目（GDC-20140405142029275）需求公告</t>
    </r>
  </si>
  <si>
    <t>兄弟 HL-2260D</t>
  </si>
  <si>
    <r>
      <rPr>
        <u val="single"/>
        <sz val="10"/>
        <color indexed="13"/>
        <rFont val="宋体"/>
      </rPr>
      <t>http://www.ccgp-shanghai.gov.cn/resource/merchsearchdetail.do?method=goDetailIndex&amp;tabnum=3&amp;ishead=1&amp;istwo=null&amp;merch_id=0000000000043554&amp;keyword=2260D&amp;catalog_id=000000366&amp;suppadress=%20&amp;catalog_name=激光打印机</t>
    </r>
  </si>
  <si>
    <t xml:space="preserve">兄弟 HL-2260D 黑白激光打印机 A4 (打印、双面)
</t>
  </si>
  <si>
    <r>
      <rPr>
        <u val="single"/>
        <sz val="10"/>
        <color indexed="13"/>
        <rFont val="宋体"/>
      </rPr>
      <t>http://101.200.210.185/commodities/16047?p_id=20993</t>
    </r>
  </si>
  <si>
    <t>兄弟（brother）HL-2260D 黑白激光打印机 （双面打印）</t>
  </si>
  <si>
    <r>
      <rPr>
        <u val="single"/>
        <sz val="10"/>
        <color indexed="13"/>
        <rFont val="宋体"/>
      </rPr>
      <t>https://www.gec123.com/goods/gdetails.action?g=398189941831524352&amp;t=1&amp;d=130117562645086249</t>
    </r>
  </si>
  <si>
    <t>兄弟 HL-2260D 黑白激光打印机 A4 (打印、双面)</t>
  </si>
  <si>
    <r>
      <rPr>
        <u val="single"/>
        <sz val="10"/>
        <color indexed="13"/>
        <rFont val="宋体"/>
      </rPr>
      <t>http://www.szzfcg.cn/goods/goodDisplay.do?method=view&amp;id=2306121&amp;descId=</t>
    </r>
  </si>
  <si>
    <t xml:space="preserve">兄弟 Brother HL-2260D 黑白激光打印机 
</t>
  </si>
  <si>
    <r>
      <rPr>
        <u val="single"/>
        <sz val="10"/>
        <color indexed="13"/>
        <rFont val="宋体"/>
      </rPr>
      <t>http://112.74.98.194/commodities/11031?p_id=12468</t>
    </r>
  </si>
  <si>
    <t>HL-2260D</t>
  </si>
  <si>
    <r>
      <rPr>
        <u val="single"/>
        <sz val="10"/>
        <color indexed="13"/>
        <rFont val="宋体"/>
      </rPr>
      <t>http://www.hngp.gov.cn/wsscnew/egp/jy/xyghjy/xyghxm/xyghzy/xzsp/XyspList,$DirectLink_6.direct?sp=Sff8080814a2e89a6014a3200195954bd&amp;sp=S00390019&amp;sp=Snull&amp;sp=S0048000100110004000500010003&amp;sp=0&amp;sp=d0.0&amp;sp=Snull&amp;sp=d0.0&amp;sp=0&amp;sp=Sww&amp;sp=X</t>
    </r>
  </si>
  <si>
    <t xml:space="preserve">兄弟HL-2260D 优选系列黑白激光打印机 </t>
  </si>
  <si>
    <t>1889-3899</t>
  </si>
  <si>
    <r>
      <rPr>
        <u val="single"/>
        <sz val="10"/>
        <color indexed="13"/>
        <rFont val="宋体"/>
      </rPr>
      <t>http://182.131.17.14:9003/gpms/GoodsShowController.do?method=toGoodsList&amp;rp=21&amp;page=1&amp;keyWord=2260D&amp;searchType=1</t>
    </r>
  </si>
  <si>
    <r>
      <rPr>
        <u val="single"/>
        <sz val="10"/>
        <color indexed="13"/>
        <rFont val="宋体"/>
      </rPr>
      <t>http://www.wssc.hi.gov.cn/search.html?utf8=✓&amp;o=&amp;k=2260D&amp;commit=搜索</t>
    </r>
  </si>
  <si>
    <t>黑白激光打印机HL-2260D</t>
  </si>
  <si>
    <r>
      <rPr>
        <u val="single"/>
        <sz val="10"/>
        <color indexed="13"/>
        <rFont val="宋体"/>
      </rPr>
      <t>http://www.gxzfcg.gov.cn:83/GoodsShowControllerExt.do?method=getGoodsInfo&amp;isShowPic=true&amp;objId=8ab8a0914cb03c09014cb6be40ad0edd&amp;taskItemId=</t>
    </r>
  </si>
  <si>
    <t>Brother HL-2260D</t>
  </si>
  <si>
    <t>A4彩色
激光打印机</t>
  </si>
  <si>
    <t>三星 SAMSUNG 680ND 有线网络打印 自动双面打印 彩色激光 激光打印机</t>
  </si>
  <si>
    <t>三星 SAMSUNG 680ND 有线网络打印/自动双面打印/彩色激光 激光打印机</t>
  </si>
  <si>
    <t>0501006320056</t>
  </si>
  <si>
    <t>三星（SAMSUNG） CLP-680ND 彩色激光打印机</t>
  </si>
  <si>
    <r>
      <rPr>
        <u val="single"/>
        <sz val="10"/>
        <color indexed="13"/>
        <rFont val="宋体"/>
      </rPr>
      <t>http://item.jd.com/1156545.html</t>
    </r>
  </si>
  <si>
    <t>三星CLP-680ND（A4彩色激光、自动双面、网络功能）彩色激光打印机</t>
  </si>
  <si>
    <r>
      <rPr>
        <u val="single"/>
        <sz val="10"/>
        <color indexed="13"/>
        <rFont val="宋体"/>
      </rPr>
      <t>http://item.gome.com.cn/9134310060-1123241023.html?intcmp=search-9000000700-1_1_1</t>
    </r>
  </si>
  <si>
    <t>http://www.zycg.gov.cn/article/wsjj_show/296503?newdays=5&amp;title=%E4%B8%AD%E5%9B%BD%E7%A7%91%E5%AD%A6%E9%99%A2%E4%B8%8A%E6%B5%B7%E6%9C%89%E6%9C%BA%E5%8C%96%E5%AD%A6%E7%A0%94%E7%A9%B6%E6%89%80%E6%BF%80%E5%85%89%E6%89%93%E5%8D%B0%E6%9C%BA%E9%87%87%E8%B4%AD%E9%A1%B9%E7%9B%AE%EF%BC%88GDC-20150601134796503%EF%BC%89%E9%9C%80%E6%B1%82%E5%85%AC%E5%91%8A</t>
  </si>
  <si>
    <t>三星 CLP-680ND</t>
  </si>
  <si>
    <r>
      <rPr>
        <u val="single"/>
        <sz val="10"/>
        <color indexed="13"/>
        <rFont val="宋体"/>
      </rPr>
      <t>http://www.ccgp-shanghai.gov.cn/resource/merchsearchdetail.do?method=goDetailIndex&amp;tabnum=3&amp;ishead=1&amp;istwo=null&amp;merch_id=0000000000043530&amp;keyword=680ND&amp;catalog_id=000000366&amp;suppadress=%20&amp;catalog_name=激光打印机</t>
    </r>
  </si>
  <si>
    <t xml:space="preserve">三星 SAMSUNG 彩色激光打印机 CLP-680ND
</t>
  </si>
  <si>
    <r>
      <rPr>
        <u val="single"/>
        <sz val="10"/>
        <color indexed="13"/>
        <rFont val="宋体"/>
      </rPr>
      <t>http://101.200.210.185/commodities/68530?p_id=83757</t>
    </r>
  </si>
  <si>
    <t>三星彩色单功能打印机CLP-680ND</t>
  </si>
  <si>
    <r>
      <rPr>
        <u val="single"/>
        <sz val="10"/>
        <color indexed="13"/>
        <rFont val="宋体"/>
      </rPr>
      <t>http://www.szzfcg.cn/goods/goodDisplay.do?method=view&amp;id=2731319&amp;descId=</t>
    </r>
  </si>
  <si>
    <r>
      <rPr>
        <u val="single"/>
        <sz val="10"/>
        <color indexed="13"/>
        <rFont val="宋体"/>
      </rPr>
      <t>http://112.74.98.194/commodities/24219?p_id=25552</t>
    </r>
  </si>
  <si>
    <t>680ND</t>
  </si>
  <si>
    <r>
      <rPr>
        <u val="single"/>
        <sz val="10"/>
        <color indexed="13"/>
        <rFont val="宋体"/>
      </rPr>
      <t>http://www.njzc.gov.cn/newweb/web/wscg/xygh_bidid_resultview.asp?id=78424</t>
    </r>
  </si>
  <si>
    <t>三星CLP680ND</t>
  </si>
  <si>
    <r>
      <rPr>
        <u val="single"/>
        <sz val="10"/>
        <color indexed="13"/>
        <rFont val="宋体"/>
      </rPr>
      <t>http://www.hngp.gov.cn/wsscnew/egp/jy/xyghjy/xyghxm/xyghzy/xzsp/XyspList,$DirectLink_6.direct?sp=Sff8080813b6a201c013b6beb959f25f3&amp;sp=S00390019&amp;sp=Snull&amp;sp=S0048000100110004000500010003&amp;sp=0&amp;sp=d0.0&amp;sp=Snull&amp;sp=d0.0&amp;sp=0&amp;sp=Sww&amp;sp=X</t>
    </r>
  </si>
  <si>
    <t xml:space="preserve">三星彩色激光打印机CLP-680ND CLP-680ND </t>
  </si>
  <si>
    <t>3800-5999</t>
  </si>
  <si>
    <r>
      <rPr>
        <u val="single"/>
        <sz val="10"/>
        <color indexed="13"/>
        <rFont val="宋体"/>
      </rPr>
      <t>http://182.131.17.14:9003/gpms/GoodsShowController.do?method=toGoodsList&amp;rp=21&amp;page=1&amp;keyWord=680ND##&amp;searchType=1</t>
    </r>
  </si>
  <si>
    <t>三星 680ND 激光打印机</t>
  </si>
  <si>
    <r>
      <rPr>
        <u val="single"/>
        <sz val="10"/>
        <color indexed="13"/>
        <rFont val="宋体"/>
      </rPr>
      <t>http://www.wssc.hi.gov.cn/search.html?utf8=✓&amp;o=&amp;k=680ND&amp;commit=搜索</t>
    </r>
  </si>
  <si>
    <t>三星CLP-680ND 打印机</t>
  </si>
  <si>
    <r>
      <rPr>
        <u val="single"/>
        <sz val="10"/>
        <color indexed="13"/>
        <rFont val="宋体"/>
      </rPr>
      <t>http://www.gxzfcg.gov.cn:83/GoodsShowControllerExt.do?method=getGoodsInfo&amp;isShowPic=true&amp;objId=8ab8a09153c1aeec015412e666620d0d&amp;taskItemId=</t>
    </r>
  </si>
  <si>
    <t>富士施乐 FUJIXEROX DOCUPRINT CP105B 彩色激光 激光打印机</t>
  </si>
  <si>
    <t>0501002780011</t>
  </si>
  <si>
    <t>富士施乐（Fuji Xerox）CP105b 彩色激光打印机</t>
  </si>
  <si>
    <r>
      <rPr>
        <u val="single"/>
        <sz val="10"/>
        <color indexed="13"/>
        <rFont val="宋体"/>
      </rPr>
      <t>http://item.jd.com/327182.html</t>
    </r>
  </si>
  <si>
    <t>富士施乐 CP105b a4彩色激光打印机 家用 办公 打印机 彩色打印机</t>
  </si>
  <si>
    <r>
      <rPr>
        <u val="single"/>
        <sz val="10"/>
        <color indexed="13"/>
        <rFont val="宋体"/>
      </rPr>
      <t>http://product.suning.com/0070065962/120794611.html</t>
    </r>
  </si>
  <si>
    <t>Fuji Xerox 富士施乐 DocuPrint CP105b彩色打印机(白色)(激光打印)</t>
  </si>
  <si>
    <r>
      <rPr>
        <u val="single"/>
        <sz val="10"/>
        <color indexed="13"/>
        <rFont val="宋体"/>
      </rPr>
      <t>https://www.amazon.cn/dp/B00PN6OUTS/ref=sr_1_1?s=office-products&amp;ie=UTF8&amp;qid=1484649441&amp;sr=1-1&amp;keywords=CP105b</t>
    </r>
  </si>
  <si>
    <t>富士施乐 （Fuji Xerox）CP105b 彩色激光打印机白色官方标配</t>
  </si>
  <si>
    <r>
      <rPr>
        <u val="single"/>
        <sz val="10"/>
        <color indexed="13"/>
        <rFont val="宋体"/>
      </rPr>
      <t>http://item.yhd.com/item/61263800?cp=0</t>
    </r>
  </si>
  <si>
    <r>
      <rPr>
        <u val="single"/>
        <sz val="10"/>
        <color indexed="13"/>
        <rFont val="宋体"/>
      </rPr>
      <t>http://www.zycg.gov.cn/article/wsjj_show/113194?newdays=5&amp;title=中国科学院自然科学史研究所打印机采购项目（GDC-20120528144300001）需求公告</t>
    </r>
  </si>
  <si>
    <r>
      <rPr>
        <u val="single"/>
        <sz val="10"/>
        <color indexed="13"/>
        <rFont val="宋体"/>
      </rPr>
      <t>https://www.gec123.com/goods/gdetails.action?g=395255337038405632&amp;t=1&amp;d=130117562645086249</t>
    </r>
  </si>
  <si>
    <t xml:space="preserve">DocuPrint CP105b CP105b </t>
  </si>
  <si>
    <t>1680-5500</t>
  </si>
  <si>
    <r>
      <rPr>
        <u val="single"/>
        <sz val="10"/>
        <color indexed="13"/>
        <rFont val="宋体"/>
      </rPr>
      <t>http://182.131.17.14:9003/gpms/GoodsShowController.do?method=toGoodsList&amp;rp=21&amp;page=1&amp;keyWord=CP105B&amp;searchType=1</t>
    </r>
  </si>
  <si>
    <r>
      <rPr>
        <u val="single"/>
        <sz val="10"/>
        <color indexed="13"/>
        <rFont val="宋体"/>
      </rPr>
      <t>http://www.wssc.hi.gov.cn/search.html?utf8=✓&amp;o=&amp;k=CP105B&amp;commit=搜索</t>
    </r>
  </si>
  <si>
    <t>富士施乐DocuPrint CP105b</t>
  </si>
  <si>
    <r>
      <rPr>
        <u val="single"/>
        <sz val="10"/>
        <color indexed="13"/>
        <rFont val="宋体"/>
      </rPr>
      <t>http://www.gxzfcg.gov.cn:83/GoodsShowControllerExt.do?method=getGoodsInfo&amp;isShowPic=true&amp;objId=8ab8a0914cb03c09014d098275647d23&amp;taskItemId=</t>
    </r>
  </si>
  <si>
    <t>佳能 CANON LASERSHOT LBP7010C 彩色激光 激光打印机</t>
  </si>
  <si>
    <t>0501003750032</t>
  </si>
  <si>
    <t>佳能LBP7010C彩色激光打印机 家用学生办公商用A4打印机 彩色激光打印机 官方标配(送复印纸)</t>
  </si>
  <si>
    <r>
      <rPr>
        <u val="single"/>
        <sz val="10"/>
        <color indexed="13"/>
        <rFont val="宋体"/>
      </rPr>
      <t>http://item.jd.com/10742680839.html</t>
    </r>
  </si>
  <si>
    <t>佳能 (Canon) LASERSHOT LBP7010C 激光打印机</t>
  </si>
  <si>
    <r>
      <rPr>
        <u val="single"/>
        <sz val="10"/>
        <color indexed="13"/>
        <rFont val="宋体"/>
      </rPr>
      <t>http://product.suning.com/0000000000/102190828.html</t>
    </r>
  </si>
  <si>
    <t>佳能(Canon) LBP7010C 彩色激光打印机【国美自营 品质保证】</t>
  </si>
  <si>
    <r>
      <rPr>
        <u val="single"/>
        <sz val="10"/>
        <color indexed="13"/>
        <rFont val="宋体"/>
      </rPr>
      <t>http://item.gome.com.cn/9133763612-1122370187.html?intcmp=search-9000000700-1_1_1</t>
    </r>
  </si>
  <si>
    <t>Canon 佳能 LBP7010C 彩色激光打印机</t>
  </si>
  <si>
    <r>
      <rPr>
        <u val="single"/>
        <sz val="10"/>
        <color indexed="13"/>
        <rFont val="宋体"/>
      </rPr>
      <t>https://www.amazon.cn/dp/B00M3XSOI2/ref=sr_1_1?ie=UTF8&amp;qid=1484649193&amp;sr=8-1&amp;keywords=LBP7010C</t>
    </r>
  </si>
  <si>
    <t>佳能Canon7010C 彩色 LASER SHOT激光打印机 商用家用办公 A4 白色 佳能7010C打印机</t>
  </si>
  <si>
    <r>
      <rPr>
        <u val="single"/>
        <sz val="10"/>
        <color indexed="13"/>
        <rFont val="宋体"/>
      </rPr>
      <t>http://product.dangdang.com/1108131728.html</t>
    </r>
  </si>
  <si>
    <t>Canon/佳能 LASERSHOT LBP7010C A4彩色激光打印机 实惠所选 含增票</t>
  </si>
  <si>
    <r>
      <rPr>
        <u val="single"/>
        <sz val="10"/>
        <color indexed="13"/>
        <rFont val="宋体"/>
      </rPr>
      <t>http://item.yhd.com/item/17945377?tc=3.0.5.17945377.24&amp;tp=51.LBP7010C.124.24.1.Lafy57C-10-CV7`h&amp;ti=HW11SN</t>
    </r>
  </si>
  <si>
    <r>
      <rPr>
        <u val="single"/>
        <sz val="10"/>
        <color indexed="13"/>
        <rFont val="宋体"/>
      </rPr>
      <t>http://www.zycg.gov.cn/article/wsjj_show/215036?newdays=5&amp;title=台州出入境检验检疫局打印机采购项目（GDC-20131204153515036）需求公告</t>
    </r>
  </si>
  <si>
    <t>LBP7010C</t>
  </si>
  <si>
    <t xml:space="preserve">佳能（Canon）LBP7010C 彩色激光打印机 不含安装
</t>
  </si>
  <si>
    <r>
      <rPr>
        <u val="single"/>
        <sz val="10"/>
        <color indexed="13"/>
        <rFont val="宋体"/>
      </rPr>
      <t>http://101.200.210.185/commodities/68162?p_id=83369</t>
    </r>
  </si>
  <si>
    <t>佳能 CANON LASERSHOT LBP 7010C 激光打印机</t>
  </si>
  <si>
    <r>
      <rPr>
        <u val="single"/>
        <sz val="10"/>
        <color indexed="13"/>
        <rFont val="宋体"/>
      </rPr>
      <t>https://www.gec123.com/goods/gdetails.action?g=130078894098219022&amp;t=1&amp;d=130117562645086249</t>
    </r>
  </si>
  <si>
    <t>佳能 LBP7010C 彩色激光打印机 A4 白色</t>
  </si>
  <si>
    <r>
      <rPr>
        <u val="single"/>
        <sz val="10"/>
        <color indexed="13"/>
        <rFont val="宋体"/>
      </rPr>
      <t>http://www.szzfcg.cn/goods/goodDisplay.do?method=view&amp;id=2770810&amp;descId=</t>
    </r>
  </si>
  <si>
    <t xml:space="preserve">佳能彩色激光打印机 LBP7010C A4幅面 白色 LBP7010C
</t>
  </si>
  <si>
    <r>
      <rPr>
        <u val="single"/>
        <sz val="10"/>
        <color indexed="13"/>
        <rFont val="宋体"/>
      </rPr>
      <t>http://112.74.98.194/commodities/11216?p_id=12662</t>
    </r>
  </si>
  <si>
    <r>
      <rPr>
        <u val="single"/>
        <sz val="10"/>
        <color indexed="13"/>
        <rFont val="宋体"/>
      </rPr>
      <t>http://www.njzc.gov.cn/newweb/web/wscg/xygh_bidid_resultview.asp?id=78607</t>
    </r>
  </si>
  <si>
    <t>LASER SHOT LBP 7010C</t>
  </si>
  <si>
    <r>
      <rPr>
        <u val="single"/>
        <sz val="10"/>
        <color indexed="13"/>
        <rFont val="宋体"/>
      </rPr>
      <t>http://hb.china-cpp.com/preelection/preGoodDisplay.do?method=view&amp;id=6764&amp;flag=1</t>
    </r>
  </si>
  <si>
    <t xml:space="preserve">佳能激光打印机LBP7010C LBP7010C </t>
  </si>
  <si>
    <t>1999-2599</t>
  </si>
  <si>
    <r>
      <rPr>
        <u val="single"/>
        <sz val="10"/>
        <color indexed="13"/>
        <rFont val="宋体"/>
      </rPr>
      <t>http://182.131.17.14:9003/gpms/GoodsShowController.do?method=toGoodsList&amp;rp=21&amp;page=1&amp;keyWord=LBP7010C&amp;searchType=1</t>
    </r>
  </si>
  <si>
    <t>佳能 LBP7010C 彩色激光打印机</t>
  </si>
  <si>
    <r>
      <rPr>
        <u val="single"/>
        <sz val="10"/>
        <color indexed="13"/>
        <rFont val="宋体"/>
      </rPr>
      <t>http://www.wssc.hi.gov.cn/search.html?utf8=✓&amp;o=&amp;k=+LBP7010C&amp;commit=搜索</t>
    </r>
  </si>
  <si>
    <t xml:space="preserve">佳能 彩色激光打印机 LBP7010C
</t>
  </si>
  <si>
    <r>
      <rPr>
        <u val="single"/>
        <sz val="10"/>
        <color indexed="13"/>
        <rFont val="宋体"/>
      </rPr>
      <t>http://218.95.173.177:7084/NXGPPSPWEB/goods_list.jsp?id=140&amp;brandId=632</t>
    </r>
  </si>
  <si>
    <t>佳能彩色激光机LBP7010C</t>
  </si>
  <si>
    <r>
      <rPr>
        <u val="single"/>
        <sz val="10"/>
        <color indexed="13"/>
        <rFont val="宋体"/>
      </rPr>
      <t>http://www.gxzfcg.gov.cn:83/GoodsShowControllerExt.do?method=getGoodsInfo&amp;isShowPic=true&amp;objId=8ab8a0914d230542014d7ac86c271cd9&amp;taskItemId=</t>
    </r>
  </si>
  <si>
    <t>兄弟 BROTHER 3150CDN 有线网络打印 自动双面打印 彩色激光 激光打印机</t>
  </si>
  <si>
    <t>兄弟 BROTHER 3150CDN 有线网络打印/自动双面打印/彩色激光 激光打印机</t>
  </si>
  <si>
    <t>0501007850028</t>
  </si>
  <si>
    <t>兄弟（brother） HL-3150CDN 彩色数码打印机</t>
  </si>
  <si>
    <r>
      <rPr>
        <u val="single"/>
        <sz val="10"/>
        <color indexed="13"/>
        <rFont val="宋体"/>
      </rPr>
      <t>http://item.jd.com/1008989.html</t>
    </r>
  </si>
  <si>
    <t>兄弟 (Brother)HL-3150CDN A4彩色数码打印机 官方标配</t>
  </si>
  <si>
    <r>
      <rPr>
        <u val="single"/>
        <sz val="10"/>
        <color indexed="13"/>
        <rFont val="宋体"/>
      </rPr>
      <t>http://product.suning.com/0070130910/155204467.html</t>
    </r>
  </si>
  <si>
    <t>兄弟（Brother）HL-3150CDN彩色激光打印机【国美自营 品质保障】</t>
  </si>
  <si>
    <r>
      <rPr>
        <u val="single"/>
        <sz val="10"/>
        <color indexed="13"/>
        <rFont val="宋体"/>
      </rPr>
      <t>http://item.gome.com.cn/9132882738-1121740108.html?intcmp=search-9000000700-1_1_1</t>
    </r>
  </si>
  <si>
    <t>Brother 兄弟 HL-3150CDN 彩色数码打印机</t>
  </si>
  <si>
    <r>
      <rPr>
        <u val="single"/>
        <sz val="10"/>
        <color indexed="13"/>
        <rFont val="宋体"/>
      </rPr>
      <t>https://www.amazon.cn/dp/B00GUCGAGA/ref=sr_1_2?s=office-products&amp;ie=UTF8&amp;qid=1484648422&amp;sr=1-2&amp;keywords=3150CDN</t>
    </r>
  </si>
  <si>
    <t>兄弟（brother） HL-3150CDN 彩色数码打印机 LED技术 环保低碳 超低耗材使用成本！鼓粉分离</t>
  </si>
  <si>
    <r>
      <rPr>
        <u val="single"/>
        <sz val="10"/>
        <color indexed="13"/>
        <rFont val="宋体"/>
      </rPr>
      <t>http://product.dangdang.com/1276139306.html</t>
    </r>
  </si>
  <si>
    <t>兄弟 HL-3150CDN A4 彩色激光打印机 有线网络打印 自动双面打印全新正品官方标配</t>
  </si>
  <si>
    <r>
      <rPr>
        <u val="single"/>
        <sz val="10"/>
        <color indexed="13"/>
        <rFont val="宋体"/>
      </rPr>
      <t>http://item.yhd.com/item/33267058?tc=3.0.5.33267058.3&amp;tp=51.3150CDN.124.3.1.Lafx9EJ-10-CV7`h&amp;ti=BXC6OF</t>
    </r>
  </si>
  <si>
    <r>
      <rPr>
        <u val="single"/>
        <sz val="10"/>
        <color indexed="13"/>
        <rFont val="宋体"/>
      </rPr>
      <t>http://www.zycg.gov.cn/article/wsjj_show/297850?newdays=5&amp;title=泰山气象站Brother（兄弟）+HL-3150CDN激光打印机采购项目（GDC-20150608073997850）成交公告</t>
    </r>
  </si>
  <si>
    <t>HL-3150CDN</t>
  </si>
  <si>
    <t>兄弟 HL-3150CDN</t>
  </si>
  <si>
    <t xml:space="preserve">兄弟 Brother HL-3150CDN 彩色激光打印机
</t>
  </si>
  <si>
    <r>
      <rPr>
        <u val="single"/>
        <sz val="10"/>
        <color indexed="13"/>
        <rFont val="宋体"/>
      </rPr>
      <t>http://101.200.210.185/commodities/68512?p_id=83739</t>
    </r>
  </si>
  <si>
    <t>兄弟（Brother）HL-3150CDN</t>
  </si>
  <si>
    <r>
      <rPr>
        <u val="single"/>
        <sz val="10"/>
        <color indexed="13"/>
        <rFont val="宋体"/>
      </rPr>
      <t>https://www.gec123.com/goods/gdetails.action?g=404951969245978624&amp;t=1&amp;d=130117562645086249</t>
    </r>
  </si>
  <si>
    <t>兄弟 HL-3150CDN 彩色激光打印机 A4 （双面、有线网络）</t>
  </si>
  <si>
    <r>
      <rPr>
        <u val="single"/>
        <sz val="10"/>
        <color indexed="13"/>
        <rFont val="宋体"/>
      </rPr>
      <t>http://www.szzfcg.cn/goods/goodDisplay.do?method=view&amp;id=2681939&amp;descId=</t>
    </r>
  </si>
  <si>
    <t xml:space="preserve">兄弟（brother） HL-3150CDN 彩色数码打印机
</t>
  </si>
  <si>
    <r>
      <rPr>
        <u val="single"/>
        <sz val="10"/>
        <color indexed="13"/>
        <rFont val="宋体"/>
      </rPr>
      <t>http://112.74.98.194/commodities/25998?p_id=27331</t>
    </r>
  </si>
  <si>
    <t xml:space="preserve">HL-3150CDN  </t>
  </si>
  <si>
    <r>
      <rPr>
        <u val="single"/>
        <sz val="10"/>
        <color indexed="13"/>
        <rFont val="宋体"/>
      </rPr>
      <t>http://www.njzc.gov.cn/newweb/web/wscg/xygh_bidid_resultview.asp?id=78399</t>
    </r>
  </si>
  <si>
    <r>
      <rPr>
        <u val="single"/>
        <sz val="10"/>
        <color indexed="13"/>
        <rFont val="宋体"/>
      </rPr>
      <t>http://www.hngp.gov.cn/wsscnew/egp/jy/xyghjy/xyghxm/xyghzy/xzsp/XyspList,$DirectLink_6.direct?sp=Sff8080814274df1d01427891871d4215&amp;sp=S00390019&amp;sp=Snull&amp;sp=S0048000100110004000500010003&amp;sp=0&amp;sp=d0.0&amp;sp=Snull&amp;sp=d0.0&amp;sp=0&amp;sp=Sww&amp;sp=X</t>
    </r>
  </si>
  <si>
    <r>
      <rPr>
        <u val="single"/>
        <sz val="10"/>
        <color indexed="13"/>
        <rFont val="宋体"/>
      </rPr>
      <t>http://hb.china-cpp.com/preelection/preGoodDisplay.do?method=view&amp;id=6742&amp;flag=1</t>
    </r>
  </si>
  <si>
    <t xml:space="preserve">兄弟HL-3150CDN 彩色双面数码打印机 </t>
  </si>
  <si>
    <r>
      <rPr>
        <u val="single"/>
        <sz val="10"/>
        <color indexed="13"/>
        <rFont val="宋体"/>
      </rPr>
      <t>http://182.131.17.14:9003/gpms/GoodsShowController.do?method=toGoodsList&amp;rp=21&amp;page=1&amp;keyWord=3150CDN&amp;searchType=1</t>
    </r>
  </si>
  <si>
    <t>兄弟 HL-3150CDN 彩色数码打印机A4幅面</t>
  </si>
  <si>
    <r>
      <rPr>
        <u val="single"/>
        <sz val="10"/>
        <color indexed="13"/>
        <rFont val="宋体"/>
      </rPr>
      <t>http://www.wssc.hi.gov.cn/search.html?utf8=✓&amp;o=&amp;k=3150CDN&amp;commit=搜索</t>
    </r>
  </si>
  <si>
    <t>兄弟彩色双面数码打印机HL-3150CDN</t>
  </si>
  <si>
    <r>
      <rPr>
        <u val="single"/>
        <sz val="10"/>
        <color indexed="13"/>
        <rFont val="宋体"/>
      </rPr>
      <t>http://www.gxzfcg.gov.cn:83/GoodsShowControllerExt.do?method=getGoodsInfo&amp;isShowPic=true&amp;objId=8ab8a0914c745d43014ca25253e65204&amp;taskItemId=</t>
    </r>
  </si>
  <si>
    <t>LCD投影仪</t>
  </si>
  <si>
    <t>松下 PT-UX413C 投影机</t>
  </si>
  <si>
    <t>松下 PANASONIC PT-UX413C（3LCD/4100流明/1024×768DPI 投影机</t>
  </si>
  <si>
    <t>0504006800185</t>
  </si>
  <si>
    <t xml:space="preserve">松下(Panasonic)PT-UX413C 投影仪 投影机无线 商务 办公 会议室投影机 官方标配+翻页笔+100英寸电动幕布
</t>
  </si>
  <si>
    <r>
      <rPr>
        <u val="single"/>
        <sz val="10"/>
        <color indexed="13"/>
        <rFont val="宋体"/>
      </rPr>
      <t>https://item.jd.com/1712945561.html</t>
    </r>
  </si>
  <si>
    <t>松下(Panasonic)PT-UX413C 投影机商务会议投影仪</t>
  </si>
  <si>
    <r>
      <rPr>
        <u val="single"/>
        <sz val="10"/>
        <color indexed="13"/>
        <rFont val="宋体"/>
      </rPr>
      <t>http://product.suning.com/0000000000/140520621.html</t>
    </r>
  </si>
  <si>
    <t xml:space="preserve">松下PT-UX413C-JC(Z)投影仪 4100流明，对比度12000：1，分辨率1024x768（免费安装调试）
对比
</t>
  </si>
  <si>
    <r>
      <rPr>
        <u val="single"/>
        <sz val="10"/>
        <color indexed="13"/>
        <rFont val="宋体"/>
      </rPr>
      <t>http://item.gome.com.cn/9134402307-1123341974.html?intcmp=search-9000000700-1_2_1</t>
    </r>
  </si>
  <si>
    <t>Panasonic/松下 PT-UX413C 商务办公投影机</t>
  </si>
  <si>
    <r>
      <rPr>
        <u val="single"/>
        <sz val="10"/>
        <color indexed="13"/>
        <rFont val="宋体"/>
      </rPr>
      <t>http://item.yhd.com/item/61645157?tc=3.0.5.61645157.1&amp;tp=51.PT-UX413C.124.1.1.LcIOgMq-10-2RNqT&amp;ti=TXZJjm</t>
    </r>
  </si>
  <si>
    <t xml:space="preserve">GDC-20160617110546167 </t>
  </si>
  <si>
    <r>
      <rPr>
        <u val="single"/>
        <sz val="10"/>
        <color indexed="13"/>
        <rFont val="宋体"/>
      </rPr>
      <t>http://www.zycg.gov.cn/article/wsjj_show/346167?newdays=5&amp;title=工业和信息化部电信研究院投影仪采购项目（GDC-20160617110546167）需求公告</t>
    </r>
  </si>
  <si>
    <t>松下商务办公投影机 PT-UX413C</t>
  </si>
  <si>
    <t>http://101.200.210.185/commodities/104776?p_id=122121</t>
  </si>
  <si>
    <t xml:space="preserve">松下液晶商务会议投影机 PT-UX413C 4100流明 包安装 不含幕布
</t>
  </si>
  <si>
    <r>
      <rPr>
        <u val="single"/>
        <sz val="10"/>
        <color indexed="13"/>
        <rFont val="宋体"/>
      </rPr>
      <t>http://112.74.98.194/commodities/26322?p_id=27660</t>
    </r>
  </si>
  <si>
    <t xml:space="preserve">松下投影机 PT-UX413C </t>
  </si>
  <si>
    <t xml:space="preserve">8,000.00
</t>
  </si>
  <si>
    <r>
      <rPr>
        <u val="single"/>
        <sz val="10"/>
        <color indexed="13"/>
        <rFont val="宋体"/>
      </rPr>
      <t>http://182.131.17.14:9003/gpms/GoodsShowController.do?method=toGoodsList&amp;rp=21&amp;page=1&amp;keyWord=UX413C&amp;searchType=1</t>
    </r>
  </si>
  <si>
    <t>松下投影机松下 PT-UX413C</t>
  </si>
  <si>
    <r>
      <rPr>
        <u val="single"/>
        <sz val="10"/>
        <color indexed="13"/>
        <rFont val="宋体"/>
      </rPr>
      <t>http://www.wssc.hi.gov.cn/commodities/39815</t>
    </r>
  </si>
  <si>
    <t xml:space="preserve">松下 投影仪-中端 PT-UX413C
</t>
  </si>
  <si>
    <t xml:space="preserve">￥7699 </t>
  </si>
  <si>
    <r>
      <rPr>
        <u val="single"/>
        <sz val="10"/>
        <color indexed="13"/>
        <rFont val="宋体"/>
      </rPr>
      <t>http://218.95.173.177:7084/NXGPPSPWEB/goods_list.jsp?id=144&amp;brandId=6892</t>
    </r>
  </si>
  <si>
    <t>松下PT-UX413C投影机</t>
  </si>
  <si>
    <r>
      <rPr>
        <u val="single"/>
        <sz val="10"/>
        <color indexed="13"/>
        <rFont val="宋体"/>
      </rPr>
      <t>http://www.gxzfcg.gov.cn:83/GoodsShowControllerExt.do?method=getGoodsInfo&amp;isShowPic=true&amp;objId=8ab8a0915070446e0150b7a877db1113&amp;taskItemId=</t>
    </r>
  </si>
  <si>
    <t>索尼(SONY) VPL-CH373</t>
  </si>
  <si>
    <r>
      <rPr>
        <sz val="10"/>
        <color indexed="8"/>
        <rFont val="宋体"/>
      </rPr>
      <t>索尼 SONY VPL-CH373（3LCD/4000流明/1920×1200DPI 投影机)</t>
    </r>
  </si>
  <si>
    <t>0504006840195</t>
  </si>
  <si>
    <t>SONY VPL-CH373 超高清 高亮 办公投影机（3LCD芯片 5000流明 WUXGA分辨率 中大型会议）</t>
  </si>
  <si>
    <r>
      <rPr>
        <u val="single"/>
        <sz val="10"/>
        <color indexed="13"/>
        <rFont val="宋体"/>
      </rPr>
      <t>https://item.jd.com/1878300.html</t>
    </r>
  </si>
  <si>
    <t>索尼（SONY）VPL-CH373投影机 商务办公 工程会议投影机 5000流明投影仪 全高清高亮投影仪</t>
  </si>
  <si>
    <r>
      <rPr>
        <u val="single"/>
        <sz val="10"/>
        <color indexed="13"/>
        <rFont val="宋体"/>
      </rPr>
      <t>http://product.suning.com/0070083292/192732117.html</t>
    </r>
  </si>
  <si>
    <t>索尼 (SONY) VPL-CH373 投影机 高清工程CH373投影机 5000 流明</t>
  </si>
  <si>
    <r>
      <rPr>
        <u val="single"/>
        <sz val="10"/>
        <color indexed="13"/>
        <rFont val="宋体"/>
      </rPr>
      <t>http://item.gome.com.cn/A0005201758-pop8005606475.html?intcmp=search-9000000700-1_1_1</t>
    </r>
  </si>
  <si>
    <t>Sony 索尼 VPL-CH373投影仪商务办公会议高清投影机</t>
  </si>
  <si>
    <r>
      <rPr>
        <u val="single"/>
        <sz val="10"/>
        <color indexed="13"/>
        <rFont val="宋体"/>
      </rPr>
      <t>https://www.amazon.cn/dp/B01HXKQ602/ref=sr_1_1?ie=UTF8&amp;qid=1486366548&amp;sr=8-1&amp;keywords=VPL-CH373</t>
    </r>
  </si>
  <si>
    <t>索尼 （sony）VPL-CH373 5000流明 高对比：2500:1 宽屏分辨率 1920X1200</t>
  </si>
  <si>
    <r>
      <rPr>
        <u val="single"/>
        <sz val="10"/>
        <color indexed="13"/>
        <rFont val="宋体"/>
      </rPr>
      <t>http://item.yhd.com/item/44527117?tc=3.0.5.44527117.1&amp;tp=51.VPL-CH373.124.1.1.LcIPSxT-10-2RNqT&amp;ti=ND6Un7</t>
    </r>
  </si>
  <si>
    <t xml:space="preserve">GDC-20161121084360585 </t>
  </si>
  <si>
    <r>
      <rPr>
        <u val="single"/>
        <sz val="10"/>
        <color indexed="13"/>
        <rFont val="宋体"/>
      </rPr>
      <t>http://www.zycg.gov.cn/article/wsjj_show/360585?newdays=5&amp;title=中国科学院上海天文台工程用投影仪采购项目（GDC-20161121084360585）成交公告</t>
    </r>
  </si>
  <si>
    <t xml:space="preserve">索尼 VPL-CH373 商务/教育投影仪 高清
</t>
  </si>
  <si>
    <t xml:space="preserve">13,640.00
</t>
  </si>
  <si>
    <r>
      <rPr>
        <u val="single"/>
        <sz val="10"/>
        <color indexed="13"/>
        <rFont val="宋体"/>
      </rPr>
      <t>http://101.200.210.185/commodities/73345?p_id=88837</t>
    </r>
  </si>
  <si>
    <t xml:space="preserve">索尼（SONY）VPL-CH373 投影机 数据投影机商务办公会议教育投影仪 5000流明
</t>
  </si>
  <si>
    <r>
      <rPr>
        <u val="single"/>
        <sz val="10"/>
        <color indexed="13"/>
        <rFont val="宋体"/>
      </rPr>
      <t>http://112.74.98.194/commodities/29107?p_id=30777</t>
    </r>
  </si>
  <si>
    <t xml:space="preserve">VPL-CH373 </t>
  </si>
  <si>
    <r>
      <rPr>
        <u val="single"/>
        <sz val="10"/>
        <color indexed="13"/>
        <rFont val="宋体"/>
      </rPr>
      <t>http://www.hngp.gov.cn/wsscnew/</t>
    </r>
  </si>
  <si>
    <t xml:space="preserve">投影仪索尼VPL-CH373 VPL-CH373 </t>
  </si>
  <si>
    <t xml:space="preserve">24,800.00~50,000.00
</t>
  </si>
  <si>
    <r>
      <rPr>
        <u val="single"/>
        <sz val="10"/>
        <color indexed="13"/>
        <rFont val="宋体"/>
      </rPr>
      <t>http://182.131.17.14:9003/gpms/GoodsShowController.do?method=toGoodsList&amp;rp=21&amp;page=1&amp;keyWord=CH373&amp;searchType=1</t>
    </r>
  </si>
  <si>
    <t>VPL-CH373</t>
  </si>
  <si>
    <t>索尼高清投影机VPL-CH373</t>
  </si>
  <si>
    <r>
      <rPr>
        <u val="single"/>
        <sz val="10"/>
        <color indexed="13"/>
        <rFont val="宋体"/>
      </rPr>
      <t>http://www.wssc.hi.gov.cn/commodities/45597</t>
    </r>
  </si>
  <si>
    <t>SONY VPL-CH373 数据投影机</t>
  </si>
  <si>
    <r>
      <rPr>
        <u val="single"/>
        <sz val="10"/>
        <color indexed="13"/>
        <rFont val="宋体"/>
      </rPr>
      <t>http://www.gxzfcg.gov.cn:83/GoodsShowControllerExt.do?method=getGoodsInfo&amp;isShowPic=true&amp;objId=8ab8a09153c1aeec01540e7d9ae401b6&amp;taskItemId=</t>
    </r>
  </si>
  <si>
    <t>A4黑白激光多功能一体机</t>
  </si>
  <si>
    <t>富士施乐 M158b 黑白激光多功能一体机</t>
  </si>
  <si>
    <t>富士施乐 FUJIXEROX DOCUPRINT M158B（双面器/双面输稿器/150页/黑白激光）多功能一体机</t>
  </si>
  <si>
    <t>0507002780046</t>
  </si>
  <si>
    <t>--</t>
  </si>
  <si>
    <t>富士施乐（Fuji Xerox）M115b 黑白激光多功能一体机（打印、复印、扫描） M158b升级款</t>
  </si>
  <si>
    <r>
      <rPr>
        <u val="single"/>
        <sz val="10"/>
        <color indexed="13"/>
        <rFont val="宋体"/>
      </rPr>
      <t>http://product.suning.com/0000000000/165866594.html</t>
    </r>
  </si>
  <si>
    <t>富士施乐（Fuji Xerox） M158b 黑白激光多功能一体机(官方标配)</t>
  </si>
  <si>
    <r>
      <rPr>
        <u val="single"/>
        <sz val="10"/>
        <color indexed="13"/>
        <rFont val="宋体"/>
      </rPr>
      <t>http://item.gome.com.cn/A0004620434-pop8003448378.html</t>
    </r>
  </si>
  <si>
    <t>Fuji Xerox 富士施乐 DocuPrint M158b(1+1)黑白激光多功能一体机(打印 复印 扫描)(白色)</t>
  </si>
  <si>
    <r>
      <rPr>
        <u val="single"/>
        <sz val="10"/>
        <color indexed="13"/>
        <rFont val="宋体"/>
      </rPr>
      <t>https://www.amazon.cn/dp/B00FTTSZJ0/ref=sr_1_3?s=office-products&amp;ie=UTF8&amp;qid=1485304513&amp;sr=1-3&amp;keywords=M158b</t>
    </r>
  </si>
  <si>
    <t>Fuji Xerox 富士施乐 M158b 黑白激光多功能一体机M158b 官方标配</t>
  </si>
  <si>
    <r>
      <rPr>
        <u val="single"/>
        <sz val="10"/>
        <color indexed="13"/>
        <rFont val="宋体"/>
      </rPr>
      <t>http://item.yhd.com/item/60928356?tc=3.0.5.60928356.9&amp;tp=51.M158b%20一体机.124.9.1.LbJ1KRi-10-8oxQ8&amp;ti=HDCQRv</t>
    </r>
  </si>
  <si>
    <t xml:space="preserve">富士施乐 DocuPrint M158b 
</t>
  </si>
  <si>
    <r>
      <rPr>
        <u val="single"/>
        <sz val="10"/>
        <color indexed="13"/>
        <rFont val="宋体"/>
      </rPr>
      <t>http://www.ccgp-shanghai.gov.cn/resource/merchsearchdetail.do?method=goDetailIndex&amp;tabnum=3&amp;ishead=1&amp;istwo=null&amp;merch_id=0000000000039341&amp;keyword=M158b&amp;catalog_id=000000366&amp;suppadress=%20&amp;catalog_name=激光打印机</t>
    </r>
  </si>
  <si>
    <t>富士施乐（Fuji Xerox） M158b 黑白激光多功能一体机</t>
  </si>
  <si>
    <r>
      <rPr>
        <u val="single"/>
        <sz val="10"/>
        <color indexed="13"/>
        <rFont val="宋体"/>
      </rPr>
      <t>http://101.200.210.185/commodities/28710?p_id=38404</t>
    </r>
  </si>
  <si>
    <t>富士施乐/FUJIXEROX DocuPrintM158b 复印机</t>
  </si>
  <si>
    <r>
      <rPr>
        <u val="single"/>
        <sz val="10"/>
        <color indexed="13"/>
        <rFont val="宋体"/>
      </rPr>
      <t>https://www.gec123.com/goods/gdetails.action?g=130078889576759303&amp;t=1&amp;d=130117562645086249</t>
    </r>
  </si>
  <si>
    <t>富士施乐/Fuji Xerox DP M158b黑白激光多功能一体机</t>
  </si>
  <si>
    <r>
      <rPr>
        <u val="single"/>
        <sz val="10"/>
        <color indexed="13"/>
        <rFont val="宋体"/>
      </rPr>
      <t>http://www.zcy.gov.cn/items/305263</t>
    </r>
  </si>
  <si>
    <t>M158b</t>
  </si>
  <si>
    <r>
      <rPr>
        <u val="single"/>
        <sz val="10"/>
        <color indexed="13"/>
        <rFont val="宋体"/>
      </rPr>
      <t>http://112.74.98.194/search.html?combo=0_0_0_0_0_110&amp;k=M158b</t>
    </r>
  </si>
  <si>
    <t>DocuPrintM158b</t>
  </si>
  <si>
    <r>
      <rPr>
        <u val="single"/>
        <sz val="10"/>
        <color indexed="13"/>
        <rFont val="宋体"/>
      </rPr>
      <t>http://www.hngp.gov.cn/wsscnew/egp/jy/xyghjy/xyghxm/xyghzy/xzsp/XyspList,$DirectLink_6.direct?sp=Sff8080813b2c9db4013b3316f0ef0eba&amp;sp=S00390019&amp;sp=Snull&amp;sp=S0048000100110004000500010003&amp;sp=0&amp;sp=d0.0&amp;sp=Snull&amp;sp=d0.0&amp;sp=0&amp;sp=Sww&amp;sp=X</t>
    </r>
  </si>
  <si>
    <t>DocuPrint M158b</t>
  </si>
  <si>
    <r>
      <rPr>
        <u val="single"/>
        <sz val="10"/>
        <color indexed="13"/>
        <rFont val="宋体"/>
      </rPr>
      <t>http://182.131.17.14:9003/gpms/GoodsShowController.do?method=toGoodsList&amp;rp=21&amp;page=1&amp;keyWord=M158b&amp;searchType=1</t>
    </r>
  </si>
  <si>
    <t>富士施乐 A4黑白激光多功能一体机 中端 DocuPrint M158b</t>
  </si>
  <si>
    <t>http://218.95.173.177:7084/NXGPPSPWEB/goods.jsp?id=1619</t>
  </si>
  <si>
    <t>富士施乐DocuPrint M158b</t>
  </si>
  <si>
    <t>见excel</t>
  </si>
  <si>
    <t>A4彩色激光多功能一体机</t>
  </si>
  <si>
    <t>惠普 M176n 彩色激光多功能一体机</t>
  </si>
  <si>
    <t>惠普 HP M176N（双面器/150页/彩色激光）多功能一体机</t>
  </si>
  <si>
    <t>0507003610195</t>
  </si>
  <si>
    <t>惠普（HP） Pro MFP M176n 彩色激光一体机 (打印 复印 扫描)</t>
  </si>
  <si>
    <r>
      <rPr>
        <u val="single"/>
        <sz val="10"/>
        <color indexed="13"/>
        <rFont val="宋体"/>
      </rPr>
      <t>https://item.jd.com/1027454.html</t>
    </r>
  </si>
  <si>
    <t>惠普（HP） Color LaserJet Pro M176n彩色激光多功能一体机（打印 复印 扫描 网络）</t>
  </si>
  <si>
    <t>http://product.suning.com/0070109444/135403103.html</t>
  </si>
  <si>
    <t>惠普HP COLOR LASERJET PRO MFP M176N 彩色数码多功能一体机（A4、打印/扫描/复印、三年质保、云享印）</t>
  </si>
  <si>
    <t>http://item.gome.com.cn/9134320484-1123260101.html?intcmp=search-9000000700-1_2_1</t>
  </si>
  <si>
    <t>HP 惠普Color LaserJet Pro MFP M176n 彩色激光一体机</t>
  </si>
  <si>
    <t>https://www.amazon.cn/dp/B00GSFXLXE/ref=sr_1_1?s=office-products&amp;ie=UTF8&amp;qid=1485310024&amp;sr=8-1&amp;keywords=M176n</t>
  </si>
  <si>
    <t>HP/惠普 100 Color MFP M176n打印机</t>
  </si>
  <si>
    <r>
      <rPr>
        <u val="single"/>
        <sz val="10"/>
        <color indexed="13"/>
        <rFont val="宋体"/>
      </rPr>
      <t>http://product.dangdang.com/1302770455.html</t>
    </r>
  </si>
  <si>
    <t>惠普（HP） Pro MFP M176n 彩色多功能激光一体机 (打印 复印 扫描)打印机 照片打印 家庭办公</t>
  </si>
  <si>
    <r>
      <rPr>
        <u val="single"/>
        <sz val="10"/>
        <color indexed="13"/>
        <rFont val="宋体"/>
      </rPr>
      <t>http://item.yhd.com/item/68119886?tc=3.0.5.68119886.2&amp;tp=51.M176n.124.2.1.LbJQRUP-10-8oxQ8&amp;ti=EN4VHN</t>
    </r>
  </si>
  <si>
    <t>MFP M176n</t>
  </si>
  <si>
    <r>
      <rPr>
        <u val="single"/>
        <sz val="10"/>
        <color indexed="13"/>
        <rFont val="宋体"/>
      </rPr>
      <t>http://www.zycg.gov.cn/article/wsjj_show/357624?newdays=5&amp;title=多功能一体机打印设备采购项目（GDC-20161031094657624）需求公告</t>
    </r>
  </si>
  <si>
    <t xml:space="preserve">惠普 Color LaserJet Pro MFP M176n Printer </t>
  </si>
  <si>
    <r>
      <rPr>
        <u val="single"/>
        <sz val="10"/>
        <color indexed="13"/>
        <rFont val="宋体"/>
      </rPr>
      <t>http://www.ccgp-shanghai.gov.cn/resource/merchsearchdetail.do?method=goDetailIndex&amp;tabnum=3&amp;ishead=1&amp;istwo=null&amp;merch_id=0000000000044408&amp;keyword=M176n&amp;catalog_id=000000366&amp;suppadress=%20&amp;catalog_name=激光打印机</t>
    </r>
  </si>
  <si>
    <t xml:space="preserve">惠普激光一体机M176N </t>
  </si>
  <si>
    <r>
      <rPr>
        <u val="single"/>
        <sz val="10"/>
        <color indexed="13"/>
        <rFont val="宋体"/>
      </rPr>
      <t>http://101.200.210.185/commodities/99941?p_id=117394</t>
    </r>
  </si>
  <si>
    <t>惠普 M176n 彩色激光多功能一体机 A4 (CF547A)</t>
  </si>
  <si>
    <r>
      <rPr>
        <u val="single"/>
        <sz val="10"/>
        <color indexed="13"/>
        <rFont val="宋体"/>
      </rPr>
      <t>http://www.szzfcg.cn/goods/goodDisplay.do?method=view&amp;id=2681087&amp;descId=</t>
    </r>
  </si>
  <si>
    <t>惠普/HP Pro MFP M176n 彩色激光一体机 (打印 复印 扫描)</t>
  </si>
  <si>
    <r>
      <rPr>
        <u val="single"/>
        <sz val="10"/>
        <color indexed="13"/>
        <rFont val="宋体"/>
      </rPr>
      <t>http://www.zcy.gov.cn/items/85803</t>
    </r>
  </si>
  <si>
    <t xml:space="preserve">M176n </t>
  </si>
  <si>
    <r>
      <rPr>
        <u val="single"/>
        <sz val="10"/>
        <color indexed="13"/>
        <rFont val="宋体"/>
      </rPr>
      <t>http://112.74.98.194/search.html?combo=0_0_0_0_0_110&amp;k=M176n</t>
    </r>
  </si>
  <si>
    <t xml:space="preserve">HP M176n  M176n </t>
  </si>
  <si>
    <r>
      <rPr>
        <u val="single"/>
        <sz val="10"/>
        <color indexed="13"/>
        <rFont val="宋体"/>
      </rPr>
      <t>http://182.131.17.14:9003/gpms/GoodsShowController.do?method=toGoodsList&amp;rp=21&amp;page=1&amp;keyWord=M1136&amp;searchType=1</t>
    </r>
  </si>
  <si>
    <t>惠普 M176N 彩色激光一体机</t>
  </si>
  <si>
    <t>http://www.wssc.hi.gov.cn/commodities/47687</t>
  </si>
  <si>
    <t>M176n</t>
  </si>
  <si>
    <r>
      <rPr>
        <u val="single"/>
        <sz val="10"/>
        <color indexed="13"/>
        <rFont val="宋体"/>
      </rPr>
      <t>http://www.gxzfcg.gov.cn:83/GoodsShowControllerExt.do?method=getGoodsInfo&amp;isShowPic=true&amp;objId=8ab8a0914f028b1d014f24bf3f0a5a79&amp;taskItemId=</t>
    </r>
  </si>
  <si>
    <t>平板扫描仪</t>
  </si>
  <si>
    <t xml:space="preserve">HP Scanjet G3110 </t>
  </si>
  <si>
    <t>惠普 HP SCANJET G3110照片扫描仪</t>
  </si>
  <si>
    <t>0508003610003</t>
  </si>
  <si>
    <t>惠普（HP）Scanjet G3110照片扫描仪</t>
  </si>
  <si>
    <r>
      <rPr>
        <u val="single"/>
        <sz val="11"/>
        <color indexed="13"/>
        <rFont val="宋体"/>
      </rPr>
      <t>https://item.jd.com/1466207177.html</t>
    </r>
  </si>
  <si>
    <t>惠普(HP) Scanjet G3110扫描仪</t>
  </si>
  <si>
    <r>
      <rPr>
        <u val="single"/>
        <sz val="11"/>
        <color indexed="13"/>
        <rFont val="宋体"/>
      </rPr>
      <t>http://product.suning.com/0000000000/187655423.html</t>
    </r>
  </si>
  <si>
    <t>惠普（HP）Scanjet G3110照片扫描仪 国美自营 品质保证 4800dpi高效</t>
  </si>
  <si>
    <r>
      <rPr>
        <u val="single"/>
        <sz val="11"/>
        <color indexed="13"/>
        <rFont val="宋体"/>
      </rPr>
      <t>http://item.gome.com.cn/9134195240-1123140102.html?intcmp=search-9000000700-1_1_1</t>
    </r>
  </si>
  <si>
    <t>惠普HP G3110扫描仪/HP Scanjet G3110 底片照片扫描仪</t>
  </si>
  <si>
    <r>
      <rPr>
        <u val="single"/>
        <sz val="11"/>
        <color indexed="13"/>
        <rFont val="宋体"/>
      </rPr>
      <t>http://product.dangdang.com/1290326106.html</t>
    </r>
  </si>
  <si>
    <t>HP 惠普 Scanjet G3110 平板式照片多功能扫描仪 白色</t>
  </si>
  <si>
    <r>
      <rPr>
        <u val="single"/>
        <sz val="11"/>
        <color indexed="13"/>
        <rFont val="宋体"/>
      </rPr>
      <t>http://item.yhd.com/item/53246364?tc=3.0.5.53246364.1&amp;tp=51.HP%20G3110.124.1.1.LbeZBVK-10-9B7Q7&amp;ti=3KNX6n</t>
    </r>
  </si>
  <si>
    <t>HP Scanjet G3110</t>
  </si>
  <si>
    <r>
      <rPr>
        <sz val="10"/>
        <color indexed="8"/>
        <rFont val="宋体"/>
      </rPr>
      <t>见PDF/招标公告</t>
    </r>
  </si>
  <si>
    <t>惠普 HP Scanjet G3110</t>
  </si>
  <si>
    <r>
      <rPr>
        <u val="single"/>
        <sz val="11"/>
        <color indexed="13"/>
        <rFont val="宋体"/>
      </rPr>
      <t>http://bg.bgpc.gov.cn:81/bgpc_office_manage/produce/produceInfo.htm</t>
    </r>
  </si>
  <si>
    <t>惠普 G3110 平板扫描仪</t>
  </si>
  <si>
    <r>
      <rPr>
        <u val="single"/>
        <sz val="11"/>
        <color indexed="13"/>
        <rFont val="宋体"/>
      </rPr>
      <t>http://www.szzfcg.cn/goods/goodDisplay.do?method=view&amp;id=2290110&amp;descId=</t>
    </r>
  </si>
  <si>
    <t>惠普HP G3110 照片扫描仪</t>
  </si>
  <si>
    <r>
      <rPr>
        <u val="single"/>
        <sz val="11"/>
        <color indexed="13"/>
        <rFont val="宋体"/>
      </rPr>
      <t>http://www.zcy.gov.cn/items/16875</t>
    </r>
  </si>
  <si>
    <t>惠普（HP） G3110 平板式照片扫描仪 黑白</t>
  </si>
  <si>
    <r>
      <rPr>
        <u val="single"/>
        <sz val="11"/>
        <color indexed="13"/>
        <rFont val="宋体"/>
      </rPr>
      <t>http://112.74.98.194/search.html?utf8=✓&amp;k=G3110+&amp;commit=搜索</t>
    </r>
  </si>
  <si>
    <t>HP SCANJET G3110 照片扫描仪</t>
  </si>
  <si>
    <t>http://www.njzc.gov.cn/newweb/web/wscg/xygh_bidid_resultview.asp?id=77535</t>
  </si>
  <si>
    <t>需确认</t>
  </si>
  <si>
    <r>
      <rPr>
        <u val="single"/>
        <sz val="11"/>
        <color indexed="13"/>
        <rFont val="宋体"/>
      </rPr>
      <t>http://182.131.17.14:9003/gpms/GoodsShowController.do?method=toGoodsList&amp;rp=21&amp;page=1&amp;keyWord=F10A&amp;searchType=1</t>
    </r>
  </si>
  <si>
    <t>HP Scanjet G3110 Photo Scanner</t>
  </si>
  <si>
    <t>见附件</t>
  </si>
  <si>
    <t>惠普 HP Scanjet G3110 照片扫描仪</t>
  </si>
  <si>
    <r>
      <rPr>
        <u val="single"/>
        <sz val="11"/>
        <color indexed="13"/>
        <rFont val="宋体"/>
      </rPr>
      <t>http://www.wssc.hi.gov.cn/search.html?utf8=✓&amp;ik=G3110&amp;sk=&amp;o=&amp;b=&amp;e=&amp;p=&amp;c=234&amp;is_saving=</t>
    </r>
  </si>
  <si>
    <t>惠普 平板扫描仪-低端G3110 Photo Scanner</t>
  </si>
  <si>
    <r>
      <rPr>
        <u val="single"/>
        <sz val="11"/>
        <color indexed="13"/>
        <rFont val="宋体"/>
      </rPr>
      <t>http://218.95.173.177:7084/NXGPPSPWEB/goods_list.jsp?search=G3110</t>
    </r>
  </si>
  <si>
    <t>第十包</t>
  </si>
  <si>
    <t>清华紫光 F10A 平板彩色扫描仪</t>
  </si>
  <si>
    <t>紫光（UNIS）Uniscan F10A 高速扫描仪</t>
  </si>
  <si>
    <r>
      <rPr>
        <u val="single"/>
        <sz val="11"/>
        <color indexed="13"/>
        <rFont val="宋体"/>
      </rPr>
      <t>https://item.jd.com/617301.html</t>
    </r>
  </si>
  <si>
    <t>紫光F10A 自动进纸带平板彩色扫描仪 高清A4高速批量送纸ADF扫描仪</t>
  </si>
  <si>
    <r>
      <rPr>
        <u val="single"/>
        <sz val="11"/>
        <color indexed="13"/>
        <rFont val="宋体"/>
      </rPr>
      <t>http://product.suning.com/0070099977/140044299.html</t>
    </r>
  </si>
  <si>
    <t>紫光 （UNIS）Uniscan F10A 扫描仪（平板加馈纸式）</t>
  </si>
  <si>
    <r>
      <rPr>
        <u val="single"/>
        <sz val="11"/>
        <color indexed="13"/>
        <rFont val="宋体"/>
      </rPr>
      <t>http://item.gome.com.cn/A0004931334-pop8004416272.html?intcmp=search-9000000700-1_1_1</t>
    </r>
  </si>
  <si>
    <t>清华紫光 F10A 扫描仪</t>
  </si>
  <si>
    <r>
      <rPr>
        <u val="single"/>
        <sz val="11"/>
        <color indexed="13"/>
        <rFont val="宋体"/>
      </rPr>
      <t>https://www.gec123.com/goods/gdetails.action?g=172686245837824000&amp;t=1&amp;d=130117562645086249</t>
    </r>
  </si>
  <si>
    <t>清华紫光 F10A 平板彩色扫描仪 白色</t>
  </si>
  <si>
    <r>
      <rPr>
        <u val="single"/>
        <sz val="11"/>
        <color indexed="13"/>
        <rFont val="宋体"/>
      </rPr>
      <t>http://www.szzfcg.cn/goods/goodDisplay.do?method=view&amp;id=2660256&amp;descId=</t>
    </r>
  </si>
  <si>
    <r>
      <rPr>
        <u val="single"/>
        <sz val="11"/>
        <color indexed="13"/>
        <rFont val="宋体"/>
      </rPr>
      <t>http://www.zcy.gov.cn/search?q=紫光%2BF10A&amp;fcids=159</t>
    </r>
  </si>
  <si>
    <r>
      <rPr>
        <u val="single"/>
        <sz val="11"/>
        <color indexed="13"/>
        <rFont val="宋体"/>
      </rPr>
      <t>http://112.74.98.194/search.html?utf8=✓&amp;k=F10A&amp;commit=搜索</t>
    </r>
  </si>
  <si>
    <t>Uniscan F10A</t>
  </si>
  <si>
    <t>http://www.njzc.gov.cn/newweb/web/wscg/xygh_bidid_resultview.asp?id=77519</t>
  </si>
  <si>
    <t>F10A</t>
  </si>
  <si>
    <r>
      <rPr>
        <u val="single"/>
        <sz val="11"/>
        <color indexed="13"/>
        <rFont val="宋体"/>
      </rPr>
      <t>http://hb.china-cpp.com/preelection/preGoodDisplay.do?method=view&amp;id=6811&amp;flag=1</t>
    </r>
  </si>
  <si>
    <t xml:space="preserve">紫光扫描仪 F10A </t>
  </si>
  <si>
    <r>
      <rPr>
        <u val="single"/>
        <sz val="11"/>
        <color indexed="13"/>
        <rFont val="宋体"/>
      </rPr>
      <t>http://www.wssc.hi.gov.cn/search.html?utf8=✓&amp;o=&amp;k=F10A&amp;commit=搜索</t>
    </r>
  </si>
  <si>
    <t>紫光 扫描仪-高档 F10A</t>
  </si>
  <si>
    <r>
      <rPr>
        <u val="single"/>
        <sz val="11"/>
        <color indexed="13"/>
        <rFont val="宋体"/>
      </rPr>
      <t>http://218.95.173.177:7084/NXGPPSPWEB/goods_list.jsp?search=F10A</t>
    </r>
  </si>
  <si>
    <t>紫光F10A</t>
  </si>
  <si>
    <r>
      <rPr>
        <u val="single"/>
        <sz val="11"/>
        <color indexed="13"/>
        <rFont val="宋体"/>
      </rPr>
      <t>http://www.gxzfcg.gov.cn:83/GoodsShowControllerExt.do?method=getGoodsInfo&amp;isShowPic=true&amp;objId=8ab8a0914e917388014eba00b85a5d46&amp;taskItemId=</t>
    </r>
  </si>
  <si>
    <t>紫光Uniscan F10A</t>
  </si>
  <si>
    <t>第九包</t>
  </si>
  <si>
    <t>便携扫描仪</t>
  </si>
  <si>
    <t>清华紫光/UNIS G750 扫描仪</t>
  </si>
  <si>
    <t>清华紫光 UNIS G750 便携扫描仪</t>
  </si>
  <si>
    <t>0508006070003</t>
  </si>
  <si>
    <t>紫光（UNIS）G750高拍仪 扫描仪 高清高速A4幅面1000万像素</t>
  </si>
  <si>
    <r>
      <rPr>
        <u val="single"/>
        <sz val="11"/>
        <color indexed="13"/>
        <rFont val="宋体"/>
      </rPr>
      <t>http://product.suning.com/0000000000/138930764.html</t>
    </r>
  </si>
  <si>
    <t>紫光（unis) uniscan G760 便携式高清拍摄仪</t>
  </si>
  <si>
    <r>
      <rPr>
        <u val="single"/>
        <sz val="11"/>
        <color indexed="13"/>
        <rFont val="宋体"/>
      </rPr>
      <t>http://item.gome.com.cn/9134181967-1123130294.html?intcmp=search-9000000700-1_1_1</t>
    </r>
  </si>
  <si>
    <t>紫光 G750</t>
  </si>
  <si>
    <t>紫光Uniscan G750高拍仪扫描仪</t>
  </si>
  <si>
    <r>
      <rPr>
        <u val="single"/>
        <sz val="11"/>
        <color indexed="13"/>
        <rFont val="宋体"/>
      </rPr>
      <t>http://101.200.210.185/commodities/3009?p_id=88221</t>
    </r>
  </si>
  <si>
    <r>
      <rPr>
        <u val="single"/>
        <sz val="11"/>
        <color indexed="13"/>
        <rFont val="宋体"/>
      </rPr>
      <t>https://www.gec123.com/goods/gdetails.action?g=261461927245406208&amp;t=1&amp;d=130117562645086249</t>
    </r>
  </si>
  <si>
    <t>紫光（UNIS）Uniscan G750扫描仪 高拍仪 高清高速A4幅面1000万像素</t>
  </si>
  <si>
    <r>
      <rPr>
        <u val="single"/>
        <sz val="11"/>
        <color indexed="13"/>
        <rFont val="宋体"/>
      </rPr>
      <t>http://www.szzfcg.cn/goods/goodDisplay.do?method=view&amp;id=2805660&amp;descId=</t>
    </r>
  </si>
  <si>
    <t>http://112.74.98.194/commodities/10877?p_id=12306</t>
  </si>
  <si>
    <t xml:space="preserve">紫光扫描仪 G750 </t>
  </si>
  <si>
    <r>
      <rPr>
        <u val="single"/>
        <sz val="11"/>
        <color indexed="13"/>
        <rFont val="宋体"/>
      </rPr>
      <t>http://182.131.17.14:9003/gpms/GoodsShowController.do?method=toGoodsList&amp;rp=21&amp;page=1&amp;keyWord=G750&amp;searchType=1</t>
    </r>
  </si>
  <si>
    <t>紫光（UNIS）G750高拍仪 扫描仪</t>
  </si>
  <si>
    <t>http://www.wssc.hi.gov.cn/commodities/41013</t>
  </si>
  <si>
    <t>紫光 高拍仪-中端 G750</t>
  </si>
  <si>
    <r>
      <rPr>
        <u val="single"/>
        <sz val="11"/>
        <color indexed="13"/>
        <rFont val="宋体"/>
      </rPr>
      <t>http://218.95.173.177:7084/NXGPPSPWEB/goods_list.jsp?search=G750</t>
    </r>
  </si>
  <si>
    <t>紫光G750拍摄仪</t>
  </si>
  <si>
    <r>
      <rPr>
        <u val="single"/>
        <sz val="11"/>
        <color indexed="13"/>
        <rFont val="宋体"/>
      </rPr>
      <t>http://www.gxzfcg.gov.cn:83/GoodsShowControllerExt.do?method=getGoodsInfo&amp;isShowPic=true&amp;objId=8ab8a091589415fb0158b41adb1b737e&amp;taskItemId=</t>
    </r>
  </si>
  <si>
    <t>G750</t>
  </si>
  <si>
    <t>紫光Uniscan G750</t>
  </si>
  <si>
    <t>高速扫描仪</t>
  </si>
  <si>
    <t>松下扫描仪KV-S1026C</t>
  </si>
  <si>
    <t>松下（Panasonic）KV-S1026C 双面彩色 A4高速扫描仪</t>
  </si>
  <si>
    <r>
      <rPr>
        <u val="single"/>
        <sz val="11"/>
        <color indexed="13"/>
        <rFont val="宋体"/>
      </rPr>
      <t>http://product.suning.com/0000000000/186074872.html</t>
    </r>
  </si>
  <si>
    <t>松下扫描仪KV-S1026C（高速扫描、一年质保）</t>
  </si>
  <si>
    <t>无货</t>
  </si>
  <si>
    <r>
      <rPr>
        <u val="single"/>
        <sz val="11"/>
        <color indexed="13"/>
        <rFont val="宋体"/>
      </rPr>
      <t>http://item.gome.com.cn/9134320851-1123250168.html?intcmp=search-9000000700-1_1_1</t>
    </r>
  </si>
  <si>
    <t>松下KV-S1026C高速A4双面馈纸式扫描仪</t>
  </si>
  <si>
    <r>
      <rPr>
        <u val="single"/>
        <sz val="11"/>
        <color indexed="13"/>
        <rFont val="宋体"/>
      </rPr>
      <t>http://101.200.210.185/commodities/109368?p_id=127157</t>
    </r>
  </si>
  <si>
    <r>
      <rPr>
        <u val="single"/>
        <sz val="11"/>
        <color indexed="13"/>
        <rFont val="宋体"/>
      </rPr>
      <t>http://www.szzfcg.cn/goods/goodDisplay.do?method=view&amp;id=2809026&amp;descId=</t>
    </r>
  </si>
  <si>
    <t>松下高速扫描仪 松下 KV-S1026C A4幅面 双面扫描</t>
  </si>
  <si>
    <r>
      <rPr>
        <u val="single"/>
        <sz val="11"/>
        <color indexed="13"/>
        <rFont val="宋体"/>
      </rPr>
      <t>http://112.74.98.194/commodities/18918?p_id=19962</t>
    </r>
  </si>
  <si>
    <t xml:space="preserve">松下扫描仪 KV-S1026C </t>
  </si>
  <si>
    <r>
      <rPr>
        <u val="single"/>
        <sz val="11"/>
        <color indexed="13"/>
        <rFont val="宋体"/>
      </rPr>
      <t>http://182.131.17.14:9003/gpms/GoodsShowController.do?method=toGoodsList&amp;rp=21&amp;page=1&amp;keyWord=S1026C&amp;searchType=1</t>
    </r>
  </si>
  <si>
    <t>KV-S1026C</t>
  </si>
  <si>
    <t>松下扫描仪 KV-1026C A4 黑色</t>
  </si>
  <si>
    <r>
      <rPr>
        <u val="single"/>
        <sz val="11"/>
        <color indexed="13"/>
        <rFont val="宋体"/>
      </rPr>
      <t>http://www.wssc.hi.gov.cn/search.html?utf8=✓&amp;o=&amp;k=S1026C&amp;commit=搜索</t>
    </r>
  </si>
  <si>
    <t>松下KV-S1026C高性能高速扫描仪</t>
  </si>
  <si>
    <r>
      <rPr>
        <u val="single"/>
        <sz val="11"/>
        <color indexed="13"/>
        <rFont val="宋体"/>
      </rPr>
      <t>http://www.gxzfcg.gov.cn:83/GoodsShowControllerExt.do?method=getGoodsInfo&amp;isShowPic=true&amp;objId=8ab8a091575676510157652b901b2765&amp;taskItemId=</t>
    </r>
  </si>
  <si>
    <t>单电数码相机</t>
  </si>
  <si>
    <t>尼康 NIKON D750 + AF-S 尼克尔 24-120MM F/4G ED VR镜头</t>
  </si>
  <si>
    <t>0225005720020 重复</t>
  </si>
  <si>
    <t>尼康（Nikon）D750 AF-S 尼克尔 24-120mm f/4G ED VR镜头</t>
  </si>
  <si>
    <r>
      <rPr>
        <u val="single"/>
        <sz val="10"/>
        <color indexed="13"/>
        <rFont val="宋体"/>
      </rPr>
      <t>https://item.jd.com/1254626.html</t>
    </r>
  </si>
  <si>
    <t>尼康(Nikon) D750套机(24-120mm) 恒定光圈镜头 全画幅数码单反相机套机</t>
  </si>
  <si>
    <r>
      <rPr>
        <u val="single"/>
        <sz val="10"/>
        <color indexed="13"/>
        <rFont val="宋体"/>
      </rPr>
      <t>http://product.suning.com/0000000000/123700992.html</t>
    </r>
  </si>
  <si>
    <t>尼康单反相机D750(24-120)</t>
  </si>
  <si>
    <r>
      <rPr>
        <u val="single"/>
        <sz val="10"/>
        <color indexed="13"/>
        <rFont val="宋体"/>
      </rPr>
      <t>http://item.gome.com.cn/9134570069-1123080471.html?intcmp=search-9000000700-1_1_1</t>
    </r>
  </si>
  <si>
    <t>Nikon 尼康 D750 单反相机 AF-S 尼克尔 24-120mm f/4G ED VR镜头套机</t>
  </si>
  <si>
    <r>
      <rPr>
        <u val="single"/>
        <sz val="10"/>
        <color indexed="13"/>
        <rFont val="宋体"/>
      </rPr>
      <t>https://www.amazon.cn/dp/B00OSY235E/ref=sr_1_1?ie=UTF8&amp;qid=1486004180&amp;sr=8-1&amp;keywords=d750+24-120</t>
    </r>
  </si>
  <si>
    <t>Nikon 尼康 D750（AF-S 尼克尔 24-120mm f/4G ED VR镜头）单反套机</t>
  </si>
  <si>
    <r>
      <rPr>
        <u val="single"/>
        <sz val="10"/>
        <color indexed="13"/>
        <rFont val="宋体"/>
      </rPr>
      <t>http://item.yhd.com/item/40355141?tc=3.0.5.40355141.2&amp;tp=51.D750.124.2.1.LbwlgS4-10-8^NQA&amp;ti=E37Z3Q</t>
    </r>
  </si>
  <si>
    <t xml:space="preserve">尼康 D750(24-120) </t>
  </si>
  <si>
    <r>
      <rPr>
        <u val="single"/>
        <sz val="10"/>
        <color indexed="13"/>
        <rFont val="宋体"/>
      </rPr>
      <t>http://www.zycg.gov.cn/article/wsjj_show/330493?newdays=5&amp;title=%E5%B1%B1%E8%A5%BF%E7%9C%81%E5%AE%9E%E9%AA%8C%E4%B8%AD%E5%AD%A6%E7%9B%B8%E6%9C%BA%E9%87%87%E8%B4%AD%E9%A1%B9%E7%9B%AE%EF%BC%88GDC-20160112181130493%EF%BC%89%E9%9C%80%E6%B1%82%E5%85%AC%E5%91%8A</t>
    </r>
  </si>
  <si>
    <t>尼康 D750(24-120)kit</t>
  </si>
  <si>
    <r>
      <rPr>
        <u val="single"/>
        <sz val="10"/>
        <color indexed="13"/>
        <rFont val="宋体"/>
      </rPr>
      <t>http://www.ccgp-shanghai.gov.cn/resource/merchsearchdetail.do?method=goDetailIndex&amp;tabnum=3&amp;ishead=1&amp;istwo=null&amp;merch_id=0000000000044370&amp;keyword=D750&amp;catalog_id=000000570&amp;suppadress=%20&amp;catalog_name=%E7%85%A7%E7%9B%B8%E6%9C%BA</t>
    </r>
  </si>
  <si>
    <t>尼康数码单反相机 D750（24-120）VR KIT</t>
  </si>
  <si>
    <r>
      <rPr>
        <u val="single"/>
        <sz val="10"/>
        <color indexed="13"/>
        <rFont val="宋体"/>
      </rPr>
      <t>http://101.200.210.185/commodities/15140?p_id=19577</t>
    </r>
  </si>
  <si>
    <t>尼康（Nikon）D750 单反相机套机（AF-S 尼克尔 24-120mm f/4G ED VR镜头）</t>
  </si>
  <si>
    <r>
      <rPr>
        <u val="single"/>
        <sz val="10"/>
        <color indexed="13"/>
        <rFont val="宋体"/>
      </rPr>
      <t>http://www.szzfcg.cn/goods/goodDisplay.do?method=view&amp;id=2608535&amp;descId=</t>
    </r>
  </si>
  <si>
    <t>尼康数码单反相机 D750（24-120）KIT</t>
  </si>
  <si>
    <r>
      <rPr>
        <u val="single"/>
        <sz val="10"/>
        <color indexed="13"/>
        <rFont val="宋体"/>
      </rPr>
      <t>http://112.74.98.194/commodities/8760?p_id=9783</t>
    </r>
  </si>
  <si>
    <t>D750（24-120）kit</t>
  </si>
  <si>
    <r>
      <rPr>
        <u val="single"/>
        <sz val="10"/>
        <color indexed="13"/>
        <rFont val="宋体"/>
      </rPr>
      <t>http://www.njzc.gov.cn/newweb/web/wscg/xygh_bidid_resultview.asp?id=80233</t>
    </r>
  </si>
  <si>
    <t>网上竞价，无法搜型号</t>
  </si>
  <si>
    <t>D750（24-120）Kit</t>
  </si>
  <si>
    <r>
      <rPr>
        <u val="single"/>
        <sz val="10"/>
        <color indexed="13"/>
        <rFont val="宋体"/>
      </rPr>
      <t>http://www.hngp.gov.cn/wsscnew/egp/jy/xyghjy/xyghxm/xyghzy/xzsp/XyspList,$DirectLink_6.direct?sp=Sff8080814a0f9560014a0f9e93c600e2&amp;sp=S00390019&amp;sp=Snull&amp;sp=S004800010008000300010001&amp;sp=0&amp;sp=d0.0&amp;sp=Snull&amp;sp=d0.0&amp;sp=0&amp;sp=Sww&amp;sp=X</t>
    </r>
  </si>
  <si>
    <t>单反相机 D750(24-120)</t>
  </si>
  <si>
    <t>17000-30000</t>
  </si>
  <si>
    <r>
      <rPr>
        <u val="single"/>
        <sz val="10"/>
        <color indexed="13"/>
        <rFont val="宋体"/>
      </rPr>
      <t>http://182.131.17.14:9003/gpms/GoodsShowController.do?method=getGoodsInfo&amp;isShowPic=true&amp;objId=402884a04d744369014d9343eadd3145&amp;taskItemId=</t>
    </r>
  </si>
  <si>
    <t>尼康 D750 单反含镜头24-120</t>
  </si>
  <si>
    <r>
      <rPr>
        <u val="single"/>
        <sz val="10"/>
        <color indexed="13"/>
        <rFont val="宋体"/>
      </rPr>
      <t>http://www.wssc.hi.gov.cn/commodities/39205</t>
    </r>
  </si>
  <si>
    <t>尼康D750(24-120)KIT</t>
  </si>
  <si>
    <r>
      <rPr>
        <u val="single"/>
        <sz val="10"/>
        <color indexed="13"/>
        <rFont val="宋体"/>
      </rPr>
      <t>http://www.gxzfcg.gov.cn:83/GoodsShowControllerExt.do?method=getGoodsInfo&amp;isShowPic=true&amp;objId=8ab8a0914c0862d0014c21e9192b2990&amp;taskItemId=</t>
    </r>
  </si>
  <si>
    <t>佳能（CANON）EOS M3 微型单电套机 白色（EF-M 18-55MM F/3.5-5.6 IS STM）</t>
  </si>
  <si>
    <r>
      <rPr>
        <sz val="10"/>
        <color indexed="8"/>
        <rFont val="宋体"/>
      </rPr>
      <t>0224003750007 重复</t>
    </r>
  </si>
  <si>
    <t>佳能（Canon）EOS M3（EF-M 18-55mm f/3.5-5.6 IS STM）微型单电套机 白色</t>
  </si>
  <si>
    <r>
      <rPr>
        <u val="single"/>
        <sz val="10"/>
        <color indexed="13"/>
        <rFont val="宋体"/>
      </rPr>
      <t>https://item.jd.com/1494561.html</t>
    </r>
  </si>
  <si>
    <t>佳能(Canon) EOS M3 微单套机 (EF-M 18-55mm f/3.5-5.6 IS STM镜头)（白）</t>
  </si>
  <si>
    <r>
      <rPr>
        <u val="single"/>
        <sz val="10"/>
        <color indexed="13"/>
        <rFont val="宋体"/>
      </rPr>
      <t>http://product.suning.com/0000000000/128389461.html?utm_source=union&amp;utm_medium=24&amp;utm_campaign=1027&amp;utm_content=1025</t>
    </r>
  </si>
  <si>
    <t>佳能（Canon）EOS M3（18-55mm f/3.5-5.6 IS STM、55-200mm f/4.5-6.3）微型单电双头套机 白色</t>
  </si>
  <si>
    <r>
      <rPr>
        <u val="single"/>
        <sz val="10"/>
        <color indexed="13"/>
        <rFont val="宋体"/>
      </rPr>
      <t>http://item.gome.com.cn/9133741701-1122490148.html?intcmp=search-9000000700-1_2_1&amp;sid=78&amp;wid=78&amp;feedback=A100225973%7C24766748810030%5E20170126120256-87595%7C99999%7C01%7C&amp;cmpid=cps_78_78</t>
    </r>
  </si>
  <si>
    <t>正品行货Canon/佳能 EOS M3套机(18-55mm)佳能微单相机 佳能M3（白色经典版）</t>
  </si>
  <si>
    <r>
      <rPr>
        <u val="single"/>
        <sz val="10"/>
        <color indexed="13"/>
        <rFont val="宋体"/>
      </rPr>
      <t>https://www.amazon.cn/dp/B00WO3R5RC/ref=sr_1_2?ie=UTF8&amp;qid=1486004829&amp;sr=8-2&amp;keywords=EOS+M3+18-55</t>
    </r>
  </si>
  <si>
    <t>Canon/佳能 EOS M3套机(18-55mm)微单反数码相机高清 照相机 单电</t>
  </si>
  <si>
    <r>
      <rPr>
        <u val="single"/>
        <sz val="10"/>
        <color indexed="13"/>
        <rFont val="宋体"/>
      </rPr>
      <t>http://product.dangdang.com/1224989039.html</t>
    </r>
  </si>
  <si>
    <t>佳能 （Canon）EOS M3套机 EOS M3 微单数码相机（ 含18-55mm镜头）白色官方标配</t>
  </si>
  <si>
    <r>
      <rPr>
        <u val="single"/>
        <sz val="10"/>
        <color indexed="13"/>
        <rFont val="宋体"/>
      </rPr>
      <t>http://item.yhd.com/item/58352551?tc=3.0.5.58352551.2&amp;tp=51.EOS%20M3%2018-55.124.2.1.LbwnagT-10-8^NQA&amp;ti=Q65BC5</t>
    </r>
  </si>
  <si>
    <t>佳能 EOS M3（EFM-18-55mm f)套机</t>
  </si>
  <si>
    <t>佳能 EOSM3+1855</t>
  </si>
  <si>
    <r>
      <rPr>
        <u val="single"/>
        <sz val="10"/>
        <color indexed="13"/>
        <rFont val="宋体"/>
      </rPr>
      <t>http://www.ccgp-shanghai.gov.cn/resource/merchsearchdetail.do?method=goDetailIndex&amp;tabnum=3&amp;ishead=1&amp;istwo=null&amp;merch_id=0000000000044388&amp;keyword=EOS%20M3&amp;catalog_id=000000570&amp;suppadress=%20&amp;catalog_name=%E7%85%A7%E7%9B%B8%E6%9C%BA</t>
    </r>
  </si>
  <si>
    <r>
      <rPr>
        <u val="single"/>
        <sz val="10"/>
        <color indexed="13"/>
        <rFont val="宋体"/>
      </rPr>
      <t>http://101.200.210.185/commodities/33672?p_id=44174</t>
    </r>
  </si>
  <si>
    <t>佳能（Canon）EOS M3（EF-M 18-55mm f/3.5-5.6 IS STM）</t>
  </si>
  <si>
    <r>
      <rPr>
        <u val="single"/>
        <sz val="10"/>
        <color indexed="13"/>
        <rFont val="宋体"/>
      </rPr>
      <t>https://www.gec123.com/goods/gdetails.action?g=382498214789537792&amp;t=1&amp;d=130117562645086249</t>
    </r>
  </si>
  <si>
    <t>佳能（Canon）EOS M3 微型单电套机 （EF-M 18-55mm f/3.5-5.6 IS STM）</t>
  </si>
  <si>
    <r>
      <rPr>
        <u val="single"/>
        <sz val="10"/>
        <color indexed="13"/>
        <rFont val="宋体"/>
      </rPr>
      <t>http://www.szzfcg.cn/goods/goodDisplay.do?method=view&amp;id=2611115&amp;descId=</t>
    </r>
  </si>
  <si>
    <r>
      <rPr>
        <u val="single"/>
        <sz val="10"/>
        <color indexed="13"/>
        <rFont val="宋体"/>
      </rPr>
      <t>http://112.74.98.194/commodities/20519?p_id=24934</t>
    </r>
  </si>
  <si>
    <t>EOS M3</t>
  </si>
  <si>
    <r>
      <rPr>
        <u val="single"/>
        <sz val="10"/>
        <color indexed="13"/>
        <rFont val="宋体"/>
      </rPr>
      <t>http://www.njzc.gov.cn/newweb/web/wscg/xygh_bidid_resultview.asp?id=80184</t>
    </r>
  </si>
  <si>
    <t>EOS M3(18-55)</t>
  </si>
  <si>
    <r>
      <rPr>
        <u val="single"/>
        <sz val="10"/>
        <color indexed="13"/>
        <rFont val="宋体"/>
      </rPr>
      <t>http://www.hngp.gov.cn/wsscnew/egp/jy/xyghjy/xyghxm/xyghzy/xzsp/XyspList,$DirectLink_6.direct?sp=Sff80808151ae339c0151b56f8edb1cd5&amp;sp=S00390019&amp;sp=Snull&amp;sp=S004800010008000300010001&amp;sp=0&amp;sp=d0.0&amp;sp=Snull&amp;sp=d0.0&amp;sp=0&amp;sp=Sww&amp;sp=X</t>
    </r>
  </si>
  <si>
    <t>微型可换镜数码相机 EOS M3（EF-M 18-55mm f/3.5-5.6 IS STM）</t>
  </si>
  <si>
    <t>4000-39999</t>
  </si>
  <si>
    <r>
      <rPr>
        <u val="single"/>
        <sz val="10"/>
        <color indexed="13"/>
        <rFont val="宋体"/>
      </rPr>
      <t>http://182.131.17.14:9003/gpms/GoodsShowController.do?method=getGoodsInfo&amp;isShowPic=true&amp;objId=402884a04d936a12014d94b06a9c114c&amp;taskItemId=</t>
    </r>
  </si>
  <si>
    <r>
      <rPr>
        <u val="single"/>
        <sz val="10"/>
        <color indexed="13"/>
        <rFont val="宋体"/>
      </rPr>
      <t>http://www.wssc.hi.gov.cn/commodities/44593</t>
    </r>
  </si>
  <si>
    <t>数码微型单反 中端-EOS M3（18-55）</t>
  </si>
  <si>
    <r>
      <rPr>
        <u val="single"/>
        <sz val="10"/>
        <color indexed="13"/>
        <rFont val="宋体"/>
      </rPr>
      <t>http://218.95.173.177:7084/NXGPPSPWEB/goods.jsp?id=71764</t>
    </r>
  </si>
  <si>
    <t>佳能EOS M3 （18-55）配置一</t>
  </si>
  <si>
    <r>
      <rPr>
        <u val="single"/>
        <sz val="10"/>
        <color indexed="13"/>
        <rFont val="宋体"/>
      </rPr>
      <t>http://www.gxzfcg.gov.cn:83/GoodsShowControllerExt.do?method=getGoodsInfo&amp;isShowPic=true&amp;objId=8ab8a0914e917388014ea029af8021bb&amp;taskItemId=</t>
    </r>
  </si>
  <si>
    <t>EOS M3(EF18-55 STM)</t>
  </si>
  <si>
    <t>表格</t>
  </si>
  <si>
    <t>佳能 Canon EOS M10 微型单电套机 黑色（EF-M 15-45mm f/3.5-6.3 IS STM）</t>
  </si>
  <si>
    <t>0224003750010</t>
  </si>
  <si>
    <r>
      <rPr>
        <u val="single"/>
        <sz val="10"/>
        <color indexed="13"/>
        <rFont val="宋体"/>
      </rPr>
      <t>https://item.jd.com/2142155.html</t>
    </r>
  </si>
  <si>
    <t>佳能(Canon) EOS M10 微单套机 (EF-M 15-45mm f/3.5-6.3 IS STM镜头) (黑)</t>
  </si>
  <si>
    <r>
      <rPr>
        <u val="single"/>
        <sz val="10"/>
        <color indexed="13"/>
        <rFont val="宋体"/>
      </rPr>
      <t>http://product.suning.com/0000000000/136926938.html?utm_source=union&amp;utm_medium=24&amp;utm_campaign=1027&amp;utm_content=1025</t>
    </r>
  </si>
  <si>
    <r>
      <rPr>
        <u val="single"/>
        <sz val="10"/>
        <color indexed="13"/>
        <rFont val="宋体"/>
      </rPr>
      <t>http://item.gome.com.cn/9134116321-1123080343.html?sid=78&amp;wid=78&amp;feedback=A100225973%7C24766755800072%5E20170126120256-87595%7C99999%7C01%7C&amp;cmpid=cps_78_78</t>
    </r>
  </si>
  <si>
    <t>Canon/佳能 EOS M10套机15-45,55-200mm可换镜头微单美颜自拍相机佳能M10 (EOSM10 15-45镜头, 黑色)</t>
  </si>
  <si>
    <r>
      <rPr>
        <u val="single"/>
        <sz val="10"/>
        <color indexed="13"/>
        <rFont val="宋体"/>
      </rPr>
      <t>https://www.amazon.cn/dp/B017LF0P3I/ref=sr_1_9?ie=UTF8&amp;qid=1486005374&amp;sr=8-9&amp;keywords=M10+15-45</t>
    </r>
  </si>
  <si>
    <t>【佳能官方商城】 Canon/佳能 EOS M10 单头套机（EF-M 15-45mm f/3.5-6.3 ISSTM）</t>
  </si>
  <si>
    <r>
      <rPr>
        <u val="single"/>
        <sz val="10"/>
        <color indexed="13"/>
        <rFont val="宋体"/>
      </rPr>
      <t>http://product.dangdang.com/1029971190.html?_ddclickunion=362-A100225973%7C2476675787015B%5E20170126120256-87595%7C99999%7C01%7C|ad_type=0|sys_id=1#dd_refer=http%3A%2F%2Fclick.linktech.cn%2F%3Fm%3Ddangdang%26a%3Da100225973%26l%3D99999%26l_cd1%3D0%26l_cd2%3D1%26tu%3Dhttp%253a%252f%252fproduct.dangdang.com%252f1029971190.html</t>
    </r>
  </si>
  <si>
    <t>佳能 Canon/佳能 EOS M10套机 EOS M10 (EF-M15-45mmf/3.5-6.3IS STM)单头套机黑色官方标配</t>
  </si>
  <si>
    <r>
      <rPr>
        <u val="single"/>
        <sz val="10"/>
        <color indexed="13"/>
        <rFont val="宋体"/>
      </rPr>
      <t>http://item.yhd.com/item/58350899?tc=3.0.5.58350899.1&amp;tp=51.M10%2015-45.124.1.1.LbwpAUN-10-8^NQA&amp;ti=69Z5Ie</t>
    </r>
  </si>
  <si>
    <t>佳能 Canon 微型单电套机 EOS M10（EF-M 15-45mm f/3.5-6.3 IS STM）</t>
  </si>
  <si>
    <r>
      <rPr>
        <u val="single"/>
        <sz val="10"/>
        <color indexed="13"/>
        <rFont val="宋体"/>
      </rPr>
      <t>http://101.200.210.185/commodities/350?p_id=443</t>
    </r>
  </si>
  <si>
    <r>
      <rPr>
        <u val="single"/>
        <sz val="10"/>
        <color indexed="13"/>
        <rFont val="宋体"/>
      </rPr>
      <t>https://www.gec123.com/goods/gdetails.action?g=382218445175021568&amp;t=1&amp;d=130117562645086249</t>
    </r>
  </si>
  <si>
    <r>
      <rPr>
        <u val="single"/>
        <sz val="10"/>
        <color indexed="13"/>
        <rFont val="宋体"/>
      </rPr>
      <t>http://www.szzfcg.cn/goods/goodDisplay.do?method=view&amp;id=3927075&amp;descId=</t>
    </r>
  </si>
  <si>
    <r>
      <rPr>
        <u val="single"/>
        <sz val="10"/>
        <color indexed="13"/>
        <rFont val="宋体"/>
      </rPr>
      <t>http://112.74.98.194/commodities/9551?p_id=10972</t>
    </r>
  </si>
  <si>
    <t>EOS M10</t>
  </si>
  <si>
    <r>
      <rPr>
        <u val="single"/>
        <sz val="10"/>
        <color indexed="13"/>
        <rFont val="宋体"/>
      </rPr>
      <t>http://www.njzc.gov.cn/newweb/web/wscg/xygh_bidid_resultview.asp?id=80183</t>
    </r>
  </si>
  <si>
    <t>EOS M10（15-45）</t>
  </si>
  <si>
    <r>
      <rPr>
        <u val="single"/>
        <sz val="10"/>
        <color indexed="13"/>
        <rFont val="宋体"/>
      </rPr>
      <t>http://www.hngp.gov.cn/wsscnew/egp/jy/xyghjy/xyghxm/xyghzy/xzsp/XyspList,$DirectLink_6.direct?sp=Sff80808151ae339c0151b570aba41cd6&amp;sp=S00390019&amp;sp=Snull&amp;sp=S004800010008000300010001&amp;sp=0&amp;sp=d0.0&amp;sp=Snull&amp;sp=d0.0&amp;sp=0&amp;sp=Sww&amp;sp=X</t>
    </r>
  </si>
  <si>
    <t>佳能M10 EF-M 15-45mm</t>
  </si>
  <si>
    <t>3500-8000</t>
  </si>
  <si>
    <r>
      <rPr>
        <u val="single"/>
        <sz val="10"/>
        <color indexed="13"/>
        <rFont val="宋体"/>
      </rPr>
      <t>http://182.131.17.14:9003/gpms/GoodsShowController.do?method=getGoodsInfo&amp;isShowPic=true&amp;objId=402884a0527287440154ec3c5633683e&amp;taskItemId=</t>
    </r>
  </si>
  <si>
    <r>
      <rPr>
        <u val="single"/>
        <sz val="10"/>
        <color indexed="13"/>
        <rFont val="宋体"/>
      </rPr>
      <t>http://www.wssc.hi.gov.cn/commodities/44227</t>
    </r>
  </si>
  <si>
    <t>佳能 微单相机 低端 EOS M10(15-45)</t>
  </si>
  <si>
    <r>
      <rPr>
        <u val="single"/>
        <sz val="10"/>
        <color indexed="13"/>
        <rFont val="宋体"/>
      </rPr>
      <t>http://218.95.173.177:7084/NXGPPSPWEB/goods.jsp?id=71766</t>
    </r>
  </si>
  <si>
    <t>佳能数码相机EOS M10 15-45 增配一</t>
  </si>
  <si>
    <r>
      <rPr>
        <u val="single"/>
        <sz val="10"/>
        <color indexed="13"/>
        <rFont val="宋体"/>
      </rPr>
      <t>http://www.gxzfcg.gov.cn:83/GoodsShowControllerExt.do?method=getGoodsInfo&amp;isShowPic=true&amp;objId=8ab8a09156da89460156e528da67515e&amp;taskItemId=</t>
    </r>
  </si>
  <si>
    <t xml:space="preserve">索尼 SONY ILCE-5000L 微单单镜套机 白色 16-50MM镜头 A5000L/Α5000 </t>
  </si>
  <si>
    <t>索尼 SONY ILCE-5000L 微单单镜套机 白色 16-50MM镜头 A5000L/Α5000</t>
  </si>
  <si>
    <t>0224006840001</t>
  </si>
  <si>
    <t>索尼（SONY）ILCE-5000L APS-C微单单镜套机 白色（2010万有效像素 16-50mm镜头 F3.5-5.6 a5000L/α5000）</t>
  </si>
  <si>
    <r>
      <rPr>
        <u val="single"/>
        <sz val="10"/>
        <color indexed="13"/>
        <rFont val="宋体"/>
      </rPr>
      <t>https://item.jd.com/1064223.html</t>
    </r>
  </si>
  <si>
    <t>索尼微单相机ILCE-5000L/WCN2</t>
  </si>
  <si>
    <r>
      <rPr>
        <u val="single"/>
        <sz val="10"/>
        <color indexed="13"/>
        <rFont val="宋体"/>
      </rPr>
      <t>http://product.suning.com/0000000000/106219104.html?utm_source=union&amp;utm_medium=24&amp;utm_campaign=1027&amp;utm_content=1025</t>
    </r>
  </si>
  <si>
    <t>索尼（SONY） ILCE-5000L 微单单镜套机 白色 （16-50mm镜头 a5000L/α5000）</t>
  </si>
  <si>
    <r>
      <rPr>
        <u val="single"/>
        <sz val="10"/>
        <color indexed="13"/>
        <rFont val="宋体"/>
      </rPr>
      <t>http://item.gome.com.cn/9128880026-1117850033.html?intcmp=search-9000000700-1_2_1</t>
    </r>
  </si>
  <si>
    <t>A5000L/ILCE-5000L/W 微单™ 数码相机 单镜套装(E PZ 16-50mm F3.5-5.6 OSS) (白色)</t>
  </si>
  <si>
    <r>
      <rPr>
        <u val="single"/>
        <sz val="10"/>
        <color indexed="13"/>
        <rFont val="宋体"/>
      </rPr>
      <t>https://www.amazon.cn/dp/B01FJJ0RD6/ref=sr_1_1?ie=UTF8&amp;qid=1486005824&amp;sr=8-1&amp;keywords=5000L+16-50</t>
    </r>
  </si>
  <si>
    <t>Sony/索尼 ILCE-5000L单镜（16-50mm）A5000L微单数码A5000数码</t>
  </si>
  <si>
    <r>
      <rPr>
        <u val="single"/>
        <sz val="10"/>
        <color indexed="13"/>
        <rFont val="宋体"/>
      </rPr>
      <t>http://product.dangdang.com/1027645748.html</t>
    </r>
  </si>
  <si>
    <t>SONY 索尼 ILCE-a5000L套机(16-50mm) A5000数码微单相机白色官方标配</t>
  </si>
  <si>
    <r>
      <rPr>
        <u val="single"/>
        <sz val="10"/>
        <color indexed="13"/>
        <rFont val="宋体"/>
      </rPr>
      <t>http://item.yhd.com/item/54922634?tc=3.0.5.54922634.1&amp;tp=51.5000L%2016-50.124.1.1.Lbwp`Jw-10-8^NQA&amp;ti=YNAROw</t>
    </r>
  </si>
  <si>
    <t xml:space="preserve">索尼 5000L（16-50镜头） </t>
  </si>
  <si>
    <t>http://www.zycg.gov.cn/article/wsjj_show/287761?newdays=5&amp;title=%E5%8D%97%E5%AE%81%E5%B8%82%E9%98%B2%E9%9B%B7%E5%87%8F%E7%81%BE%E7%AE%A1%E7%90%86%E4%B8%AD%E5%BF%83%E6%95%B0%E7%A0%81%E7%85%A7%E7%9B%B8%E6%9C%BA%E9%87%87%E8%B4%AD%E9%A1%B9%E7%9B%AE%EF%BC%88GDC-20150408111887761%EF%BC%89%E9%9C%80%E6%B1%82%E5%85%AC%E5%91%8A</t>
  </si>
  <si>
    <t>ILCE-5000L</t>
  </si>
  <si>
    <r>
      <rPr>
        <u val="single"/>
        <sz val="10"/>
        <color indexed="13"/>
        <rFont val="宋体"/>
      </rPr>
      <t>http://www.ccgp-shanghai.gov.cn/resource/merchsearchdetail.do?method=goDetailIndex&amp;tabnum=3&amp;ishead=1&amp;istwo=null&amp;merch_id=0000000000044395&amp;keyword=5000L&amp;catalog_id=000000570&amp;suppadress=%20&amp;catalog_name=%E7%85%A7%E7%9B%B8%E6%9C%BA</t>
    </r>
  </si>
  <si>
    <t>索尼 ILCE-5000L</t>
  </si>
  <si>
    <r>
      <rPr>
        <u val="single"/>
        <sz val="10"/>
        <color indexed="13"/>
        <rFont val="宋体"/>
      </rPr>
      <t>http://101.200.210.185/commodities/86136?p_id=101835</t>
    </r>
  </si>
  <si>
    <t>索尼（SONY） ILCE-5000L 微单单镜套机 黑色 （16-50mm镜头 a5000L/α5000）</t>
  </si>
  <si>
    <r>
      <rPr>
        <u val="single"/>
        <sz val="10"/>
        <color indexed="13"/>
        <rFont val="宋体"/>
      </rPr>
      <t>http://112.74.98.194/commodities/5869?p_id=6862</t>
    </r>
  </si>
  <si>
    <t>ILCE-5000L(16-50)</t>
  </si>
  <si>
    <r>
      <rPr>
        <u val="single"/>
        <sz val="10"/>
        <color indexed="13"/>
        <rFont val="宋体"/>
      </rPr>
      <t>http://www.njzc.gov.cn/newweb/web/wscg/xygh_bidid_resultview.asp?id=80156</t>
    </r>
  </si>
  <si>
    <r>
      <rPr>
        <u val="single"/>
        <sz val="10"/>
        <color indexed="13"/>
        <rFont val="宋体"/>
      </rPr>
      <t>http://www.hngp.gov.cn/wsscnew/egp/jy/xyghjy/xyghxm/xyghzy/xzsp/XyspList,$DirectLink_6.direct?sp=Sff8080814a0f9560014a10829d750c57&amp;sp=S00390019&amp;sp=Snull&amp;sp=S004800010008000300010001&amp;sp=0&amp;sp=d0.0&amp;sp=Snull&amp;sp=d0.0&amp;sp=0&amp;sp=Sww&amp;sp=X</t>
    </r>
  </si>
  <si>
    <t>索尼微单相机ILCE-5000l套机</t>
  </si>
  <si>
    <t>6000-10000</t>
  </si>
  <si>
    <r>
      <rPr>
        <u val="single"/>
        <sz val="10"/>
        <color indexed="13"/>
        <rFont val="宋体"/>
      </rPr>
      <t>http://182.131.17.14:9003/gpms/GoodsShowController.do?method=getGoodsInfo&amp;isShowPic=true&amp;objId=402886874619f7010146653cfda257cb&amp;taskItemId=</t>
    </r>
  </si>
  <si>
    <r>
      <rPr>
        <u val="single"/>
        <sz val="10"/>
        <color indexed="13"/>
        <rFont val="宋体"/>
      </rPr>
      <t>http://www.wssc.hi.gov.cn/commodities/44224</t>
    </r>
  </si>
  <si>
    <t>SONY ILCE-5000L（增配二）</t>
  </si>
  <si>
    <r>
      <rPr>
        <u val="single"/>
        <sz val="10"/>
        <color indexed="13"/>
        <rFont val="宋体"/>
      </rPr>
      <t>http://www.gxzfcg.gov.cn:83/GoodsShowControllerExt.do?method=getGoodsInfo&amp;isShowPic=true&amp;objId=8ab8a0915543b5340155478c424f142b&amp;taskItemId=</t>
    </r>
  </si>
  <si>
    <t>索尼ILCE-5000L</t>
  </si>
  <si>
    <t xml:space="preserve">索尼 SONY ILCE-6000L微单套机 黑色 16-50MM镜头 A6000/Α6000L </t>
  </si>
  <si>
    <t>索尼 SONY ILCE-6000L微单套机 黑色 16-50MM镜头 A6000/Α6000L</t>
  </si>
  <si>
    <t>0224006840004</t>
  </si>
  <si>
    <t>索尼（SONY）ILCE-6000L APS-C微单单镜套机 黑色（2430万有效像素 16-50mm镜头 F3.5-5.6 a6000L/α6000）</t>
  </si>
  <si>
    <r>
      <rPr>
        <u val="single"/>
        <sz val="10"/>
        <color indexed="13"/>
        <rFont val="宋体"/>
      </rPr>
      <t>https://item.jd.com/1098426.html</t>
    </r>
  </si>
  <si>
    <t>【国行-套装版】索尼微单相机 ILCE-6000L A6000(16-50)黑色 4D对焦WiFi功能 数码微单相机</t>
  </si>
  <si>
    <r>
      <rPr>
        <u val="single"/>
        <sz val="10"/>
        <color indexed="13"/>
        <rFont val="宋体"/>
      </rPr>
      <t>http://product.suning.com/0070067080/107055506.html</t>
    </r>
  </si>
  <si>
    <t>索尼（SONY） ILCE-6000L微单套机 黑色（16-50mm镜头 a6000/α6000L）</t>
  </si>
  <si>
    <r>
      <rPr>
        <u val="single"/>
        <sz val="10"/>
        <color indexed="13"/>
        <rFont val="宋体"/>
      </rPr>
      <t>http://item.gome.com.cn/9129938823-1118730261.html?intcmp=search-9000000700-1_2_1&amp;sid=78&amp;wid=78&amp;feedback=A100225973%7C24766769810046%5E20170126120256-87595%7C99999%7C01%7C&amp;cmpid=cps_78_78</t>
    </r>
  </si>
  <si>
    <t>Sony 索尼 ILCE-6000L/B 微单™ 数码相机 单镜套装(E PZ 16-50mm F3.5-5.6 OSS) (黑色)</t>
  </si>
  <si>
    <r>
      <rPr>
        <u val="single"/>
        <sz val="10"/>
        <color indexed="13"/>
        <rFont val="宋体"/>
      </rPr>
      <t>https://www.amazon.cn/dp/B00J580BKM/ref=sr_1_fkmr1_2?ie=UTF8&amp;qid=1486005994&amp;sr=8-2-fkmr1&amp;keywords=6000L%2B16-50%2B%E9%BB%91&amp;th=1</t>
    </r>
  </si>
  <si>
    <r>
      <rPr>
        <u val="single"/>
        <sz val="10"/>
        <color indexed="13"/>
        <rFont val="宋体"/>
      </rPr>
      <t>http://product.dangdang.com/1276757136.html</t>
    </r>
  </si>
  <si>
    <t>索尼 SONY/索尼 ILCE-6000L套机(16-50mm)索尼微单相机 2430万像素 A6000L银色黑色官方标配</t>
  </si>
  <si>
    <r>
      <rPr>
        <u val="single"/>
        <sz val="10"/>
        <color indexed="13"/>
        <rFont val="宋体"/>
      </rPr>
      <t>http://item.yhd.com/item/33667401?tc=3.0.5.33667401.1&amp;tp=51.6000L%2016-50%20%E9%BB%91.124.1.1.Lbws9CC-10-8^NQA&amp;ti=4WRRVc</t>
    </r>
  </si>
  <si>
    <t>都是16-50/50F1.8 双镜头</t>
  </si>
  <si>
    <t>索尼ILCE-6000L</t>
  </si>
  <si>
    <r>
      <rPr>
        <u val="single"/>
        <sz val="10"/>
        <color indexed="13"/>
        <rFont val="宋体"/>
      </rPr>
      <t>http://www.ccgp-shanghai.gov.cn/resource/merchsearchdetail.do?method=goDetailIndex&amp;tabnum=3&amp;ishead=1&amp;istwo=null&amp;merch_id=0000000000045151&amp;keyword=6000L&amp;catalog_id=000000570&amp;suppadress=%20&amp;catalog_name=%E7%85%A7%E7%9B%B8%E6%9C%BA</t>
    </r>
  </si>
  <si>
    <t>索尼 SONY 微单相机索尼ILCE-6000L(含16-50mm镜头)(含包+16G卡)</t>
  </si>
  <si>
    <r>
      <rPr>
        <u val="single"/>
        <sz val="10"/>
        <color indexed="13"/>
        <rFont val="宋体"/>
      </rPr>
      <t>http://101.200.210.185/commodities/344?p_id=454</t>
    </r>
  </si>
  <si>
    <r>
      <rPr>
        <u val="single"/>
        <sz val="10"/>
        <color indexed="13"/>
        <rFont val="宋体"/>
      </rPr>
      <t>http://112.74.98.194/commodities/26045?p_id=27378</t>
    </r>
  </si>
  <si>
    <t>ILCE-6000L（16-50）</t>
  </si>
  <si>
    <r>
      <rPr>
        <u val="single"/>
        <sz val="10"/>
        <color indexed="13"/>
        <rFont val="宋体"/>
      </rPr>
      <t>http://www.njzc.gov.cn/newweb/web/wscg/xygh_bidid_resultview.asp?id=80154</t>
    </r>
  </si>
  <si>
    <t>ILCE-6000L</t>
  </si>
  <si>
    <r>
      <rPr>
        <u val="single"/>
        <sz val="10"/>
        <color indexed="13"/>
        <rFont val="宋体"/>
      </rPr>
      <t>http://www.hngp.gov.cn/wsscnew/egp/jy/xyghjy/xyghxm/xyghzy/xzsp/XyspList,$DirectLink_6.direct?sp=Sff8080814a0f9560014a1088e2cc0c89&amp;sp=S00390019&amp;sp=Snull&amp;sp=S004800010008000300010001&amp;sp=0&amp;sp=d0.0&amp;sp=Snull&amp;sp=d0.0&amp;sp=0&amp;sp=Sww&amp;sp=X</t>
    </r>
  </si>
  <si>
    <t>索尼微单相机ILCE-6000l</t>
  </si>
  <si>
    <t>4880-74000</t>
  </si>
  <si>
    <r>
      <rPr>
        <u val="single"/>
        <sz val="10"/>
        <color indexed="13"/>
        <rFont val="宋体"/>
      </rPr>
      <t>http://182.131.17.14:9003/gpms/GoodsShowController.do?method=getGoodsInfo&amp;isShowPic=true&amp;objId=402886874776ccd30147c3aec274176e&amp;taskItemId=</t>
    </r>
  </si>
  <si>
    <r>
      <rPr>
        <u val="single"/>
        <sz val="10"/>
        <color indexed="13"/>
        <rFont val="宋体"/>
      </rPr>
      <t>http://www.wssc.hi.gov.cn/commodities/44467</t>
    </r>
  </si>
  <si>
    <t>SONY 6000L数码相机(增配六）</t>
  </si>
  <si>
    <r>
      <rPr>
        <u val="single"/>
        <sz val="10"/>
        <color indexed="13"/>
        <rFont val="宋体"/>
      </rPr>
      <t>http://www.gxzfcg.gov.cn:83/GoodsShowControllerExt.do?method=getGoodsInfo&amp;isShowPic=true&amp;objId=8ab8a091580e4a9301581a0e019b2e1b&amp;taskItemId=</t>
    </r>
  </si>
  <si>
    <t>单反数码相机</t>
  </si>
  <si>
    <r>
      <rPr>
        <u val="single"/>
        <sz val="10"/>
        <color indexed="13"/>
        <rFont val="宋体"/>
      </rPr>
      <t>https://item.jd.com/592891.html</t>
    </r>
  </si>
  <si>
    <r>
      <rPr>
        <u val="single"/>
        <sz val="10"/>
        <color indexed="13"/>
        <rFont val="宋体"/>
      </rPr>
      <t>http://product.suning.com/0000000000/102365475.html?utm_source=union&amp;utm_medium=24&amp;utm_campaign=1027&amp;utm_content=1025</t>
    </r>
  </si>
  <si>
    <r>
      <rPr>
        <u val="single"/>
        <sz val="10"/>
        <color indexed="13"/>
        <rFont val="宋体"/>
      </rPr>
      <t>http://item.gome.com.cn/9130951557-1119880166.html?intcmp=search-9000000700-1_2_1</t>
    </r>
  </si>
  <si>
    <r>
      <rPr>
        <u val="single"/>
        <sz val="10"/>
        <color indexed="13"/>
        <rFont val="宋体"/>
      </rPr>
      <t>https://www.amazon.cn/dp/B007JF001I/ref=sr_1_1?s=photo&amp;ie=UTF8&amp;qid=1486006722&amp;sr=1-1&amp;keywords=5D%2BMARK%2BIII&amp;th=1</t>
    </r>
  </si>
  <si>
    <t>【佳能专卖】佳能单反数码相机EOS 5D Mark III机身 5D3单机正品行货</t>
  </si>
  <si>
    <r>
      <rPr>
        <u val="single"/>
        <sz val="10"/>
        <color indexed="13"/>
        <rFont val="宋体"/>
      </rPr>
      <t>http://product.dangdang.com/1078848221.html</t>
    </r>
  </si>
  <si>
    <r>
      <rPr>
        <u val="single"/>
        <sz val="10"/>
        <color indexed="13"/>
        <rFont val="宋体"/>
      </rPr>
      <t>http://item.yhd.com/item/2392877?tc=3.0.5.2392877.2&amp;tp=51.5D%20MARK%20III.124.2.1.LbwuhaW-10-8^NQA&amp;ti=FHVKhJ</t>
    </r>
  </si>
  <si>
    <r>
      <rPr>
        <u val="single"/>
        <sz val="10"/>
        <color indexed="13"/>
        <rFont val="宋体"/>
      </rPr>
      <t>http://bg.bgpc.gov.cn:81/bgpc_office_manage/produce/produceInfo.htm?topPk=27bf8b98-ec22-410b-a09f-0e4238e6e246&amp;tiitPk=BG_016X002X&amp;tioPk=</t>
    </r>
  </si>
  <si>
    <r>
      <rPr>
        <u val="single"/>
        <sz val="10"/>
        <color indexed="13"/>
        <rFont val="宋体"/>
      </rPr>
      <t>http://www.ccgp-shanghai.gov.cn/resource/merchsearchdetail.do?method=goDetailIndex&amp;tabnum=3&amp;ishead=1&amp;istwo=null&amp;merch_id=0000000000045179&amp;keyword=5D%20MARK%20III&amp;catalog_id=000000570&amp;suppadress=%20&amp;catalog_name=%E7%85%A7%E7%9B%B8%E6%9C%BA</t>
    </r>
  </si>
  <si>
    <t>佳能 EOS5D Mark III 单反机身</t>
  </si>
  <si>
    <r>
      <rPr>
        <u val="single"/>
        <sz val="10"/>
        <color indexed="13"/>
        <rFont val="宋体"/>
      </rPr>
      <t>http://101.200.210.185/commodities/86054?p_id=101747</t>
    </r>
  </si>
  <si>
    <t>佳能EOS5DMarkIII单反机身</t>
  </si>
  <si>
    <r>
      <rPr>
        <u val="single"/>
        <sz val="10"/>
        <color indexed="13"/>
        <rFont val="宋体"/>
      </rPr>
      <t>https://www.gec123.com/goods/gdetails.action?g=382493982644658176&amp;t=1&amp;d=130117562645086249</t>
    </r>
  </si>
  <si>
    <r>
      <rPr>
        <u val="single"/>
        <sz val="10"/>
        <color indexed="13"/>
        <rFont val="宋体"/>
      </rPr>
      <t>http://112.74.98.194/commodities/4027?p_id=18772</t>
    </r>
  </si>
  <si>
    <t>EOS5D MARK III</t>
  </si>
  <si>
    <t>EOS 5DMARK III BODY</t>
  </si>
  <si>
    <r>
      <rPr>
        <u val="single"/>
        <sz val="10"/>
        <color indexed="13"/>
        <rFont val="宋体"/>
      </rPr>
      <t>http://www.hngp.gov.cn/wsscnew/egp/jy/xyghjy/xyghxm/xyghzy/xzsp/XyspList,$DirectLink_7.direct?sp=Sff8080813b4f40a4013b5b09a2163d0d&amp;sp=S00390019&amp;sp=Snull&amp;sp=S004800010008000300010001&amp;sp=0&amp;sp=d0.0&amp;sp=Snull&amp;sp=d0.0&amp;sp=0&amp;sp=Sww&amp;sp=X</t>
    </r>
  </si>
  <si>
    <t>数码单反相机EOS5D Mark III</t>
  </si>
  <si>
    <t>16000-43000</t>
  </si>
  <si>
    <r>
      <rPr>
        <u val="single"/>
        <sz val="10"/>
        <color indexed="13"/>
        <rFont val="宋体"/>
      </rPr>
      <t>http://182.131.17.14:9003/gpms/GoodsShowController.do?method=getGoodsInfo&amp;isShowPic=true&amp;objId=40288687451bb02701456daf148b68e1&amp;taskItemId=</t>
    </r>
  </si>
  <si>
    <t>EOS 5D MarkIII BODY</t>
  </si>
  <si>
    <t>佳能 CANON EOS 5DMARKIII 单反套机（EF24-105MMF/4LISUSM镜头）数码相机</t>
  </si>
  <si>
    <t>佳能 CANON EOS 5D MARK III 单反套机（EF 24-105MM F/4L IS USM 镜头）</t>
  </si>
  <si>
    <t>0225003750008</t>
  </si>
  <si>
    <t>佳能（Canon） EOS 5D Mark III 单反套机（EF 24-105mm f/4L IS USM 镜头）</t>
  </si>
  <si>
    <r>
      <rPr>
        <u val="single"/>
        <sz val="10"/>
        <color indexed="13"/>
        <rFont val="宋体"/>
      </rPr>
      <t>https://item.jd.com/592892.html</t>
    </r>
  </si>
  <si>
    <t>佳能(Canon) EOS 5D MARKⅢ 单反套机 (24-105mm) 5D3 准专业 数码单反相机</t>
  </si>
  <si>
    <r>
      <rPr>
        <u val="single"/>
        <sz val="10"/>
        <color indexed="13"/>
        <rFont val="宋体"/>
      </rPr>
      <t>http://product.suning.com/0000000000/102365474.html#?utm_source=union&amp;utm_medium=24&amp;utm_campaign=1027&amp;utm_content=1025</t>
    </r>
  </si>
  <si>
    <t>佳能 EOS 5D Mark III 单反套机（EF 24-105mm f/4L IS USM 镜头）</t>
  </si>
  <si>
    <r>
      <rPr>
        <u val="single"/>
        <sz val="10"/>
        <color indexed="13"/>
        <rFont val="宋体"/>
      </rPr>
      <t>http://item.gome.com.cn/9100039628-1000060623.html?intcmp=search-9000000700-1_1_1&amp;sid=78&amp;wid=78&amp;feedback=A100225973%7C247667768100D5%5E20170126120256-87595%7C99999%7C01%7C&amp;cmpid=cps_78_78</t>
    </r>
  </si>
  <si>
    <t>Canon 佳能 EOS 5D Mark III 单反数码相机 单头套机 (EF24-105mm f/4L IS USM)</t>
  </si>
  <si>
    <r>
      <rPr>
        <u val="single"/>
        <sz val="10"/>
        <color indexed="13"/>
        <rFont val="宋体"/>
      </rPr>
      <t>https://www.amazon.cn/dp/B007JEZYVA/ref=sr_1_1?s=photo&amp;ie=UTF8&amp;qid=1486006722&amp;sr=1-1&amp;keywords=5D%2BMARK%2BIII&amp;th=1</t>
    </r>
  </si>
  <si>
    <t>【佳能官方商城】Canon/佳能 EOS 5D Mark III 套机 （EF 24-105mm f/4L IS USM ）</t>
  </si>
  <si>
    <r>
      <rPr>
        <u val="single"/>
        <sz val="10"/>
        <color indexed="13"/>
        <rFont val="宋体"/>
      </rPr>
      <t>http://product.dangdang.com/1029121190.html?_ddclickunion=362-A100225973%7C24766781870210%5E20170126120256-87595%7C99999%7C01%7C|ad_type=0|sys_id=1#dd_refer=http%3A%2F%2Fclick.linktech.cn%2F%3Fm%3Ddangdang%26a%3Da100225973%26l%3D99999%26l_cd1%3D0%26l_cd2%3D1%26tu%3Dhttp%253a%252f%252fproduct.dangdang.com%252f1029121190.html</t>
    </r>
  </si>
  <si>
    <t>Canon 佳能 EOS 5D Mark III （EF 24-105mm f/4L IS USM 镜头）单反套机</t>
  </si>
  <si>
    <r>
      <rPr>
        <u val="single"/>
        <sz val="10"/>
        <color indexed="13"/>
        <rFont val="宋体"/>
      </rPr>
      <t>http://item.yhd.com/item/2394864?tc=3.0.5.2394864.1&amp;tp=51.5D%20MARK%20III.124.1.2.LbwuhaW-10-8^NQA&amp;ti=1D9Xgq</t>
    </r>
  </si>
  <si>
    <t>带多支镜头</t>
  </si>
  <si>
    <r>
      <rPr>
        <u val="single"/>
        <sz val="10"/>
        <color indexed="13"/>
        <rFont val="宋体"/>
      </rPr>
      <t>http://101.200.210.185/commodities/25081?p_id=34339</t>
    </r>
  </si>
  <si>
    <r>
      <rPr>
        <u val="single"/>
        <sz val="10"/>
        <color indexed="13"/>
        <rFont val="宋体"/>
      </rPr>
      <t>https://www.gec123.com/goods/gdetails.action?g=382219874631573504&amp;t=1&amp;d=130117562645086249</t>
    </r>
  </si>
  <si>
    <t xml:space="preserve">佳能单反相机 5D MARK III EF 24-105mm f/4L IS USM 含相机包 64G卡 UV镜 读卡器 </t>
  </si>
  <si>
    <r>
      <rPr>
        <u val="single"/>
        <sz val="10"/>
        <color indexed="13"/>
        <rFont val="宋体"/>
      </rPr>
      <t>http://112.74.98.194/commodities/22936?p_id=24113</t>
    </r>
  </si>
  <si>
    <t>EOS5D MARK III EF 24-105mm</t>
  </si>
  <si>
    <t>EOS 5DMARK III KIT(24-105)</t>
  </si>
  <si>
    <r>
      <rPr>
        <u val="single"/>
        <sz val="10"/>
        <color indexed="13"/>
        <rFont val="宋体"/>
      </rPr>
      <t>http://www.hngp.gov.cn/wsscnew/egp/jy/xyghjy/xyghxm/xyghzy/xzsp/XyspList,$DirectLink_6.direct?sp=Sff8080813b4f40a4013b5b0b48b63d0e&amp;sp=S00390019&amp;sp=Snull&amp;sp=S004800010008000300010001&amp;sp=0&amp;sp=d0.0&amp;sp=Snull&amp;sp=d0.0&amp;sp=0&amp;sp=Sww&amp;sp=X</t>
    </r>
  </si>
  <si>
    <t>佳能数码相机 5D Mark III套机</t>
  </si>
  <si>
    <r>
      <rPr>
        <u val="single"/>
        <sz val="10"/>
        <color indexed="13"/>
        <rFont val="宋体"/>
      </rPr>
      <t>http://www.wssc.hi.gov.cn/commodities/45652</t>
    </r>
  </si>
  <si>
    <t>佳能单反相机佳能5D Mark III套机（24-105mm）</t>
  </si>
  <si>
    <r>
      <rPr>
        <u val="single"/>
        <sz val="10"/>
        <color indexed="13"/>
        <rFont val="宋体"/>
      </rPr>
      <t>http://www.gxzfcg.gov.cn:83/GoodsShowControllerExt.do?method=getGoodsInfo&amp;isShowPic=true&amp;objId=8ab8a0914c745d43014c7e512a3d1582&amp;taskItemId=</t>
    </r>
  </si>
  <si>
    <t>EOS 5D MarkIII(EF 24-105MM)</t>
  </si>
  <si>
    <t>尼康 NIKON D3300（18-55MM F/3.5-5.6G VR II KIT）单反套机</t>
  </si>
  <si>
    <t>尼康 NIKON D3300（18-55MM）数码相机</t>
  </si>
  <si>
    <t>0201005720197 重复</t>
  </si>
  <si>
    <t>尼康（Nikon） D3300 单反套机（AF-P DX 18-55mm f/3.5-5.6G VR 防抖镜头）</t>
  </si>
  <si>
    <r>
      <rPr>
        <u val="single"/>
        <sz val="10"/>
        <color indexed="13"/>
        <rFont val="宋体"/>
      </rPr>
      <t>https://item.jd.com/2462201.html</t>
    </r>
  </si>
  <si>
    <t>下架</t>
  </si>
  <si>
    <t>尼康（Nikon） D3300 单反套机（AF-S DX 18-55mm f/3.5-5.6G VRII尼克尔镜头）黑色</t>
  </si>
  <si>
    <r>
      <rPr>
        <u val="single"/>
        <sz val="10"/>
        <color indexed="13"/>
        <rFont val="宋体"/>
      </rPr>
      <t>http://item.gome.com.cn/9129260228-1118290014.html?intcmp=search-9000000700-1_1_1&amp;sid=78&amp;wid=78&amp;feedback=A100225973%7C24766787810034%5E20170126120256-87595%7C99999%7C01%7C&amp;cmpid=cps_78_78</t>
    </r>
  </si>
  <si>
    <t>D3300 单反套机（AF-S DX 18-55mm f/3.5-5.6G VR镜头）黑色尼康D3300（18-55）送金士顿原装32G高速SD卡+52mm 镀膜UV保护镜+备用EL14a电池+静电贴膜+单反包+读卡器+镜头盖防丢绳+3件套清洁套装</t>
  </si>
  <si>
    <r>
      <rPr>
        <u val="single"/>
        <sz val="10"/>
        <color indexed="13"/>
        <rFont val="宋体"/>
      </rPr>
      <t>https://www.amazon.cn/dp/B0188R48PO/ref=sr_1_1?s=photo&amp;ie=UTF8&amp;qid=1486007070&amp;sr=1-1&amp;keywords=D3300+18-55</t>
    </r>
  </si>
  <si>
    <t>Nikon 尼康 D3300 （AF-P DX 18-55/3.5-5.6G VR KIT） 数码单反套机 黑色</t>
  </si>
  <si>
    <r>
      <rPr>
        <u val="single"/>
        <sz val="10"/>
        <color indexed="13"/>
        <rFont val="宋体"/>
      </rPr>
      <t>http://item.yhd.com/item/23267181?tc=3.0.5.23267181.1&amp;tp=51.D3300%2018-55.124.1.1.LbwwPbc-10-8^NQA&amp;ti=A94BoA</t>
    </r>
  </si>
  <si>
    <t>2014年成交的竞价</t>
  </si>
  <si>
    <t>尼康D3300（18-55mm）</t>
  </si>
  <si>
    <r>
      <rPr>
        <u val="single"/>
        <sz val="10"/>
        <color indexed="13"/>
        <rFont val="宋体"/>
      </rPr>
      <t>http://www.ccgp-shanghai.gov.cn/resource/merchsearchdetail.do?method=goDetailIndex&amp;tabnum=3&amp;ishead=1&amp;istwo=null&amp;merch_id=0000000000045194&amp;keyword=D3300&amp;catalog_id=000000570&amp;suppadress=%20&amp;catalog_name=%E7%85%A7%E7%9B%B8%E6%9C%BA</t>
    </r>
  </si>
  <si>
    <t>尼康 Nikon 单反相机套机D3300（18-55mm）(含包+16G卡)</t>
  </si>
  <si>
    <r>
      <rPr>
        <u val="single"/>
        <sz val="10"/>
        <color indexed="13"/>
        <rFont val="宋体"/>
      </rPr>
      <t>http://101.200.210.185/commodities/376?p_id=482</t>
    </r>
  </si>
  <si>
    <r>
      <rPr>
        <u val="single"/>
        <sz val="10"/>
        <color indexed="13"/>
        <rFont val="宋体"/>
      </rPr>
      <t>http://112.74.98.194/commodities/17599?p_id=18642</t>
    </r>
  </si>
  <si>
    <t>D3300（18-55II）kit</t>
  </si>
  <si>
    <r>
      <rPr>
        <u val="single"/>
        <sz val="10"/>
        <color indexed="13"/>
        <rFont val="宋体"/>
      </rPr>
      <t>http://www.hngp.gov.cn/wsscnew/egp/jy/xyghjy/xyghxm/xyghzy/xzsp/XyspList,$DirectLink_6.direct?sp=Sff8080814a0f9560014a13039acb42a6&amp;sp=S00390019&amp;sp=Snull&amp;sp=S004800010008000300010001&amp;sp=0&amp;sp=d0.0&amp;sp=Snull&amp;sp=d0.0&amp;sp=0&amp;sp=Sww&amp;sp=X</t>
    </r>
  </si>
  <si>
    <t>单反相机 D3300(18-55 II)kit</t>
  </si>
  <si>
    <t>4000-6600</t>
  </si>
  <si>
    <r>
      <rPr>
        <u val="single"/>
        <sz val="10"/>
        <color indexed="13"/>
        <rFont val="宋体"/>
      </rPr>
      <t>http://182.131.17.14:9003/gpms/GoodsShowController.do?method=getGoodsInfo&amp;isShowPic=true&amp;objId=40288687451bb02701455df48138029e&amp;taskItemId=</t>
    </r>
  </si>
  <si>
    <t>尼康 D3300 数码单反套装(含18-55mm镜头) 黑色</t>
  </si>
  <si>
    <r>
      <rPr>
        <u val="single"/>
        <sz val="10"/>
        <color indexed="13"/>
        <rFont val="宋体"/>
      </rPr>
      <t>http://www.wssc.hi.gov.cn/commodities/39213</t>
    </r>
  </si>
  <si>
    <t>尼康数码相机 低端D3300（18-55）</t>
  </si>
  <si>
    <r>
      <rPr>
        <u val="single"/>
        <sz val="10"/>
        <color indexed="13"/>
        <rFont val="宋体"/>
      </rPr>
      <t>http://218.95.173.177:7084/NXGPPSPWEB/goods.jsp?id=72212</t>
    </r>
  </si>
  <si>
    <t>尼康D3300(18-55II)KIT</t>
  </si>
  <si>
    <r>
      <rPr>
        <u val="single"/>
        <sz val="10"/>
        <color indexed="13"/>
        <rFont val="宋体"/>
      </rPr>
      <t>http://www.gxzfcg.gov.cn:83/GoodsShowControllerExt.do?method=getGoodsInfo&amp;isShowPic=true&amp;objId=8ab8a0914c2202ea014c2c0eefe20cff&amp;taskItemId=</t>
    </r>
  </si>
  <si>
    <t>尼康  D3300套机（18-55mm VR II）</t>
  </si>
  <si>
    <t>佳能 CANON EOS 6D 单反套机（EF 24-105MM F/4L IS USM 镜头）</t>
  </si>
  <si>
    <r>
      <rPr>
        <sz val="10"/>
        <color indexed="8"/>
        <rFont val="宋体"/>
      </rPr>
      <t>0225003750013 重复</t>
    </r>
  </si>
  <si>
    <t>佳能（Canon） EOS 6D 单反套机（EF 24-105mm f/4L IS USM 镜头）</t>
  </si>
  <si>
    <r>
      <rPr>
        <u val="single"/>
        <sz val="10"/>
        <color indexed="13"/>
        <rFont val="宋体"/>
      </rPr>
      <t>https://item.jd.com/770135.html</t>
    </r>
  </si>
  <si>
    <t>佳能(Canon) EOS 6D 单反套机（24-105mm）准专业 全画幅 数码单反相机</t>
  </si>
  <si>
    <r>
      <rPr>
        <u val="single"/>
        <sz val="10"/>
        <color indexed="13"/>
        <rFont val="宋体"/>
      </rPr>
      <t>http://product.suning.com/0000000000/103418306.html</t>
    </r>
  </si>
  <si>
    <r>
      <rPr>
        <u val="single"/>
        <sz val="10"/>
        <color indexed="13"/>
        <rFont val="宋体"/>
      </rPr>
      <t>http://item.gome.com.cn/9115812301-1105620347.html?intcmp=search-9000000700-1_1_1&amp;sid=78&amp;wid=78&amp;feedback=A100225973%7C2476679380011A%5E20170126120256-87595%7C99999%7C01%7C&amp;cmpid=cps_78_78</t>
    </r>
  </si>
  <si>
    <t>Canon 佳能 EOS 6D 单反数码相机 单头套机 (EF 24-105mm f/4L IS USM)</t>
  </si>
  <si>
    <r>
      <rPr>
        <u val="single"/>
        <sz val="10"/>
        <color indexed="13"/>
        <rFont val="宋体"/>
      </rPr>
      <t>https://www.amazon.cn/dp/B00AEJXXI8/ref=sr_1_2?s=photo&amp;ie=UTF8&amp;qid=1486007504&amp;sr=1-2&amp;keywords=6D+24-105</t>
    </r>
  </si>
  <si>
    <t>Canon佳能EOS6D单反套机EF24-105mm f/4L IS USM镜头单反数码相机</t>
  </si>
  <si>
    <r>
      <rPr>
        <u val="single"/>
        <sz val="10"/>
        <color indexed="13"/>
        <rFont val="宋体"/>
      </rPr>
      <t>http://product.dangdang.com/1059334021.html</t>
    </r>
  </si>
  <si>
    <t>Canon 佳能 EOS 6D KIT（EF 24-105mm f/4L IS USM）单反套机</t>
  </si>
  <si>
    <r>
      <rPr>
        <u val="single"/>
        <sz val="10"/>
        <color indexed="13"/>
        <rFont val="宋体"/>
      </rPr>
      <t>http://item.yhd.com/item/6772250?tc=3.0.5.6772250.1&amp;tp=51.6D%2024-105.124.1.1.LbwwnRq-10-8^NQA&amp;ti=K62A22</t>
    </r>
  </si>
  <si>
    <t xml:space="preserve">佳能 6D（24-105） </t>
  </si>
  <si>
    <r>
      <rPr>
        <u val="single"/>
        <sz val="10"/>
        <color indexed="13"/>
        <rFont val="宋体"/>
      </rPr>
      <t>http://www.zycg.gov.cn/article/wsjj_show/333845?newdays=5&amp;title=%E7%9B%90%E5%9F%8E%E5%B8%82%E6%B0%94%E8%B1%A1%E5%B1%80%E7%9B%B8%E6%9C%BA%E9%87%87%E8%B4%AD%E9%A1%B9%E7%9B%AE%EF%BC%88GDC-20160314113533845%EF%BC%89%E9%9C%80%E6%B1%82%E5%85%AC%E5%91%8A</t>
    </r>
  </si>
  <si>
    <t>佳能 Canon/EOS 6D 单反相机 单反套机（EF 24-105mm f/4L IS USM 镜头）</t>
  </si>
  <si>
    <r>
      <rPr>
        <u val="single"/>
        <sz val="10"/>
        <color indexed="13"/>
        <rFont val="宋体"/>
      </rPr>
      <t>http://101.200.210.185/commodities/117185?p_id=136551</t>
    </r>
  </si>
  <si>
    <r>
      <rPr>
        <u val="single"/>
        <sz val="10"/>
        <color indexed="13"/>
        <rFont val="宋体"/>
      </rPr>
      <t>https://www.gec123.com/goods/gdetails.action?g=361581263926222848&amp;t=1&amp;d=130117562645086249</t>
    </r>
  </si>
  <si>
    <t>产地日本 进口佳能(Canon) EOS 6D全画幅单反相机套机 (EF 24-105IS USM)</t>
  </si>
  <si>
    <r>
      <rPr>
        <u val="single"/>
        <sz val="10"/>
        <color indexed="13"/>
        <rFont val="宋体"/>
      </rPr>
      <t>http://www.szzfcg.cn/goods/goodDisplay.do?method=view&amp;id=2608652&amp;descId=</t>
    </r>
  </si>
  <si>
    <t>佳能 Canon 单反相机套装 6D (含EF 24-105mm f/4L IS USM )(含包+16G卡)</t>
  </si>
  <si>
    <r>
      <rPr>
        <u val="single"/>
        <sz val="10"/>
        <color indexed="13"/>
        <rFont val="宋体"/>
      </rPr>
      <t>http://112.74.98.194/commodities/17600?p_id=18643</t>
    </r>
  </si>
  <si>
    <t>EOS6D 24-105mm</t>
  </si>
  <si>
    <r>
      <rPr>
        <u val="single"/>
        <sz val="10"/>
        <color indexed="13"/>
        <rFont val="宋体"/>
      </rPr>
      <t>http://www.njzc.gov.cn/newweb/web/wscg/xygh_bidid_resultview.asp?id=80192</t>
    </r>
  </si>
  <si>
    <t>EOS 6D（24-105）</t>
  </si>
  <si>
    <r>
      <rPr>
        <u val="single"/>
        <sz val="10"/>
        <color indexed="13"/>
        <rFont val="宋体"/>
      </rPr>
      <t>http://www.hngp.gov.cn/wsscnew/egp/jy/xyghjy/xyghxm/xyghzy/xzsp/XyspList,$DirectLink_6.direct?sp=Sff8080814274df1d014278ee53f255da&amp;sp=S00390019&amp;sp=Snull&amp;sp=S004800010008000300010001&amp;sp=0&amp;sp=d0.0&amp;sp=Snull&amp;sp=d0.0&amp;sp=0&amp;sp=Sww&amp;sp=X</t>
    </r>
  </si>
  <si>
    <t>数码单反相机EOS 6D KIT (EF 24-105mm f/4L IS USM)</t>
  </si>
  <si>
    <t>17999-40000</t>
  </si>
  <si>
    <r>
      <rPr>
        <u val="single"/>
        <sz val="10"/>
        <color indexed="13"/>
        <rFont val="宋体"/>
      </rPr>
      <t>http://182.131.17.14:9003/gpms/GoodsShowController.do?method=getGoodsInfo&amp;isShowPic=true&amp;objId=402886874619f7010146faae43be615f&amp;taskItemId=</t>
    </r>
  </si>
  <si>
    <t>EOS 6D KIT(EF24-105 F/4L IS  USM）</t>
  </si>
  <si>
    <t>佳能EOS 6D 单反套机（EF 24-105mm f/4L IS USM 镜头）</t>
  </si>
  <si>
    <r>
      <rPr>
        <u val="single"/>
        <sz val="10"/>
        <color indexed="13"/>
        <rFont val="宋体"/>
      </rPr>
      <t>http://www.wssc.hi.gov.cn/commodities/47603</t>
    </r>
  </si>
  <si>
    <t>佳能EOS 6D(24-105MM f/4L IS USM) 增配三</t>
  </si>
  <si>
    <r>
      <rPr>
        <u val="single"/>
        <sz val="10"/>
        <color indexed="13"/>
        <rFont val="宋体"/>
      </rPr>
      <t>http://www.gxzfcg.gov.cn:83/GoodsShowControllerExt.do?method=getGoodsInfo&amp;isShowPic=true&amp;objId=8ab8a0914fd5a0c501500388dad30ac8&amp;taskItemId=</t>
    </r>
  </si>
  <si>
    <t>EOS 6D KIT（EF 24-105MM）</t>
  </si>
  <si>
    <t>尼康 NIKON D7200单反套机（AF-S DX VR 18-200MM F/3.5-5.6G ED VR II 防抖镜头）</t>
  </si>
  <si>
    <r>
      <rPr>
        <sz val="10"/>
        <color indexed="8"/>
        <rFont val="宋体"/>
      </rPr>
      <t>0225005720104 重复</t>
    </r>
  </si>
  <si>
    <t>尼康（Nikon）D7200单反套机（AF-S DX VR 18-200mm f/3.5-5.6G ED VR II 防抖镜头）</t>
  </si>
  <si>
    <r>
      <rPr>
        <u val="single"/>
        <sz val="10"/>
        <color indexed="13"/>
        <rFont val="宋体"/>
      </rPr>
      <t>https://item.jd.com/1387492.html</t>
    </r>
  </si>
  <si>
    <t>尼康(Nikon)D7200套机(18-200mm) 尼康单反相机套机 防抖镜头</t>
  </si>
  <si>
    <r>
      <rPr>
        <u val="single"/>
        <sz val="10"/>
        <color indexed="13"/>
        <rFont val="宋体"/>
      </rPr>
      <t>http://product.suning.com/0000000000/131978474.html?utm_source=union&amp;utm_medium=24&amp;utm_campaign=1027&amp;utm_content=1025</t>
    </r>
  </si>
  <si>
    <r>
      <rPr>
        <u val="single"/>
        <sz val="10"/>
        <color indexed="13"/>
        <rFont val="宋体"/>
      </rPr>
      <t>http://item.gome.com.cn/9133609647-1122400182.html?intcmp=search-9000000700-1_2_1</t>
    </r>
  </si>
  <si>
    <t>D7200 单反套机（AF-S DX VR 18-200mm f/3.5-5.6G ED VR II 防抖镜头）送金士顿原装32G高速SD卡+72mm 镀膜UV保护镜+备用EL15电池+静电贴膜+单反包+读卡器+镜头盖防丢绳+3件套清洁套装</t>
  </si>
  <si>
    <r>
      <rPr>
        <u val="single"/>
        <sz val="10"/>
        <color indexed="13"/>
        <rFont val="宋体"/>
      </rPr>
      <t>https://www.amazon.cn/dp/B0188QO7YW/ref=sr_1_1?s=photo&amp;ie=UTF8&amp;qid=1486008290&amp;sr=1-1&amp;keywords=D7200+18-200</t>
    </r>
  </si>
  <si>
    <r>
      <rPr>
        <u val="single"/>
        <sz val="10"/>
        <color indexed="13"/>
        <rFont val="宋体"/>
      </rPr>
      <t>http://item.yhd.com/item/46741024?tc=3.0.5.46741024.1&amp;tp=51.D7200%2018-200.124.1.1.Lbx13KN-10-8^NQA&amp;ti=4S8SAT</t>
    </r>
  </si>
  <si>
    <t>尼康 D7200(18-200)kit</t>
  </si>
  <si>
    <r>
      <rPr>
        <u val="single"/>
        <sz val="10"/>
        <color indexed="13"/>
        <rFont val="宋体"/>
      </rPr>
      <t>http://www.ccgp-shanghai.gov.cn/resource/merchsearchdetail.do?method=goDetailIndex&amp;tabnum=3&amp;ishead=1&amp;istwo=null&amp;merch_id=0000000000044359&amp;keyword=D7200&amp;catalog_id=000000570&amp;suppadress=%20&amp;catalog_name=%E7%85%A7%E7%9B%B8%E6%9C%BA</t>
    </r>
  </si>
  <si>
    <t>尼康 Nikon 单反相机套机 D7200(含AF-S DX VR 18-200mm f/3.5-5.6G ED VR II 防抖镜头)(含包+16G卡)</t>
  </si>
  <si>
    <r>
      <rPr>
        <u val="single"/>
        <sz val="10"/>
        <color indexed="13"/>
        <rFont val="宋体"/>
      </rPr>
      <t>http://101.200.210.185/commodities/365?p_id=491</t>
    </r>
  </si>
  <si>
    <t>尼康 D7200（18-200） 单反相机</t>
  </si>
  <si>
    <r>
      <rPr>
        <u val="single"/>
        <sz val="10"/>
        <color indexed="13"/>
        <rFont val="宋体"/>
      </rPr>
      <t>https://www.gec123.com/goods/gdetails.action?g=355390971489443840&amp;t=1&amp;d=130117562645086249</t>
    </r>
  </si>
  <si>
    <r>
      <rPr>
        <u val="single"/>
        <sz val="10"/>
        <color indexed="13"/>
        <rFont val="宋体"/>
      </rPr>
      <t>http://www.szzfcg.cn/goods/goodDisplay.do?method=view&amp;id=3644687&amp;descId=</t>
    </r>
  </si>
  <si>
    <r>
      <rPr>
        <u val="single"/>
        <sz val="10"/>
        <color indexed="13"/>
        <rFont val="宋体"/>
      </rPr>
      <t>http://112.74.98.194/commodities/17617?p_id=18660</t>
    </r>
  </si>
  <si>
    <t xml:space="preserve">D7200 18-200mm </t>
  </si>
  <si>
    <r>
      <rPr>
        <u val="single"/>
        <sz val="11"/>
        <color indexed="13"/>
        <rFont val="宋体"/>
      </rPr>
      <t>http://www.njzc.gov.cn/newweb/web/wscg/xygh_bidid_resultview.asp?id=80242</t>
    </r>
  </si>
  <si>
    <t>单反相机 D7200(18-200)</t>
  </si>
  <si>
    <t>9900-99000</t>
  </si>
  <si>
    <r>
      <rPr>
        <u val="single"/>
        <sz val="10"/>
        <color indexed="13"/>
        <rFont val="宋体"/>
      </rPr>
      <t>http://182.131.17.14:9003/gpms/GoodsShowController.do?method=getGoodsInfo&amp;isShowPic=true&amp;objId=402884a04d744369014d9350c6f13edd&amp;taskItemId=</t>
    </r>
  </si>
  <si>
    <t>尼康 D7200(18-200镜头) 单反套机</t>
  </si>
  <si>
    <r>
      <rPr>
        <u val="single"/>
        <sz val="10"/>
        <color indexed="13"/>
        <rFont val="宋体"/>
      </rPr>
      <t>http://www.wssc.hi.gov.cn/commodities/39272</t>
    </r>
  </si>
  <si>
    <t>佳能 CANON EOS 760D 单反套机（EF-S 18-135MM F/3.5-5.6 IS STM 镜头）</t>
  </si>
  <si>
    <t>佳能 CANON EOS760D单反套机 EF-S18-135MMF/3.5-5.6ISSTM镜头</t>
  </si>
  <si>
    <t>0225003750112 重复</t>
  </si>
  <si>
    <t>佳能（Canon）EOS 760D单反套机（EF-S 18-135mm f/3.5-5.6 IS STM镜头）</t>
  </si>
  <si>
    <r>
      <rPr>
        <u val="single"/>
        <sz val="10"/>
        <color indexed="13"/>
        <rFont val="宋体"/>
      </rPr>
      <t>https://item.jd.com/1471489.html</t>
    </r>
  </si>
  <si>
    <t>佳能 760D（18-135mm）单反套机 SD卡 相机包 UV镜 读卡器 清洁套装</t>
  </si>
  <si>
    <r>
      <rPr>
        <u val="single"/>
        <sz val="10"/>
        <color indexed="13"/>
        <rFont val="宋体"/>
      </rPr>
      <t>http://product.suning.com/0000000000/945005850.html?utm_source=union&amp;utm_medium=24&amp;utm_campaign=1027&amp;utm_content=1025</t>
    </r>
  </si>
  <si>
    <r>
      <rPr>
        <u val="single"/>
        <sz val="10"/>
        <color indexed="13"/>
        <rFont val="宋体"/>
      </rPr>
      <t>http://item.gome.com.cn/9133650175-1122430061.html?intcmp=search-9000000700-1_1_1&amp;sid=78&amp;wid=78&amp;feedback=A100225973%7C247668138101A8%5E20170126120256-87595%7C99999%7C01%7C&amp;cmpid=cps_78_78</t>
    </r>
  </si>
  <si>
    <t>Canon/佳能专业数码单反相机 EOS 760D套机(18-135 STM)</t>
  </si>
  <si>
    <r>
      <rPr>
        <u val="single"/>
        <sz val="10"/>
        <color indexed="13"/>
        <rFont val="宋体"/>
      </rPr>
      <t>https://www.amazon.cn/dp/B00WG8KNDI/ref=sr_1_1?s=photo&amp;ie=UTF8&amp;qid=1486008691&amp;sr=1-1&amp;keywords=760D+18-135</t>
    </r>
  </si>
  <si>
    <t>Canon/ 佳能EOS 760D 单反套机 EF-S 18-200mm STM 18-135mm STM 单反相机</t>
  </si>
  <si>
    <r>
      <rPr>
        <u val="single"/>
        <sz val="10"/>
        <color indexed="13"/>
        <rFont val="宋体"/>
      </rPr>
      <t>http://product.dangdang.com/1224977739.html</t>
    </r>
  </si>
  <si>
    <t>Canon 佳能 EOS 760D KIT（EF-S 18-135mm f/3.5-5.6 IS STM 镜头）单反套机</t>
  </si>
  <si>
    <r>
      <rPr>
        <u val="single"/>
        <sz val="10"/>
        <color indexed="13"/>
        <rFont val="宋体"/>
      </rPr>
      <t>http://item.yhd.com/item/46688506</t>
    </r>
  </si>
  <si>
    <t>佳能 EOS760D+18135</t>
  </si>
  <si>
    <r>
      <rPr>
        <u val="single"/>
        <sz val="10"/>
        <color indexed="13"/>
        <rFont val="宋体"/>
      </rPr>
      <t>http://www.ccgp-shanghai.gov.cn/resource/merchsearchdetail.do?method=goDetailIndex&amp;tabnum=3&amp;ishead=1&amp;istwo=null&amp;merch_id=0000000000044381&amp;keyword=760D&amp;catalog_id=000000570&amp;suppadress=%20&amp;catalog_name=%E7%85%A7%E7%9B%B8%E6%9C%BA</t>
    </r>
  </si>
  <si>
    <r>
      <rPr>
        <u val="single"/>
        <sz val="10"/>
        <color indexed="13"/>
        <rFont val="宋体"/>
      </rPr>
      <t>http://101.200.210.185/commodities/377?p_id=19559</t>
    </r>
  </si>
  <si>
    <t>佳能 Canon 单反相机套机 EOS 760D（EF-S 18-135mm f/3.5-5.6 IS STM镜头）(含包+16G卡)</t>
  </si>
  <si>
    <r>
      <rPr>
        <u val="single"/>
        <sz val="10"/>
        <color indexed="13"/>
        <rFont val="宋体"/>
      </rPr>
      <t>http://112.74.98.194/commodities/17601?p_id=18644</t>
    </r>
  </si>
  <si>
    <t>EOS760D 18-135</t>
  </si>
  <si>
    <r>
      <rPr>
        <u val="single"/>
        <sz val="11"/>
        <color indexed="13"/>
        <rFont val="宋体"/>
      </rPr>
      <t>http://www.njzc.gov.cn/newweb/web/wscg/xygh_bidid_resultview.asp?id=80188</t>
    </r>
  </si>
  <si>
    <t>EOS 760D（18-135）</t>
  </si>
  <si>
    <r>
      <rPr>
        <u val="single"/>
        <sz val="10"/>
        <color indexed="13"/>
        <rFont val="宋体"/>
      </rPr>
      <t>http://www.hngp.gov.cn/wsscnew/egp/jy/xyghjy/xyghxm/xyghzy/xzsp/XyspList,$DirectLink_6.direct?sp=Sff80808151ae339c0151b565e1a51cc6&amp;sp=S00390019&amp;sp=Snull&amp;sp=S004800010008000300010001&amp;sp=0&amp;sp=d0.0&amp;sp=Snull&amp;sp=d0.0&amp;sp=0&amp;sp=Sww&amp;sp=X</t>
    </r>
  </si>
  <si>
    <t>数码单反相机EOS 760D(EF-S 18-135mm f/3.5-5.6 IS STM)</t>
  </si>
  <si>
    <t>10900-10900</t>
  </si>
  <si>
    <r>
      <rPr>
        <u val="single"/>
        <sz val="10"/>
        <color indexed="13"/>
        <rFont val="宋体"/>
      </rPr>
      <t>http://182.131.17.14:9003/gpms/GoodsShowController.do?method=getGoodsInfo&amp;isShowPic=true&amp;objId=402884a04d5550cb014d555690aa00ee&amp;taskItemId=</t>
    </r>
  </si>
  <si>
    <t>佳能数码照相机 EOS 760D（18-135MM）</t>
  </si>
  <si>
    <r>
      <rPr>
        <u val="single"/>
        <sz val="10"/>
        <color indexed="13"/>
        <rFont val="宋体"/>
      </rPr>
      <t>http://www.wssc.hi.gov.cn/commodities/39879</t>
    </r>
  </si>
  <si>
    <t>佳能EOS760D EF-S 18-135mm f/3.5-5.6 IS STM增配一</t>
  </si>
  <si>
    <r>
      <rPr>
        <u val="single"/>
        <sz val="10"/>
        <color indexed="13"/>
        <rFont val="宋体"/>
      </rPr>
      <t>http://www.gxzfcg.gov.cn:83/GoodsShowControllerExt.do?method=getGoodsInfo&amp;isShowPic=true&amp;objId=8ab8a0915703837d01570405e3d50779&amp;taskItemId=</t>
    </r>
  </si>
  <si>
    <t>EOS 760D KIT/(EF18-135 STM)</t>
  </si>
  <si>
    <t>壁挂式空调</t>
  </si>
  <si>
    <r>
      <rPr>
        <sz val="10"/>
        <color indexed="8"/>
        <rFont val="宋体"/>
      </rPr>
      <t>格力 KFR-26GW/(26570)Aa-2</t>
    </r>
  </si>
  <si>
    <t>格力 GREE KFR-26GW/(26570)Aa-2（Q力） 空调</t>
  </si>
  <si>
    <t>1601016100343 重复</t>
  </si>
  <si>
    <t>格力 大1匹 定频Q力 冷暖壁挂式空调 KFR-26GW/(26570)Aa-2 仅售广州</t>
  </si>
  <si>
    <r>
      <rPr>
        <u val="single"/>
        <sz val="10"/>
        <color indexed="13"/>
        <rFont val="宋体"/>
      </rPr>
      <t>https://item.jd.com/10403973717.html</t>
    </r>
  </si>
  <si>
    <t>格力空调 Q力 KFR-26GW/(26570)Aa-2 定频 冷暖大1匹 壁挂式空调</t>
  </si>
  <si>
    <r>
      <rPr>
        <u val="single"/>
        <sz val="10"/>
        <color indexed="13"/>
        <rFont val="宋体"/>
      </rPr>
      <t>http://product.suning.com/0000000000/189618704.html###</t>
    </r>
  </si>
  <si>
    <t>格力(GREE) 大1匹 定频 2级能效Q力 冷暖电辅 壁挂式空调 KFR-26GW/(26570)Aa-2</t>
  </si>
  <si>
    <r>
      <rPr>
        <u val="single"/>
        <sz val="10"/>
        <color indexed="13"/>
        <rFont val="宋体"/>
      </rPr>
      <t>http://item.gome.com.cn/9115817572-1105372337.html?intcmp=search-9000000700-1_1_1&amp;sid=78&amp;wid=78&amp;feedback=A100225973%7C2476704580029E%5E20170126120256-87595%7C99999%7C01%7C&amp;cmpid=cps_78_78</t>
    </r>
  </si>
  <si>
    <t>Gree 格力 空调1匹Q力冷暖挂机KFR-26GW/(26570)Aa-2</t>
  </si>
  <si>
    <r>
      <rPr>
        <u val="single"/>
        <sz val="10"/>
        <color indexed="13"/>
        <rFont val="宋体"/>
      </rPr>
      <t>https://www.amazon.cn/dp/B01KXAD3T6/ref=sr_1_1?ie=UTF8&amp;qid=1486022788&amp;sr=8-1&amp;keywords=KFR-26GW%2F%2826570%29Aa-2</t>
    </r>
  </si>
  <si>
    <t>格力 KFR-26GW/(26570)Aa-2 空调</t>
  </si>
  <si>
    <r>
      <rPr>
        <u val="single"/>
        <sz val="10"/>
        <color indexed="13"/>
        <rFont val="宋体"/>
      </rPr>
      <t>https://www.gec123.com/goods/gdetails.action?g=130078889530621959&amp;t=1&amp;d=130117562645086249</t>
    </r>
  </si>
  <si>
    <t>格力(Gree) Q力 1匹 冷暖分体/壁挂式空调 KFR-26GW/(26570)Aa-2</t>
  </si>
  <si>
    <r>
      <rPr>
        <u val="single"/>
        <sz val="10"/>
        <color indexed="13"/>
        <rFont val="宋体"/>
      </rPr>
      <t>http://www.szzfcg.cn/goods/goodDisplay.do?method=view&amp;id=2770899&amp;descId=</t>
    </r>
  </si>
  <si>
    <t>格力 Gree 1P冷暖型 挂壁式空调 KFR-26GW/(26570)Aa-2</t>
  </si>
  <si>
    <r>
      <rPr>
        <u val="single"/>
        <sz val="10"/>
        <color indexed="13"/>
        <rFont val="宋体"/>
      </rPr>
      <t>http://112.74.98.194/commodities/7470?p_id=7281</t>
    </r>
  </si>
  <si>
    <t>KFR-26GW/(26570)Aa-2</t>
  </si>
  <si>
    <r>
      <rPr>
        <u val="single"/>
        <sz val="11"/>
        <color indexed="13"/>
        <rFont val="宋体"/>
      </rPr>
      <t>http://www.njzc.gov.cn/newweb/web/wscg/xygh_bidid_resultview.asp?id=77372</t>
    </r>
  </si>
  <si>
    <r>
      <rPr>
        <u val="single"/>
        <sz val="10"/>
        <color indexed="13"/>
        <rFont val="宋体"/>
      </rPr>
      <t>http://www.hngp.gov.cn/wsscnew/egp/jy/xyghjy/xyghxm/xyghzy/xzsp/XyspList,$DirectLink_7.direct?sp=Sff8080814a0f9560014a2cda0a0b4d60&amp;sp=S00390019&amp;sp=Snull&amp;sp=S0048000100100006000200020002&amp;sp=0&amp;sp=d0.0&amp;sp=Snull&amp;sp=d0.0&amp;sp=0&amp;sp=Sww&amp;sp=X</t>
    </r>
  </si>
  <si>
    <t>Q力KFR-26GW/(26570)Aa-2 KFR-26GW/(26570)Aa-2</t>
  </si>
  <si>
    <r>
      <rPr>
        <u val="single"/>
        <sz val="11"/>
        <color indexed="13"/>
        <rFont val="宋体"/>
      </rPr>
      <t>http://182.131.17.14:9003/gpms/GoodsShowController.do?method=toGoodsList&amp;rp=21&amp;page=1&amp;keyWord=KFR-26GW/(26570)Aa-2&amp;searchType=1</t>
    </r>
  </si>
  <si>
    <r>
      <rPr>
        <u val="single"/>
        <sz val="10"/>
        <color indexed="13"/>
        <rFont val="宋体"/>
      </rPr>
      <t>http://www.gxzfcg.gov.cn:83/GoodsShowControllerExt.do?method=getGoodsInfo&amp;isShowPic=true&amp;objId=8ab8a0914c5a9e9b014c69c877430ebb&amp;taskItemId=</t>
    </r>
  </si>
  <si>
    <t>A4/70g</t>
  </si>
  <si>
    <t>金旗舰</t>
  </si>
  <si>
    <t>金旗舰 A4 70g/m2 复印纸</t>
  </si>
  <si>
    <t>0810004010006</t>
  </si>
  <si>
    <t>金旗舰70G A4 纯木浆办公用纸 印尼进口优质纸源</t>
  </si>
  <si>
    <r>
      <rPr>
        <u val="single"/>
        <sz val="10"/>
        <color indexed="13"/>
        <rFont val="宋体"/>
      </rPr>
      <t>http://product.suning.com/0070135064/157171209.html</t>
    </r>
  </si>
  <si>
    <t>金旗舰复印纸A4/70G(包/500张)</t>
  </si>
  <si>
    <t>金旗舰 A4 70g/m2</t>
  </si>
  <si>
    <t>金旗舰 A4 70g 复印纸</t>
  </si>
  <si>
    <r>
      <rPr>
        <u val="single"/>
        <sz val="10"/>
        <color indexed="13"/>
        <rFont val="宋体"/>
      </rPr>
      <t>http://www.ccgp-shanghai.gov.cn/resource/merchsearchdetail.do?method=goDetailIndex&amp;tabnum=3&amp;ishead=1&amp;istwo=null&amp;merch_id=0000000000040435&amp;keyword=金旗舰&amp;catalog_id=000000361&amp;suppadress=%20&amp;catalog_name=复印纸</t>
    </r>
  </si>
  <si>
    <t xml:space="preserve">金旗舰 A4 70g/m2 </t>
  </si>
  <si>
    <r>
      <rPr>
        <u val="single"/>
        <sz val="10"/>
        <color indexed="13"/>
        <rFont val="宋体"/>
      </rPr>
      <t>http://101.200.210.185/commodities/89520?p_id=105349</t>
    </r>
  </si>
  <si>
    <t>62846 复印纸 金旗舰 A4-70g</t>
  </si>
  <si>
    <t>http://www.zcy.gov.cn/items/11747</t>
  </si>
  <si>
    <t xml:space="preserve">金旗舰 70克复印纸 A4 白色 </t>
  </si>
  <si>
    <r>
      <rPr>
        <u val="single"/>
        <sz val="10"/>
        <color indexed="13"/>
        <rFont val="宋体"/>
      </rPr>
      <t>http://112.74.98.194/commodities/27908?p_id=29377</t>
    </r>
  </si>
  <si>
    <t xml:space="preserve">金旗舰复印纸A4 70g A4 70g </t>
  </si>
  <si>
    <r>
      <rPr>
        <u val="single"/>
        <sz val="10"/>
        <color indexed="13"/>
        <rFont val="宋体"/>
      </rPr>
      <t>http://182.131.17.14:9003/gpms/GoodsShowController.do?method=toGoodsList&amp;rp=21&amp;page=1&amp;keyWord=\u91D1\u65D7\u8230&amp;searchType=1</t>
    </r>
  </si>
  <si>
    <t>金旗舰A4复印纸70g</t>
  </si>
  <si>
    <t>百旺(绿)</t>
  </si>
  <si>
    <t>百旺 A4 70g/m2 复印纸</t>
  </si>
  <si>
    <t>0810016340011</t>
  </si>
  <si>
    <t>亚太森博(Asia Symbol)绿百旺 70g A4高级复印纸 5包/箱</t>
  </si>
  <si>
    <r>
      <rPr>
        <u val="single"/>
        <sz val="10"/>
        <color indexed="13"/>
        <rFont val="宋体"/>
      </rPr>
      <t>https://item.jd.com/1089906.html</t>
    </r>
  </si>
  <si>
    <t>绿百旺(PaperOne) A4 70g高级复印纸/电脑打印纸 全木浆中性纸张HDPrint亮丽速干</t>
  </si>
  <si>
    <r>
      <rPr>
        <u val="single"/>
        <sz val="10"/>
        <color indexed="13"/>
        <rFont val="宋体"/>
      </rPr>
      <t>http://product.suning.com/0000000000/125868331.html</t>
    </r>
  </si>
  <si>
    <t>绿百旺高级复印纸A4/70G(包/500张)</t>
  </si>
  <si>
    <t>绿百旺70克A4</t>
  </si>
  <si>
    <r>
      <rPr>
        <u val="single"/>
        <sz val="10"/>
        <color indexed="13"/>
        <rFont val="宋体"/>
      </rPr>
      <t>http://www.ccgp-shanghai.gov.cn/resource/merchsearchdetail.do?method=goDetailIndex&amp;tabnum=3&amp;ishead=1&amp;istwo=null&amp;merch_id=0000000000043149&amp;keyword=&amp;catalog_id=000000361&amp;suppadress=%20&amp;catalog_name=复印纸</t>
    </r>
  </si>
  <si>
    <t>绿百旺 A4 70G 复印纸</t>
  </si>
  <si>
    <r>
      <rPr>
        <u val="single"/>
        <sz val="10"/>
        <color indexed="13"/>
        <rFont val="宋体"/>
      </rPr>
      <t>http://101.200.210.185/commodities/63918?p_id=78837</t>
    </r>
  </si>
  <si>
    <t>百旺 A4_70G_1包_500张/包</t>
  </si>
  <si>
    <r>
      <rPr>
        <u val="single"/>
        <sz val="10"/>
        <color indexed="13"/>
        <rFont val="宋体"/>
      </rPr>
      <t>https://www.gec123.com/goods/gdetails.action?g=130078894186299394&amp;t=1&amp;d=130117562645086249</t>
    </r>
  </si>
  <si>
    <t>绿百旺(PaperOne) A4 70g高级复印纸</t>
  </si>
  <si>
    <r>
      <rPr>
        <u val="single"/>
        <sz val="10"/>
        <color indexed="13"/>
        <rFont val="宋体"/>
      </rPr>
      <t>http://www.szzfcg.cn/goods/goodDisplay.do?method=view&amp;id=2645718&amp;descId=</t>
    </r>
  </si>
  <si>
    <t xml:space="preserve">百旺复印纸 70克 A4 500P 5包/箱 整箱销售 绿色包装 </t>
  </si>
  <si>
    <r>
      <rPr>
        <u val="single"/>
        <sz val="10"/>
        <color indexed="13"/>
        <rFont val="宋体"/>
      </rPr>
      <t>http://112.74.98.194/commodities/24884?p_id=26216</t>
    </r>
  </si>
  <si>
    <t xml:space="preserve">绿百旺 70GA4/A3 </t>
  </si>
  <si>
    <t>http://182.131.17.14:9003/gpms/GoodsShowController.do?method=toGoodsList&amp;rp=21&amp;page=1&amp;keyWord=\u767E\u65FA&amp;searchType=1</t>
  </si>
  <si>
    <t>佳印(经典)</t>
  </si>
  <si>
    <t>佳印高白复印纸 A4 70g/m2 复印纸</t>
  </si>
  <si>
    <t>缺货</t>
  </si>
  <si>
    <t>0810003760006</t>
  </si>
  <si>
    <t>UPM 佳印 复印纸 A4 70g 紫色5包装</t>
  </si>
  <si>
    <r>
      <rPr>
        <u val="single"/>
        <sz val="10"/>
        <color indexed="13"/>
        <rFont val="宋体"/>
      </rPr>
      <t>https://www.amazon.cn/dp/B0040GK19A/ref=sr_1_2?s=office-products&amp;ie=UTF8&amp;qid=1486103371&amp;sr=1-2&amp;keywords=佳印</t>
    </r>
  </si>
  <si>
    <t>经典佳印复印纸70gA4</t>
  </si>
  <si>
    <r>
      <rPr>
        <u val="single"/>
        <sz val="10"/>
        <color indexed="13"/>
        <rFont val="宋体"/>
      </rPr>
      <t>http://www.ccgp-shanghai.gov.cn/resource/merchsearchdetail.do?method=goDetailIndex&amp;tabnum=3&amp;ishead=1&amp;istwo=null&amp;merch_id=0000000000040427&amp;keyword=佳印&amp;catalog_id=000000361&amp;suppadress=%20&amp;catalog_name=复印纸</t>
    </r>
  </si>
  <si>
    <t xml:space="preserve">经典佳印 复印纸 70g A4 白色 </t>
  </si>
  <si>
    <t>经典佳印 复印纸 70g A4 白色</t>
  </si>
  <si>
    <r>
      <rPr>
        <u val="single"/>
        <sz val="10"/>
        <color indexed="13"/>
        <rFont val="宋体"/>
      </rPr>
      <t>http://www.szzfcg.cn/goods/goodDisplay.do?method=view&amp;id=3762241&amp;descId=</t>
    </r>
  </si>
  <si>
    <r>
      <rPr>
        <u val="single"/>
        <sz val="10"/>
        <color indexed="13"/>
        <rFont val="宋体"/>
      </rPr>
      <t>http://112.74.98.194/commodities/28015?p_id=29494</t>
    </r>
  </si>
  <si>
    <t xml:space="preserve">经典佳印 70克A4 </t>
  </si>
  <si>
    <t>http://182.131.17.14:9003/gpms/GoodsShowController.do?method=toGoodsList&amp;rp=21&amp;page=1&amp;keyWord=\u4F73\u5370&amp;searchType=1</t>
  </si>
  <si>
    <t>经典佳印70克A4</t>
  </si>
  <si>
    <r>
      <rPr>
        <sz val="10"/>
        <color indexed="8"/>
        <rFont val="宋体"/>
      </rPr>
      <t>齐心(晶纯高速王)</t>
    </r>
  </si>
  <si>
    <t>齐心 A4 70g/m2 复印纸</t>
  </si>
  <si>
    <t>0810006010020</t>
  </si>
  <si>
    <t>齐心晶纯复印纸a4 70g/80g整箱批发 a4打印白纸 草稿纸 A4 70g 单包/500张/白</t>
  </si>
  <si>
    <t>https://item.jd.com/10436952784.html</t>
  </si>
  <si>
    <t>齐心(COMIX)C4774-5 晶纯a4打印纸复印纸A4 70g 5包/箱装 办公用品不卡纸 单包价格</t>
  </si>
  <si>
    <r>
      <rPr>
        <u val="single"/>
        <sz val="10"/>
        <color indexed="13"/>
        <rFont val="宋体"/>
      </rPr>
      <t>http://product.suning.com/0070063947/127384392.html</t>
    </r>
  </si>
  <si>
    <t>Comix齐心 晶纯A4纸70克80克纸复印纸打印纸白纸70g80G办公用纸210*297mmC4774-5：70克A4/5包/2500张/箱210*297mm</t>
  </si>
  <si>
    <r>
      <rPr>
        <u val="single"/>
        <sz val="10"/>
        <color indexed="13"/>
        <rFont val="宋体"/>
      </rPr>
      <t>http://item.yhd.com/item/62551451?tc=3.0.5.62551451.2&amp;tp=52.27765.108.2.1.Lc2hM65-10-F3^sq&amp;ti=KTTJgR</t>
    </r>
  </si>
  <si>
    <t>晶纯高速王A4/70G(包/500张)</t>
  </si>
  <si>
    <t>齐心 A4 70g/m2</t>
  </si>
  <si>
    <t>齐心(COMIX)C4774-5 晶纯高速复印纸 70克 A4 5包装</t>
  </si>
  <si>
    <t>http://www.szzfcg.cn/goods/goodDisplay.do?method=view&amp;id=2410071&amp;descId=</t>
  </si>
  <si>
    <t>齐心（COMIX）C4774-5 晶纯高速王复印纸 70克 A4 5包装</t>
  </si>
  <si>
    <r>
      <rPr>
        <u val="single"/>
        <sz val="10"/>
        <color indexed="13"/>
        <rFont val="宋体"/>
      </rPr>
      <t>http://112.74.98.194/commodities/29891?p_id=31582&amp;target=_blank</t>
    </r>
  </si>
  <si>
    <t xml:space="preserve">齐心 C4774-5 晶纯高速王复印纸70克 A4 5包 C4774-5 </t>
  </si>
  <si>
    <t>155.00~200.00</t>
  </si>
  <si>
    <r>
      <rPr>
        <u val="single"/>
        <sz val="10"/>
        <color indexed="13"/>
        <rFont val="宋体"/>
      </rPr>
      <t>http://182.131.17.14:9003/gpms/GoodsShowController.do?method=toGoodsList&amp;rp=21&amp;page=1&amp;keyWord=\u6676\u7EAF\u9AD8\u901F\u738B&amp;searchType=1</t>
    </r>
  </si>
  <si>
    <t>A4/80g</t>
  </si>
  <si>
    <t>金旗舰 A4 80g/m2 复印纸</t>
  </si>
  <si>
    <t>0810004010008</t>
  </si>
  <si>
    <t>金旗舰80G A4复印纸 纯木浆办公用纸</t>
  </si>
  <si>
    <r>
      <rPr>
        <u val="single"/>
        <sz val="10"/>
        <color indexed="13"/>
        <rFont val="宋体"/>
      </rPr>
      <t>http://product.suning.com/0070135064/161479108.html</t>
    </r>
  </si>
  <si>
    <t>金旗舰复印纸A4/80G纸（包）</t>
  </si>
  <si>
    <t>金旗舰 A4 80g/m2</t>
  </si>
  <si>
    <t>金旗舰 A4 80g 复印纸</t>
  </si>
  <si>
    <r>
      <rPr>
        <u val="single"/>
        <sz val="10"/>
        <color indexed="13"/>
        <rFont val="宋体"/>
      </rPr>
      <t>http://www.ccgp-shanghai.gov.cn/resource/merchsearchdetail.do?method=goDetailIndex&amp;tabnum=3&amp;ishead=1&amp;istwo=null&amp;merch_id=0000000000040448&amp;keyword=金旗舰&amp;catalog_id=000000361&amp;suppadress=%20&amp;catalog_name=复印纸</t>
    </r>
  </si>
  <si>
    <t xml:space="preserve">金旗舰 A4 80g/m2 </t>
  </si>
  <si>
    <r>
      <rPr>
        <u val="single"/>
        <sz val="10"/>
        <color indexed="13"/>
        <rFont val="宋体"/>
      </rPr>
      <t>http://101.200.210.185/commodities/89520?p_id=105384</t>
    </r>
  </si>
  <si>
    <t>金旗舰复印纸80gA4</t>
  </si>
  <si>
    <r>
      <rPr>
        <u val="single"/>
        <sz val="10"/>
        <color indexed="13"/>
        <rFont val="宋体"/>
      </rPr>
      <t>http://www.zcy.gov.cn/items/24806</t>
    </r>
  </si>
  <si>
    <t xml:space="preserve">金旗舰 （超质感） 80G 复印纸（5包/箱） A4 白色 </t>
  </si>
  <si>
    <r>
      <rPr>
        <u val="single"/>
        <sz val="10"/>
        <color indexed="13"/>
        <rFont val="宋体"/>
      </rPr>
      <t>http://112.74.98.194/commodities/27874?p_id=29342</t>
    </r>
  </si>
  <si>
    <t xml:space="preserve">金旗舰复印纸A4 80g A4 80g </t>
  </si>
  <si>
    <t>http://182.131.17.14:9003/gpms/GoodsShowController.do?method=toGoodsList&amp;rp=21&amp;page=1&amp;keyWord=\u91D1\u65D7\u8230&amp;searchType=1</t>
  </si>
  <si>
    <t>金旗舰A4复印纸80g</t>
  </si>
  <si>
    <t>亚太森博(Asia Symbol)绿百旺 80g A4高级复印纸 5包/箱</t>
  </si>
  <si>
    <r>
      <rPr>
        <u val="single"/>
        <sz val="10"/>
        <color indexed="13"/>
        <rFont val="宋体"/>
      </rPr>
      <t>https://item.jd.com/1089895.html#none</t>
    </r>
  </si>
  <si>
    <t>亚太森博复印纸 绿百旺 A4 80g 高级复印纸/电脑打印纸 全木浆中性纸张 500张/包</t>
  </si>
  <si>
    <r>
      <rPr>
        <u val="single"/>
        <sz val="10"/>
        <color indexed="13"/>
        <rFont val="宋体"/>
      </rPr>
      <t>http://product.suning.com/0070153304/193309006.html</t>
    </r>
  </si>
  <si>
    <t>绿百旺高级复印纸A4/80G纸（包）</t>
  </si>
  <si>
    <t>绿百旺80克A4</t>
  </si>
  <si>
    <r>
      <rPr>
        <u val="single"/>
        <sz val="10"/>
        <color indexed="13"/>
        <rFont val="宋体"/>
      </rPr>
      <t>http://www.ccgp-shanghai.gov.cn/resource/merchsearchdetail.do?method=goDetailIndex&amp;tabnum=3&amp;ishead=1&amp;istwo=null&amp;merch_id=0000000000043148&amp;keyword=&amp;catalog_id=000000361&amp;suppadress=%20&amp;catalog_name=复印纸</t>
    </r>
  </si>
  <si>
    <t xml:space="preserve">百旺复印纸 A4 80g/m2 </t>
  </si>
  <si>
    <r>
      <rPr>
        <u val="single"/>
        <sz val="10"/>
        <color indexed="13"/>
        <rFont val="宋体"/>
      </rPr>
      <t>http://101.200.210.185/commodities/89588?p_id=105419</t>
    </r>
  </si>
  <si>
    <r>
      <rPr>
        <u val="single"/>
        <sz val="10"/>
        <color indexed="13"/>
        <rFont val="宋体"/>
      </rPr>
      <t>http://www.szzfcg.cn/goods/goodDisplay.do?method=view&amp;id=2365224&amp;descId=</t>
    </r>
  </si>
  <si>
    <t>绿百旺 复印纸 A4 80g 500张/包 5包/箱</t>
  </si>
  <si>
    <r>
      <rPr>
        <u val="single"/>
        <sz val="10"/>
        <color indexed="13"/>
        <rFont val="宋体"/>
      </rPr>
      <t>http://112.74.98.194/commodities/25538?p_id=26868</t>
    </r>
  </si>
  <si>
    <t xml:space="preserve">绿百旺 80GA4/A3 </t>
  </si>
  <si>
    <t>佳印高白复印纸 A4 80g/m2 复印纸</t>
  </si>
  <si>
    <t>0810003760007</t>
  </si>
  <si>
    <t>经典佳印纯白复印纸多功能80克打印纸 80克A4 5包/箱 500张/包</t>
  </si>
  <si>
    <r>
      <rPr>
        <u val="single"/>
        <sz val="10"/>
        <color indexed="13"/>
        <rFont val="宋体"/>
      </rPr>
      <t>https://item.jd.com/10206699268.html</t>
    </r>
  </si>
  <si>
    <t>UPM经典佳印80克A4（5包/箱，500张/包）</t>
  </si>
  <si>
    <r>
      <rPr>
        <u val="single"/>
        <sz val="10"/>
        <color indexed="13"/>
        <rFont val="宋体"/>
      </rPr>
      <t>https://www.amazon.cn/dp/B00NCSLZJ2/ref=sr_1_cc_1?s=aps&amp;ie=UTF8&amp;qid=1486103530&amp;sr=1-1-catcorr&amp;keywords=佳印</t>
    </r>
  </si>
  <si>
    <t>经典佳印复印纸80gA4</t>
  </si>
  <si>
    <r>
      <rPr>
        <u val="single"/>
        <sz val="10"/>
        <color indexed="13"/>
        <rFont val="宋体"/>
      </rPr>
      <t>http://www.ccgp-shanghai.gov.cn/resource/merchsearchdetail.do?method=goDetailIndex&amp;tabnum=3&amp;ishead=1&amp;istwo=null&amp;merch_id=0000000000040426&amp;keyword=佳印&amp;catalog_id=000000361&amp;suppadress=%20&amp;catalog_name=复印纸</t>
    </r>
  </si>
  <si>
    <t xml:space="preserve">经典佳印 80g 复印纸（5包/箱） A4 白色 </t>
  </si>
  <si>
    <r>
      <rPr>
        <u val="single"/>
        <sz val="10"/>
        <color indexed="13"/>
        <rFont val="宋体"/>
      </rPr>
      <t>http://101.200.210.185/commodities/18271?p_id=25227</t>
    </r>
  </si>
  <si>
    <t>佳印 A4_80g 复印纸</t>
  </si>
  <si>
    <r>
      <rPr>
        <u val="single"/>
        <sz val="10"/>
        <color indexed="13"/>
        <rFont val="宋体"/>
      </rPr>
      <t>https://www.gec123.com/goods/gdetails.action?g=130078910581833738&amp;t=1&amp;d=130117562645086249</t>
    </r>
  </si>
  <si>
    <t>经典佳印 80g 复印纸（5包/箱） A4 白色</t>
  </si>
  <si>
    <r>
      <rPr>
        <u val="single"/>
        <sz val="10"/>
        <color indexed="13"/>
        <rFont val="宋体"/>
      </rPr>
      <t>http://www.szzfcg.cn/goods/goodDisplay.do?method=view&amp;id=2251466&amp;descId=</t>
    </r>
  </si>
  <si>
    <r>
      <rPr>
        <u val="single"/>
        <sz val="10"/>
        <color indexed="13"/>
        <rFont val="宋体"/>
      </rPr>
      <t>http://112.74.98.194/commodities/28018?p_id=29497</t>
    </r>
  </si>
  <si>
    <t xml:space="preserve">经典佳印80gA4 80gA4 </t>
  </si>
  <si>
    <t>经典佳印80克A4</t>
  </si>
  <si>
    <t>齐心 A4 80g/m2 复印纸</t>
  </si>
  <si>
    <t>0810006010013</t>
  </si>
  <si>
    <t>齐心晶纯复印纸a4 70g/80g整箱批发 a4打印白纸 草稿纸 A4 80g 单包/500张/白</t>
  </si>
  <si>
    <t>https://item.jd.com/10436952786.html</t>
  </si>
  <si>
    <t>Comix齐心 晶纯A4纸70克80克纸复印纸打印纸白纸70g80G办公用纸210*297mmC4784-5：80克A4/5包/2500张/箱210*297mm</t>
  </si>
  <si>
    <r>
      <rPr>
        <u val="single"/>
        <sz val="10"/>
        <color indexed="13"/>
        <rFont val="宋体"/>
      </rPr>
      <t>http://item.yhd.com/item/62551449</t>
    </r>
  </si>
  <si>
    <t>齐心 A4 80g/m2</t>
  </si>
  <si>
    <t>齐心(COMIX)C4784-5 晶纯高速复印纸 80克 A4 5包装</t>
  </si>
  <si>
    <r>
      <rPr>
        <u val="single"/>
        <sz val="10"/>
        <color indexed="13"/>
        <rFont val="宋体"/>
      </rPr>
      <t>http://www.szzfcg.cn/goods/goodDisplay.do?method=view&amp;id=2410069&amp;descId=</t>
    </r>
  </si>
  <si>
    <r>
      <rPr>
        <u val="single"/>
        <sz val="10"/>
        <color indexed="13"/>
        <rFont val="宋体"/>
      </rPr>
      <t>http://112.74.98.194/commodities/13295?p_id=14004</t>
    </r>
  </si>
  <si>
    <t xml:space="preserve">齐心 C4784-5 晶纯高速王复印纸打印纸80克 A4 5包 C4784-5  </t>
  </si>
  <si>
    <t>150.00~160.00</t>
  </si>
  <si>
    <t>http://182.131.17.14:9003/gpms/GoodsShowController.do?method=toGoodsList&amp;rp=21&amp;page=1&amp;keyWord=\u6676\u7EAF\u9AD8\u901F\u738B&amp;searchType=1</t>
  </si>
  <si>
    <t>A3/70g</t>
  </si>
  <si>
    <t>金旗舰 A3 70g/m2 复印纸</t>
  </si>
  <si>
    <t>0810004010004</t>
  </si>
  <si>
    <t>金旗舰复印纸 70G/A3/8包/箱</t>
  </si>
  <si>
    <r>
      <rPr>
        <u val="single"/>
        <sz val="10"/>
        <color indexed="13"/>
        <rFont val="宋体"/>
      </rPr>
      <t>http://product.suning.com/0000000000/184100092.html</t>
    </r>
  </si>
  <si>
    <t>金旗舰复印纸A3纸（包）</t>
  </si>
  <si>
    <t>金旗舰 A3 70g/m2</t>
  </si>
  <si>
    <t>金旗舰 A3 70g 复印纸</t>
  </si>
  <si>
    <r>
      <rPr>
        <u val="single"/>
        <sz val="10"/>
        <color indexed="13"/>
        <rFont val="宋体"/>
      </rPr>
      <t>http://www.ccgp-shanghai.gov.cn/resource/merchsearchdetail.do?method=goDetailIndex&amp;tabnum=3&amp;ishead=1&amp;istwo=null&amp;merch_id=0000000000040443&amp;keyword=金旗舰&amp;catalog_id=000000361&amp;suppadress=%20&amp;catalog_name=复印纸</t>
    </r>
  </si>
  <si>
    <t xml:space="preserve">金旗舰 A3 70g/m2 </t>
  </si>
  <si>
    <r>
      <rPr>
        <u val="single"/>
        <sz val="10"/>
        <color indexed="13"/>
        <rFont val="宋体"/>
      </rPr>
      <t>http://101.200.210.185/commodities/89517?p_id=105433</t>
    </r>
  </si>
  <si>
    <t>金旗舰A3 70g复印纸</t>
  </si>
  <si>
    <r>
      <rPr>
        <u val="single"/>
        <sz val="10"/>
        <color indexed="13"/>
        <rFont val="宋体"/>
      </rPr>
      <t>http://www.zcy.gov.cn/items/24849</t>
    </r>
  </si>
  <si>
    <t xml:space="preserve">金旗舰复印纸 A3 70g A3 70g </t>
  </si>
  <si>
    <t>绿百旺 A3 复印纸 5包/箱 单包出售 满五包装箱 70g</t>
  </si>
  <si>
    <r>
      <rPr>
        <u val="single"/>
        <sz val="10"/>
        <color indexed="13"/>
        <rFont val="宋体"/>
      </rPr>
      <t>https://item.jd.com/1633729194.html</t>
    </r>
  </si>
  <si>
    <t>绿百旺高级复印纸A3纸（包）</t>
  </si>
  <si>
    <t>绿百旺70克A3</t>
  </si>
  <si>
    <r>
      <rPr>
        <u val="single"/>
        <sz val="10"/>
        <color indexed="13"/>
        <rFont val="宋体"/>
      </rPr>
      <t>http://www.ccgp-shanghai.gov.cn/resource/merchsearchdetail.do?method=goDetailIndex&amp;tabnum=3&amp;ishead=1&amp;istwo=null&amp;merch_id=0000000000043151&amp;keyword=&amp;catalog_id=000000361&amp;suppadress=%20&amp;catalog_name=复印纸</t>
    </r>
  </si>
  <si>
    <t xml:space="preserve">百旺复印纸 A3 70g/m2 </t>
  </si>
  <si>
    <r>
      <rPr>
        <u val="single"/>
        <sz val="10"/>
        <color indexed="13"/>
        <rFont val="宋体"/>
      </rPr>
      <t>http://101.200.210.185/commodities/89540?p_id=105370</t>
    </r>
  </si>
  <si>
    <t>百旺 A3_70G_1包_500张/包</t>
  </si>
  <si>
    <r>
      <rPr>
        <u val="single"/>
        <sz val="10"/>
        <color indexed="13"/>
        <rFont val="宋体"/>
      </rPr>
      <t>https://www.gec123.com/goods/gdetails.action?g=130078894186299392&amp;t=1&amp;d=130117562645086249</t>
    </r>
  </si>
  <si>
    <t>绿百旺 复印纸 A3 70g 500张/包 5包/箱</t>
  </si>
  <si>
    <r>
      <rPr>
        <u val="single"/>
        <sz val="10"/>
        <color indexed="13"/>
        <rFont val="宋体"/>
      </rPr>
      <t>http://112.74.98.194/commodities/25541?p_id=26871</t>
    </r>
  </si>
  <si>
    <t>佳印高白复印纸 A3 70g/m2 复印纸</t>
  </si>
  <si>
    <t>0810003760008</t>
  </si>
  <si>
    <t>经典佳印纯白复印纸多功能A3打印纸 70克a3 5包/箱 500张/包</t>
  </si>
  <si>
    <r>
      <rPr>
        <u val="single"/>
        <sz val="10"/>
        <color indexed="13"/>
        <rFont val="宋体"/>
      </rPr>
      <t>https://item.jd.com/10206705122.html</t>
    </r>
  </si>
  <si>
    <t>经典佳印复印纸70gA3</t>
  </si>
  <si>
    <r>
      <rPr>
        <u val="single"/>
        <sz val="10"/>
        <color indexed="13"/>
        <rFont val="宋体"/>
      </rPr>
      <t>http://www.ccgp-shanghai.gov.cn/resource/merchsearchdetail.do?method=goDetailIndex&amp;tabnum=3&amp;ishead=1&amp;istwo=null&amp;merch_id=0000000000040440&amp;keyword=佳印&amp;catalog_id=000000361&amp;suppadress=%20&amp;catalog_name=复印纸</t>
    </r>
  </si>
  <si>
    <t xml:space="preserve">经典佳印 70g 复印纸（5包/箱） A3 白色 </t>
  </si>
  <si>
    <r>
      <rPr>
        <u val="single"/>
        <sz val="10"/>
        <color indexed="13"/>
        <rFont val="宋体"/>
      </rPr>
      <t>http://101.200.210.185/commodities/13606?p_id=16542</t>
    </r>
  </si>
  <si>
    <t>经典佳印 70g 复印纸（5包/箱） A3 白色</t>
  </si>
  <si>
    <t>http://www.szzfcg.cn/goods/goodDisplay.do?method=view&amp;id=2250478&amp;descId=</t>
  </si>
  <si>
    <r>
      <rPr>
        <u val="single"/>
        <sz val="10"/>
        <color indexed="13"/>
        <rFont val="宋体"/>
      </rPr>
      <t>http://112.74.98.194/commodities/27901?p_id=29370</t>
    </r>
  </si>
  <si>
    <t xml:space="preserve">经典佳印 70克A3 </t>
  </si>
  <si>
    <t>165.00~330.00</t>
  </si>
  <si>
    <t>齐心 A3 70g/m2 复印纸</t>
  </si>
  <si>
    <t>0810006010019</t>
  </si>
  <si>
    <t>齐心晶纯复印纸a4 70g/80g整箱批发 a4打印白纸 草稿纸 A3 70克 单包/500张/白</t>
  </si>
  <si>
    <t>https://item.jd.com/10436952788.html</t>
  </si>
  <si>
    <t>齐心 A3 70g/m2</t>
  </si>
  <si>
    <t>齐心(COMIX)C4773-4 晶纯高速复印纸 A3 70g 4包装</t>
  </si>
  <si>
    <r>
      <rPr>
        <u val="single"/>
        <sz val="10"/>
        <color indexed="13"/>
        <rFont val="宋体"/>
      </rPr>
      <t>http://www.szzfcg.cn/goods/goodDisplay.do?method=view&amp;id=2382343&amp;descId=</t>
    </r>
  </si>
  <si>
    <t>齐心 C4773-5 晶纯高速王 A3 70克复印纸 5包</t>
  </si>
  <si>
    <r>
      <rPr>
        <u val="single"/>
        <sz val="10"/>
        <color indexed="13"/>
        <rFont val="宋体"/>
      </rPr>
      <t>http://112.74.98.194/commodities/31451?p_id=34804</t>
    </r>
  </si>
  <si>
    <t xml:space="preserve">齐心 C4773-4 晶纯高速王复印纸70克 A3 4包 C4773-4  </t>
  </si>
  <si>
    <t>A3/80g</t>
  </si>
  <si>
    <t>金旗舰 A3 80g/m2 复印纸</t>
  </si>
  <si>
    <t>0810004010005</t>
  </si>
  <si>
    <t xml:space="preserve">金旗舰 80g A3 </t>
  </si>
  <si>
    <t>http://www.zycg.gov.cn/article/wsjj_show/339490?newdays=5&amp;title=外交部复印纸采购项目（GDC-20160426111839490）成交公告</t>
  </si>
  <si>
    <t>金旗舰 A3 80g/m2</t>
  </si>
  <si>
    <t>金旗舰 A3 80g 复印纸</t>
  </si>
  <si>
    <r>
      <rPr>
        <u val="single"/>
        <sz val="10"/>
        <color indexed="13"/>
        <rFont val="宋体"/>
      </rPr>
      <t>http://www.ccgp-shanghai.gov.cn/resource/merchsearchdetail.do?method=goDetailIndex&amp;tabnum=3&amp;ishead=1&amp;istwo=null&amp;merch_id=0000000000040431&amp;keyword=金旗舰&amp;catalog_id=000000361&amp;suppadress=%20&amp;catalog_name=复印纸</t>
    </r>
  </si>
  <si>
    <t xml:space="preserve">金旗舰 A3 80g/m2 </t>
  </si>
  <si>
    <r>
      <rPr>
        <u val="single"/>
        <sz val="10"/>
        <color indexed="13"/>
        <rFont val="宋体"/>
      </rPr>
      <t>http://101.200.210.185/commodities/89517?p_id=105346</t>
    </r>
  </si>
  <si>
    <t xml:space="preserve">金旗舰复印纸80G A3 80G A3 </t>
  </si>
  <si>
    <t>百旺 A3 80g/m2 复印纸</t>
  </si>
  <si>
    <t>0810016340013</t>
  </si>
  <si>
    <t>绿百旺 A3 复印纸 5包/箱 单包出售 满五包装箱 80g</t>
  </si>
  <si>
    <t>https://item.jd.com/1633729195.html</t>
  </si>
  <si>
    <t>绿百旺80克A3</t>
  </si>
  <si>
    <r>
      <rPr>
        <u val="single"/>
        <sz val="10"/>
        <color indexed="13"/>
        <rFont val="宋体"/>
      </rPr>
      <t>http://www.ccgp-shanghai.gov.cn/resource/merchsearchdetail.do?method=goDetailIndex&amp;tabnum=3&amp;ishead=1&amp;istwo=null&amp;merch_id=0000000000043150&amp;keyword=&amp;catalog_id=000000361&amp;suppadress=%20&amp;catalog_name=复印纸</t>
    </r>
  </si>
  <si>
    <t xml:space="preserve">百旺复印纸 A3 80g/m2 </t>
  </si>
  <si>
    <r>
      <rPr>
        <u val="single"/>
        <sz val="10"/>
        <color indexed="13"/>
        <rFont val="宋体"/>
      </rPr>
      <t>http://101.200.210.185/commodities/89466?p_id=105293</t>
    </r>
  </si>
  <si>
    <t>百旺 A3_80G_1包_500张/包</t>
  </si>
  <si>
    <r>
      <rPr>
        <u val="single"/>
        <sz val="10"/>
        <color indexed="13"/>
        <rFont val="宋体"/>
      </rPr>
      <t>https://www.gec123.com/goods/gdetails.action?g=130078894186299393&amp;t=1&amp;d=130117562645086249</t>
    </r>
  </si>
  <si>
    <t>绿百旺 复印纸 A3 80g 500张/包 5包/箱</t>
  </si>
  <si>
    <r>
      <rPr>
        <u val="single"/>
        <sz val="10"/>
        <color indexed="13"/>
        <rFont val="宋体"/>
      </rPr>
      <t>http://112.74.98.194/commodities/25539?p_id=26869</t>
    </r>
  </si>
  <si>
    <t>经典佳印纯白复印纸多功能80克打印纸 80克A3 5包/箱 500张/包</t>
  </si>
  <si>
    <r>
      <rPr>
        <u val="single"/>
        <sz val="10"/>
        <color indexed="13"/>
        <rFont val="宋体"/>
      </rPr>
      <t>https://item.jd.com/10206699269.html</t>
    </r>
  </si>
  <si>
    <t>UPM佳印80克A3（5包/箱，500张/包）,仅限深圳市内客户定购; 外地客户请就近选购</t>
  </si>
  <si>
    <r>
      <rPr>
        <u val="single"/>
        <sz val="10"/>
        <color indexed="13"/>
        <rFont val="宋体"/>
      </rPr>
      <t>https://www.amazon.cn/dp/B00N8VABH0/ref=sr_1_cc_2?s=aps&amp;ie=UTF8&amp;qid=1486103530&amp;sr=1-2-catcorr&amp;keywords=佳印</t>
    </r>
  </si>
  <si>
    <t>经典佳印A3 80g复印纸</t>
  </si>
  <si>
    <r>
      <rPr>
        <u val="single"/>
        <sz val="10"/>
        <color indexed="13"/>
        <rFont val="宋体"/>
      </rPr>
      <t>http://www.ccgp-shanghai.gov.cn/resource/merchsearchdetail.do?method=goDetailIndex&amp;tabnum=3&amp;ishead=1&amp;istwo=null&amp;merch_id=0000000000043250&amp;keyword=佳印A3&amp;catalog_id=000000361&amp;suppadress=%20&amp;catalog_name=复印纸</t>
    </r>
  </si>
  <si>
    <t xml:space="preserve">经典佳印 80g 复印纸（5包/箱） A3 白色 </t>
  </si>
  <si>
    <r>
      <rPr>
        <u val="single"/>
        <sz val="10"/>
        <color indexed="13"/>
        <rFont val="宋体"/>
      </rPr>
      <t>http://101.200.210.185/commodities/19805?p_id=27957</t>
    </r>
  </si>
  <si>
    <t xml:space="preserve">经典佳印 80克A3 </t>
  </si>
  <si>
    <t>齐心 A3 80g/m2 复印纸</t>
  </si>
  <si>
    <t>0810006010017</t>
  </si>
  <si>
    <t>齐心晶纯复印纸a4 70g/80g整箱批发 a4打印白纸 草稿纸 A3 80克 单包/500张/白</t>
  </si>
  <si>
    <r>
      <rPr>
        <u val="single"/>
        <sz val="10"/>
        <color indexed="13"/>
        <rFont val="宋体"/>
      </rPr>
      <t>https://item.jd.com/10436952790.html</t>
    </r>
  </si>
  <si>
    <t>齐心 A3 80g/m2</t>
  </si>
  <si>
    <t>齐心 C4783-5 晶纯高速王 A3 80克复印纸 5包/件 28件/整卡板</t>
  </si>
  <si>
    <r>
      <rPr>
        <u val="single"/>
        <sz val="10"/>
        <color indexed="13"/>
        <rFont val="宋体"/>
      </rPr>
      <t>http://112.74.98.194/commodities/31462?p_id=34815</t>
    </r>
  </si>
  <si>
    <t xml:space="preserve">齐心 C4783-5 晶纯高速王复印纸打印纸80克 A3 5包 C4783-5  </t>
  </si>
</sst>
</file>

<file path=xl/styles.xml><?xml version="1.0" encoding="utf-8"?>
<styleSheet xmlns="http://schemas.openxmlformats.org/spreadsheetml/2006/main">
  <numFmts count="4">
    <numFmt numFmtId="0" formatCode="General"/>
    <numFmt numFmtId="59" formatCode="0&quot; &quot;"/>
    <numFmt numFmtId="60" formatCode="0&quot; &quot;;(0)"/>
    <numFmt numFmtId="61" formatCode="0.00&quot; &quot;"/>
  </numFmts>
  <fonts count="9">
    <font>
      <sz val="11"/>
      <color indexed="8"/>
      <name val="宋体"/>
    </font>
    <font>
      <sz val="12"/>
      <color indexed="8"/>
      <name val="Helvetica"/>
    </font>
    <font>
      <sz val="14"/>
      <color indexed="8"/>
      <name val="宋体"/>
    </font>
    <font>
      <sz val="10"/>
      <color indexed="8"/>
      <name val="宋体"/>
    </font>
    <font>
      <sz val="10"/>
      <color indexed="9"/>
      <name val="宋体"/>
    </font>
    <font>
      <u val="single"/>
      <sz val="10"/>
      <color indexed="13"/>
      <name val="宋体"/>
    </font>
    <font>
      <sz val="10"/>
      <color indexed="18"/>
      <name val="宋体"/>
    </font>
    <font>
      <u val="single"/>
      <sz val="11"/>
      <color indexed="13"/>
      <name val="宋体"/>
    </font>
    <font>
      <u val="single"/>
      <sz val="11"/>
      <color indexed="18"/>
      <name val="宋体"/>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6"/>
      </top>
      <bottom/>
      <diagonal/>
    </border>
    <border>
      <left/>
      <right/>
      <top style="thin">
        <color indexed="16"/>
      </top>
      <bottom/>
      <diagonal/>
    </border>
    <border>
      <left/>
      <right style="thin">
        <color indexed="16"/>
      </right>
      <top style="thin">
        <color indexed="16"/>
      </top>
      <bottom/>
      <diagonal/>
    </border>
    <border>
      <left style="thin">
        <color indexed="8"/>
      </left>
      <right/>
      <top/>
      <bottom/>
      <diagonal/>
    </border>
    <border>
      <left/>
      <right/>
      <top/>
      <bottom/>
      <diagonal/>
    </border>
    <border>
      <left/>
      <right style="thin">
        <color indexed="16"/>
      </right>
      <top/>
      <bottom/>
      <diagonal/>
    </border>
    <border>
      <left style="thin">
        <color indexed="8"/>
      </left>
      <right/>
      <top/>
      <bottom style="thin">
        <color indexed="8"/>
      </bottom>
      <diagonal/>
    </border>
    <border>
      <left/>
      <right/>
      <top/>
      <bottom style="thin">
        <color indexed="8"/>
      </bottom>
      <diagonal/>
    </border>
    <border>
      <left/>
      <right style="thin">
        <color indexed="16"/>
      </right>
      <top/>
      <bottom style="thin">
        <color indexed="8"/>
      </bottom>
      <diagonal/>
    </border>
    <border>
      <left style="thin">
        <color indexed="16"/>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16"/>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16"/>
      </bottom>
      <diagonal/>
    </border>
    <border>
      <left/>
      <right/>
      <top/>
      <bottom style="thin">
        <color indexed="16"/>
      </bottom>
      <diagonal/>
    </border>
    <border>
      <left/>
      <right style="thin">
        <color indexed="16"/>
      </right>
      <top/>
      <bottom style="thin">
        <color indexed="16"/>
      </bottom>
      <diagonal/>
    </border>
  </borders>
  <cellStyleXfs count="1">
    <xf numFmtId="0" fontId="0" applyNumberFormat="0" applyFont="1" applyFill="0" applyBorder="0" applyAlignment="1" applyProtection="0">
      <alignment vertical="center"/>
    </xf>
  </cellStyleXfs>
  <cellXfs count="72">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xf>
    <xf numFmtId="0" fontId="3" fillId="3" borderId="1" applyNumberFormat="1" applyFont="1" applyFill="1" applyBorder="1" applyAlignment="1" applyProtection="0">
      <alignment horizontal="center" vertical="center"/>
    </xf>
    <xf numFmtId="49" fontId="4" fillId="4" borderId="1" applyNumberFormat="1" applyFont="1" applyFill="1" applyBorder="1" applyAlignment="1" applyProtection="0">
      <alignment horizontal="center" vertical="center"/>
    </xf>
    <xf numFmtId="59" fontId="4"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xf>
    <xf numFmtId="59" fontId="4" fillId="5" borderId="1" applyNumberFormat="1" applyFont="1" applyFill="1" applyBorder="1" applyAlignment="1" applyProtection="0">
      <alignment horizontal="center" vertical="center"/>
    </xf>
    <xf numFmtId="49" fontId="5" fillId="6" borderId="1" applyNumberFormat="1" applyFont="1" applyFill="1" applyBorder="1" applyAlignment="1" applyProtection="0">
      <alignment horizontal="center" vertical="center"/>
    </xf>
    <xf numFmtId="59" fontId="5" fillId="6" borderId="1" applyNumberFormat="1" applyFont="1" applyFill="1" applyBorder="1" applyAlignment="1" applyProtection="0">
      <alignment horizontal="center" vertical="center"/>
    </xf>
    <xf numFmtId="49" fontId="4" fillId="6" borderId="1" applyNumberFormat="1" applyFont="1" applyFill="1" applyBorder="1" applyAlignment="1" applyProtection="0">
      <alignment horizontal="center" vertical="center"/>
    </xf>
    <xf numFmtId="59" fontId="4" fillId="6" borderId="1" applyNumberFormat="1" applyFont="1" applyFill="1" applyBorder="1" applyAlignment="1" applyProtection="0">
      <alignment horizontal="center" vertical="center"/>
    </xf>
    <xf numFmtId="49" fontId="5" fillId="7" borderId="1" applyNumberFormat="1" applyFont="1" applyFill="1" applyBorder="1" applyAlignment="1" applyProtection="0">
      <alignment horizontal="center" vertical="center"/>
    </xf>
    <xf numFmtId="59" fontId="5" fillId="7" borderId="1" applyNumberFormat="1" applyFont="1" applyFill="1" applyBorder="1" applyAlignment="1" applyProtection="0">
      <alignment horizontal="center" vertical="center"/>
    </xf>
    <xf numFmtId="49" fontId="4" fillId="7" borderId="1" applyNumberFormat="1" applyFont="1" applyFill="1" applyBorder="1" applyAlignment="1" applyProtection="0">
      <alignment horizontal="center" vertical="center"/>
    </xf>
    <xf numFmtId="59" fontId="4" fillId="7" borderId="1" applyNumberFormat="1" applyFont="1" applyFill="1" applyBorder="1" applyAlignment="1" applyProtection="0">
      <alignment horizontal="center" vertical="center"/>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0" fontId="0" fillId="2" borderId="4" applyNumberFormat="0" applyFont="1" applyFill="1" applyBorder="1" applyAlignment="1" applyProtection="0">
      <alignment vertical="center"/>
    </xf>
    <xf numFmtId="0" fontId="3" fillId="2" borderId="1" applyNumberFormat="1" applyFont="1" applyFill="1" applyBorder="1" applyAlignment="1" applyProtection="0">
      <alignment horizontal="center" vertical="center"/>
    </xf>
    <xf numFmtId="49" fontId="3" fillId="3" borderId="1" applyNumberFormat="1" applyFont="1" applyFill="1" applyBorder="1" applyAlignment="1" applyProtection="0">
      <alignment horizontal="center" vertical="center"/>
    </xf>
    <xf numFmtId="0" fontId="0" fillId="2" borderId="5" applyNumberFormat="0" applyFont="1" applyFill="1" applyBorder="1" applyAlignment="1" applyProtection="0">
      <alignment vertical="center"/>
    </xf>
    <xf numFmtId="0" fontId="0" fillId="2" borderId="6" applyNumberFormat="0" applyFont="1" applyFill="1" applyBorder="1" applyAlignment="1" applyProtection="0">
      <alignment vertical="center"/>
    </xf>
    <xf numFmtId="0" fontId="0" fillId="2" borderId="7" applyNumberFormat="0" applyFont="1" applyFill="1" applyBorder="1" applyAlignment="1" applyProtection="0">
      <alignment vertical="center"/>
    </xf>
    <xf numFmtId="49" fontId="0" fillId="8" borderId="1" applyNumberFormat="1" applyFont="1" applyFill="1" applyBorder="1" applyAlignment="1" applyProtection="0">
      <alignment vertical="center"/>
    </xf>
    <xf numFmtId="49" fontId="0" fillId="2" borderId="1" applyNumberFormat="1" applyFont="1" applyFill="1" applyBorder="1" applyAlignment="1" applyProtection="0">
      <alignment vertical="center"/>
    </xf>
    <xf numFmtId="49" fontId="0" fillId="3" borderId="1" applyNumberFormat="1" applyFont="1" applyFill="1" applyBorder="1" applyAlignment="1" applyProtection="0">
      <alignment vertical="center"/>
    </xf>
    <xf numFmtId="0" fontId="0" fillId="3" borderId="1" applyNumberFormat="1" applyFont="1" applyFill="1" applyBorder="1" applyAlignment="1" applyProtection="0">
      <alignment vertical="center"/>
    </xf>
    <xf numFmtId="59" fontId="6" fillId="3" borderId="1" applyNumberFormat="1" applyFont="1" applyFill="1" applyBorder="1" applyAlignment="1" applyProtection="0">
      <alignment horizontal="right" vertical="center"/>
    </xf>
    <xf numFmtId="59" fontId="6" fillId="2" borderId="1" applyNumberFormat="1" applyFont="1" applyFill="1" applyBorder="1" applyAlignment="1" applyProtection="0">
      <alignment vertical="center"/>
    </xf>
    <xf numFmtId="49" fontId="5" fillId="2" borderId="1" applyNumberFormat="1" applyFont="1" applyFill="1" applyBorder="1" applyAlignment="1" applyProtection="0">
      <alignment vertical="center"/>
    </xf>
    <xf numFmtId="59" fontId="0" fillId="2" borderId="1" applyNumberFormat="1" applyFont="1" applyFill="1" applyBorder="1" applyAlignment="1" applyProtection="0">
      <alignment vertical="center"/>
    </xf>
    <xf numFmtId="0" fontId="0" fillId="2" borderId="1" applyNumberFormat="1" applyFont="1" applyFill="1" applyBorder="1" applyAlignment="1" applyProtection="0">
      <alignment vertical="center"/>
    </xf>
    <xf numFmtId="49" fontId="0" fillId="2" borderId="1" applyNumberFormat="1" applyFont="1" applyFill="1" applyBorder="1" applyAlignment="1" applyProtection="0">
      <alignment vertical="center" wrapText="1"/>
    </xf>
    <xf numFmtId="60" fontId="3" fillId="2" borderId="1" applyNumberFormat="1" applyFont="1" applyFill="1" applyBorder="1" applyAlignment="1" applyProtection="0">
      <alignment horizontal="right" vertical="center"/>
    </xf>
    <xf numFmtId="49" fontId="0" fillId="2" borderId="5" applyNumberFormat="1" applyFont="1" applyFill="1" applyBorder="1" applyAlignment="1" applyProtection="0">
      <alignment vertical="center"/>
    </xf>
    <xf numFmtId="0" fontId="6" fillId="2" borderId="1" applyNumberFormat="1" applyFont="1" applyFill="1" applyBorder="1" applyAlignment="1" applyProtection="0">
      <alignment vertical="center"/>
    </xf>
    <xf numFmtId="49" fontId="0" fillId="2" borderId="1"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60" fontId="0" fillId="3" borderId="1" applyNumberFormat="1" applyFont="1" applyFill="1" applyBorder="1" applyAlignment="1" applyProtection="0">
      <alignment vertical="center"/>
    </xf>
    <xf numFmtId="59" fontId="6" fillId="3" borderId="1" applyNumberFormat="1" applyFont="1" applyFill="1" applyBorder="1" applyAlignment="1" applyProtection="0">
      <alignment vertical="center"/>
    </xf>
    <xf numFmtId="49" fontId="3" fillId="8" borderId="1" applyNumberFormat="1" applyFont="1" applyFill="1" applyBorder="1" applyAlignment="1" applyProtection="0">
      <alignment horizontal="left" vertical="center"/>
    </xf>
    <xf numFmtId="0" fontId="0" fillId="2" borderId="5" applyNumberFormat="1" applyFont="1" applyFill="1" applyBorder="1" applyAlignment="1" applyProtection="0">
      <alignment vertical="center"/>
    </xf>
    <xf numFmtId="49" fontId="0" fillId="3" borderId="1" applyNumberFormat="1" applyFont="1" applyFill="1" applyBorder="1" applyAlignment="1" applyProtection="0">
      <alignment vertical="center" wrapText="1"/>
    </xf>
    <xf numFmtId="0" fontId="0" fillId="2" borderId="8" applyNumberFormat="0" applyFont="1" applyFill="1" applyBorder="1" applyAlignment="1" applyProtection="0">
      <alignment vertical="center"/>
    </xf>
    <xf numFmtId="0" fontId="0" fillId="2" borderId="9" applyNumberFormat="0" applyFont="1" applyFill="1" applyBorder="1" applyAlignment="1" applyProtection="0">
      <alignment vertical="center"/>
    </xf>
    <xf numFmtId="0" fontId="0" fillId="2" borderId="10" applyNumberFormat="0" applyFont="1" applyFill="1" applyBorder="1" applyAlignment="1" applyProtection="0">
      <alignment vertical="center"/>
    </xf>
    <xf numFmtId="49" fontId="0" fillId="3" borderId="11" applyNumberFormat="1" applyFont="1" applyFill="1" applyBorder="1" applyAlignment="1" applyProtection="0">
      <alignment vertical="center"/>
    </xf>
    <xf numFmtId="59" fontId="0" fillId="3" borderId="1" applyNumberFormat="1" applyFont="1" applyFill="1" applyBorder="1" applyAlignment="1" applyProtection="0">
      <alignment vertical="center"/>
    </xf>
    <xf numFmtId="59" fontId="3" fillId="2" borderId="1" applyNumberFormat="1" applyFont="1" applyFill="1" applyBorder="1" applyAlignment="1" applyProtection="0">
      <alignment horizontal="center" vertical="center"/>
    </xf>
    <xf numFmtId="49" fontId="7" fillId="2" borderId="1" applyNumberFormat="1" applyFont="1" applyFill="1" applyBorder="1" applyAlignment="1" applyProtection="0">
      <alignment vertical="center"/>
    </xf>
    <xf numFmtId="49" fontId="6" fillId="2" borderId="1" applyNumberFormat="1" applyFont="1" applyFill="1" applyBorder="1" applyAlignment="1" applyProtection="0">
      <alignment vertical="center"/>
    </xf>
    <xf numFmtId="59" fontId="6" fillId="2" borderId="1" applyNumberFormat="1" applyFont="1" applyFill="1" applyBorder="1" applyAlignment="1" applyProtection="0">
      <alignment horizontal="center" vertical="center"/>
    </xf>
    <xf numFmtId="49" fontId="8" fillId="2" borderId="1" applyNumberFormat="1" applyFont="1" applyFill="1" applyBorder="1" applyAlignment="1" applyProtection="0">
      <alignment vertical="center"/>
    </xf>
    <xf numFmtId="49" fontId="5" fillId="3" borderId="1" applyNumberFormat="1" applyFont="1" applyFill="1" applyBorder="1" applyAlignment="1" applyProtection="0">
      <alignment horizontal="left" vertical="center"/>
    </xf>
    <xf numFmtId="49" fontId="3" fillId="2" borderId="1" applyNumberFormat="1" applyFont="1" applyFill="1" applyBorder="1" applyAlignment="1" applyProtection="0">
      <alignment horizontal="left" vertical="center"/>
    </xf>
    <xf numFmtId="0" fontId="0" fillId="2" borderId="12" applyNumberFormat="0"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3" fontId="0" fillId="2" borderId="1" applyNumberFormat="1" applyFont="1" applyFill="1" applyBorder="1" applyAlignment="1" applyProtection="0">
      <alignment vertical="center"/>
    </xf>
    <xf numFmtId="59" fontId="5" fillId="2" borderId="1" applyNumberFormat="1" applyFont="1" applyFill="1" applyBorder="1" applyAlignment="1" applyProtection="0">
      <alignment vertical="center"/>
    </xf>
    <xf numFmtId="49" fontId="7" fillId="3" borderId="1" applyNumberFormat="1" applyFont="1" applyFill="1" applyBorder="1" applyAlignment="1" applyProtection="0">
      <alignment vertical="center"/>
    </xf>
    <xf numFmtId="49" fontId="6" fillId="3" borderId="1" applyNumberFormat="1" applyFont="1" applyFill="1" applyBorder="1" applyAlignment="1" applyProtection="0">
      <alignment horizontal="right" vertical="center"/>
    </xf>
    <xf numFmtId="49" fontId="6" fillId="3" borderId="1" applyNumberFormat="1" applyFont="1" applyFill="1" applyBorder="1" applyAlignment="1" applyProtection="0">
      <alignment vertical="center"/>
    </xf>
    <xf numFmtId="49" fontId="0" fillId="2" borderId="15"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61" fontId="0" fillId="2" borderId="1" applyNumberFormat="1" applyFont="1" applyFill="1" applyBorder="1" applyAlignment="1" applyProtection="0">
      <alignment vertical="center"/>
    </xf>
    <xf numFmtId="0" fontId="0" fillId="2" borderId="1" applyNumberFormat="0" applyFont="1" applyFill="1" applyBorder="1" applyAlignment="1" applyProtection="0">
      <alignment vertical="center"/>
    </xf>
    <xf numFmtId="2" fontId="0" fillId="2" borderId="1" applyNumberFormat="1" applyFont="1" applyFill="1" applyBorder="1" applyAlignment="1" applyProtection="0">
      <alignment vertical="bottom"/>
    </xf>
    <xf numFmtId="0" fontId="0" fillId="2" borderId="17" applyNumberFormat="0" applyFont="1" applyFill="1" applyBorder="1" applyAlignment="1" applyProtection="0">
      <alignment vertical="center"/>
    </xf>
    <xf numFmtId="0" fontId="0" fillId="2" borderId="18" applyNumberFormat="0" applyFont="1" applyFill="1" applyBorder="1" applyAlignment="1" applyProtection="0">
      <alignment vertical="center"/>
    </xf>
    <xf numFmtId="0" fontId="0" fillId="2" borderId="19" applyNumberFormat="0" applyFont="1" applyFill="1" applyBorder="1" applyAlignment="1" applyProtection="0">
      <alignment vertical="center"/>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fcf305"/>
      <rgbColor rgb="ff808080"/>
      <rgbColor rgb="ff006411"/>
      <rgbColor rgb="ff0000d4"/>
      <rgbColor rgb="ff993300"/>
      <rgbColor rgb="ffff6600"/>
      <rgbColor rgb="ffaaaaaa"/>
      <rgbColor rgb="ff1fb714"/>
      <rgbColor rgb="ffdd0806"/>
      <rgbColor rgb="ffff00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zycg.gov.cn/article/wsjjxq_list" TargetMode="External"/><Relationship Id="rId2" Type="http://schemas.openxmlformats.org/officeDocument/2006/relationships/hyperlink" Target="http://mall.plap.cn/" TargetMode="External"/><Relationship Id="rId3" Type="http://schemas.openxmlformats.org/officeDocument/2006/relationships/hyperlink" Target="http://bg.bgpc.gov.cn:81/bgpc_office_manage/index.html" TargetMode="External"/><Relationship Id="rId4" Type="http://schemas.openxmlformats.org/officeDocument/2006/relationships/hyperlink" Target="http://www.ccgp-shanghai.gov.cn/login.do%3Bjsessionid=hRTSYHLFDBPt1jYSJq13ydtqj3j92hyJnnV65DjRKkvZwq8hhmQv!-420771750!-1209105778?method=beginloginnew" TargetMode="External"/><Relationship Id="rId5" Type="http://schemas.openxmlformats.org/officeDocument/2006/relationships/hyperlink" Target="https://www.gec123.com/" TargetMode="External"/><Relationship Id="rId6" Type="http://schemas.openxmlformats.org/officeDocument/2006/relationships/hyperlink" Target="http://www.szzfcg.cn/goods/goodDisplay.do" TargetMode="External"/><Relationship Id="rId7" Type="http://schemas.openxmlformats.org/officeDocument/2006/relationships/hyperlink" Target="https://www.zcy.gov.cn/" TargetMode="External"/><Relationship Id="rId8" Type="http://schemas.openxmlformats.org/officeDocument/2006/relationships/hyperlink" Target="http://120.25.245.217:8000/" TargetMode="External"/><Relationship Id="rId9" Type="http://schemas.openxmlformats.org/officeDocument/2006/relationships/hyperlink" Target="http://www.ccgp-jiangsu.gov.cn/pub/jszfcg/wssc/" TargetMode="External"/><Relationship Id="rId10" Type="http://schemas.openxmlformats.org/officeDocument/2006/relationships/hyperlink" Target="http://xycg2.gzcz.gov.cn/Modules/Plan/QuotePlanPost.aspx?isopen=1" TargetMode="External"/><Relationship Id="rId11" Type="http://schemas.openxmlformats.org/officeDocument/2006/relationships/hyperlink" Target="http://www.hngp.gov.cn/wsscnew/" TargetMode="External"/><Relationship Id="rId12" Type="http://schemas.openxmlformats.org/officeDocument/2006/relationships/hyperlink" Target="http://120.35.30.176:8090/shopping/index.htm" TargetMode="External"/><Relationship Id="rId13" Type="http://schemas.openxmlformats.org/officeDocument/2006/relationships/hyperlink" Target="http://182.131.17.14:9003/gpms/IndexViewController.do?method=index" TargetMode="External"/><Relationship Id="rId14" Type="http://schemas.openxmlformats.org/officeDocument/2006/relationships/hyperlink" Target="http://www.ccgp-shaanxi.gov.cn/Txygh.jsp" TargetMode="External"/><Relationship Id="rId15" Type="http://schemas.openxmlformats.org/officeDocument/2006/relationships/hyperlink" Target="http://www.wssc.hi.gov.cn/" TargetMode="External"/><Relationship Id="rId16" Type="http://schemas.openxmlformats.org/officeDocument/2006/relationships/hyperlink" Target="http://www.yngp.com/login.do?method=gotoXYGH" TargetMode="External"/><Relationship Id="rId17" Type="http://schemas.openxmlformats.org/officeDocument/2006/relationships/hyperlink" Target="http://218.95.173.177:7084/NXGPPSPWEB/index_out.jsp" TargetMode="External"/><Relationship Id="rId18" Type="http://schemas.openxmlformats.org/officeDocument/2006/relationships/hyperlink" Target="http://www.gxzfcg.gov.cn:83/IndexViewController.do?method=index" TargetMode="External"/><Relationship Id="rId19" Type="http://schemas.openxmlformats.org/officeDocument/2006/relationships/hyperlink" Target="http://www.hljcg.gov.cn/xyghwh!queryLb.action" TargetMode="External"/><Relationship Id="rId20" Type="http://schemas.openxmlformats.org/officeDocument/2006/relationships/hyperlink" Target="http://122.139.65.195/html/ca/ca_login.html" TargetMode="External"/><Relationship Id="rId21" Type="http://schemas.openxmlformats.org/officeDocument/2006/relationships/hyperlink" Target="http://www.ccgp-shanxi.gov.cn/view.php?nav=146" TargetMode="External"/><Relationship Id="rId22" Type="http://schemas.openxmlformats.org/officeDocument/2006/relationships/hyperlink" Target="http://www.huiemall.com/mall/HeFei/search.aspx?cid=A020201&amp;productname=C2011SP" TargetMode="External"/><Relationship Id="rId23" Type="http://schemas.openxmlformats.org/officeDocument/2006/relationships/hyperlink" Target="http://item.jd.com/806855.html" TargetMode="External"/><Relationship Id="rId24" Type="http://schemas.openxmlformats.org/officeDocument/2006/relationships/hyperlink" Target="http://item.gome.com.cn/9133763701-1122490460.html" TargetMode="External"/><Relationship Id="rId25" Type="http://schemas.openxmlformats.org/officeDocument/2006/relationships/hyperlink" Target="http://item.yhd.com/item/17938923" TargetMode="External"/><Relationship Id="rId26" Type="http://schemas.openxmlformats.org/officeDocument/2006/relationships/hyperlink" Target="http://www.zycg.gov.cn/article/wsjj_show/343831?newdays=5&amp;title=%E5%B1%B1%E8%A5%BF%E8%89%BA%E6%9C%AF%E8%81%8C%E4%B8%9A%E5%AD%A6%E9%99%A2%E6%89%93%E5%8D%B0%E6%9C%BA%E9%87%87%E8%B4%AD%E9%A1%B9%E7%9B%AE%EF%BC%88GDC-20160531173443831%EF%BC%89%E9%9C%80%E6%B1%82%E5%85%AC%E5%91%8A" TargetMode="External"/><Relationship Id="rId27" Type="http://schemas.openxmlformats.org/officeDocument/2006/relationships/hyperlink" Target="http://www.ccgp-shanghai.gov.cn/resource/merchsearchdetail.do?method=goDetailIndex&amp;tabnum=1&amp;merch_id=0000000000044426&amp;keyword=IP7280&amp;catalog_id=&amp;suppadress=&amp;lowprice=&amp;highprice=&amp;catalog_name=" TargetMode="External"/><Relationship Id="rId28" Type="http://schemas.openxmlformats.org/officeDocument/2006/relationships/hyperlink" Target="http://101.200.210.185/commodities/94070?p_id=110247" TargetMode="External"/><Relationship Id="rId29" Type="http://schemas.openxmlformats.org/officeDocument/2006/relationships/hyperlink" Target="https://www.gec123.com/goods/gdetails.action?g=130078879648841736&amp;t=1&amp;d=130117562645086249" TargetMode="External"/><Relationship Id="rId30" Type="http://schemas.openxmlformats.org/officeDocument/2006/relationships/hyperlink" Target="http://112.74.98.194/commodities/11224?p_id=12670" TargetMode="External"/><Relationship Id="rId31" Type="http://schemas.openxmlformats.org/officeDocument/2006/relationships/hyperlink" Target="http://www.njzc.gov.cn/newweb/web/wscg/xygh_bidid_resultview.asp?id=78622" TargetMode="External"/><Relationship Id="rId32" Type="http://schemas.openxmlformats.org/officeDocument/2006/relationships/hyperlink" Target="http://www.wssc.hi.gov.cn/commodities/46802" TargetMode="External"/><Relationship Id="rId33" Type="http://schemas.openxmlformats.org/officeDocument/2006/relationships/hyperlink" Target="http://www.gxzfcg.gov.cn:83/GoodsShowControllerExt.do?method=getGoodsInfo&amp;isShowPic=true&amp;objId=8ab8a0914c2202ea014c31390dbc2401&amp;taskItemId=" TargetMode="External"/><Relationship Id="rId34" Type="http://schemas.openxmlformats.org/officeDocument/2006/relationships/hyperlink" Target="http://www.huiemall.com/mall/HeFei/detail.aspx?product_id=9c5d28b6-730d-4b84-9a1b-06be2aad7543" TargetMode="External"/><Relationship Id="rId35" Type="http://schemas.openxmlformats.org/officeDocument/2006/relationships/hyperlink" Target="http://item.jd.com/878379.html" TargetMode="External"/><Relationship Id="rId36" Type="http://schemas.openxmlformats.org/officeDocument/2006/relationships/hyperlink" Target="http://item.gome.com.cn/A0005591545-pop8007522161.html" TargetMode="External"/><Relationship Id="rId37" Type="http://schemas.openxmlformats.org/officeDocument/2006/relationships/hyperlink" Target="http://product.dangdang.com/1028988012.html" TargetMode="External"/><Relationship Id="rId38" Type="http://schemas.openxmlformats.org/officeDocument/2006/relationships/hyperlink" Target="http://www.zycg.gov.cn/article/wsjj_show/243233?newdays=5&amp;title=%E4%B8%AD%E5%9B%BD%E6%B0%91%E6%97%8F%E8%AF%AD%E6%96%87%E7%BF%BB%E8%AF%91%E4%B8%AD%E5%BF%83%E5%A4%9A%E5%8A%9F%E8%83%BD%E4%B8%80%E4%BD%93%E6%9C%BA%E9%87%87%E8%B4%AD%E9%A1%B9%E7%9B%AE%EF%BC%88GDC-20140703111443233%EF%BC%89%E9%9C%80%E6%B1%82%E5%85%AC%E5%91%8A" TargetMode="External"/><Relationship Id="rId39" Type="http://schemas.openxmlformats.org/officeDocument/2006/relationships/hyperlink" Target="http://101.200.210.185/commodities/2875?p_id=87911" TargetMode="External"/><Relationship Id="rId40" Type="http://schemas.openxmlformats.org/officeDocument/2006/relationships/hyperlink" Target="https://www.gec123.com/goods/gdetails.action?g=364794530752520192&amp;t=1&amp;d=130117562645086249" TargetMode="External"/><Relationship Id="rId41" Type="http://schemas.openxmlformats.org/officeDocument/2006/relationships/hyperlink" Target="http://112.74.98.194/commodities/26229?p_id=27565" TargetMode="External"/><Relationship Id="rId42" Type="http://schemas.openxmlformats.org/officeDocument/2006/relationships/hyperlink" Target="http://www.njzc.gov.cn/newweb/web/wscg/xygh_bidid_resultview.asp?id=78572" TargetMode="External"/><Relationship Id="rId43" Type="http://schemas.openxmlformats.org/officeDocument/2006/relationships/hyperlink" Target="http://www.wssc.hi.gov.cn/commodities/43003" TargetMode="External"/><Relationship Id="rId44" Type="http://schemas.openxmlformats.org/officeDocument/2006/relationships/hyperlink" Target="http://www.gxzfcg.gov.cn:83/GoodsShowControllerExt.do?method=getGoodsInfo&amp;isShowPic=true&amp;objId=8ab8a0914f028b1d014f29f5ab3e0aff&amp;taskItemId=" TargetMode="External"/><Relationship Id="rId45" Type="http://schemas.openxmlformats.org/officeDocument/2006/relationships/hyperlink" Target="http://www.huiemall.com/mall/HeFei/detail.aspx?product_id=c863fb15-c55b-4699-a64a-6b54b311899d" TargetMode="External"/><Relationship Id="rId46" Type="http://schemas.openxmlformats.org/officeDocument/2006/relationships/hyperlink" Target="http://product.suning.com/0070065962/102379785.html" TargetMode="External"/><Relationship Id="rId47" Type="http://schemas.openxmlformats.org/officeDocument/2006/relationships/hyperlink" Target="http://item.gome.com.cn/9133763586-1122370231.html?intcmp=search-9000000700-1_1_1" TargetMode="External"/><Relationship Id="rId48" Type="http://schemas.openxmlformats.org/officeDocument/2006/relationships/hyperlink" Target="https://www.amazon.cn/dp/B007Y453BG/ref=sr_1_1?s=photo&amp;ie=UTF8&amp;qid=1487041965&amp;sr=8-1&amp;keywords=D1380" TargetMode="External"/><Relationship Id="rId49" Type="http://schemas.openxmlformats.org/officeDocument/2006/relationships/hyperlink" Target="http://item.yhd.com/item/64324731?tc=3.0.5.64324731.2&amp;tp=51.D1380.124.2.1.LcuzDqi-10-El5ss&amp;ti=FNBAwu" TargetMode="External"/><Relationship Id="rId50" Type="http://schemas.openxmlformats.org/officeDocument/2006/relationships/hyperlink" Target="http://www.zycg.gov.cn/article/wsjj_show/342006?newdays=5&amp;title=%E4%B8%89%E9%97%A8%E5%B3%A1%E5%B8%82%E6%B0%94%E8%B1%A1%E5%B1%80%E5%8A%9E%E5%85%AC%E8%AE%BE%E5%A4%87%E9%87%87%E8%B4%AD%E9%A1%B9%E7%9B%AE%EF%BC%88GDC-20160517163642006%EF%BC%89%E9%9C%80%E6%B1%82%E5%85%AC%E5%91%8A" TargetMode="External"/><Relationship Id="rId51" Type="http://schemas.openxmlformats.org/officeDocument/2006/relationships/hyperlink" Target="http://101.200.210.185/commodities/28698?p_id=117316" TargetMode="External"/><Relationship Id="rId52" Type="http://schemas.openxmlformats.org/officeDocument/2006/relationships/hyperlink" Target="http://112.74.98.194/commodities/14350?p_id=15125" TargetMode="External"/><Relationship Id="rId53" Type="http://schemas.openxmlformats.org/officeDocument/2006/relationships/hyperlink" Target="http://www.wssc.hi.gov.cn/commodities/46823" TargetMode="External"/><Relationship Id="rId54" Type="http://schemas.openxmlformats.org/officeDocument/2006/relationships/hyperlink" Target="http://www.huiemall.com/mall/HeFei/detail.aspx?product_id=84469cca-daf8-44c4-809d-fc13b27aec74" TargetMode="External"/><Relationship Id="rId55" Type="http://schemas.openxmlformats.org/officeDocument/2006/relationships/hyperlink" Target="http://item.jd.com/1346288.html" TargetMode="External"/><Relationship Id="rId56" Type="http://schemas.openxmlformats.org/officeDocument/2006/relationships/hyperlink" Target="http://product.suning.com/0000000000/126830763.html" TargetMode="External"/><Relationship Id="rId57" Type="http://schemas.openxmlformats.org/officeDocument/2006/relationships/hyperlink" Target="http://item.gome.com.cn/A0005591568-pop8007522300.html?intcmp=search-9000000700-1_2_1" TargetMode="External"/><Relationship Id="rId58" Type="http://schemas.openxmlformats.org/officeDocument/2006/relationships/hyperlink" Target="http://www.zycg.gov.cn/article/wsjj_show/343565?newdays=5&amp;title=%E4%B8%AD%E5%9B%BD21%E4%B8%96%E7%BA%AA%E8%AE%AE%E7%A8%8B%E7%AE%A1%E7%90%86%E4%B8%AD%E5%BF%83%E5%A4%9A%E5%8A%9F%E8%83%BD%E4%B8%80%E4%BD%93%E6%9C%BA%E9%87%87%E8%B4%AD%E9%A1%B9%E7%9B%AE%EF%BC%88GDC-20160530144043565%EF%BC%89%E9%9C%80%E6%B1%82%E5%85%AC%E5%91%8A" TargetMode="External"/><Relationship Id="rId59" Type="http://schemas.openxmlformats.org/officeDocument/2006/relationships/hyperlink" Target="http://101.200.210.185/commodities/28729?p_id=38425" TargetMode="External"/><Relationship Id="rId60" Type="http://schemas.openxmlformats.org/officeDocument/2006/relationships/hyperlink" Target="https://www.gec123.com/goods/gdetails.action?g=364353486592172032&amp;t=1&amp;d=130117562645086249" TargetMode="External"/><Relationship Id="rId61" Type="http://schemas.openxmlformats.org/officeDocument/2006/relationships/hyperlink" Target="http://112.74.98.194/commodities/14339?p_id=15114" TargetMode="External"/><Relationship Id="rId62" Type="http://schemas.openxmlformats.org/officeDocument/2006/relationships/hyperlink" Target="http://www.njzc.gov.cn/newweb/web/wscg/xygh_bidid_resultview.asp?id=78576" TargetMode="External"/><Relationship Id="rId63" Type="http://schemas.openxmlformats.org/officeDocument/2006/relationships/hyperlink" Target="http://www.wssc.hi.gov.cn/commodities/43111" TargetMode="External"/><Relationship Id="rId64" Type="http://schemas.openxmlformats.org/officeDocument/2006/relationships/hyperlink" Target="http://www.gxzfcg.gov.cn:83/GoodsShowControllerExt.do?method=getGoodsInfo&amp;isShowPic=true&amp;objId=8ab8a0914dc1e845014dfd8354ce5d01&amp;taskItemId=" TargetMode="External"/><Relationship Id="rId65" Type="http://schemas.openxmlformats.org/officeDocument/2006/relationships/hyperlink" Target="http://www.huiemall.com/mall/HeFei/detail.aspx?product_id=c8961cab-5717-4bf0-b621-bd096da3ccf9" TargetMode="External"/><Relationship Id="rId66" Type="http://schemas.openxmlformats.org/officeDocument/2006/relationships/hyperlink" Target="http://item.jd.com/10264938126.html" TargetMode="External"/><Relationship Id="rId67" Type="http://schemas.openxmlformats.org/officeDocument/2006/relationships/hyperlink" Target="http://product.suning.com/0070130910/144171075.html" TargetMode="External"/><Relationship Id="rId68" Type="http://schemas.openxmlformats.org/officeDocument/2006/relationships/hyperlink" Target="http://item.gome.com.cn/9134402704-1123342413.html?intcmp=search-9000000700-1_1_1" TargetMode="External"/><Relationship Id="rId69" Type="http://schemas.openxmlformats.org/officeDocument/2006/relationships/hyperlink" Target="https://www.amazon.cn/dp/B00OEP4Y04/ref=sr_1_1?ie=UTF8&amp;qid=1487042119&amp;sr=8-1&amp;keywords=M226DW" TargetMode="External"/><Relationship Id="rId70" Type="http://schemas.openxmlformats.org/officeDocument/2006/relationships/hyperlink" Target="http://product.dangdang.com/1058676933.html" TargetMode="External"/><Relationship Id="rId71" Type="http://schemas.openxmlformats.org/officeDocument/2006/relationships/hyperlink" Target="http://www.zycg.gov.cn/article/wsjj_show/348419?newdays=5&amp;title=%E8%A5%BF%E5%AE%89%E4%BA%A4%E9%80%9A%E5%A4%A7%E5%AD%A6%E6%95%B0%E5%AD%A6%E4%B8%8E%E7%BB%9F%E8%AE%A1%E5%AD%A6%E9%99%A2%E8%A5%BF%E5%AE%89%E5%B8%82%E5%92%B8%E5%AE%81%E8%A5%BF%E8%B7%AF28%E5%8F%B7%E7%90%86%E7%A7%91%E6%A5%BC410%E5%AE%A4%E5%A4%9A%E5%8A%9F%E8%83%BD%E4%B8%80%E4%BD%93%E6%9C%BA%E9%87%87%E8%B4%AD%E9%A1%B9%E7%9B%AE%E9%87%87%E8%B4%AD%E9%A1%B9%E7%9B%AE%E5%A4%9A%E5%8A%9F%E8%83%BD%E4%B8%80%E4%BD%93%E6%9C%BA%E9%87%87%E8%B4%AD%E9%A1%B9%E7%9B%AE%EF%BC%88GDC-20160708112148419%EF%BC%89%E9%9C%80%E6%B1%82%E5%85%AC%E5%91%8A" TargetMode="External"/><Relationship Id="rId72" Type="http://schemas.openxmlformats.org/officeDocument/2006/relationships/hyperlink" Target="http://101.200.210.185/commodities/2899?p_id=3799" TargetMode="External"/><Relationship Id="rId73" Type="http://schemas.openxmlformats.org/officeDocument/2006/relationships/hyperlink" Target="http://112.74.98.194/commodities/44?p_id=684" TargetMode="External"/><Relationship Id="rId74" Type="http://schemas.openxmlformats.org/officeDocument/2006/relationships/hyperlink" Target="http://www.wssc.hi.gov.cn/commodities/48226" TargetMode="External"/><Relationship Id="rId75" Type="http://schemas.openxmlformats.org/officeDocument/2006/relationships/hyperlink" Target="http://www.gxzfcg.gov.cn:83/GoodsShowControllerExt.do?method=getGoodsInfo&amp;isShowPic=true&amp;objId=8ab8a09155e21b650155e750318e17be&amp;taskItemId=" TargetMode="External"/><Relationship Id="rId76" Type="http://schemas.openxmlformats.org/officeDocument/2006/relationships/hyperlink" Target="http://www.huiemall.com/mall/HeFei/detail.aspx?product_id=162f27c2-d4d0-4e92-ac53-4049393a2134" TargetMode="External"/><Relationship Id="rId77" Type="http://schemas.openxmlformats.org/officeDocument/2006/relationships/hyperlink" Target="http://item.jd.com/1103406.html" TargetMode="External"/><Relationship Id="rId78" Type="http://schemas.openxmlformats.org/officeDocument/2006/relationships/hyperlink" Target="http://product.suning.com/0000000000/108133205.html" TargetMode="External"/><Relationship Id="rId79" Type="http://schemas.openxmlformats.org/officeDocument/2006/relationships/hyperlink" Target="http://item.gome.com.cn/9132861015-1121830021.html?intcmp=search-9000000700-1_1_1" TargetMode="External"/><Relationship Id="rId80" Type="http://schemas.openxmlformats.org/officeDocument/2006/relationships/hyperlink" Target="https://www.amazon.cn/dp/B00JHCV006/ref=sr_1_1?ie=UTF8&amp;qid=1487042192&amp;sr=8-1&amp;keywords=M128FP" TargetMode="External"/><Relationship Id="rId81" Type="http://schemas.openxmlformats.org/officeDocument/2006/relationships/hyperlink" Target="http://product.dangdang.com/1302763355.html" TargetMode="External"/><Relationship Id="rId82" Type="http://schemas.openxmlformats.org/officeDocument/2006/relationships/hyperlink" Target="http://www.zycg.gov.cn/article/wsjj_show/346208?newdays=5&amp;title=%E5%85%AC%E5%AE%89%E9%83%A8%E5%9B%9B%E5%B7%9D%E6%B6%88%E9%98%B2%E7%A0%94%E7%A9%B6%E6%89%80%E5%A4%9A%E5%8A%9F%E8%83%BD%E4%B8%80%E4%BD%93%E6%9C%BA%E9%87%87%E8%B4%AD%E9%A1%B9%E7%9B%AE%EF%BC%88GDC-20160617145446208%EF%BC%89%E9%9C%80%E6%B1%82%E5%85%AC%E5%91%8A" TargetMode="External"/><Relationship Id="rId83" Type="http://schemas.openxmlformats.org/officeDocument/2006/relationships/hyperlink" Target="http://101.200.210.185/commodities/68264?p_id=83472" TargetMode="External"/><Relationship Id="rId84" Type="http://schemas.openxmlformats.org/officeDocument/2006/relationships/hyperlink" Target="https://www.gec123.com/goods/gdetails.action?g=385032436754571264&amp;t=1&amp;d=130117562645086249" TargetMode="External"/><Relationship Id="rId85" Type="http://schemas.openxmlformats.org/officeDocument/2006/relationships/hyperlink" Target="http://112.74.98.194/commodities/27591?p_id=29027" TargetMode="External"/><Relationship Id="rId86" Type="http://schemas.openxmlformats.org/officeDocument/2006/relationships/hyperlink" Target="http://www.wssc.hi.gov.cn/commodities/43032" TargetMode="External"/><Relationship Id="rId87" Type="http://schemas.openxmlformats.org/officeDocument/2006/relationships/hyperlink" Target="http://218.95.173.177:7084/NXGPPSPWEB/goods.jsp?id=65806" TargetMode="External"/><Relationship Id="rId88" Type="http://schemas.openxmlformats.org/officeDocument/2006/relationships/hyperlink" Target="http://www.gxzfcg.gov.cn:83/GoodsShowControllerExt.do?method=getGoodsInfo&amp;isShowPic=true&amp;objId=8ab8a0914d230542014d41cbc6003f8b&amp;taskItemId=" TargetMode="External"/><Relationship Id="rId89" Type="http://schemas.openxmlformats.org/officeDocument/2006/relationships/hyperlink" Target="http://www.huiemall.com/mall/HeFei/detail.aspx?product_id=a54db55e-c6d8-4c5d-861d-f4ed525e0df8" TargetMode="External"/><Relationship Id="rId90" Type="http://schemas.openxmlformats.org/officeDocument/2006/relationships/hyperlink" Target="http://product.suning.com/0070066458/104118111.html" TargetMode="External"/><Relationship Id="rId91" Type="http://schemas.openxmlformats.org/officeDocument/2006/relationships/hyperlink" Target="http://item.gome.com.cn/A0004895235-pop8004273434.html?intcmp=search-9000000700-1_1_1" TargetMode="External"/><Relationship Id="rId92" Type="http://schemas.openxmlformats.org/officeDocument/2006/relationships/hyperlink" Target="https://www.amazon.cn/dp/B00BS57P90/ref=sr_1_1?ie=UTF8&amp;qid=1487042584&amp;sr=8-1&amp;keywords=9000F+MARKII" TargetMode="External"/><Relationship Id="rId93" Type="http://schemas.openxmlformats.org/officeDocument/2006/relationships/hyperlink" Target="http://product.dangdang.com/1284239706.html" TargetMode="External"/><Relationship Id="rId94" Type="http://schemas.openxmlformats.org/officeDocument/2006/relationships/hyperlink" Target="http://www.zycg.gov.cn/article/wsjj_show/346558?newdays=5&amp;title=%E5%B9%BF%E8%A5%BF%E5%A3%AE%E6%97%8F%E8%87%AA%E6%B2%BB%E5%8C%BA%E6%B0%94%E8%B1%A1%E5%B1%80%E6%89%AB%E6%8F%8F%E4%BB%AA%E9%87%87%E8%B4%AD%E9%A1%B9%E7%9B%AE%EF%BC%88GDC-20160621120546558%EF%BC%89%E9%9C%80%E6%B1%82%E5%85%AC%E5%91%8A" TargetMode="External"/><Relationship Id="rId95" Type="http://schemas.openxmlformats.org/officeDocument/2006/relationships/hyperlink" Target="http://101.200.210.185/commodities/72730?p_id=88186" TargetMode="External"/><Relationship Id="rId96" Type="http://schemas.openxmlformats.org/officeDocument/2006/relationships/hyperlink" Target="http://www.szzfcg.cn/goods/goodDisplay.do?method=view&amp;id=2432506&amp;descId=" TargetMode="External"/><Relationship Id="rId97" Type="http://schemas.openxmlformats.org/officeDocument/2006/relationships/hyperlink" Target="http://www.njzc.gov.cn/newweb/web/wscg/xygh_bidid_resultview.asp?id=77875" TargetMode="External"/><Relationship Id="rId98" Type="http://schemas.openxmlformats.org/officeDocument/2006/relationships/hyperlink" Target="http://www.wssc.hi.gov.cn/commodities/47093" TargetMode="External"/><Relationship Id="rId99" Type="http://schemas.openxmlformats.org/officeDocument/2006/relationships/hyperlink" Target="http://www.huiemall.com/mall/HeFei/detail.aspx?product_id=6999b015-e4f5-4fd9-b000-b529b5af7a2b" TargetMode="External"/><Relationship Id="rId100" Type="http://schemas.openxmlformats.org/officeDocument/2006/relationships/hyperlink" Target="http://item.jd.com/1440766.html" TargetMode="External"/><Relationship Id="rId101" Type="http://schemas.openxmlformats.org/officeDocument/2006/relationships/hyperlink" Target="http://product.suning.com/0000000000/145609720.html" TargetMode="External"/><Relationship Id="rId102" Type="http://schemas.openxmlformats.org/officeDocument/2006/relationships/hyperlink" Target="https://www.amazon.cn/dp/B00ZCGOOAO/ref=sr_1_1?ie=UTF8&amp;qid=1487042676&amp;sr=8-1&amp;keywords=V39" TargetMode="External"/><Relationship Id="rId103" Type="http://schemas.openxmlformats.org/officeDocument/2006/relationships/hyperlink" Target="http://product.dangdang.com/1285835139.html" TargetMode="External"/><Relationship Id="rId104" Type="http://schemas.openxmlformats.org/officeDocument/2006/relationships/hyperlink" Target="http://item.yhd.com/item/64004833?tc=3.0.5.64004833.1&amp;tp=51.EPSON%20V39.124.1.1.Lcv0kEU-10-El5ss&amp;ti=W7E35i" TargetMode="External"/><Relationship Id="rId105" Type="http://schemas.openxmlformats.org/officeDocument/2006/relationships/hyperlink" Target="http://www.zycg.gov.cn/article/wsjj_show/342148?newdays=5&amp;title=%E4%B8%AD%E5%9B%BD%E7%A7%91%E5%AD%A6%E9%99%A2%E7%A6%8F%E5%BB%BA%E7%89%A9%E8%B4%A8%E7%BB%93%E6%9E%84%E7%A0%94%E7%A9%B6%E6%89%80%EF%BC%88%E7%A7%91%E6%8A%80%E5%A4%84%EF%BC%89%E6%89%AB%E6%8F%8F%E4%BB%AA%E9%87%87%E8%B4%AD%E9%A1%B9%E7%9B%AE%EF%BC%88GDC-20160518153742148%EF%BC%89%E9%9C%80%E6%B1%82%E5%85%AC%E5%91%8A" TargetMode="External"/><Relationship Id="rId106" Type="http://schemas.openxmlformats.org/officeDocument/2006/relationships/hyperlink" Target="http://101.200.210.185/commodities/72612?p_id=88053" TargetMode="External"/><Relationship Id="rId107" Type="http://schemas.openxmlformats.org/officeDocument/2006/relationships/hyperlink" Target="https://www.gec123.com/goods/gdetails.action?g=335098023824613376&amp;t=1&amp;d=130117562645086249" TargetMode="External"/><Relationship Id="rId108" Type="http://schemas.openxmlformats.org/officeDocument/2006/relationships/hyperlink" Target="http://www.szzfcg.cn/goods/goodDisplay.do?method=view&amp;id=2805682&amp;descId=" TargetMode="External"/><Relationship Id="rId109" Type="http://schemas.openxmlformats.org/officeDocument/2006/relationships/hyperlink" Target="http://112.74.98.194/commodities/9959?p_id=11371" TargetMode="External"/><Relationship Id="rId110" Type="http://schemas.openxmlformats.org/officeDocument/2006/relationships/hyperlink" Target="http://www.njzc.gov.cn/newweb/web/wscg/xygh_bidid_resultview.asp?id=77488" TargetMode="External"/><Relationship Id="rId111" Type="http://schemas.openxmlformats.org/officeDocument/2006/relationships/hyperlink" Target="http://www.wssc.hi.gov.cn/commodities/37711" TargetMode="External"/><Relationship Id="rId112" Type="http://schemas.openxmlformats.org/officeDocument/2006/relationships/hyperlink" Target="http://www.gxzfcg.gov.cn:83/GoodsShowControllerExt.do?method=getGoodsInfo&amp;isShowPic=true&amp;objId=8ab8a091517bc94c0151846d8d2e34be&amp;taskItemId=" TargetMode="External"/><Relationship Id="rId113" Type="http://schemas.openxmlformats.org/officeDocument/2006/relationships/hyperlink" Target="http://www.huiemall.com/mall/HeFei/detail.aspx?product_id=8fb04e21-37ed-40a2-bade-02056a19cb9e" TargetMode="External"/><Relationship Id="rId114" Type="http://schemas.openxmlformats.org/officeDocument/2006/relationships/hyperlink" Target="http://item.jd.com/1878221.html" TargetMode="External"/><Relationship Id="rId115" Type="http://schemas.openxmlformats.org/officeDocument/2006/relationships/hyperlink" Target="http://product.suning.com/0000000000/124982022.html" TargetMode="External"/><Relationship Id="rId116" Type="http://schemas.openxmlformats.org/officeDocument/2006/relationships/hyperlink" Target="http://item.gome.com.cn/A0005705158-pop8008124589.html?intcmp=search-9000000700-1_1_1" TargetMode="External"/><Relationship Id="rId117" Type="http://schemas.openxmlformats.org/officeDocument/2006/relationships/hyperlink" Target="https://www.amazon.cn/dp/B01HXKQF0I/ref=sr_1_1?ie=UTF8&amp;qid=1487042729&amp;sr=8-1&amp;keywords=CH378" TargetMode="External"/><Relationship Id="rId118" Type="http://schemas.openxmlformats.org/officeDocument/2006/relationships/hyperlink" Target="http://product.dangdang.com/1324604029.html" TargetMode="External"/><Relationship Id="rId119" Type="http://schemas.openxmlformats.org/officeDocument/2006/relationships/hyperlink" Target="http://item.yhd.com/item/44528418?tc=3.0.5.44528418.1&amp;tp=51.CH378.124.1.1.Lcv0x7T-10-El5ss&amp;ti=53616W" TargetMode="External"/><Relationship Id="rId120" Type="http://schemas.openxmlformats.org/officeDocument/2006/relationships/hyperlink" Target="http://www.zycg.gov.cn/article/wsjj_show/364737?newdays=5&amp;title=%E4%B8%AD%E5%9B%BD%E5%9C%B0%E8%B4%A8%E5%A4%A7%E5%AD%A6%EF%BC%88%E6%AD%A6%E6%B1%89%EF%BC%89%E8%89%BA%E6%9C%AF%E4%B8%8E%E4%BC%A0%E5%AA%92%E5%AD%A6%E9%99%A2%E5%B7%A5%E7%A8%8B%E7%94%A8%E6%8A%95%E5%BD%B1%E4%BB%AA%E9%87%87%E8%B4%AD%E9%A1%B9%E7%9B%AE%EF%BC%88GDC-20161220170464737%EF%BC%89%E9%9C%80%E6%B1%82%E5%85%AC%E5%91%8A" TargetMode="External"/><Relationship Id="rId121" Type="http://schemas.openxmlformats.org/officeDocument/2006/relationships/hyperlink" Target="http://101.200.210.185/commodities/33101?p_id=43394" TargetMode="External"/><Relationship Id="rId122" Type="http://schemas.openxmlformats.org/officeDocument/2006/relationships/hyperlink" Target="https://www.gec123.com/goods/gdetails.action?g=392695792210567168&amp;t=1&amp;d=130117562645086249" TargetMode="External"/><Relationship Id="rId123" Type="http://schemas.openxmlformats.org/officeDocument/2006/relationships/hyperlink" Target="http://112.74.98.194/commodities/16219?p_id=17033" TargetMode="External"/><Relationship Id="rId124" Type="http://schemas.openxmlformats.org/officeDocument/2006/relationships/hyperlink" Target="http://www.njzc.gov.cn/newweb/web/wscg/xygh_bidid_resultview.asp?id=79852" TargetMode="External"/><Relationship Id="rId125" Type="http://schemas.openxmlformats.org/officeDocument/2006/relationships/hyperlink" Target="http://www.wssc.hi.gov.cn/commodities/39822" TargetMode="External"/><Relationship Id="rId126" Type="http://schemas.openxmlformats.org/officeDocument/2006/relationships/hyperlink" Target="http://www.gxzfcg.gov.cn:83/GoodsShowControllerExt.do?method=getGoodsInfo&amp;isShowPic=true&amp;objId=8ab8a091557b28ad01557b36728a020d&amp;taskItemId=" TargetMode="External"/><Relationship Id="rId127" Type="http://schemas.openxmlformats.org/officeDocument/2006/relationships/hyperlink" Target="http://www.huiemall.com/mall/HeFei/detail.aspx?product_id=608be898-c065-48a2-a8ed-2960d9a9daa2" TargetMode="External"/><Relationship Id="rId128" Type="http://schemas.openxmlformats.org/officeDocument/2006/relationships/hyperlink" Target="http://item.jd.com/10365903514.html" TargetMode="External"/><Relationship Id="rId129" Type="http://schemas.openxmlformats.org/officeDocument/2006/relationships/hyperlink" Target="http://product.suning.com/0070147056/170841303.html" TargetMode="External"/><Relationship Id="rId130" Type="http://schemas.openxmlformats.org/officeDocument/2006/relationships/hyperlink" Target="http://item.gome.com.cn/9134402425-1123342376.html?intcmp=search-9000000700-1_1_1" TargetMode="External"/><Relationship Id="rId131" Type="http://schemas.openxmlformats.org/officeDocument/2006/relationships/hyperlink" Target="http://item.yhd.com/item/61623397?tc=3.0.5.61623397.5&amp;tp=51.X330C.124.5.1.Lcv1CFR-10-El5ss&amp;ti=8J2H7g" TargetMode="External"/><Relationship Id="rId132" Type="http://schemas.openxmlformats.org/officeDocument/2006/relationships/hyperlink" Target="http://www.zycg.gov.cn/article/wsjj_show/260974?newdays=5&amp;title=%E4%B8%AD%E5%9B%BD%E5%85%B1%E4%BA%A7%E5%85%9A%E5%B1%B1%E8%A5%BF%E7%9C%81%E5%A7%94%E5%91%98%E4%BC%9A%E5%85%9A%E6%A0%A1%E6%8A%95%E5%BD%B1%E4%BB%AA%E9%87%87%E8%B4%AD%E9%A1%B9%E7%9B%AE%EF%BC%88GDC-20141022091860974%EF%BC%89%E9%9C%80%E6%B1%82%E5%85%AC%E5%91%8A" TargetMode="External"/><Relationship Id="rId133" Type="http://schemas.openxmlformats.org/officeDocument/2006/relationships/hyperlink" Target="http://101.200.210.185/commodities/72959?p_id=88445" TargetMode="External"/><Relationship Id="rId134" Type="http://schemas.openxmlformats.org/officeDocument/2006/relationships/hyperlink" Target="http://www.szzfcg.cn/goods/goodDisplay.do?method=view&amp;id=3628155&amp;descId=" TargetMode="External"/><Relationship Id="rId135" Type="http://schemas.openxmlformats.org/officeDocument/2006/relationships/hyperlink" Target="http://112.74.98.194/commodities/28535?p_id=30064" TargetMode="External"/><Relationship Id="rId136" Type="http://schemas.openxmlformats.org/officeDocument/2006/relationships/hyperlink" Target="http://www.huiemall.com/mall/HeFei/detail.aspx?product_id=d51292bd-a5b4-412a-bf7c-834df9e3ae71" TargetMode="External"/><Relationship Id="rId137" Type="http://schemas.openxmlformats.org/officeDocument/2006/relationships/hyperlink" Target="http://item.jd.com/10085400182.html?dist=jd" TargetMode="External"/><Relationship Id="rId138" Type="http://schemas.openxmlformats.org/officeDocument/2006/relationships/hyperlink" Target="http://item.gome.com.cn/9120190190-1109680025.html?intcmp=search-9000000700-1_1_1" TargetMode="External"/><Relationship Id="rId139" Type="http://schemas.openxmlformats.org/officeDocument/2006/relationships/hyperlink" Target="http://product.dangdang.com/1485521553.html" TargetMode="External"/><Relationship Id="rId140" Type="http://schemas.openxmlformats.org/officeDocument/2006/relationships/hyperlink" Target="http://item.yhd.com/item/60811527?tc=3.0.5.60811527.2&amp;tp=51.C301MN.124.2.1.Lcv1WWz-10-El5ss&amp;ti=MMAR92" TargetMode="External"/><Relationship Id="rId141" Type="http://schemas.openxmlformats.org/officeDocument/2006/relationships/hyperlink" Target="http://www.zycg.gov.cn/article/wsjj_show/360381?newdays=5&amp;title=%E4%B8%AD%E5%9B%BD%E6%B0%91%E7%94%A8%E8%88%AA%E7%A9%BA%E4%B8%AD%E5%8D%97%E5%9C%B0%E5%8C%BA%E7%A9%BA%E4%B8%AD%E4%BA%A4%E9%80%9A%E7%AE%A1%E7%90%86%E5%B1%80%E6%B5%B7%E5%8D%97%E5%88%86%E5%B1%80%E5%B7%A5%E7%A8%8B%E7%94%A8%E6%8A%95%E5%BD%B1%E4%BB%AA%E9%87%87%E8%B4%AD%E9%A1%B9%E7%9B%AE%EF%BC%88GDC-20161117211460381%EF%BC%89%E9%9C%80%E6%B1%82%E5%85%AC%E5%91%8A" TargetMode="External"/><Relationship Id="rId142" Type="http://schemas.openxmlformats.org/officeDocument/2006/relationships/hyperlink" Target="http://101.200.210.185/commodities/3040?p_id=43327" TargetMode="External"/><Relationship Id="rId143" Type="http://schemas.openxmlformats.org/officeDocument/2006/relationships/hyperlink" Target="http://112.74.98.194/commodities/10957?p_id=30097" TargetMode="External"/><Relationship Id="rId144" Type="http://schemas.openxmlformats.org/officeDocument/2006/relationships/hyperlink" Target="http://www.wssc.hi.gov.cn/commodities/47301" TargetMode="External"/><Relationship Id="rId145" Type="http://schemas.openxmlformats.org/officeDocument/2006/relationships/hyperlink" Target="http://www.huiemall.com/mall/HeFei/detail.aspx?product_id=2af6cdaa-2742-4a58-b2d9-e1fdaa26c4d6" TargetMode="External"/><Relationship Id="rId146" Type="http://schemas.openxmlformats.org/officeDocument/2006/relationships/hyperlink" Target="http://item.jd.com/1101873.html" TargetMode="External"/><Relationship Id="rId147" Type="http://schemas.openxmlformats.org/officeDocument/2006/relationships/hyperlink" Target="http://product.suning.com/0000000000/104922431.html" TargetMode="External"/><Relationship Id="rId148" Type="http://schemas.openxmlformats.org/officeDocument/2006/relationships/hyperlink" Target="http://item.gome.com.cn/A0004372126-pop8003040423.html?intcmp=search-9000000700-1_2_1" TargetMode="External"/><Relationship Id="rId149" Type="http://schemas.openxmlformats.org/officeDocument/2006/relationships/hyperlink" Target="https://www.amazon.cn/dp/B00GSE3YK0/ref=sr_1_1?ie=UTF8&amp;qid=1487042877&amp;sr=8-1&amp;keywords=D610" TargetMode="External"/><Relationship Id="rId150" Type="http://schemas.openxmlformats.org/officeDocument/2006/relationships/hyperlink" Target="http://product.dangdang.com/1270611108.html" TargetMode="External"/><Relationship Id="rId151" Type="http://schemas.openxmlformats.org/officeDocument/2006/relationships/hyperlink" Target="http://www.ccgp-shanghai.gov.cn/resource/merchsearchdetail.do?method=goDetailIndex&amp;tabnum=1&amp;merch_id=0000000000044373&amp;keyword=D610&amp;catalog_id=&amp;suppadress=&amp;lowprice=&amp;highprice=&amp;catalog_name=" TargetMode="External"/><Relationship Id="rId152" Type="http://schemas.openxmlformats.org/officeDocument/2006/relationships/hyperlink" Target="http://101.200.210.185/commodities/364?p_id=476" TargetMode="External"/><Relationship Id="rId153" Type="http://schemas.openxmlformats.org/officeDocument/2006/relationships/hyperlink" Target="https://www.gec123.com/goods/gdetails.action?g=356507323809816576&amp;t=1&amp;d=130117562645086249" TargetMode="External"/><Relationship Id="rId154" Type="http://schemas.openxmlformats.org/officeDocument/2006/relationships/hyperlink" Target="http://112.74.98.194/commodities/8759?p_id=17393" TargetMode="External"/><Relationship Id="rId155" Type="http://schemas.openxmlformats.org/officeDocument/2006/relationships/hyperlink" Target="http://www.njzc.gov.cn/newweb/web/wscg/xygh_bidid_resultview.asp?id=80231" TargetMode="External"/><Relationship Id="rId156" Type="http://schemas.openxmlformats.org/officeDocument/2006/relationships/hyperlink" Target="http://www.gxzfcg.gov.cn:83/GoodsShowControllerExt.do?method=getGoodsInfo&amp;isShowPic=true&amp;objId=8ab8a0914d230542014d6a6e5c18794a&amp;taskItemId=" TargetMode="External"/><Relationship Id="rId157" Type="http://schemas.openxmlformats.org/officeDocument/2006/relationships/hyperlink" Target="http://www.huiemall.com/mall/HeFei/detail.aspx?product_id=6e87f24b-b546-4222-879b-52ed2e8a7e2d" TargetMode="External"/><Relationship Id="rId158" Type="http://schemas.openxmlformats.org/officeDocument/2006/relationships/hyperlink" Target="http://item.jd.com/1174341.html" TargetMode="External"/><Relationship Id="rId159" Type="http://schemas.openxmlformats.org/officeDocument/2006/relationships/hyperlink" Target="http://item.gome.com.cn/9134570066-1123080474.html?intcmp=search-9000000700-1_1_1" TargetMode="External"/><Relationship Id="rId160" Type="http://schemas.openxmlformats.org/officeDocument/2006/relationships/hyperlink" Target="https://www.amazon.cn/dp/B00LZPGA3K/ref=sr_1_5?ie=UTF8&amp;qid=1487042969&amp;sr=8-5&amp;keywords=D810" TargetMode="External"/><Relationship Id="rId161" Type="http://schemas.openxmlformats.org/officeDocument/2006/relationships/hyperlink" Target="http://item.yhd.com/item/39251731?tc=3.0.5.39251731.1&amp;tp=51.D810.124.1.1.Lcv2HJf-10-El5ss&amp;ti=D9RDCj" TargetMode="External"/><Relationship Id="rId162" Type="http://schemas.openxmlformats.org/officeDocument/2006/relationships/hyperlink" Target="http://www.ccgp-shanghai.gov.cn/resource/merchsearchdetail.do?method=goDetailIndex&amp;tabnum=1&amp;merch_id=0000000000044361&amp;keyword=D810&amp;catalog_id=&amp;suppadress=&amp;lowprice=&amp;highprice=&amp;catalog_name=" TargetMode="External"/><Relationship Id="rId163" Type="http://schemas.openxmlformats.org/officeDocument/2006/relationships/hyperlink" Target="http://101.200.210.185/commodities/25057?p_id=34322" TargetMode="External"/><Relationship Id="rId164" Type="http://schemas.openxmlformats.org/officeDocument/2006/relationships/hyperlink" Target="https://www.gec123.com/goods/gdetails.action?g=364840864561782784&amp;t=1&amp;d=130117562645086249" TargetMode="External"/><Relationship Id="rId165" Type="http://schemas.openxmlformats.org/officeDocument/2006/relationships/hyperlink" Target="http://www.szzfcg.cn/goods/goodDisplay.do?method=view&amp;id=2335498&amp;descId=" TargetMode="External"/><Relationship Id="rId166" Type="http://schemas.openxmlformats.org/officeDocument/2006/relationships/hyperlink" Target="http://112.74.98.194/commodities/4084?p_id=2378" TargetMode="External"/><Relationship Id="rId167" Type="http://schemas.openxmlformats.org/officeDocument/2006/relationships/hyperlink" Target="http://www.njzc.gov.cn/newweb/web/wscg/xygh_bidid_resultview.asp?id=80226" TargetMode="External"/><Relationship Id="rId168" Type="http://schemas.openxmlformats.org/officeDocument/2006/relationships/hyperlink" Target="http://www.wssc.hi.gov.cn/commodities/42284" TargetMode="External"/><Relationship Id="rId169" Type="http://schemas.openxmlformats.org/officeDocument/2006/relationships/hyperlink" Target="http://www.huiemall.com/mall/HeFei/detail.aspx?product_id=b05584eb-fc28-4895-8282-695025e840b0" TargetMode="External"/><Relationship Id="rId170" Type="http://schemas.openxmlformats.org/officeDocument/2006/relationships/hyperlink" Target="http://www.zycg.gov.cn/article/wsjj_show/352467?newdays=5&amp;title=%E7%BA%A2%E5%AE%89%E5%8E%BF%E6%B0%94%E8%B1%A1%E5%B1%80%E6%95%B0%E7%A0%81%E7%9B%B8%E6%9C%BA%E5%8F%8A%E7%9B%B8%E5%85%B3%E9%85%8D%E4%BB%B6%E9%87%87%E8%B4%AD%E9%A1%B9%E7%9B%AE%EF%BC%88GDC-20160902090052467%EF%BC%89%E9%9C%80%E6%B1%82%E5%85%AC%E5%91%8A" TargetMode="External"/><Relationship Id="rId171" Type="http://schemas.openxmlformats.org/officeDocument/2006/relationships/hyperlink" Target="http://www.ccgp-shanghai.gov.cn/resource/merchsearchdetail.do?method=goDetailIndex&amp;tabnum=1&amp;merch_id=0000000000044381&amp;keyword=760D&amp;catalog_id=&amp;suppadress=&amp;lowprice=&amp;highprice=&amp;catalog_name=" TargetMode="External"/><Relationship Id="rId172" Type="http://schemas.openxmlformats.org/officeDocument/2006/relationships/hyperlink" Target="http://101.200.210.185/commodities/33649?p_id=44041" TargetMode="External"/><Relationship Id="rId173" Type="http://schemas.openxmlformats.org/officeDocument/2006/relationships/hyperlink" Target="https://www.gec123.com/goods/gdetails.action?g=177786503953539072&amp;t=1&amp;d=130117562645086249" TargetMode="External"/><Relationship Id="rId174" Type="http://schemas.openxmlformats.org/officeDocument/2006/relationships/hyperlink" Target="http://www.szzfcg.cn/goods/goodDisplay.do?method=view&amp;id=2335502&amp;descId=" TargetMode="External"/><Relationship Id="rId175" Type="http://schemas.openxmlformats.org/officeDocument/2006/relationships/hyperlink" Target="http://112.74.98.194/commodities/7585?p_id=9769" TargetMode="External"/><Relationship Id="rId176" Type="http://schemas.openxmlformats.org/officeDocument/2006/relationships/hyperlink" Target="http://www.njzc.gov.cn/newweb/web/wscg/xygh_bidid_resultview.asp?id=80188" TargetMode="External"/><Relationship Id="rId177" Type="http://schemas.openxmlformats.org/officeDocument/2006/relationships/hyperlink" Target="http://www.wssc.hi.gov.cn/commodities/47605" TargetMode="External"/><Relationship Id="rId178" Type="http://schemas.openxmlformats.org/officeDocument/2006/relationships/hyperlink" Target="http://www.gxzfcg.gov.cn:83/GoodsShowControllerExt.do?method=getGoodsInfo&amp;isShowPic=true&amp;objId=8ab8a091590afda901591f39bbac7935&amp;taskItemId=" TargetMode="External"/><Relationship Id="rId179" Type="http://schemas.openxmlformats.org/officeDocument/2006/relationships/hyperlink" Target="http://www.huiemall.com/mall/HeFei/detail.aspx?product_id=a8644719-041f-4893-8def-8622a8d108f7" TargetMode="External"/><Relationship Id="rId180" Type="http://schemas.openxmlformats.org/officeDocument/2006/relationships/hyperlink" Target="http://item.jd.com/592891.html" TargetMode="External"/><Relationship Id="rId181" Type="http://schemas.openxmlformats.org/officeDocument/2006/relationships/hyperlink" Target="http://product.suning.com/0000000000/102365475.html" TargetMode="External"/><Relationship Id="rId182" Type="http://schemas.openxmlformats.org/officeDocument/2006/relationships/hyperlink" Target="http://item.gome.com.cn/A0004372798-pop8003042615.html?intcmp=search-9000000700-1_2_1" TargetMode="External"/><Relationship Id="rId183" Type="http://schemas.openxmlformats.org/officeDocument/2006/relationships/hyperlink" Target="https://www.amazon.cn/dp/B007JF001I/ref=sr_1_1?ie=UTF8&amp;qid=1487043027&amp;sr=8-1&amp;keywords=5D+MARK+III" TargetMode="External"/><Relationship Id="rId184" Type="http://schemas.openxmlformats.org/officeDocument/2006/relationships/hyperlink" Target="http://product.dangdang.com/1265716408.html" TargetMode="External"/><Relationship Id="rId185" Type="http://schemas.openxmlformats.org/officeDocument/2006/relationships/hyperlink" Target="http://item.yhd.com/item/2392877?tc=3.0.5.2392877.1&amp;tp=51.5D%20MARK%20III.124.1.1.Lcv2k%5EH-10-El5ss&amp;ti=2SKRET" TargetMode="External"/><Relationship Id="rId186" Type="http://schemas.openxmlformats.org/officeDocument/2006/relationships/hyperlink" Target="http://www.ccgp-shanghai.gov.cn/resource/merchsearchdetail.do?method=goDetailIndex&amp;tabnum=1&amp;merch_id=0000000000045179&amp;keyword=5D%20MARK%20III&amp;catalog_id=&amp;suppadress=&amp;lowprice=&amp;highprice=&amp;catalog_name=" TargetMode="External"/><Relationship Id="rId187" Type="http://schemas.openxmlformats.org/officeDocument/2006/relationships/hyperlink" Target="http://101.200.210.185/commodities/25081?p_id=34337" TargetMode="External"/><Relationship Id="rId188" Type="http://schemas.openxmlformats.org/officeDocument/2006/relationships/hyperlink" Target="https://www.gec123.com/goods/gdetails.action?g=381781600356163584&amp;t=1&amp;d=130117562645086249" TargetMode="External"/><Relationship Id="rId189" Type="http://schemas.openxmlformats.org/officeDocument/2006/relationships/hyperlink" Target="http://www.szzfcg.cn/goods/goodDisplay.do?method=view&amp;id=2292207&amp;descId=" TargetMode="External"/><Relationship Id="rId190" Type="http://schemas.openxmlformats.org/officeDocument/2006/relationships/hyperlink" Target="http://112.74.98.194/commodities/4027?p_id=2349" TargetMode="External"/><Relationship Id="rId191" Type="http://schemas.openxmlformats.org/officeDocument/2006/relationships/hyperlink" Target="http://www.njzc.gov.cn/newweb/web/wscg/xygh_bidid_resultview.asp?id=80193" TargetMode="External"/><Relationship Id="rId192" Type="http://schemas.openxmlformats.org/officeDocument/2006/relationships/hyperlink" Target="http://www.wssc.hi.gov.cn/commodities/42270" TargetMode="External"/><Relationship Id="rId193" Type="http://schemas.openxmlformats.org/officeDocument/2006/relationships/hyperlink" Target="http://www.gxzfcg.gov.cn:83/GoodsShowControllerExt.do?method=getGoodsInfo&amp;isShowPic=true&amp;objId=8ab8a0914cb03c09014ceae054703bf4&amp;taskItemId=" TargetMode="External"/><Relationship Id="rId194" Type="http://schemas.openxmlformats.org/officeDocument/2006/relationships/hyperlink" Target="http://www.huiemall.com/mall/HeFei/detail.aspx?product_id=c00170b1-c8c8-4b21-9dde-26d89b4b4ae1" TargetMode="External"/><Relationship Id="rId195" Type="http://schemas.openxmlformats.org/officeDocument/2006/relationships/hyperlink" Target="http://item.jd.com/1574438.html?dist=jd" TargetMode="External"/><Relationship Id="rId196" Type="http://schemas.openxmlformats.org/officeDocument/2006/relationships/hyperlink" Target="http://product.suning.com/0000000000/128723211.html" TargetMode="External"/><Relationship Id="rId197" Type="http://schemas.openxmlformats.org/officeDocument/2006/relationships/hyperlink" Target="https://www.amazon.cn/dp/B00ZHH5U1U/ref=sr_1_1?ie=UTF8&amp;qid=1487043098&amp;sr=8-1&amp;keywords=HX90" TargetMode="External"/><Relationship Id="rId198" Type="http://schemas.openxmlformats.org/officeDocument/2006/relationships/hyperlink" Target="http://item.yhd.com/item/58649595?tc=3.0.5.58649595.2&amp;tp=51.HX90.124.2.1.Lcv36PA-10-El5ss&amp;ti=PPZMGC" TargetMode="External"/><Relationship Id="rId199" Type="http://schemas.openxmlformats.org/officeDocument/2006/relationships/hyperlink" Target="http://www.zycg.gov.cn/article/wsjj_show/326988?newdays=5&amp;title=%E5%B1%B1%E4%B8%9C%E7%9C%81%E5%9C%B0%E9%9C%87%E5%B1%80%EF%BC%88%E5%BA%94%E6%80%A5%E5%A4%84%EF%BC%89%E7%9B%B8%E6%9C%BA%E9%87%87%E8%B4%AD%E9%A1%B9%E7%9B%AE%EF%BC%88GDC-20151204144126988%EF%BC%89%E9%9C%80%E6%B1%82%E5%85%AC%E5%91%8A" TargetMode="External"/><Relationship Id="rId200" Type="http://schemas.openxmlformats.org/officeDocument/2006/relationships/hyperlink" Target="http://www.ccgp-shanghai.gov.cn/resource/merchsearchdetail.do?method=goDetailIndex&amp;tabnum=1&amp;merch_id=0000000000044401&amp;keyword=HX90&amp;catalog_id=&amp;suppadress=&amp;lowprice=&amp;highprice=&amp;catalog_name=" TargetMode="External"/><Relationship Id="rId201" Type="http://schemas.openxmlformats.org/officeDocument/2006/relationships/hyperlink" Target="http://101.200.210.185/commodities/324?p_id=101748" TargetMode="External"/><Relationship Id="rId202" Type="http://schemas.openxmlformats.org/officeDocument/2006/relationships/hyperlink" Target="https://www.gec123.com/goods/gdetails.action?g=386940277371330560&amp;t=1&amp;d=130117562645086249" TargetMode="External"/><Relationship Id="rId203" Type="http://schemas.openxmlformats.org/officeDocument/2006/relationships/hyperlink" Target="http://www.szzfcg.cn/goods/goodDisplay.do?method=view&amp;id=2612422&amp;descId=" TargetMode="External"/><Relationship Id="rId204" Type="http://schemas.openxmlformats.org/officeDocument/2006/relationships/hyperlink" Target="http://112.74.98.194/commodities/8183?p_id=8231" TargetMode="External"/><Relationship Id="rId205" Type="http://schemas.openxmlformats.org/officeDocument/2006/relationships/hyperlink" Target="http://www.njzc.gov.cn/newweb/web/wscg/xygh_bidid_resultview.asp?id=80148" TargetMode="External"/><Relationship Id="rId206" Type="http://schemas.openxmlformats.org/officeDocument/2006/relationships/hyperlink" Target="http://www.wssc.hi.gov.cn/commodities/44584" TargetMode="External"/><Relationship Id="rId207" Type="http://schemas.openxmlformats.org/officeDocument/2006/relationships/hyperlink" Target="http://www.gxzfcg.gov.cn:83/GoodsShowControllerExt.do?method=getGoodsInfo&amp;isShowPic=true&amp;objId=8ab8a091517bc94c01518a97c2a221f6&amp;taskItemId=" TargetMode="External"/><Relationship Id="rId208" Type="http://schemas.openxmlformats.org/officeDocument/2006/relationships/hyperlink" Target="http://www.huiemall.com/mall/HeFei/detail.aspx?product_id=922e76a2-b8f3-4eca-90ab-915585d07a98" TargetMode="External"/><Relationship Id="rId209" Type="http://schemas.openxmlformats.org/officeDocument/2006/relationships/hyperlink" Target="http://product.suning.com/0000000000/141066077.html" TargetMode="External"/><Relationship Id="rId210" Type="http://schemas.openxmlformats.org/officeDocument/2006/relationships/hyperlink" Target="https://www.amazon.cn/dp/B00J580BX4/ref=sr_1_4?ie=UTF8&amp;qid=1487043152&amp;sr=8-4&amp;keywords=ILCE-6000" TargetMode="External"/><Relationship Id="rId211" Type="http://schemas.openxmlformats.org/officeDocument/2006/relationships/hyperlink" Target="http://item.yhd.com/item/36515331?tc=3.0.5.36515331.4&amp;tp=51.ILCE-6000.124.4.1.Lcv3Vxx-10-El5ss&amp;ti=SP1AIT" TargetMode="External"/><Relationship Id="rId212" Type="http://schemas.openxmlformats.org/officeDocument/2006/relationships/hyperlink" Target="http://www.zycg.gov.cn/article/wsjj_show/363144?newdays=5&amp;title=%E4%B8%AD%E5%9B%BD%E6%B0%91%E7%94%A8%E8%88%AA%E7%A9%BA%E6%96%B0%E7%96%86%E7%A9%BA%E4%B8%AD%E4%BA%A4%E9%80%9A%E7%AE%A1%E7%90%86%E5%B1%80%E6%95%B0%E7%A0%81%E7%9B%B8%E6%9C%BA%E5%8F%8A%E7%9B%B8%E5%85%B3%E9%85%8D%E4%BB%B6%E9%87%87%E8%B4%AD%E9%A1%B9%E7%9B%AE%EF%BC%88GDC-20161206182963144%EF%BC%89%E9%9C%80%E6%B1%82%E5%85%AC%E5%91%8A" TargetMode="External"/><Relationship Id="rId213" Type="http://schemas.openxmlformats.org/officeDocument/2006/relationships/hyperlink" Target="http://www.ccgp-shanghai.gov.cn/resource/merchsearchdetail.do?method=goDetailIndex&amp;tabnum=1&amp;merch_id=0000000000045141&amp;keyword=ILCE-6000&amp;catalog_id=&amp;suppadress=&amp;lowprice=&amp;highprice=&amp;catalog_name=" TargetMode="External"/><Relationship Id="rId214" Type="http://schemas.openxmlformats.org/officeDocument/2006/relationships/hyperlink" Target="http://101.200.210.185/commodities/86049?p_id=101742" TargetMode="External"/><Relationship Id="rId215" Type="http://schemas.openxmlformats.org/officeDocument/2006/relationships/hyperlink" Target="https://www.gec123.com/goods/gdetails.action?g=387554000775569408&amp;t=1&amp;d=130117562645086249" TargetMode="External"/><Relationship Id="rId216" Type="http://schemas.openxmlformats.org/officeDocument/2006/relationships/hyperlink" Target="http://112.74.98.194/commodities/32931?p_id=36110" TargetMode="External"/><Relationship Id="rId217" Type="http://schemas.openxmlformats.org/officeDocument/2006/relationships/hyperlink" Target="http://www.wssc.hi.gov.cn/commodities/44498" TargetMode="External"/><Relationship Id="rId218" Type="http://schemas.openxmlformats.org/officeDocument/2006/relationships/hyperlink" Target="http://www.gxzfcg.gov.cn:83/GoodsShowControllerExt.do?method=getGoodsInfo&amp;isShowPic=true&amp;objId=8ab8a0915626a11901562f15b9f613d6&amp;taskItemId=" TargetMode="External"/><Relationship Id="rId219" Type="http://schemas.openxmlformats.org/officeDocument/2006/relationships/hyperlink" Target="http://www.huiemall.com/mall/HeFei/detail.aspx?product_id=13213e49-254f-4554-ba7d-e4cc7048bfc0" TargetMode="External"/><Relationship Id="rId220" Type="http://schemas.openxmlformats.org/officeDocument/2006/relationships/hyperlink" Target="http://item.gome.com.cn/A0005271604-pop8005914645.html" TargetMode="External"/><Relationship Id="rId221" Type="http://schemas.openxmlformats.org/officeDocument/2006/relationships/hyperlink" Target="http://www.zycg.gov.cn/article/wsjj_show/243781?newdays=5&amp;title=%E7%8E%AF%E5%A2%83%E4%BF%9D%E6%8A%A4%E9%83%A8%E5%8D%8E%E4%B8%9C%E7%8E%AF%E5%A2%83%E4%BF%9D%E6%8A%A4%E7%9D%A3%E6%9F%A5%E4%B8%AD%E5%BF%83%E6%95%B0%E7%A0%81%E7%9B%B8%E6%9C%BA%E9%87%87%E8%B4%AD%E9%A1%B9%E7%9B%AE%EF%BC%88GDC-20140707152643781%EF%BC%89%E9%9C%80%E6%B1%82%E5%85%AC%E5%91%8A" TargetMode="External"/><Relationship Id="rId222" Type="http://schemas.openxmlformats.org/officeDocument/2006/relationships/hyperlink" Target="http://product.suning.com/0070113373/123074436.html" TargetMode="External"/><Relationship Id="rId223" Type="http://schemas.openxmlformats.org/officeDocument/2006/relationships/hyperlink" Target="http://item.gome.com.cn/A0004846217-pop8004084450.html?intcmp=search-9000000700-1_4_1" TargetMode="External"/><Relationship Id="rId224" Type="http://schemas.openxmlformats.org/officeDocument/2006/relationships/hyperlink" Target="http://www.zycg.gov.cn/article/wsjj_show/325227?newdays=5&amp;title=%E5%AE%A1%E8%AE%A1%E7%BD%B2%E9%87%87%E8%B4%AD%E9%A1%B9%E7%9B%AE%EF%BC%88GDC-20151126154125227%EF%BC%89%E9%9C%80%E6%B1%82%E5%85%AC%E5%91%8A" TargetMode="External"/><Relationship Id="rId225" Type="http://schemas.openxmlformats.org/officeDocument/2006/relationships/hyperlink" Target="http://product.suning.com/0070065892/155571465.html" TargetMode="External"/><Relationship Id="rId226" Type="http://schemas.openxmlformats.org/officeDocument/2006/relationships/hyperlink" Target="http://item.gome.com.cn/A0006011899-pop8009078260.html?intcmp=search-9000000700-1_4_1" TargetMode="External"/><Relationship Id="rId227" Type="http://schemas.openxmlformats.org/officeDocument/2006/relationships/hyperlink" Target="http://www.zycg.gov.cn/article/wsjj_show/326523?newdays=5&amp;title=%E4%B8%AD%E5%9B%BD%E7%A7%91%E5%AD%A6%E9%99%A2%E5%8D%97%E4%BA%AC%E5%9C%B0%E8%B4%A8%E5%8F%A4%E7%94%9F%E7%89%A9%E7%A0%94%E7%A9%B6%E6%89%80%E7%9B%B8%E6%9C%BA%E9%87%87%E8%B4%AD%E9%A1%B9%E7%9B%AE%EF%BC%88GDC-20151202171426523%EF%BC%89%E9%9C%80%E6%B1%82%E5%85%AC%E5%91%8A" TargetMode="External"/><Relationship Id="rId228" Type="http://schemas.openxmlformats.org/officeDocument/2006/relationships/hyperlink" Target="http://101.200.210.185/commodities/86122?p_id=101819" TargetMode="External"/><Relationship Id="rId229" Type="http://schemas.openxmlformats.org/officeDocument/2006/relationships/hyperlink" Target="https://www.gec123.com/goods/gdetails.action?g=374955972327792640&amp;t=1&amp;d=130117562645086249" TargetMode="External"/><Relationship Id="rId230" Type="http://schemas.openxmlformats.org/officeDocument/2006/relationships/hyperlink" Target="http://www.szzfcg.cn/goods/goodDisplay.do?method=view&amp;id=2612469&amp;descId=" TargetMode="External"/><Relationship Id="rId231" Type="http://schemas.openxmlformats.org/officeDocument/2006/relationships/hyperlink" Target="http://112.74.98.194/commodities/32497?p_id=34411" TargetMode="External"/><Relationship Id="rId232" Type="http://schemas.openxmlformats.org/officeDocument/2006/relationships/hyperlink" Target="http://www.njzc.gov.cn/newweb/web/wscg/xygh_bidid_resultview.asp?id=80162" TargetMode="External"/><Relationship Id="rId233" Type="http://schemas.openxmlformats.org/officeDocument/2006/relationships/hyperlink" Target="http://www.wssc.hi.gov.cn/commodities/48489" TargetMode="External"/><Relationship Id="rId234" Type="http://schemas.openxmlformats.org/officeDocument/2006/relationships/hyperlink" Target="http://www.gxzfcg.gov.cn:83/GoodsShowControllerExt.do?method=getGoodsInfo&amp;isShowPic=true&amp;objId=8ab8a091589415fb0158b953c18c4369&amp;taskItemId=" TargetMode="External"/><Relationship Id="rId235" Type="http://schemas.openxmlformats.org/officeDocument/2006/relationships/hyperlink" Target="http://www.huiemall.com/mall/HeFei/detail.aspx?product_id=7fa848aa-a0cc-4917-9cef-ed1cc15a59db" TargetMode="External"/><Relationship Id="rId236" Type="http://schemas.openxmlformats.org/officeDocument/2006/relationships/hyperlink" Target="http://item.jd.com/974378.html" TargetMode="External"/><Relationship Id="rId237" Type="http://schemas.openxmlformats.org/officeDocument/2006/relationships/hyperlink" Target="http://product.suning.com/0000000000/104243810.html" TargetMode="External"/><Relationship Id="rId238" Type="http://schemas.openxmlformats.org/officeDocument/2006/relationships/hyperlink" Target="http://item.gome.com.cn/9130951554-1119880149.html?intcmp=search-9000000700-1_3_1" TargetMode="External"/><Relationship Id="rId239" Type="http://schemas.openxmlformats.org/officeDocument/2006/relationships/hyperlink" Target="http://product.dangdang.com/1265709808.html" TargetMode="External"/><Relationship Id="rId240" Type="http://schemas.openxmlformats.org/officeDocument/2006/relationships/hyperlink" Target="http://item.yhd.com/item/37530153?tc=3.0.5.37530153.19&amp;tp=51.70D.124.19.1.Lcv5CLa-10-El5ss&amp;ti=JYN3QA" TargetMode="External"/><Relationship Id="rId241" Type="http://schemas.openxmlformats.org/officeDocument/2006/relationships/hyperlink" Target="http://www.ccgp-shanghai.gov.cn/resource/merchsearchdetail.do?method=goDetailIndex&amp;tabnum=1&amp;merch_id=0000000000045170&amp;keyword=70D&amp;catalog_id=&amp;suppadress=&amp;lowprice=&amp;highprice=&amp;catalog_name=" TargetMode="External"/><Relationship Id="rId242" Type="http://schemas.openxmlformats.org/officeDocument/2006/relationships/hyperlink" Target="http://101.200.210.185/commodities/86063?p_id=101757" TargetMode="External"/><Relationship Id="rId243" Type="http://schemas.openxmlformats.org/officeDocument/2006/relationships/hyperlink" Target="https://www.gec123.com/goods/gdetails.action?g=382498023206445056&amp;t=1&amp;d=130117562645086249" TargetMode="External"/><Relationship Id="rId244" Type="http://schemas.openxmlformats.org/officeDocument/2006/relationships/hyperlink" Target="http://112.74.98.194/commodities/33295?p_id=36463" TargetMode="External"/><Relationship Id="rId245" Type="http://schemas.openxmlformats.org/officeDocument/2006/relationships/hyperlink" Target="http://www.njzc.gov.cn/newweb/web/wscg/xygh_bidid_resultview.asp?id=80189" TargetMode="External"/><Relationship Id="rId246" Type="http://schemas.openxmlformats.org/officeDocument/2006/relationships/hyperlink" Target="http://www.wssc.hi.gov.cn/commodities/42277" TargetMode="External"/><Relationship Id="rId247" Type="http://schemas.openxmlformats.org/officeDocument/2006/relationships/hyperlink" Target="http://www.gxzfcg.gov.cn:83/GoodsShowControllerExt.do?method=getGoodsInfo&amp;isShowPic=true&amp;objId=8ab8a091519f597c01519f6214b6005d&amp;taskItemId=" TargetMode="External"/><Relationship Id="rId248" Type="http://schemas.openxmlformats.org/officeDocument/2006/relationships/hyperlink" Target="http://www.huiemall.com/mall/HeFei/detail.aspx?product_id=0adf9097-adbb-4342-a892-78519bd39d53" TargetMode="External"/><Relationship Id="rId249" Type="http://schemas.openxmlformats.org/officeDocument/2006/relationships/hyperlink" Target="http://item.jd.com/1148061.html?dist=jd" TargetMode="External"/><Relationship Id="rId250" Type="http://schemas.openxmlformats.org/officeDocument/2006/relationships/hyperlink" Target="http://product.suning.com/0000000000/109748664.html" TargetMode="External"/><Relationship Id="rId251" Type="http://schemas.openxmlformats.org/officeDocument/2006/relationships/hyperlink" Target="http://item.gome.com.cn/A0004750370-pop8003806917.html?intcmp=search-9000000700-1_1_1" TargetMode="External"/><Relationship Id="rId252" Type="http://schemas.openxmlformats.org/officeDocument/2006/relationships/hyperlink" Target="https://www.amazon.cn/dp/B00KYP0YYS/ref=sr_1_1?ie=UTF8&amp;qid=1487043429&amp;sr=8-1&amp;keywords=RX100M3" TargetMode="External"/><Relationship Id="rId253" Type="http://schemas.openxmlformats.org/officeDocument/2006/relationships/hyperlink" Target="http://product.dangdang.com/1061592100.html" TargetMode="External"/><Relationship Id="rId254" Type="http://schemas.openxmlformats.org/officeDocument/2006/relationships/hyperlink" Target="http://item.yhd.com/item/31812739?tc=3.0.5.31812739.5&amp;tp=51.RX100M3.124.5.1.Lcv5lLf-10-El5ss&amp;ti=ZM4XRe" TargetMode="External"/><Relationship Id="rId255" Type="http://schemas.openxmlformats.org/officeDocument/2006/relationships/hyperlink" Target="http://101.200.210.185/commodities/86030?p_id=101721" TargetMode="External"/><Relationship Id="rId256" Type="http://schemas.openxmlformats.org/officeDocument/2006/relationships/hyperlink" Target="https://www.gec123.com/goods/gdetails.action?g=383314143421161472&amp;t=1&amp;d=130117562645086249" TargetMode="External"/><Relationship Id="rId257" Type="http://schemas.openxmlformats.org/officeDocument/2006/relationships/hyperlink" Target="http://112.74.98.194/commodities/4069?p_id=475" TargetMode="External"/><Relationship Id="rId258" Type="http://schemas.openxmlformats.org/officeDocument/2006/relationships/hyperlink" Target="http://www.wssc.hi.gov.cn/commodities/47487" TargetMode="External"/><Relationship Id="rId259" Type="http://schemas.openxmlformats.org/officeDocument/2006/relationships/hyperlink" Target="http://www.gxzfcg.gov.cn:83/GoodsShowControllerExt.do?method=getGoodsInfo&amp;isShowPic=true&amp;objId=8ab8a091589415fb0158fcc725c51a15&amp;taskItemId=" TargetMode="External"/><Relationship Id="rId260" Type="http://schemas.openxmlformats.org/officeDocument/2006/relationships/hyperlink" Target="http://www.huiemall.com/mall/HeFei/detail.aspx?product_id=21c8a448-11a5-4def-8319-28cd2f7b266b" TargetMode="External"/><Relationship Id="rId261" Type="http://schemas.openxmlformats.org/officeDocument/2006/relationships/hyperlink" Target="https://item.jd.com/10468876065.html" TargetMode="External"/><Relationship Id="rId262" Type="http://schemas.openxmlformats.org/officeDocument/2006/relationships/hyperlink" Target="http://product.suning.com/0070088183/109836172.html" TargetMode="External"/><Relationship Id="rId263" Type="http://schemas.openxmlformats.org/officeDocument/2006/relationships/hyperlink" Target="http://item.gome.com.cn/A0006041870-pop8009223302.html?intcmp=search-9000000700-1_3_1" TargetMode="External"/><Relationship Id="rId264" Type="http://schemas.openxmlformats.org/officeDocument/2006/relationships/hyperlink" Target="http://www.zycg.gov.cn/article/wsjj_show/233456?target=xq" TargetMode="External"/><Relationship Id="rId265" Type="http://schemas.openxmlformats.org/officeDocument/2006/relationships/hyperlink" Target="http://101.200.210.185/commodities/72329?p_id=87736" TargetMode="External"/><Relationship Id="rId266" Type="http://schemas.openxmlformats.org/officeDocument/2006/relationships/hyperlink" Target="https://www.gec123.com/goods/gdetails.action?g=372410596223770624&amp;t=1&amp;d=130117562645086249" TargetMode="External"/><Relationship Id="rId267" Type="http://schemas.openxmlformats.org/officeDocument/2006/relationships/hyperlink" Target="http://hb.china-cpp.com/preelection/preGoodDisplay.do?method=view&amp;id=6904&amp;flag=1" TargetMode="External"/><Relationship Id="rId268" Type="http://schemas.openxmlformats.org/officeDocument/2006/relationships/hyperlink" Target="http://218.95.173.177:7084/NXGPPSPWEB/goods.jsp?id=985" TargetMode="External"/><Relationship Id="rId269" Type="http://schemas.openxmlformats.org/officeDocument/2006/relationships/hyperlink" Target="http://www.gxzfcg.gov.cn:83/GoodsShowControllerExt.do?method=getGoodsInfo&amp;isShowPic=true&amp;objId=8ab8a0914e853300014e908df1412597&amp;taskItemId=" TargetMode="External"/><Relationship Id="rId270" Type="http://schemas.openxmlformats.org/officeDocument/2006/relationships/hyperlink" Target="https://item.jd.com/3086806.html" TargetMode="External"/><Relationship Id="rId271" Type="http://schemas.openxmlformats.org/officeDocument/2006/relationships/hyperlink" Target="http://item.gome.com.cn/9134290994-1123230717.html?intcmp=list-9000000700-1_10_1" TargetMode="External"/><Relationship Id="rId272" Type="http://schemas.openxmlformats.org/officeDocument/2006/relationships/hyperlink" Target="http://www.ccgp-shanghai.gov.cn/resource/merchsearchdetail.do?method=goDetailIndex&amp;tabnum=3&amp;ishead=1&amp;istwo=null&amp;merch_id=0000000000042079&amp;keyword=&amp;catalog_id=000000364&amp;suppadress=%20&amp;catalog_name=%E4%BE%BF%E6%90%BA%E5%BC%8F%E8%AE%A1%E7%AE%97%E6%9C%BA" TargetMode="External"/><Relationship Id="rId273" Type="http://schemas.openxmlformats.org/officeDocument/2006/relationships/hyperlink" Target="http://www.zcy.gov.cn/items/33552" TargetMode="External"/><Relationship Id="rId274" Type="http://schemas.openxmlformats.org/officeDocument/2006/relationships/hyperlink" Target="http://182.131.17.14:9003/gpms/GoodsShowController.do?method=getGoodsInfo&amp;isShowPic=true&amp;objId=40288687410f985b01419f79bd505ac3&amp;taskItemId=" TargetMode="External"/><Relationship Id="rId275" Type="http://schemas.openxmlformats.org/officeDocument/2006/relationships/hyperlink" Target="http://218.95.173.177:7084/NXGPPSPWEB/goods.jsp?id=73018" TargetMode="External"/><Relationship Id="rId276" Type="http://schemas.openxmlformats.org/officeDocument/2006/relationships/hyperlink" Target="https://item.jd.com/2530403.html" TargetMode="External"/><Relationship Id="rId277" Type="http://schemas.openxmlformats.org/officeDocument/2006/relationships/hyperlink" Target="http://item.gome.com.cn/A0005586987-pop8007496324.html?intcmp=list-9000000700-1_6_1" TargetMode="External"/><Relationship Id="rId278" Type="http://schemas.openxmlformats.org/officeDocument/2006/relationships/hyperlink" Target="http://mall.plap.cn/commodities/315687" TargetMode="External"/><Relationship Id="rId279" Type="http://schemas.openxmlformats.org/officeDocument/2006/relationships/hyperlink" Target="http://www.ccgp-shanghai.gov.cn/resource/merchsearchdetail.do?method=goDetailIndex&amp;tabnum=3&amp;ishead=1&amp;istwo=null&amp;merch_id=0000000000042106&amp;keyword=&amp;catalog_id=000000364&amp;suppadress=%20&amp;catalog_name=%E4%BE%BF%E6%90%BA%E5%BC%8F%E8%AE%A1%E7%AE%97%E6%9C%BA" TargetMode="External"/><Relationship Id="rId280" Type="http://schemas.openxmlformats.org/officeDocument/2006/relationships/hyperlink" Target="http://182.131.17.14:9003/gpms/GoodsShowController.do?method=getGoodsInfo&amp;isShowPic=true&amp;objId=402884a05272874401555c0ec7a040ed&amp;taskItemId=" TargetMode="External"/><Relationship Id="rId281" Type="http://schemas.openxmlformats.org/officeDocument/2006/relationships/hyperlink" Target="http://www.wssc.hi.gov.cn/commodities/38134" TargetMode="External"/><Relationship Id="rId282" Type="http://schemas.openxmlformats.org/officeDocument/2006/relationships/hyperlink" Target="http://218.95.173.177:7084/NXGPPSPWEB/goods.jsp?id=65590" TargetMode="External"/><Relationship Id="rId283" Type="http://schemas.openxmlformats.org/officeDocument/2006/relationships/hyperlink" Target="http://www.hljcg.gov.cn/xyghwh!querySpByPz.action" TargetMode="External"/><Relationship Id="rId284" Type="http://schemas.openxmlformats.org/officeDocument/2006/relationships/hyperlink" Target="https://item.jd.com/4210508.html" TargetMode="External"/><Relationship Id="rId285" Type="http://schemas.openxmlformats.org/officeDocument/2006/relationships/hyperlink" Target="http://item.gome.com.cn/9134290986-1123230718.html?intcmp=list-9000000700-1_1_1" TargetMode="External"/><Relationship Id="rId286" Type="http://schemas.openxmlformats.org/officeDocument/2006/relationships/hyperlink" Target="http://www.ccgp-shanghai.gov.cn/resource/merchsearchdetail.do?method=goDetailIndex&amp;tabnum=3&amp;ishead=1&amp;istwo=null&amp;merch_id=0000000000042074&amp;keyword=&amp;catalog_id=000000364&amp;suppadress=%20&amp;catalog_name=%E4%BE%BF%E6%90%BA%E5%BC%8F%E8%AE%A1%E7%AE%97%E6%9C%BA" TargetMode="External"/><Relationship Id="rId287" Type="http://schemas.openxmlformats.org/officeDocument/2006/relationships/hyperlink" Target="http://182.131.17.14:9003/gpms/GoodsShowController.do?method=getGoodsInfo&amp;isShowPic=true&amp;objId=402884a0527287440154f0c6f74627f5&amp;taskItemId=" TargetMode="External"/><Relationship Id="rId288" Type="http://schemas.openxmlformats.org/officeDocument/2006/relationships/hyperlink" Target="http://218.95.173.177:7084/NXGPPSPWEB/goods.jsp?id=72978" TargetMode="External"/><Relationship Id="rId289" Type="http://schemas.openxmlformats.org/officeDocument/2006/relationships/hyperlink" Target="http://www.gxzfcg.gov.cn:83/GoodsShowControllerExt.do?method=getGoodsInfo&amp;isShowPic=true&amp;objId=8ab8a091589415fb0158f20bc1f748b0&amp;taskItemId=" TargetMode="External"/><Relationship Id="rId290" Type="http://schemas.openxmlformats.org/officeDocument/2006/relationships/hyperlink" Target="http://mall.plap.cn/commodities/320201" TargetMode="External"/><Relationship Id="rId291" Type="http://schemas.openxmlformats.org/officeDocument/2006/relationships/hyperlink" Target="http://101.200.210.185/commodities/102975?p_id=119804" TargetMode="External"/><Relationship Id="rId292" Type="http://schemas.openxmlformats.org/officeDocument/2006/relationships/hyperlink" Target="http://www.zcy.gov.cn/items/298713" TargetMode="External"/><Relationship Id="rId293" Type="http://schemas.openxmlformats.org/officeDocument/2006/relationships/hyperlink" Target="http://112.74.98.194/commodities/28928?p_id=30562&amp;target=_blank" TargetMode="External"/><Relationship Id="rId294" Type="http://schemas.openxmlformats.org/officeDocument/2006/relationships/hyperlink" Target="http://www.hngp.gov.cn/wsscnew/egp/jy/xyghjy/xyghxm/xyghzy/xzsp/XyspList,$DirectLink_7.direct?sp=Sff8080814a37ba16014a3c71b6b05dda&amp;sp=S00390019&amp;sp=Snull&amp;sp=S0048000100110004000100020002&amp;sp=0&amp;sp=d0.0&amp;sp=Snull&amp;sp=d0.0&amp;sp=0&amp;sp=Sww&amp;sp=X" TargetMode="External"/><Relationship Id="rId295" Type="http://schemas.openxmlformats.org/officeDocument/2006/relationships/hyperlink" Target="http://182.131.17.14:9003/gpms/GoodsShowController.do?method=getGoodsInfo&amp;isShowPic=true&amp;objId=402884a055963b070155a58e7acf2df0&amp;taskItemId=" TargetMode="External"/><Relationship Id="rId296" Type="http://schemas.openxmlformats.org/officeDocument/2006/relationships/hyperlink" Target="http://218.95.173.177:7084/NXGPPSPWEB/goods.jsp?id=5485" TargetMode="External"/><Relationship Id="rId297" Type="http://schemas.openxmlformats.org/officeDocument/2006/relationships/hyperlink" Target="http://www.hljcg.gov.cn/xyghwh!querySpByPz.action" TargetMode="External"/><Relationship Id="rId298" Type="http://schemas.openxmlformats.org/officeDocument/2006/relationships/hyperlink" Target="http://item.jd.com/10616740730.html" TargetMode="External"/><Relationship Id="rId299" Type="http://schemas.openxmlformats.org/officeDocument/2006/relationships/hyperlink" Target="http://product.suning.com/0070088799/192575631.html" TargetMode="External"/><Relationship Id="rId300" Type="http://schemas.openxmlformats.org/officeDocument/2006/relationships/hyperlink" Target="http://item.gome.com.cn/A0006008862-pop8009065884.html?intcmp=search-9000000700-1_7_1" TargetMode="External"/><Relationship Id="rId301" Type="http://schemas.openxmlformats.org/officeDocument/2006/relationships/hyperlink" Target="https://www.amazon.cn/dp/B01KO455J2/ref=sr_1_4?tag=haitao1hao-23" TargetMode="External"/><Relationship Id="rId302" Type="http://schemas.openxmlformats.org/officeDocument/2006/relationships/hyperlink" Target="http://bg.bgpc.gov.cn:81/bgpc_office_manage/produce/produceInfo.htm?topPk=9d5n14721113936218w0&amp;tiitPk=BG_001X&amp;tioPk=" TargetMode="External"/><Relationship Id="rId303" Type="http://schemas.openxmlformats.org/officeDocument/2006/relationships/hyperlink" Target="http://www.ccgp-shanghai.gov.cn/merchsearchdetail.do?method=main&amp;tabnum=3&amp;merch_id=0000000000041965&amp;keyword=null&amp;catalog_id=000000216&amp;suppadress=null&amp;lowprice=null&amp;highprice=null&amp;catalog_name=%E5%8F%B0%E5%BC%8F%E8%AE%A1%E7%AE%97%E6%9C%BA&amp;compare=null" TargetMode="External"/><Relationship Id="rId304" Type="http://schemas.openxmlformats.org/officeDocument/2006/relationships/hyperlink" Target="http://101.200.210.185/commodities/64439?p_id=79500" TargetMode="External"/><Relationship Id="rId305" Type="http://schemas.openxmlformats.org/officeDocument/2006/relationships/hyperlink" Target="http://www.szzfcg.cn/goods/goodDisplay.do?method=view&amp;id=4803710&amp;descId=" TargetMode="External"/><Relationship Id="rId306" Type="http://schemas.openxmlformats.org/officeDocument/2006/relationships/hyperlink" Target="http://ww2.zjzfcg.gov.cn/new/menugoods/menugoods_spDetails.do?id=4028c9e554be01290155229e76ad38ed&amp;xySpYear=2016&amp;xySpTime=6" TargetMode="External"/><Relationship Id="rId307" Type="http://schemas.openxmlformats.org/officeDocument/2006/relationships/hyperlink" Target="http://112.74.98.194/commodities/26565?p_id=27910&amp;target=_blank" TargetMode="External"/><Relationship Id="rId308" Type="http://schemas.openxmlformats.org/officeDocument/2006/relationships/hyperlink" Target="http://www.njzc.gov.cn/newweb/web/wscg/xygh_bidid_resultview.asp?id=80543" TargetMode="External"/><Relationship Id="rId309" Type="http://schemas.openxmlformats.org/officeDocument/2006/relationships/hyperlink" Target="http://www.hngp.gov.cn/wsscnew/egp/public/gg_spzsxx/XmFunSp.html?pmbh=0048000100110004000100020001&amp;area=00390019&amp;xmxh=null&amp;lastcgsl=0&amp;lastcgje=0.0&amp;cgje=0.0&amp;cgsl=0&amp;isnwwbz=ww&amp;area=00390019&amp;gg_czyb_id=null" TargetMode="External"/><Relationship Id="rId310" Type="http://schemas.openxmlformats.org/officeDocument/2006/relationships/hyperlink" Target="http://182.131.17.14:9003/gpms/GoodsShowController.do?method=getGoodsInfo&amp;isShowPic=true&amp;objId=402884a0527287440154e6d83ddc7b33&amp;taskItemId=" TargetMode="External"/><Relationship Id="rId311" Type="http://schemas.openxmlformats.org/officeDocument/2006/relationships/hyperlink" Target="http://www.wssc.hi.gov.cn/commodities/48259" TargetMode="External"/><Relationship Id="rId312" Type="http://schemas.openxmlformats.org/officeDocument/2006/relationships/hyperlink" Target="http://www.gxzfcg.gov.cn:83/GoodsShowControllerExt.do?method=getGoodsInfo&amp;isShowPic=true&amp;objId=8ab8a091580e4a93015861ff9fd7770a&amp;taskItemId=" TargetMode="External"/><Relationship Id="rId313" Type="http://schemas.openxmlformats.org/officeDocument/2006/relationships/hyperlink" Target="http://www.hljcg.gov.cn/xyghwh!queryCsDet.action" TargetMode="External"/><Relationship Id="rId314" Type="http://schemas.openxmlformats.org/officeDocument/2006/relationships/hyperlink" Target="http://www.huiemall.com/mall/HeFei/detail.aspx?product_id=e24a7dae-fea3-48de-93da-5450b82fede0" TargetMode="External"/><Relationship Id="rId315" Type="http://schemas.openxmlformats.org/officeDocument/2006/relationships/hyperlink" Target="https://item.jd.com/3690483.html?dist=jd" TargetMode="External"/><Relationship Id="rId316" Type="http://schemas.openxmlformats.org/officeDocument/2006/relationships/hyperlink" Target="http://product.suning.com/0070152059/190478032.html" TargetMode="External"/><Relationship Id="rId317" Type="http://schemas.openxmlformats.org/officeDocument/2006/relationships/hyperlink" Target="http://item.gome.com.cn/A0006033703-pop8009174826.html?intcmp=search-9000000700-1_4_1" TargetMode="External"/><Relationship Id="rId318" Type="http://schemas.openxmlformats.org/officeDocument/2006/relationships/hyperlink" Target="https://www.amazon.cn/dp/B01N7FY8L4/ref=sr_1_3?ie=UTF8&amp;qid=1486705699&amp;sr=8-3&amp;keywords=%E6%83%A0%E6%99%AE++280G2+MT" TargetMode="External"/><Relationship Id="rId319" Type="http://schemas.openxmlformats.org/officeDocument/2006/relationships/hyperlink" Target="http://item.yhd.com/item/62893216?tc=3.0.5.62893216.3&amp;tp=51.%E6%83%A0%E6%99%AE%20280G2%20MT.124.3.1.LcaeIMP-10-35RqM&amp;ti=1GSNFF" TargetMode="External"/><Relationship Id="rId320" Type="http://schemas.openxmlformats.org/officeDocument/2006/relationships/hyperlink" Target="http://bg.bgpc.gov.cn:81/bgpc_office_manage/produce/produceInfo.htm?topPk=6r9h14719613321841x6&amp;tiitPk=BG_001X&amp;tioPk=" TargetMode="External"/><Relationship Id="rId321" Type="http://schemas.openxmlformats.org/officeDocument/2006/relationships/hyperlink" Target="http://www.ccgp-shanghai.gov.cn/resource/merchsearchdetail.do?method=goDetailIndex&amp;tabnum=3&amp;ishead=1&amp;istwo=null&amp;merch_id=0000000000042146&amp;keyword=&amp;catalog_id=000000216&amp;suppadress=%20&amp;catalog_name=%E5%8F%B0%E5%BC%8F%E8%AE%A1%E7%AE%97%E6%9C%BA" TargetMode="External"/><Relationship Id="rId322" Type="http://schemas.openxmlformats.org/officeDocument/2006/relationships/hyperlink" Target="http://101.200.210.185/commodities/101447?p_id=119324" TargetMode="External"/><Relationship Id="rId323" Type="http://schemas.openxmlformats.org/officeDocument/2006/relationships/hyperlink" Target="https://www.gec123.com/goods/gdetails.action?g=288339398829826048&amp;t=1&amp;d=130117562645086249" TargetMode="External"/><Relationship Id="rId324" Type="http://schemas.openxmlformats.org/officeDocument/2006/relationships/hyperlink" Target="http://www.szzfcg.cn/goods/goodDisplay.do?method=view&amp;id=3586968&amp;descId=" TargetMode="External"/><Relationship Id="rId325" Type="http://schemas.openxmlformats.org/officeDocument/2006/relationships/hyperlink" Target="http://ww2.zjzfcg.gov.cn/new/menugoods/menugoods_spDetails.do?id=4028c9e555be34000155c27953ea08d2&amp;xySpYear=2016&amp;xySpTime=6" TargetMode="External"/><Relationship Id="rId326" Type="http://schemas.openxmlformats.org/officeDocument/2006/relationships/hyperlink" Target="http://112.74.98.194/commodities/25505?p_id=26835&amp;target=_blank" TargetMode="External"/><Relationship Id="rId327" Type="http://schemas.openxmlformats.org/officeDocument/2006/relationships/hyperlink" Target="http://www.njzc.gov.cn/newweb/web/wscg/xygh_bidid_resultview.asp?id=75890" TargetMode="External"/><Relationship Id="rId328" Type="http://schemas.openxmlformats.org/officeDocument/2006/relationships/hyperlink" Target="http://www.hngp.gov.cn/wsscnew/egp/jy/xyghjy/xyghxm/xyghzy/xzsp/XyspList,$DirectLink_6.direct?sp=Sff808081584cf89401586c6ffaf64610&amp;sp=S00390019&amp;sp=Snull&amp;sp=S0048000100110004000100020001&amp;sp=0&amp;sp=d0.0&amp;sp=Snull&amp;sp=d0.0&amp;sp=0&amp;sp=Sww&amp;sp=X" TargetMode="External"/><Relationship Id="rId329" Type="http://schemas.openxmlformats.org/officeDocument/2006/relationships/hyperlink" Target="http://182.131.17.14:9003/gpms/GoodsShowController.do?method=getGoodsInfo&amp;isShowPic=true&amp;objId=402884a0527287440154cbeca2741b66&amp;taskItemId=" TargetMode="External"/><Relationship Id="rId330" Type="http://schemas.openxmlformats.org/officeDocument/2006/relationships/hyperlink" Target="http://www.wssc.hi.gov.cn/commodities/43541" TargetMode="External"/><Relationship Id="rId331" Type="http://schemas.openxmlformats.org/officeDocument/2006/relationships/hyperlink" Target="http://218.95.173.177:7084/NXGPPSPWEB/goods.jsp?id=66274" TargetMode="External"/><Relationship Id="rId332" Type="http://schemas.openxmlformats.org/officeDocument/2006/relationships/hyperlink" Target="http://www.gxzfcg.gov.cn:83/GoodsShowControllerExt.do?method=getGoodsInfo&amp;isShowPic=true&amp;objId=8ab8a09153c1aeec015428d547944821&amp;taskItemId=" TargetMode="External"/><Relationship Id="rId333" Type="http://schemas.openxmlformats.org/officeDocument/2006/relationships/hyperlink" Target="http://www.hljcg.gov.cn/xyghwh!queryCsDet.action" TargetMode="External"/><Relationship Id="rId334" Type="http://schemas.openxmlformats.org/officeDocument/2006/relationships/hyperlink" Target="http://www.huiemall.com/mall/HeFei/detail.aspx?product_id=8d854911-fa3f-4efc-8afa-9b762e04fe54" TargetMode="External"/><Relationship Id="rId335" Type="http://schemas.openxmlformats.org/officeDocument/2006/relationships/hyperlink" Target="https://item.jd.com/10113327207.html" TargetMode="External"/><Relationship Id="rId336" Type="http://schemas.openxmlformats.org/officeDocument/2006/relationships/hyperlink" Target="http://product.suning.com/0070131803/155558576.html" TargetMode="External"/><Relationship Id="rId337" Type="http://schemas.openxmlformats.org/officeDocument/2006/relationships/hyperlink" Target="http://bg.bgpc.gov.cn:81/bgpc_office_manage/produce/produceInfo.htm?topPk=4r5r14719607517853n5&amp;tiitPk=BG_001X&amp;tioPk=" TargetMode="External"/><Relationship Id="rId338" Type="http://schemas.openxmlformats.org/officeDocument/2006/relationships/hyperlink" Target="http://www.ccgp-shanghai.gov.cn/resource/merchsearchdetail.do?method=goDetailIndex&amp;tabnum=3&amp;ishead=1&amp;istwo=null&amp;merch_id=0000000000042141&amp;keyword=&amp;catalog_id=000000216&amp;suppadress=%20&amp;catalog_name=%E5%8F%B0%E5%BC%8F%E8%AE%A1%E7%AE%97%E6%9C%BA" TargetMode="External"/><Relationship Id="rId339" Type="http://schemas.openxmlformats.org/officeDocument/2006/relationships/hyperlink" Target="https://www.gec123.com/goods/gdetails.action?g=308724241937752064&amp;t=1&amp;d=130117562645086249" TargetMode="External"/><Relationship Id="rId340" Type="http://schemas.openxmlformats.org/officeDocument/2006/relationships/hyperlink" Target="http://ww2.zjzfcg.gov.cn/new/menugoods/menugoods_spDetails.do?id=4028c9e5559ad1060155bda78a2c3358&amp;xySpYear=2016&amp;xySpTime=6" TargetMode="External"/><Relationship Id="rId341" Type="http://schemas.openxmlformats.org/officeDocument/2006/relationships/hyperlink" Target="http://112.74.98.194/commodities/25183?p_id=26512&amp;target=_blank" TargetMode="External"/><Relationship Id="rId342" Type="http://schemas.openxmlformats.org/officeDocument/2006/relationships/hyperlink" Target="http://www.njzc.gov.cn/newweb/web/wscg/xygh_bidid_resultview.asp?id=80945" TargetMode="External"/><Relationship Id="rId343" Type="http://schemas.openxmlformats.org/officeDocument/2006/relationships/hyperlink" Target="http://www.hngp.gov.cn/wsscnew/egp/public/gg_spzsxx/XmFunSp.html?pmbh=0048000100110004000100020001&amp;area=00390019&amp;xmxh=null&amp;lastcgsl=0&amp;lastcgje=0.0&amp;cgje=0.0&amp;cgsl=0&amp;isnwwbz=ww&amp;area=00390019&amp;gg_czyb_id=null" TargetMode="External"/><Relationship Id="rId344" Type="http://schemas.openxmlformats.org/officeDocument/2006/relationships/hyperlink" Target="http://182.131.17.14:9003/gpms/GoodsShowController.do?method=getGoodsInfo&amp;isShowPic=true&amp;objId=402884a052728744015455d0193b186b&amp;taskItemId=" TargetMode="External"/><Relationship Id="rId345" Type="http://schemas.openxmlformats.org/officeDocument/2006/relationships/hyperlink" Target="http://218.95.173.177:7084/NXGPPSPWEB/goods.jsp?id=66268" TargetMode="External"/><Relationship Id="rId346" Type="http://schemas.openxmlformats.org/officeDocument/2006/relationships/hyperlink" Target="http://www.hljcg.gov.cn/xyghwh!queryCsDet.action" TargetMode="External"/><Relationship Id="rId347" Type="http://schemas.openxmlformats.org/officeDocument/2006/relationships/hyperlink" Target="http://www.huiemall.com/mall/HeFei/detail.aspx?product_id=0e3e0078-dc1b-4c40-8c0e-c2b24b4f3497" TargetMode="External"/><Relationship Id="rId348" Type="http://schemas.openxmlformats.org/officeDocument/2006/relationships/hyperlink" Target="https://item.jd.com/10277836529.html" TargetMode="External"/><Relationship Id="rId349" Type="http://schemas.openxmlformats.org/officeDocument/2006/relationships/hyperlink" Target="http://item.gome.com.cn/A0005306338-pop8006089527.html" TargetMode="External"/><Relationship Id="rId350" Type="http://schemas.openxmlformats.org/officeDocument/2006/relationships/hyperlink" Target="https://www.amazon.cn/dp/B01KO4450W/ref=sr_1_4?ie=UTF8&amp;qid=1486705813&amp;sr=8-4&amp;keywords=%E6%88%B4%E5%B0%94+5040" TargetMode="External"/><Relationship Id="rId351" Type="http://schemas.openxmlformats.org/officeDocument/2006/relationships/hyperlink" Target="http://item.yhd.com/item/36589278?tc=3.0.5.36589278.2&amp;tp=51.%E6%88%B4%E5%B0%94%20DELL%20OPTIPLEX%205040MT.124.2.1.LcaefcL-10-35RqM&amp;ti=95SFHO" TargetMode="External"/><Relationship Id="rId352" Type="http://schemas.openxmlformats.org/officeDocument/2006/relationships/hyperlink" Target="http://bg.bgpc.gov.cn:81/bgpc_office_manage/produce/produceInfo.htm?topPk=4l7l14719326668848h3&amp;tiitPk=BG_001X&amp;tioPk=" TargetMode="External"/><Relationship Id="rId353" Type="http://schemas.openxmlformats.org/officeDocument/2006/relationships/hyperlink" Target="http://www.ccgp-shanghai.gov.cn/resource/merchsearchdetail.do?method=goDetailIndex&amp;tabnum=3&amp;ishead=1&amp;istwo=null&amp;merch_id=0000000000041995&amp;keyword=&amp;catalog_id=000000216&amp;suppadress=%20&amp;catalog_name=%E5%8F%B0%E5%BC%8F%E8%AE%A1%E7%AE%97%E6%9C%BA" TargetMode="External"/><Relationship Id="rId354" Type="http://schemas.openxmlformats.org/officeDocument/2006/relationships/hyperlink" Target="http://101.200.210.185/commodities/104874?p_id=130037" TargetMode="External"/><Relationship Id="rId355" Type="http://schemas.openxmlformats.org/officeDocument/2006/relationships/hyperlink" Target="http://www.szzfcg.cn/goods/goodDisplay.do?method=view&amp;id=2723161&amp;descId=" TargetMode="External"/><Relationship Id="rId356" Type="http://schemas.openxmlformats.org/officeDocument/2006/relationships/hyperlink" Target="http://ww2.zjzfcg.gov.cn/new/menugoods/menugoods_spDetails.do?id=4028c9e55471d63d015484bf72573d49&amp;xySpYear=2016&amp;xySpTime=6" TargetMode="External"/><Relationship Id="rId357" Type="http://schemas.openxmlformats.org/officeDocument/2006/relationships/hyperlink" Target="http://112.74.98.194/commodities/25319?p_id=26645&amp;target=_blank" TargetMode="External"/><Relationship Id="rId358" Type="http://schemas.openxmlformats.org/officeDocument/2006/relationships/hyperlink" Target="http://www.njzc.gov.cn/newweb/web/wscg/xygh_bidid_resultview.asp?id=81050" TargetMode="External"/><Relationship Id="rId359" Type="http://schemas.openxmlformats.org/officeDocument/2006/relationships/hyperlink" Target="http://www.hngp.gov.cn/wsscnew/egp/public/gg_spzsxx/XmFunSp.html?pmbh=0048000100110004000100020001&amp;area=00390019&amp;xmxh=null&amp;lastcgsl=0&amp;lastcgje=0.0&amp;cgje=0.0&amp;cgsl=0&amp;isnwwbz=ww&amp;area=00390019&amp;gg_czyb_id=null" TargetMode="External"/><Relationship Id="rId360" Type="http://schemas.openxmlformats.org/officeDocument/2006/relationships/hyperlink" Target="http://182.131.17.14:9003/gpms/GoodsShowController.do?method=toGoodsList&amp;rp=21&amp;page=1&amp;goodsClassCode=A01&amp;goodsBrandId=402886873ae3ea60013ae77fc64102a3" TargetMode="External"/><Relationship Id="rId361" Type="http://schemas.openxmlformats.org/officeDocument/2006/relationships/hyperlink" Target="http://www.wssc.hi.gov.cn/commodities/43801" TargetMode="External"/><Relationship Id="rId362" Type="http://schemas.openxmlformats.org/officeDocument/2006/relationships/hyperlink" Target="http://218.95.173.177:7084/NXGPPSPWEB/goods.jsp?id=73036" TargetMode="External"/><Relationship Id="rId363" Type="http://schemas.openxmlformats.org/officeDocument/2006/relationships/hyperlink" Target="http://www.gxzfcg.gov.cn:83/GoodsShowControllerExt.do?method=getGoodsInfo&amp;isShowPic=true&amp;objId=8ab8a091589415fb0158f1eb323f44f7&amp;taskItemId=" TargetMode="External"/><Relationship Id="rId364" Type="http://schemas.openxmlformats.org/officeDocument/2006/relationships/hyperlink" Target="http://www.hljcg.gov.cn/xyghwh!queryCsDet.action" TargetMode="External"/><Relationship Id="rId365" Type="http://schemas.openxmlformats.org/officeDocument/2006/relationships/hyperlink" Target="http://www.huiemall.com/mall/HeFei/detail.aspx?product_id=cb9a734a-a9a0-4205-a43f-61c3697be78e" TargetMode="External"/><Relationship Id="rId366" Type="http://schemas.openxmlformats.org/officeDocument/2006/relationships/hyperlink" Target="https://item.jd.com/10723164386.html" TargetMode="External"/><Relationship Id="rId367" Type="http://schemas.openxmlformats.org/officeDocument/2006/relationships/hyperlink" Target="http://product.suning.com/0070088799/173042164.html" TargetMode="External"/><Relationship Id="rId368" Type="http://schemas.openxmlformats.org/officeDocument/2006/relationships/hyperlink" Target="http://item.yhd.com/item/70181342?tc=3.0.5.70181342.1&amp;tp=51.THINKCENTRE%20M4600T.124.1.1.LcafBYO-10-35RqM&amp;ti=TUDUJ1" TargetMode="External"/><Relationship Id="rId369" Type="http://schemas.openxmlformats.org/officeDocument/2006/relationships/hyperlink" Target="http://bg.bgpc.gov.cn:81/bgpc_office_manage/produce/parmsInfo.htm?topPk=6x7v14721120483863x5&amp;tiitPk=BG_001X&amp;tioPk=" TargetMode="External"/><Relationship Id="rId370" Type="http://schemas.openxmlformats.org/officeDocument/2006/relationships/hyperlink" Target="http://101.200.210.185/commodities/84000?p_id=99655" TargetMode="External"/><Relationship Id="rId371" Type="http://schemas.openxmlformats.org/officeDocument/2006/relationships/hyperlink" Target="http://www.szzfcg.cn/goods/goodDisplay.do?method=view&amp;id=4882606&amp;descId=" TargetMode="External"/><Relationship Id="rId372" Type="http://schemas.openxmlformats.org/officeDocument/2006/relationships/hyperlink" Target="http://ww2.zjzfcg.gov.cn/new/menugoods/menugoods_spDetails.do?id=4028c9e55756399c0157768ae59f3efe&amp;xySpYear=2016&amp;xySpTime=6" TargetMode="External"/><Relationship Id="rId373" Type="http://schemas.openxmlformats.org/officeDocument/2006/relationships/hyperlink" Target="http://112.74.98.194/commodities/32942?p_id=36123&amp;target=_blank" TargetMode="External"/><Relationship Id="rId374" Type="http://schemas.openxmlformats.org/officeDocument/2006/relationships/hyperlink" Target="http://www.njzc.gov.cn/newweb/web/wscg/xygh_bidid_resultview.asp?id=80450" TargetMode="External"/><Relationship Id="rId375" Type="http://schemas.openxmlformats.org/officeDocument/2006/relationships/hyperlink" Target="http://www.hngp.gov.cn/wsscnew/egp/public/gg_spzsxx/SpxhMainTab.html?xhbh=ff808081560d624d015621181d381f7e&amp;xmxh=null&amp;area=00390019&amp;xyghbh=ff80808151561b4701517a3e43825e4f&amp;lastcgsl=0&amp;cgje=0.0&amp;lastcgje=0.0&amp;cgsl=0&amp;isnwwbz=ww&amp;czy=null" TargetMode="External"/><Relationship Id="rId376" Type="http://schemas.openxmlformats.org/officeDocument/2006/relationships/hyperlink" Target="http://182.131.17.14:9003/gpms/GoodsShowController.do?method=getGoodsInfo&amp;isShowPic=true&amp;objId=402884a055963b070155e8d0fa012d0d&amp;taskItemId=" TargetMode="External"/><Relationship Id="rId377" Type="http://schemas.openxmlformats.org/officeDocument/2006/relationships/hyperlink" Target="http://218.95.173.177:7084/NXGPPSPWEB/goods.jsp?id=2114" TargetMode="External"/><Relationship Id="rId378" Type="http://schemas.openxmlformats.org/officeDocument/2006/relationships/hyperlink" Target="http://www.gxzfcg.gov.cn:83/GoodsShowControllerExt.do?method=getGoodsInfo&amp;isShowPic=true&amp;objId=8ab8a091517bc94c01517fdabb3613ee&amp;taskItemId=" TargetMode="External"/><Relationship Id="rId379" Type="http://schemas.openxmlformats.org/officeDocument/2006/relationships/hyperlink" Target="http://www.hljcg.gov.cn/xyghwh!queryCsDet.action" TargetMode="External"/><Relationship Id="rId380" Type="http://schemas.openxmlformats.org/officeDocument/2006/relationships/hyperlink" Target="http://www.huiemall.com/mall/HeFei/detail.aspx?product_id=5b38f7e2-5664-4d81-9688-9028c4af5623" TargetMode="External"/><Relationship Id="rId381" Type="http://schemas.openxmlformats.org/officeDocument/2006/relationships/hyperlink" Target="http://item.jd.com/103835.html" TargetMode="External"/><Relationship Id="rId382" Type="http://schemas.openxmlformats.org/officeDocument/2006/relationships/hyperlink" Target="http://product.suning.com/101366933.html" TargetMode="External"/><Relationship Id="rId383" Type="http://schemas.openxmlformats.org/officeDocument/2006/relationships/hyperlink" Target="http://item.gome.com.cn/A0005536888-pop8007193783.html?intcmp=search-9000000700-1_1_1" TargetMode="External"/><Relationship Id="rId384" Type="http://schemas.openxmlformats.org/officeDocument/2006/relationships/hyperlink" Target="https://www.amazon.cn/mn/detailApp?asin=b003ykfqpc" TargetMode="External"/><Relationship Id="rId385" Type="http://schemas.openxmlformats.org/officeDocument/2006/relationships/hyperlink" Target="http://product.dangdang.com/1302767955.html" TargetMode="External"/><Relationship Id="rId386" Type="http://schemas.openxmlformats.org/officeDocument/2006/relationships/hyperlink" Target="http://item.yhd.com/item/68119847?ti=SZGRn9" TargetMode="External"/><Relationship Id="rId387" Type="http://schemas.openxmlformats.org/officeDocument/2006/relationships/hyperlink" Target="http://www.zycg.gov.cn/article/wsjj_show/300540?newdays=5&amp;title=%E8%A5%BF%E5%AE%89%E4%BA%A4%E9%80%9A%E5%A4%A7%E5%AD%A6%E7%AE%A1%E7%90%86%E5%AD%A6%E9%99%A2%E6%BF%80%E5%85%89%E6%89%93%E5%8D%B0%E6%9C%BA%E9%87%87%E8%B4%AD%E9%A1%B9%E7%9B%AE%EF%BC%88GDC-20150618105000540%EF%BC%89%E9%9C%80%E6%B1%82%E5%85%AC%E5%91%8A" TargetMode="External"/><Relationship Id="rId388" Type="http://schemas.openxmlformats.org/officeDocument/2006/relationships/hyperlink" Target="http://www.szzfcg.cn/goods/goodDisplay.do?method=view&amp;id=2654132&amp;descId=" TargetMode="External"/><Relationship Id="rId389" Type="http://schemas.openxmlformats.org/officeDocument/2006/relationships/hyperlink" Target="http://www.hngp.gov.cn/wsscnew/egp/jy/xyghjy/xyghxm/xyghzy/xzsp/XyspList,$DirectLink_6.direct?sp=Sff808081343fc25b013445f1357b20d6&amp;sp=S00390019&amp;sp=Snull&amp;sp=S0048000100110004000500010003&amp;sp=0&amp;sp=d0.0&amp;sp=Snull&amp;sp=d0.0&amp;sp=0&amp;sp=Sww&amp;sp=X" TargetMode="External"/><Relationship Id="rId390" Type="http://schemas.openxmlformats.org/officeDocument/2006/relationships/hyperlink" Target="http://182.131.17.14:9003/gpms/GoodsShowController.do?method=toGoodsList&amp;rp=21&amp;page=1&amp;keyWord=1020PLUS&amp;searchType=1" TargetMode="External"/><Relationship Id="rId391" Type="http://schemas.openxmlformats.org/officeDocument/2006/relationships/hyperlink" Target="http://218.95.173.177:7084/NXGPPSPWEB/goods.jsp?id=75084" TargetMode="External"/><Relationship Id="rId392" Type="http://schemas.openxmlformats.org/officeDocument/2006/relationships/hyperlink" Target="http://www.gxzfcg.gov.cn:83/GoodsShowControllerExt.do?method=getGoodsInfo&amp;isShowPic=true&amp;objId=8ab8a091575676510157c20aa6f21b88&amp;taskItemId=" TargetMode="External"/><Relationship Id="rId393" Type="http://schemas.openxmlformats.org/officeDocument/2006/relationships/hyperlink" Target="http://item.jd.com/536668.html" TargetMode="External"/><Relationship Id="rId394" Type="http://schemas.openxmlformats.org/officeDocument/2006/relationships/hyperlink" Target="http://product.suning.com/102324496.html" TargetMode="External"/><Relationship Id="rId395" Type="http://schemas.openxmlformats.org/officeDocument/2006/relationships/hyperlink" Target="http://item.gome.com.cn/9100045396-1000057511.html?intcmp=search-9000000700-1_1_1" TargetMode="External"/><Relationship Id="rId396" Type="http://schemas.openxmlformats.org/officeDocument/2006/relationships/hyperlink" Target="http://www.amazon.cn/HP-%E6%83%A0%E6%99%AE-Laserjet-PRO-P1106%E6%BF%80%E5%85%89%E6%89%93%E5%8D%B0%E6%9C%BA/dp/B007B51ECA/ref=sr_1_4?m=A1AJ19PSB66TGU&amp;s" TargetMode="External"/><Relationship Id="rId397" Type="http://schemas.openxmlformats.org/officeDocument/2006/relationships/hyperlink" Target="http://product.dangdang.com/1311761802.html" TargetMode="External"/><Relationship Id="rId398" Type="http://schemas.openxmlformats.org/officeDocument/2006/relationships/hyperlink" Target="http://item.yhd.com/item/2457941?tc=3.0.5.2457941.4&amp;tp=51.P1106.124.4.1.Lag6HxW-10-Clric&amp;ti=P49G45" TargetMode="External"/><Relationship Id="rId399" Type="http://schemas.openxmlformats.org/officeDocument/2006/relationships/hyperlink" Target="http://www.zycg.gov.cn/article/wsjj_show/343526?newdays=5&amp;title=%E4%B8%AD%E5%9B%BD%E7%A7%91%E5%AD%A6%E9%99%A2%E5%90%88%E8%82%A5%E7%89%A9%E8%B4%A8%E7%A7%91%E5%AD%A6%E7%A0%94%E7%A9%B6%E9%99%A2%E6%89%93%E5%8D%B0%E6%9C%BA%E9%87%87%E8%B4%AD%E9%A1%B9%E7%9B%AE%EF%BC%88GDC-20160530104343526%EF%BC%89%E9%9C%80%E6%B1%82%E5%85%AC%E5%91%8A" TargetMode="External"/><Relationship Id="rId400" Type="http://schemas.openxmlformats.org/officeDocument/2006/relationships/hyperlink" Target="http://bg.bgpc.gov.cn:81/bgpc_office_manage/produce/produceInfo.htm" TargetMode="External"/><Relationship Id="rId401" Type="http://schemas.openxmlformats.org/officeDocument/2006/relationships/hyperlink" Target="http://www.ccgp-shanghai.gov.cn/resource/merchsearchdetail.do?method=goDetailIndex&amp;tabnum=3&amp;ishead=1&amp;istwo=null&amp;merch_id=0000000000043542&amp;keyword=P1106&amp;catalog_id=000000366&amp;suppadress=%20&amp;catalog_name=%E6%BF%80%E5%85%89%E6%89%93%E5%8D%B0%E6%9C%BA" TargetMode="External"/><Relationship Id="rId402" Type="http://schemas.openxmlformats.org/officeDocument/2006/relationships/hyperlink" Target="http://101.200.210.185/commodities/53367?p_id=26400" TargetMode="External"/><Relationship Id="rId403" Type="http://schemas.openxmlformats.org/officeDocument/2006/relationships/hyperlink" Target="https://www.gec123.com/goods/gdetails.action?g=130078894064664597&amp;t=1&amp;d=130117562645086249" TargetMode="External"/><Relationship Id="rId404" Type="http://schemas.openxmlformats.org/officeDocument/2006/relationships/hyperlink" Target="http://www.szzfcg.cn/goods/goodDisplay.do?method=view&amp;id=2620264&amp;descId=" TargetMode="External"/><Relationship Id="rId405" Type="http://schemas.openxmlformats.org/officeDocument/2006/relationships/hyperlink" Target="http://112.74.98.194/commodities/14533?p_id=15315" TargetMode="External"/><Relationship Id="rId406" Type="http://schemas.openxmlformats.org/officeDocument/2006/relationships/hyperlink" Target="http://www.njzc.gov.cn/newweb/web/wscg/xygh_bidid_resultview.asp?id=78486" TargetMode="External"/><Relationship Id="rId407" Type="http://schemas.openxmlformats.org/officeDocument/2006/relationships/hyperlink" Target="http://www.hngp.gov.cn/wsscnew/egp/jy/xyghjy/xyghxm/xyghzy/xzsp/XyspList,$DirectLink_6.direct?sp=Sff8080813b5e8784013b5ef2e2ca22e2&amp;sp=S00390019&amp;sp=Snull&amp;sp=S0048000100110004000500010003&amp;sp=0&amp;sp=d0.0&amp;sp=Snull&amp;sp=d0.0&amp;sp=0&amp;sp=Sww&amp;sp=X" TargetMode="External"/><Relationship Id="rId408" Type="http://schemas.openxmlformats.org/officeDocument/2006/relationships/hyperlink" Target="http://182.131.17.14:9003/gpms/GoodsShowController.do?method=toGoodsList&amp;rp=21&amp;page=1&amp;keyWord=P1106&amp;searchType=1" TargetMode="External"/><Relationship Id="rId409" Type="http://schemas.openxmlformats.org/officeDocument/2006/relationships/hyperlink" Target="http://www.wssc.hi.gov.cn/search.html?utf8=%E2%9C%93&amp;o=&amp;k=P1106&amp;commit=%E6%90%9C%E7%B4%A2" TargetMode="External"/><Relationship Id="rId410" Type="http://schemas.openxmlformats.org/officeDocument/2006/relationships/hyperlink" Target="http://218.95.173.177:7084/NXGPPSPWEB/goods.jsp?id=1577" TargetMode="External"/><Relationship Id="rId411" Type="http://schemas.openxmlformats.org/officeDocument/2006/relationships/hyperlink" Target="http://www.hljcg.gov.cn/xyghwh!queryCsDet.action" TargetMode="External"/><Relationship Id="rId412" Type="http://schemas.openxmlformats.org/officeDocument/2006/relationships/hyperlink" Target="http://item.jd.com/3249718.html" TargetMode="External"/><Relationship Id="rId413" Type="http://schemas.openxmlformats.org/officeDocument/2006/relationships/hyperlink" Target="http://product.suning.com/0000000000/145791467.html" TargetMode="External"/><Relationship Id="rId414" Type="http://schemas.openxmlformats.org/officeDocument/2006/relationships/hyperlink" Target="http://item.gome.com.cn/A0005569963-pop8007403316.html?intcmp=search-9000000700-1_2_1" TargetMode="External"/><Relationship Id="rId415" Type="http://schemas.openxmlformats.org/officeDocument/2006/relationships/hyperlink" Target="http://item.yhd.com/item/63991452?tc=3.0.5.63991452.46&amp;tp=51.2260D.124.46.1.Lag5Jcs-10-8lZE8&amp;ti=RWJV0E" TargetMode="External"/><Relationship Id="rId416" Type="http://schemas.openxmlformats.org/officeDocument/2006/relationships/hyperlink" Target="http://www.zycg.gov.cn/article/wsjj_show/229275?newdays=5&amp;title=%E6%B1%A0%E5%B7%9E%E5%B8%82%E6%B0%94%E8%B1%A1%E5%B1%80%E6%89%93%E5%8D%B0%E6%9C%BA%E9%87%87%E8%B4%AD%E9%A1%B9%E7%9B%AE%EF%BC%88GDC-20140405142029275%EF%BC%89%E9%9C%80%E6%B1%82%E5%85%AC%E5%91%8A" TargetMode="External"/><Relationship Id="rId417" Type="http://schemas.openxmlformats.org/officeDocument/2006/relationships/hyperlink" Target="http://www.ccgp-shanghai.gov.cn/resource/merchsearchdetail.do?method=goDetailIndex&amp;tabnum=3&amp;ishead=1&amp;istwo=null&amp;merch_id=0000000000043554&amp;keyword=2260D&amp;catalog_id=000000366&amp;suppadress=%20&amp;catalog_name=%E6%BF%80%E5%85%89%E6%89%93%E5%8D%B0%E6%9C%BA" TargetMode="External"/><Relationship Id="rId418" Type="http://schemas.openxmlformats.org/officeDocument/2006/relationships/hyperlink" Target="http://101.200.210.185/commodities/16047?p_id=20993" TargetMode="External"/><Relationship Id="rId419" Type="http://schemas.openxmlformats.org/officeDocument/2006/relationships/hyperlink" Target="https://www.gec123.com/goods/gdetails.action?g=398189941831524352&amp;t=1&amp;d=130117562645086249" TargetMode="External"/><Relationship Id="rId420" Type="http://schemas.openxmlformats.org/officeDocument/2006/relationships/hyperlink" Target="http://www.szzfcg.cn/goods/goodDisplay.do?method=view&amp;id=2306121&amp;descId=" TargetMode="External"/><Relationship Id="rId421" Type="http://schemas.openxmlformats.org/officeDocument/2006/relationships/hyperlink" Target="http://112.74.98.194/commodities/11031?p_id=12468" TargetMode="External"/><Relationship Id="rId422" Type="http://schemas.openxmlformats.org/officeDocument/2006/relationships/hyperlink" Target="http://www.hngp.gov.cn/wsscnew/egp/jy/xyghjy/xyghxm/xyghzy/xzsp/XyspList,$DirectLink_6.direct?sp=Sff8080814a2e89a6014a3200195954bd&amp;sp=S00390019&amp;sp=Snull&amp;sp=S0048000100110004000500010003&amp;sp=0&amp;sp=d0.0&amp;sp=Snull&amp;sp=d0.0&amp;sp=0&amp;sp=Sww&amp;sp=X" TargetMode="External"/><Relationship Id="rId423" Type="http://schemas.openxmlformats.org/officeDocument/2006/relationships/hyperlink" Target="http://182.131.17.14:9003/gpms/GoodsShowController.do?method=toGoodsList&amp;rp=21&amp;page=1&amp;keyWord=2260D&amp;searchType=1" TargetMode="External"/><Relationship Id="rId424" Type="http://schemas.openxmlformats.org/officeDocument/2006/relationships/hyperlink" Target="http://www.wssc.hi.gov.cn/search.html?utf8=%E2%9C%93&amp;o=&amp;k=2260D&amp;commit=%E6%90%9C%E7%B4%A2" TargetMode="External"/><Relationship Id="rId425" Type="http://schemas.openxmlformats.org/officeDocument/2006/relationships/hyperlink" Target="http://www.gxzfcg.gov.cn:83/GoodsShowControllerExt.do?method=getGoodsInfo&amp;isShowPic=true&amp;objId=8ab8a0914cb03c09014cb6be40ad0edd&amp;taskItemId=" TargetMode="External"/><Relationship Id="rId426" Type="http://schemas.openxmlformats.org/officeDocument/2006/relationships/hyperlink" Target="http://item.jd.com/1156545.html" TargetMode="External"/><Relationship Id="rId427" Type="http://schemas.openxmlformats.org/officeDocument/2006/relationships/hyperlink" Target="http://item.gome.com.cn/9134310060-1123241023.html?intcmp=search-9000000700-1_1_1" TargetMode="External"/><Relationship Id="rId428" Type="http://schemas.openxmlformats.org/officeDocument/2006/relationships/hyperlink" Target="http://www.ccgp-shanghai.gov.cn/resource/merchsearchdetail.do?method=goDetailIndex&amp;tabnum=3&amp;ishead=1&amp;istwo=null&amp;merch_id=0000000000043530&amp;keyword=680ND&amp;catalog_id=000000366&amp;suppadress=%20&amp;catalog_name=%E6%BF%80%E5%85%89%E6%89%93%E5%8D%B0%E6%9C%BA" TargetMode="External"/><Relationship Id="rId429" Type="http://schemas.openxmlformats.org/officeDocument/2006/relationships/hyperlink" Target="http://101.200.210.185/commodities/68530?p_id=83757" TargetMode="External"/><Relationship Id="rId430" Type="http://schemas.openxmlformats.org/officeDocument/2006/relationships/hyperlink" Target="http://www.szzfcg.cn/goods/goodDisplay.do?method=view&amp;id=2731319&amp;descId=" TargetMode="External"/><Relationship Id="rId431" Type="http://schemas.openxmlformats.org/officeDocument/2006/relationships/hyperlink" Target="http://112.74.98.194/commodities/24219?p_id=25552" TargetMode="External"/><Relationship Id="rId432" Type="http://schemas.openxmlformats.org/officeDocument/2006/relationships/hyperlink" Target="http://www.njzc.gov.cn/newweb/web/wscg/xygh_bidid_resultview.asp?id=78424" TargetMode="External"/><Relationship Id="rId433" Type="http://schemas.openxmlformats.org/officeDocument/2006/relationships/hyperlink" Target="http://www.hngp.gov.cn/wsscnew/egp/jy/xyghjy/xyghxm/xyghzy/xzsp/XyspList,$DirectLink_6.direct?sp=Sff8080813b6a201c013b6beb959f25f3&amp;sp=S00390019&amp;sp=Snull&amp;sp=S0048000100110004000500010003&amp;sp=0&amp;sp=d0.0&amp;sp=Snull&amp;sp=d0.0&amp;sp=0&amp;sp=Sww&amp;sp=X" TargetMode="External"/><Relationship Id="rId434" Type="http://schemas.openxmlformats.org/officeDocument/2006/relationships/hyperlink" Target="http://182.131.17.14:9003/gpms/GoodsShowController.do?method=toGoodsList&amp;rp=21&amp;page=1&amp;keyWord=680ND" TargetMode="External"/><Relationship Id="rId435" Type="http://schemas.openxmlformats.org/officeDocument/2006/relationships/hyperlink" Target="http://www.wssc.hi.gov.cn/search.html?utf8=%E2%9C%93&amp;o=&amp;k=680ND&amp;commit=%E6%90%9C%E7%B4%A2" TargetMode="External"/><Relationship Id="rId436" Type="http://schemas.openxmlformats.org/officeDocument/2006/relationships/hyperlink" Target="http://www.gxzfcg.gov.cn:83/GoodsShowControllerExt.do?method=getGoodsInfo&amp;isShowPic=true&amp;objId=8ab8a09153c1aeec015412e666620d0d&amp;taskItemId=" TargetMode="External"/><Relationship Id="rId437" Type="http://schemas.openxmlformats.org/officeDocument/2006/relationships/hyperlink" Target="http://item.jd.com/327182.html" TargetMode="External"/><Relationship Id="rId438" Type="http://schemas.openxmlformats.org/officeDocument/2006/relationships/hyperlink" Target="http://product.suning.com/0070065962/120794611.html" TargetMode="External"/><Relationship Id="rId439" Type="http://schemas.openxmlformats.org/officeDocument/2006/relationships/hyperlink" Target="https://www.amazon.cn/dp/B00PN6OUTS/ref=sr_1_1?s=office-products&amp;ie=UTF8&amp;qid=1484649441&amp;sr=1-1&amp;keywords=CP105b" TargetMode="External"/><Relationship Id="rId440" Type="http://schemas.openxmlformats.org/officeDocument/2006/relationships/hyperlink" Target="http://item.yhd.com/item/61263800?cp=0" TargetMode="External"/><Relationship Id="rId441" Type="http://schemas.openxmlformats.org/officeDocument/2006/relationships/hyperlink" Target="http://www.zycg.gov.cn/article/wsjj_show/113194?newdays=5&amp;title=%E4%B8%AD%E5%9B%BD%E7%A7%91%E5%AD%A6%E9%99%A2%E8%87%AA%E7%84%B6%E7%A7%91%E5%AD%A6%E5%8F%B2%E7%A0%94%E7%A9%B6%E6%89%80%E6%89%93%E5%8D%B0%E6%9C%BA%E9%87%87%E8%B4%AD%E9%A1%B9%E7%9B%AE%EF%BC%88GDC-20120528144300001%EF%BC%89%E9%9C%80%E6%B1%82%E5%85%AC%E5%91%8A" TargetMode="External"/><Relationship Id="rId442" Type="http://schemas.openxmlformats.org/officeDocument/2006/relationships/hyperlink" Target="https://www.gec123.com/goods/gdetails.action?g=395255337038405632&amp;t=1&amp;d=130117562645086249" TargetMode="External"/><Relationship Id="rId443" Type="http://schemas.openxmlformats.org/officeDocument/2006/relationships/hyperlink" Target="http://182.131.17.14:9003/gpms/GoodsShowController.do?method=toGoodsList&amp;rp=21&amp;page=1&amp;keyWord=CP105B&amp;searchType=1" TargetMode="External"/><Relationship Id="rId444" Type="http://schemas.openxmlformats.org/officeDocument/2006/relationships/hyperlink" Target="http://www.wssc.hi.gov.cn/search.html?utf8=%E2%9C%93&amp;o=&amp;k=CP105B&amp;commit=%E6%90%9C%E7%B4%A2" TargetMode="External"/><Relationship Id="rId445" Type="http://schemas.openxmlformats.org/officeDocument/2006/relationships/hyperlink" Target="http://www.gxzfcg.gov.cn:83/GoodsShowControllerExt.do?method=getGoodsInfo&amp;isShowPic=true&amp;objId=8ab8a0914cb03c09014d098275647d23&amp;taskItemId=" TargetMode="External"/><Relationship Id="rId446" Type="http://schemas.openxmlformats.org/officeDocument/2006/relationships/hyperlink" Target="http://item.jd.com/10742680839.html" TargetMode="External"/><Relationship Id="rId447" Type="http://schemas.openxmlformats.org/officeDocument/2006/relationships/hyperlink" Target="http://product.suning.com/0000000000/102190828.html" TargetMode="External"/><Relationship Id="rId448" Type="http://schemas.openxmlformats.org/officeDocument/2006/relationships/hyperlink" Target="http://item.gome.com.cn/9133763612-1122370187.html?intcmp=search-9000000700-1_1_1" TargetMode="External"/><Relationship Id="rId449" Type="http://schemas.openxmlformats.org/officeDocument/2006/relationships/hyperlink" Target="https://www.amazon.cn/dp/B00M3XSOI2/ref=sr_1_1?ie=UTF8&amp;qid=1484649193&amp;sr=8-1&amp;keywords=LBP7010C" TargetMode="External"/><Relationship Id="rId450" Type="http://schemas.openxmlformats.org/officeDocument/2006/relationships/hyperlink" Target="http://product.dangdang.com/1108131728.html" TargetMode="External"/><Relationship Id="rId451" Type="http://schemas.openxmlformats.org/officeDocument/2006/relationships/hyperlink" Target="http://item.yhd.com/item/17945377?tc=3.0.5.17945377.24&amp;tp=51.LBP7010C.124.24.1.Lafy57C-10-CV7%60h&amp;ti=HW11SN" TargetMode="External"/><Relationship Id="rId452" Type="http://schemas.openxmlformats.org/officeDocument/2006/relationships/hyperlink" Target="http://www.zycg.gov.cn/article/wsjj_show/215036?newdays=5&amp;title=%E5%8F%B0%E5%B7%9E%E5%87%BA%E5%85%A5%E5%A2%83%E6%A3%80%E9%AA%8C%E6%A3%80%E7%96%AB%E5%B1%80%E6%89%93%E5%8D%B0%E6%9C%BA%E9%87%87%E8%B4%AD%E9%A1%B9%E7%9B%AE%EF%BC%88GDC-20131204153515036%EF%BC%89%E9%9C%80%E6%B1%82%E5%85%AC%E5%91%8A" TargetMode="External"/><Relationship Id="rId453" Type="http://schemas.openxmlformats.org/officeDocument/2006/relationships/hyperlink" Target="http://101.200.210.185/commodities/68162?p_id=83369" TargetMode="External"/><Relationship Id="rId454" Type="http://schemas.openxmlformats.org/officeDocument/2006/relationships/hyperlink" Target="https://www.gec123.com/goods/gdetails.action?g=130078894098219022&amp;t=1&amp;d=130117562645086249" TargetMode="External"/><Relationship Id="rId455" Type="http://schemas.openxmlformats.org/officeDocument/2006/relationships/hyperlink" Target="http://www.szzfcg.cn/goods/goodDisplay.do?method=view&amp;id=2770810&amp;descId=" TargetMode="External"/><Relationship Id="rId456" Type="http://schemas.openxmlformats.org/officeDocument/2006/relationships/hyperlink" Target="http://112.74.98.194/commodities/11216?p_id=12662" TargetMode="External"/><Relationship Id="rId457" Type="http://schemas.openxmlformats.org/officeDocument/2006/relationships/hyperlink" Target="http://www.njzc.gov.cn/newweb/web/wscg/xygh_bidid_resultview.asp?id=78607" TargetMode="External"/><Relationship Id="rId458" Type="http://schemas.openxmlformats.org/officeDocument/2006/relationships/hyperlink" Target="http://hb.china-cpp.com/preelection/preGoodDisplay.do?method=view&amp;id=6764&amp;flag=1" TargetMode="External"/><Relationship Id="rId459" Type="http://schemas.openxmlformats.org/officeDocument/2006/relationships/hyperlink" Target="http://182.131.17.14:9003/gpms/GoodsShowController.do?method=toGoodsList&amp;rp=21&amp;page=1&amp;keyWord=LBP7010C&amp;searchType=1" TargetMode="External"/><Relationship Id="rId460" Type="http://schemas.openxmlformats.org/officeDocument/2006/relationships/hyperlink" Target="http://www.wssc.hi.gov.cn/search.html?utf8=%E2%9C%93&amp;o=&amp;k=+LBP7010C&amp;commit=%E6%90%9C%E7%B4%A2" TargetMode="External"/><Relationship Id="rId461" Type="http://schemas.openxmlformats.org/officeDocument/2006/relationships/hyperlink" Target="http://218.95.173.177:7084/NXGPPSPWEB/goods_list.jsp?id=140&amp;brandId=632" TargetMode="External"/><Relationship Id="rId462" Type="http://schemas.openxmlformats.org/officeDocument/2006/relationships/hyperlink" Target="http://www.gxzfcg.gov.cn:83/GoodsShowControllerExt.do?method=getGoodsInfo&amp;isShowPic=true&amp;objId=8ab8a0914d230542014d7ac86c271cd9&amp;taskItemId=" TargetMode="External"/><Relationship Id="rId463" Type="http://schemas.openxmlformats.org/officeDocument/2006/relationships/hyperlink" Target="http://item.jd.com/1008989.html" TargetMode="External"/><Relationship Id="rId464" Type="http://schemas.openxmlformats.org/officeDocument/2006/relationships/hyperlink" Target="http://product.suning.com/0070130910/155204467.html" TargetMode="External"/><Relationship Id="rId465" Type="http://schemas.openxmlformats.org/officeDocument/2006/relationships/hyperlink" Target="http://item.gome.com.cn/9132882738-1121740108.html?intcmp=search-9000000700-1_1_1" TargetMode="External"/><Relationship Id="rId466" Type="http://schemas.openxmlformats.org/officeDocument/2006/relationships/hyperlink" Target="https://www.amazon.cn/dp/B00GUCGAGA/ref=sr_1_2?s=office-products&amp;ie=UTF8&amp;qid=1484648422&amp;sr=1-2&amp;keywords=3150CDN" TargetMode="External"/><Relationship Id="rId467" Type="http://schemas.openxmlformats.org/officeDocument/2006/relationships/hyperlink" Target="http://product.dangdang.com/1276139306.html" TargetMode="External"/><Relationship Id="rId468" Type="http://schemas.openxmlformats.org/officeDocument/2006/relationships/hyperlink" Target="http://item.yhd.com/item/33267058?tc=3.0.5.33267058.3&amp;tp=51.3150CDN.124.3.1.Lafx9EJ-10-CV7%60h&amp;ti=BXC6OF" TargetMode="External"/><Relationship Id="rId469" Type="http://schemas.openxmlformats.org/officeDocument/2006/relationships/hyperlink" Target="http://www.zycg.gov.cn/article/wsjj_show/297850?newdays=5&amp;title=%E6%B3%B0%E5%B1%B1%E6%B0%94%E8%B1%A1%E7%AB%99Brother%EF%BC%88%E5%85%84%E5%BC%9F%EF%BC%89+HL-3150CDN%E6%BF%80%E5%85%89%E6%89%93%E5%8D%B0%E6%9C%BA%E9%87%87%E8%B4%AD%E9%A1%B9%E7%9B%AE%EF%BC%88GDC-20150608073997850%EF%BC%89%E6%88%90%E4%BA%A4%E5%85%AC%E5%91%8A" TargetMode="External"/><Relationship Id="rId470" Type="http://schemas.openxmlformats.org/officeDocument/2006/relationships/hyperlink" Target="http://bg.bgpc.gov.cn:81/bgpc_office_manage/produce/produceInfo.htm" TargetMode="External"/><Relationship Id="rId471" Type="http://schemas.openxmlformats.org/officeDocument/2006/relationships/hyperlink" Target="http://101.200.210.185/commodities/68512?p_id=83739" TargetMode="External"/><Relationship Id="rId472" Type="http://schemas.openxmlformats.org/officeDocument/2006/relationships/hyperlink" Target="https://www.gec123.com/goods/gdetails.action?g=404951969245978624&amp;t=1&amp;d=130117562645086249" TargetMode="External"/><Relationship Id="rId473" Type="http://schemas.openxmlformats.org/officeDocument/2006/relationships/hyperlink" Target="http://www.szzfcg.cn/goods/goodDisplay.do?method=view&amp;id=2681939&amp;descId=" TargetMode="External"/><Relationship Id="rId474" Type="http://schemas.openxmlformats.org/officeDocument/2006/relationships/hyperlink" Target="http://112.74.98.194/commodities/25998?p_id=27331" TargetMode="External"/><Relationship Id="rId475" Type="http://schemas.openxmlformats.org/officeDocument/2006/relationships/hyperlink" Target="http://www.njzc.gov.cn/newweb/web/wscg/xygh_bidid_resultview.asp?id=78399" TargetMode="External"/><Relationship Id="rId476" Type="http://schemas.openxmlformats.org/officeDocument/2006/relationships/hyperlink" Target="http://www.hngp.gov.cn/wsscnew/egp/jy/xyghjy/xyghxm/xyghzy/xzsp/XyspList,$DirectLink_6.direct?sp=Sff8080814274df1d01427891871d4215&amp;sp=S00390019&amp;sp=Snull&amp;sp=S0048000100110004000500010003&amp;sp=0&amp;sp=d0.0&amp;sp=Snull&amp;sp=d0.0&amp;sp=0&amp;sp=Sww&amp;sp=X" TargetMode="External"/><Relationship Id="rId477" Type="http://schemas.openxmlformats.org/officeDocument/2006/relationships/hyperlink" Target="http://hb.china-cpp.com/preelection/preGoodDisplay.do?method=view&amp;id=6742&amp;flag=1" TargetMode="External"/><Relationship Id="rId478" Type="http://schemas.openxmlformats.org/officeDocument/2006/relationships/hyperlink" Target="http://182.131.17.14:9003/gpms/GoodsShowController.do?method=toGoodsList&amp;rp=21&amp;page=1&amp;keyWord=3150CDN&amp;searchType=1" TargetMode="External"/><Relationship Id="rId479" Type="http://schemas.openxmlformats.org/officeDocument/2006/relationships/hyperlink" Target="http://www.wssc.hi.gov.cn/search.html?utf8=%E2%9C%93&amp;o=&amp;k=3150CDN&amp;commit=%E6%90%9C%E7%B4%A2" TargetMode="External"/><Relationship Id="rId480" Type="http://schemas.openxmlformats.org/officeDocument/2006/relationships/hyperlink" Target="http://www.gxzfcg.gov.cn:83/GoodsShowControllerExt.do?method=getGoodsInfo&amp;isShowPic=true&amp;objId=8ab8a0914c745d43014ca25253e65204&amp;taskItemId=" TargetMode="External"/><Relationship Id="rId481" Type="http://schemas.openxmlformats.org/officeDocument/2006/relationships/hyperlink" Target="https://item.jd.com/1712945561.html" TargetMode="External"/><Relationship Id="rId482" Type="http://schemas.openxmlformats.org/officeDocument/2006/relationships/hyperlink" Target="http://product.suning.com/0000000000/140520621.html" TargetMode="External"/><Relationship Id="rId483" Type="http://schemas.openxmlformats.org/officeDocument/2006/relationships/hyperlink" Target="http://item.gome.com.cn/9134402307-1123341974.html?intcmp=search-9000000700-1_2_1" TargetMode="External"/><Relationship Id="rId484" Type="http://schemas.openxmlformats.org/officeDocument/2006/relationships/hyperlink" Target="http://item.yhd.com/item/61645157?tc=3.0.5.61645157.1&amp;tp=51.PT-UX413C.124.1.1.LcIOgMq-10-2RNqT&amp;ti=TXZJjm" TargetMode="External"/><Relationship Id="rId485" Type="http://schemas.openxmlformats.org/officeDocument/2006/relationships/hyperlink" Target="http://www.zycg.gov.cn/article/wsjj_show/346167?newdays=5&amp;title=%E5%B7%A5%E4%B8%9A%E5%92%8C%E4%BF%A1%E6%81%AF%E5%8C%96%E9%83%A8%E7%94%B5%E4%BF%A1%E7%A0%94%E7%A9%B6%E9%99%A2%E6%8A%95%E5%BD%B1%E4%BB%AA%E9%87%87%E8%B4%AD%E9%A1%B9%E7%9B%AE%EF%BC%88GDC-20160617110546167%EF%BC%89%E9%9C%80%E6%B1%82%E5%85%AC%E5%91%8A" TargetMode="External"/><Relationship Id="rId486" Type="http://schemas.openxmlformats.org/officeDocument/2006/relationships/hyperlink" Target="http://112.74.98.194/commodities/26322?p_id=27660" TargetMode="External"/><Relationship Id="rId487" Type="http://schemas.openxmlformats.org/officeDocument/2006/relationships/hyperlink" Target="http://182.131.17.14:9003/gpms/GoodsShowController.do?method=toGoodsList&amp;rp=21&amp;page=1&amp;keyWord=UX413C&amp;searchType=1" TargetMode="External"/><Relationship Id="rId488" Type="http://schemas.openxmlformats.org/officeDocument/2006/relationships/hyperlink" Target="http://www.wssc.hi.gov.cn/commodities/39815" TargetMode="External"/><Relationship Id="rId489" Type="http://schemas.openxmlformats.org/officeDocument/2006/relationships/hyperlink" Target="http://218.95.173.177:7084/NXGPPSPWEB/goods_list.jsp?id=144&amp;brandId=6892" TargetMode="External"/><Relationship Id="rId490" Type="http://schemas.openxmlformats.org/officeDocument/2006/relationships/hyperlink" Target="http://www.gxzfcg.gov.cn:83/GoodsShowControllerExt.do?method=getGoodsInfo&amp;isShowPic=true&amp;objId=8ab8a0915070446e0150b7a877db1113&amp;taskItemId=" TargetMode="External"/><Relationship Id="rId491" Type="http://schemas.openxmlformats.org/officeDocument/2006/relationships/hyperlink" Target="https://item.jd.com/1878300.html" TargetMode="External"/><Relationship Id="rId492" Type="http://schemas.openxmlformats.org/officeDocument/2006/relationships/hyperlink" Target="http://product.suning.com/0070083292/192732117.html" TargetMode="External"/><Relationship Id="rId493" Type="http://schemas.openxmlformats.org/officeDocument/2006/relationships/hyperlink" Target="http://item.gome.com.cn/A0005201758-pop8005606475.html?intcmp=search-9000000700-1_1_1" TargetMode="External"/><Relationship Id="rId494" Type="http://schemas.openxmlformats.org/officeDocument/2006/relationships/hyperlink" Target="https://www.amazon.cn/dp/B01HXKQ602/ref=sr_1_1?ie=UTF8&amp;qid=1486366548&amp;sr=8-1&amp;keywords=VPL-CH373" TargetMode="External"/><Relationship Id="rId495" Type="http://schemas.openxmlformats.org/officeDocument/2006/relationships/hyperlink" Target="http://item.yhd.com/item/44527117?tc=3.0.5.44527117.1&amp;tp=51.VPL-CH373.124.1.1.LcIPSxT-10-2RNqT&amp;ti=ND6Un7" TargetMode="External"/><Relationship Id="rId496" Type="http://schemas.openxmlformats.org/officeDocument/2006/relationships/hyperlink" Target="http://www.zycg.gov.cn/article/wsjj_show/360585?newdays=5&amp;title=%E4%B8%AD%E5%9B%BD%E7%A7%91%E5%AD%A6%E9%99%A2%E4%B8%8A%E6%B5%B7%E5%A4%A9%E6%96%87%E5%8F%B0%E5%B7%A5%E7%A8%8B%E7%94%A8%E6%8A%95%E5%BD%B1%E4%BB%AA%E9%87%87%E8%B4%AD%E9%A1%B9%E7%9B%AE%EF%BC%88GDC-20161121084360585%EF%BC%89%E6%88%90%E4%BA%A4%E5%85%AC%E5%91%8A" TargetMode="External"/><Relationship Id="rId497" Type="http://schemas.openxmlformats.org/officeDocument/2006/relationships/hyperlink" Target="http://101.200.210.185/commodities/73345?p_id=88837" TargetMode="External"/><Relationship Id="rId498" Type="http://schemas.openxmlformats.org/officeDocument/2006/relationships/hyperlink" Target="http://112.74.98.194/commodities/29107?p_id=30777" TargetMode="External"/><Relationship Id="rId499" Type="http://schemas.openxmlformats.org/officeDocument/2006/relationships/hyperlink" Target="http://www.hngp.gov.cn/wsscnew/" TargetMode="External"/><Relationship Id="rId500" Type="http://schemas.openxmlformats.org/officeDocument/2006/relationships/hyperlink" Target="http://182.131.17.14:9003/gpms/GoodsShowController.do?method=toGoodsList&amp;rp=21&amp;page=1&amp;keyWord=CH373&amp;searchType=1" TargetMode="External"/><Relationship Id="rId501" Type="http://schemas.openxmlformats.org/officeDocument/2006/relationships/hyperlink" Target="http://www.wssc.hi.gov.cn/commodities/45597" TargetMode="External"/><Relationship Id="rId502" Type="http://schemas.openxmlformats.org/officeDocument/2006/relationships/hyperlink" Target="http://www.gxzfcg.gov.cn:83/GoodsShowControllerExt.do?method=getGoodsInfo&amp;isShowPic=true&amp;objId=8ab8a09153c1aeec01540e7d9ae401b6&amp;taskItemId=" TargetMode="External"/><Relationship Id="rId503" Type="http://schemas.openxmlformats.org/officeDocument/2006/relationships/hyperlink" Target="http://product.suning.com/0000000000/165866594.html" TargetMode="External"/><Relationship Id="rId504" Type="http://schemas.openxmlformats.org/officeDocument/2006/relationships/hyperlink" Target="http://item.gome.com.cn/A0004620434-pop8003448378.html" TargetMode="External"/><Relationship Id="rId505" Type="http://schemas.openxmlformats.org/officeDocument/2006/relationships/hyperlink" Target="https://www.amazon.cn/dp/B00FTTSZJ0/ref=sr_1_3?s=office-products&amp;ie=UTF8&amp;qid=1485304513&amp;sr=1-3&amp;keywords=M158b" TargetMode="External"/><Relationship Id="rId506" Type="http://schemas.openxmlformats.org/officeDocument/2006/relationships/hyperlink" Target="http://item.yhd.com/item/60928356?tc=3.0.5.60928356.9&amp;tp=51.M158b%20%E4%B8%80%E4%BD%93%E6%9C%BA.124.9.1.LbJ1KRi-10-8oxQ8&amp;ti=HDCQRv" TargetMode="External"/><Relationship Id="rId507" Type="http://schemas.openxmlformats.org/officeDocument/2006/relationships/hyperlink" Target="http://www.ccgp-shanghai.gov.cn/resource/merchsearchdetail.do?method=goDetailIndex&amp;tabnum=3&amp;ishead=1&amp;istwo=null&amp;merch_id=0000000000039341&amp;keyword=M158b&amp;catalog_id=000000366&amp;suppadress=%20&amp;catalog_name=%E6%BF%80%E5%85%89%E6%89%93%E5%8D%B0%E6%9C%BA" TargetMode="External"/><Relationship Id="rId508" Type="http://schemas.openxmlformats.org/officeDocument/2006/relationships/hyperlink" Target="http://101.200.210.185/commodities/28710?p_id=38404" TargetMode="External"/><Relationship Id="rId509" Type="http://schemas.openxmlformats.org/officeDocument/2006/relationships/hyperlink" Target="https://www.gec123.com/goods/gdetails.action?g=130078889576759303&amp;t=1&amp;d=130117562645086249" TargetMode="External"/><Relationship Id="rId510" Type="http://schemas.openxmlformats.org/officeDocument/2006/relationships/hyperlink" Target="http://www.zcy.gov.cn/items/305263" TargetMode="External"/><Relationship Id="rId511" Type="http://schemas.openxmlformats.org/officeDocument/2006/relationships/hyperlink" Target="http://112.74.98.194/search.html?combo=0_0_0_0_0_110&amp;k=M158b" TargetMode="External"/><Relationship Id="rId512" Type="http://schemas.openxmlformats.org/officeDocument/2006/relationships/hyperlink" Target="http://www.hngp.gov.cn/wsscnew/egp/jy/xyghjy/xyghxm/xyghzy/xzsp/XyspList,$DirectLink_6.direct?sp=Sff8080813b2c9db4013b3316f0ef0eba&amp;sp=S00390019&amp;sp=Snull&amp;sp=S0048000100110004000500010003&amp;sp=0&amp;sp=d0.0&amp;sp=Snull&amp;sp=d0.0&amp;sp=0&amp;sp=Sww&amp;sp=X" TargetMode="External"/><Relationship Id="rId513" Type="http://schemas.openxmlformats.org/officeDocument/2006/relationships/hyperlink" Target="http://182.131.17.14:9003/gpms/GoodsShowController.do?method=toGoodsList&amp;rp=21&amp;page=1&amp;keyWord=M158b&amp;searchType=1" TargetMode="External"/><Relationship Id="rId514" Type="http://schemas.openxmlformats.org/officeDocument/2006/relationships/hyperlink" Target="https://item.jd.com/1027454.html" TargetMode="External"/><Relationship Id="rId515" Type="http://schemas.openxmlformats.org/officeDocument/2006/relationships/hyperlink" Target="http://product.dangdang.com/1302770455.html" TargetMode="External"/><Relationship Id="rId516" Type="http://schemas.openxmlformats.org/officeDocument/2006/relationships/hyperlink" Target="http://item.yhd.com/item/68119886?tc=3.0.5.68119886.2&amp;tp=51.M176n.124.2.1.LbJQRUP-10-8oxQ8&amp;ti=EN4VHN" TargetMode="External"/><Relationship Id="rId517" Type="http://schemas.openxmlformats.org/officeDocument/2006/relationships/hyperlink" Target="http://www.zycg.gov.cn/article/wsjj_show/357624?newdays=5&amp;title=%E5%A4%9A%E5%8A%9F%E8%83%BD%E4%B8%80%E4%BD%93%E6%9C%BA%E6%89%93%E5%8D%B0%E8%AE%BE%E5%A4%87%E9%87%87%E8%B4%AD%E9%A1%B9%E7%9B%AE%EF%BC%88GDC-20161031094657624%EF%BC%89%E9%9C%80%E6%B1%82%E5%85%AC%E5%91%8A" TargetMode="External"/><Relationship Id="rId518" Type="http://schemas.openxmlformats.org/officeDocument/2006/relationships/hyperlink" Target="http://www.ccgp-shanghai.gov.cn/resource/merchsearchdetail.do?method=goDetailIndex&amp;tabnum=3&amp;ishead=1&amp;istwo=null&amp;merch_id=0000000000044408&amp;keyword=M176n&amp;catalog_id=000000366&amp;suppadress=%20&amp;catalog_name=%E6%BF%80%E5%85%89%E6%89%93%E5%8D%B0%E6%9C%BA" TargetMode="External"/><Relationship Id="rId519" Type="http://schemas.openxmlformats.org/officeDocument/2006/relationships/hyperlink" Target="http://101.200.210.185/commodities/99941?p_id=117394" TargetMode="External"/><Relationship Id="rId520" Type="http://schemas.openxmlformats.org/officeDocument/2006/relationships/hyperlink" Target="http://www.szzfcg.cn/goods/goodDisplay.do?method=view&amp;id=2681087&amp;descId=" TargetMode="External"/><Relationship Id="rId521" Type="http://schemas.openxmlformats.org/officeDocument/2006/relationships/hyperlink" Target="http://www.zcy.gov.cn/items/85803" TargetMode="External"/><Relationship Id="rId522" Type="http://schemas.openxmlformats.org/officeDocument/2006/relationships/hyperlink" Target="http://112.74.98.194/search.html?combo=0_0_0_0_0_110&amp;k=M176n" TargetMode="External"/><Relationship Id="rId523" Type="http://schemas.openxmlformats.org/officeDocument/2006/relationships/hyperlink" Target="http://182.131.17.14:9003/gpms/GoodsShowController.do?method=toGoodsList&amp;rp=21&amp;page=1&amp;keyWord=M1136&amp;searchType=1" TargetMode="External"/><Relationship Id="rId524" Type="http://schemas.openxmlformats.org/officeDocument/2006/relationships/hyperlink" Target="http://www.gxzfcg.gov.cn:83/GoodsShowControllerExt.do?method=getGoodsInfo&amp;isShowPic=true&amp;objId=8ab8a0914f028b1d014f24bf3f0a5a79&amp;taskItemId=" TargetMode="External"/><Relationship Id="rId525" Type="http://schemas.openxmlformats.org/officeDocument/2006/relationships/hyperlink" Target="https://item.jd.com/1466207177.html" TargetMode="External"/><Relationship Id="rId526" Type="http://schemas.openxmlformats.org/officeDocument/2006/relationships/hyperlink" Target="http://product.suning.com/0000000000/187655423.html" TargetMode="External"/><Relationship Id="rId527" Type="http://schemas.openxmlformats.org/officeDocument/2006/relationships/hyperlink" Target="http://item.gome.com.cn/9134195240-1123140102.html?intcmp=search-9000000700-1_1_1" TargetMode="External"/><Relationship Id="rId528" Type="http://schemas.openxmlformats.org/officeDocument/2006/relationships/hyperlink" Target="http://product.dangdang.com/1290326106.html" TargetMode="External"/><Relationship Id="rId529" Type="http://schemas.openxmlformats.org/officeDocument/2006/relationships/hyperlink" Target="http://item.yhd.com/item/53246364?tc=3.0.5.53246364.1&amp;tp=51.HP%20G3110.124.1.1.LbeZBVK-10-9B7Q7&amp;ti=3KNX6n" TargetMode="External"/><Relationship Id="rId530" Type="http://schemas.openxmlformats.org/officeDocument/2006/relationships/hyperlink" Target="http://bg.bgpc.gov.cn:81/bgpc_office_manage/produce/produceInfo.htm" TargetMode="External"/><Relationship Id="rId531" Type="http://schemas.openxmlformats.org/officeDocument/2006/relationships/hyperlink" Target="http://www.szzfcg.cn/goods/goodDisplay.do?method=view&amp;id=2290110&amp;descId=" TargetMode="External"/><Relationship Id="rId532" Type="http://schemas.openxmlformats.org/officeDocument/2006/relationships/hyperlink" Target="http://www.zcy.gov.cn/items/16875" TargetMode="External"/><Relationship Id="rId533" Type="http://schemas.openxmlformats.org/officeDocument/2006/relationships/hyperlink" Target="http://112.74.98.194/search.html?utf8=%E2%9C%93&amp;k=G3110+&amp;commit=%E6%90%9C%E7%B4%A2" TargetMode="External"/><Relationship Id="rId534" Type="http://schemas.openxmlformats.org/officeDocument/2006/relationships/hyperlink" Target="http://182.131.17.14:9003/gpms/GoodsShowController.do?method=toGoodsList&amp;rp=21&amp;page=1&amp;keyWord=F10A&amp;searchType=1" TargetMode="External"/><Relationship Id="rId535" Type="http://schemas.openxmlformats.org/officeDocument/2006/relationships/hyperlink" Target="http://www.wssc.hi.gov.cn/search.html?utf8=%E2%9C%93&amp;ik=G3110&amp;sk=&amp;o=&amp;b=&amp;e=&amp;p=&amp;c=234&amp;is_saving=" TargetMode="External"/><Relationship Id="rId536" Type="http://schemas.openxmlformats.org/officeDocument/2006/relationships/hyperlink" Target="http://218.95.173.177:7084/NXGPPSPWEB/goods_list.jsp?search=G3110" TargetMode="External"/><Relationship Id="rId537" Type="http://schemas.openxmlformats.org/officeDocument/2006/relationships/hyperlink" Target="http://www.hljcg.gov.cn/xyghwh!queryCsDet.action" TargetMode="External"/><Relationship Id="rId538" Type="http://schemas.openxmlformats.org/officeDocument/2006/relationships/hyperlink" Target="https://item.jd.com/617301.html" TargetMode="External"/><Relationship Id="rId539" Type="http://schemas.openxmlformats.org/officeDocument/2006/relationships/hyperlink" Target="http://product.suning.com/0070099977/140044299.html" TargetMode="External"/><Relationship Id="rId540" Type="http://schemas.openxmlformats.org/officeDocument/2006/relationships/hyperlink" Target="http://item.gome.com.cn/A0004931334-pop8004416272.html?intcmp=search-9000000700-1_1_1" TargetMode="External"/><Relationship Id="rId541" Type="http://schemas.openxmlformats.org/officeDocument/2006/relationships/hyperlink" Target="https://www.gec123.com/goods/gdetails.action?g=172686245837824000&amp;t=1&amp;d=130117562645086249" TargetMode="External"/><Relationship Id="rId542" Type="http://schemas.openxmlformats.org/officeDocument/2006/relationships/hyperlink" Target="http://www.szzfcg.cn/goods/goodDisplay.do?method=view&amp;id=2660256&amp;descId=" TargetMode="External"/><Relationship Id="rId543" Type="http://schemas.openxmlformats.org/officeDocument/2006/relationships/hyperlink" Target="http://www.zcy.gov.cn/search?q=%E7%B4%AB%E5%85%89+F10A&amp;fcids=159" TargetMode="External"/><Relationship Id="rId544" Type="http://schemas.openxmlformats.org/officeDocument/2006/relationships/hyperlink" Target="http://112.74.98.194/search.html?utf8=%E2%9C%93&amp;k=F10A&amp;commit=%E6%90%9C%E7%B4%A2" TargetMode="External"/><Relationship Id="rId545" Type="http://schemas.openxmlformats.org/officeDocument/2006/relationships/hyperlink" Target="http://hb.china-cpp.com/preelection/preGoodDisplay.do?method=view&amp;id=6811&amp;flag=1" TargetMode="External"/><Relationship Id="rId546" Type="http://schemas.openxmlformats.org/officeDocument/2006/relationships/hyperlink" Target="http://182.131.17.14:9003/gpms/GoodsShowController.do?method=toGoodsList&amp;rp=21&amp;page=1&amp;keyWord=F10A&amp;searchType=1" TargetMode="External"/><Relationship Id="rId547" Type="http://schemas.openxmlformats.org/officeDocument/2006/relationships/hyperlink" Target="http://www.wssc.hi.gov.cn/search.html?utf8=%E2%9C%93&amp;o=&amp;k=F10A&amp;commit=%E6%90%9C%E7%B4%A2" TargetMode="External"/><Relationship Id="rId548" Type="http://schemas.openxmlformats.org/officeDocument/2006/relationships/hyperlink" Target="http://218.95.173.177:7084/NXGPPSPWEB/goods_list.jsp?search=F10A" TargetMode="External"/><Relationship Id="rId549" Type="http://schemas.openxmlformats.org/officeDocument/2006/relationships/hyperlink" Target="http://www.gxzfcg.gov.cn:83/GoodsShowControllerExt.do?method=getGoodsInfo&amp;isShowPic=true&amp;objId=8ab8a0914e917388014eba00b85a5d46&amp;taskItemId=" TargetMode="External"/><Relationship Id="rId550" Type="http://schemas.openxmlformats.org/officeDocument/2006/relationships/hyperlink" Target="http://product.suning.com/0000000000/138930764.html" TargetMode="External"/><Relationship Id="rId551" Type="http://schemas.openxmlformats.org/officeDocument/2006/relationships/hyperlink" Target="http://item.gome.com.cn/9134181967-1123130294.html?intcmp=search-9000000700-1_1_1" TargetMode="External"/><Relationship Id="rId552" Type="http://schemas.openxmlformats.org/officeDocument/2006/relationships/hyperlink" Target="http://101.200.210.185/commodities/3009?p_id=88221" TargetMode="External"/><Relationship Id="rId553" Type="http://schemas.openxmlformats.org/officeDocument/2006/relationships/hyperlink" Target="https://www.gec123.com/goods/gdetails.action?g=261461927245406208&amp;t=1&amp;d=130117562645086249" TargetMode="External"/><Relationship Id="rId554" Type="http://schemas.openxmlformats.org/officeDocument/2006/relationships/hyperlink" Target="http://www.szzfcg.cn/goods/goodDisplay.do?method=view&amp;id=2805660&amp;descId=" TargetMode="External"/><Relationship Id="rId555" Type="http://schemas.openxmlformats.org/officeDocument/2006/relationships/hyperlink" Target="http://182.131.17.14:9003/gpms/GoodsShowController.do?method=toGoodsList&amp;rp=21&amp;page=1&amp;keyWord=G750&amp;searchType=1" TargetMode="External"/><Relationship Id="rId556" Type="http://schemas.openxmlformats.org/officeDocument/2006/relationships/hyperlink" Target="http://218.95.173.177:7084/NXGPPSPWEB/goods_list.jsp?search=G750" TargetMode="External"/><Relationship Id="rId557" Type="http://schemas.openxmlformats.org/officeDocument/2006/relationships/hyperlink" Target="http://www.gxzfcg.gov.cn:83/GoodsShowControllerExt.do?method=getGoodsInfo&amp;isShowPic=true&amp;objId=8ab8a091589415fb0158b41adb1b737e&amp;taskItemId=" TargetMode="External"/><Relationship Id="rId558" Type="http://schemas.openxmlformats.org/officeDocument/2006/relationships/hyperlink" Target="http://www.hljcg.gov.cn/xyghwh!queryCsDet.action" TargetMode="External"/><Relationship Id="rId559" Type="http://schemas.openxmlformats.org/officeDocument/2006/relationships/hyperlink" Target="http://product.suning.com/0000000000/186074872.html" TargetMode="External"/><Relationship Id="rId560" Type="http://schemas.openxmlformats.org/officeDocument/2006/relationships/hyperlink" Target="http://item.gome.com.cn/9134320851-1123250168.html?intcmp=search-9000000700-1_1_1" TargetMode="External"/><Relationship Id="rId561" Type="http://schemas.openxmlformats.org/officeDocument/2006/relationships/hyperlink" Target="http://101.200.210.185/commodities/109368?p_id=127157" TargetMode="External"/><Relationship Id="rId562" Type="http://schemas.openxmlformats.org/officeDocument/2006/relationships/hyperlink" Target="http://www.szzfcg.cn/goods/goodDisplay.do?method=view&amp;id=2809026&amp;descId=" TargetMode="External"/><Relationship Id="rId563" Type="http://schemas.openxmlformats.org/officeDocument/2006/relationships/hyperlink" Target="http://112.74.98.194/commodities/18918?p_id=19962" TargetMode="External"/><Relationship Id="rId564" Type="http://schemas.openxmlformats.org/officeDocument/2006/relationships/hyperlink" Target="http://182.131.17.14:9003/gpms/GoodsShowController.do?method=toGoodsList&amp;rp=21&amp;page=1&amp;keyWord=S1026C&amp;searchType=1" TargetMode="External"/><Relationship Id="rId565" Type="http://schemas.openxmlformats.org/officeDocument/2006/relationships/hyperlink" Target="http://www.wssc.hi.gov.cn/search.html?utf8=%E2%9C%93&amp;o=&amp;k=S1026C&amp;commit=%E6%90%9C%E7%B4%A2" TargetMode="External"/><Relationship Id="rId566" Type="http://schemas.openxmlformats.org/officeDocument/2006/relationships/hyperlink" Target="http://www.gxzfcg.gov.cn:83/GoodsShowControllerExt.do?method=getGoodsInfo&amp;isShowPic=true&amp;objId=8ab8a091575676510157652b901b2765&amp;taskItemId=" TargetMode="External"/><Relationship Id="rId567" Type="http://schemas.openxmlformats.org/officeDocument/2006/relationships/hyperlink" Target="https://item.jd.com/1254626.html" TargetMode="External"/><Relationship Id="rId568" Type="http://schemas.openxmlformats.org/officeDocument/2006/relationships/hyperlink" Target="http://product.suning.com/0000000000/123700992.html" TargetMode="External"/><Relationship Id="rId569" Type="http://schemas.openxmlformats.org/officeDocument/2006/relationships/hyperlink" Target="http://item.gome.com.cn/9134570069-1123080471.html?intcmp=search-9000000700-1_1_1" TargetMode="External"/><Relationship Id="rId570" Type="http://schemas.openxmlformats.org/officeDocument/2006/relationships/hyperlink" Target="https://www.amazon.cn/dp/B00OSY235E/ref=sr_1_1?ie=UTF8&amp;qid=1486004180&amp;sr=8-1&amp;keywords=d750+24-120" TargetMode="External"/><Relationship Id="rId571" Type="http://schemas.openxmlformats.org/officeDocument/2006/relationships/hyperlink" Target="http://item.yhd.com/item/40355141?tc=3.0.5.40355141.2&amp;tp=51.D750.124.2.1.LbwlgS4-10-8%5ENQA&amp;ti=E37Z3Q" TargetMode="External"/><Relationship Id="rId572" Type="http://schemas.openxmlformats.org/officeDocument/2006/relationships/hyperlink" Target="http://www.ccgp-shanghai.gov.cn/resource/merchsearchdetail.do?method=goDetailIndex&amp;tabnum=3&amp;ishead=1&amp;istwo=null&amp;merch_id=0000000000044370&amp;keyword=D750&amp;catalog_id=000000570&amp;suppadress=%20&amp;catalog_name=%E7%85%A7%E7%9B%B8%E6%9C%BA" TargetMode="External"/><Relationship Id="rId573" Type="http://schemas.openxmlformats.org/officeDocument/2006/relationships/hyperlink" Target="http://101.200.210.185/commodities/15140?p_id=19577" TargetMode="External"/><Relationship Id="rId574" Type="http://schemas.openxmlformats.org/officeDocument/2006/relationships/hyperlink" Target="http://www.szzfcg.cn/goods/goodDisplay.do?method=view&amp;id=2608535&amp;descId=" TargetMode="External"/><Relationship Id="rId575" Type="http://schemas.openxmlformats.org/officeDocument/2006/relationships/hyperlink" Target="http://112.74.98.194/commodities/8760?p_id=9783" TargetMode="External"/><Relationship Id="rId576" Type="http://schemas.openxmlformats.org/officeDocument/2006/relationships/hyperlink" Target="http://www.njzc.gov.cn/newweb/web/wscg/xygh_bidid_resultview.asp?id=80233" TargetMode="External"/><Relationship Id="rId577" Type="http://schemas.openxmlformats.org/officeDocument/2006/relationships/hyperlink" Target="http://www.hngp.gov.cn/wsscnew/egp/jy/xyghjy/xyghxm/xyghzy/xzsp/XyspList,$DirectLink_6.direct?sp=Sff8080814a0f9560014a0f9e93c600e2&amp;sp=S00390019&amp;sp=Snull&amp;sp=S004800010008000300010001&amp;sp=0&amp;sp=d0.0&amp;sp=Snull&amp;sp=d0.0&amp;sp=0&amp;sp=Sww&amp;sp=X" TargetMode="External"/><Relationship Id="rId578" Type="http://schemas.openxmlformats.org/officeDocument/2006/relationships/hyperlink" Target="http://182.131.17.14:9003/gpms/GoodsShowController.do?method=getGoodsInfo&amp;isShowPic=true&amp;objId=402884a04d744369014d9343eadd3145&amp;taskItemId=" TargetMode="External"/><Relationship Id="rId579" Type="http://schemas.openxmlformats.org/officeDocument/2006/relationships/hyperlink" Target="http://www.wssc.hi.gov.cn/commodities/39205" TargetMode="External"/><Relationship Id="rId580" Type="http://schemas.openxmlformats.org/officeDocument/2006/relationships/hyperlink" Target="http://www.gxzfcg.gov.cn:83/GoodsShowControllerExt.do?method=getGoodsInfo&amp;isShowPic=true&amp;objId=8ab8a0914c0862d0014c21e9192b2990&amp;taskItemId=" TargetMode="External"/><Relationship Id="rId581" Type="http://schemas.openxmlformats.org/officeDocument/2006/relationships/hyperlink" Target="https://item.jd.com/1494561.html" TargetMode="External"/><Relationship Id="rId582" Type="http://schemas.openxmlformats.org/officeDocument/2006/relationships/hyperlink" Target="http://product.suning.com/0000000000/128389461.html?utm_source=union&amp;utm_medium=24&amp;utm_campaign=1027&amp;utm_content=1025" TargetMode="External"/><Relationship Id="rId583" Type="http://schemas.openxmlformats.org/officeDocument/2006/relationships/hyperlink" Target="http://item.gome.com.cn/9133741701-1122490148.html?intcmp=search-9000000700-1_2_1&amp;sid=78&amp;wid=78&amp;feedback=A100225973%7C24766748810030%5E20170126120256-87595%7C99999%7C01%7C&amp;cmpid=cps_78_78" TargetMode="External"/><Relationship Id="rId584" Type="http://schemas.openxmlformats.org/officeDocument/2006/relationships/hyperlink" Target="https://www.amazon.cn/dp/B00WO3R5RC/ref=sr_1_2?ie=UTF8&amp;qid=1486004829&amp;sr=8-2&amp;keywords=EOS+M3+18-55" TargetMode="External"/><Relationship Id="rId585" Type="http://schemas.openxmlformats.org/officeDocument/2006/relationships/hyperlink" Target="http://product.dangdang.com/1224989039.html" TargetMode="External"/><Relationship Id="rId586" Type="http://schemas.openxmlformats.org/officeDocument/2006/relationships/hyperlink" Target="http://item.yhd.com/item/58352551?tc=3.0.5.58352551.2&amp;tp=51.EOS%20M3%2018-55.124.2.1.LbwnagT-10-8%5ENQA&amp;ti=Q65BC5" TargetMode="External"/><Relationship Id="rId587" Type="http://schemas.openxmlformats.org/officeDocument/2006/relationships/hyperlink" Target="http://bg.bgpc.gov.cn:81/bgpc_office_manage/produce/produceInfo.htm" TargetMode="External"/><Relationship Id="rId588" Type="http://schemas.openxmlformats.org/officeDocument/2006/relationships/hyperlink" Target="http://www.ccgp-shanghai.gov.cn/resource/merchsearchdetail.do?method=goDetailIndex&amp;tabnum=3&amp;ishead=1&amp;istwo=null&amp;merch_id=0000000000044388&amp;keyword=EOS%20M3&amp;catalog_id=000000570&amp;suppadress=%20&amp;catalog_name=%E7%85%A7%E7%9B%B8%E6%9C%BA" TargetMode="External"/><Relationship Id="rId589" Type="http://schemas.openxmlformats.org/officeDocument/2006/relationships/hyperlink" Target="http://101.200.210.185/commodities/33672?p_id=44174" TargetMode="External"/><Relationship Id="rId590" Type="http://schemas.openxmlformats.org/officeDocument/2006/relationships/hyperlink" Target="https://www.gec123.com/goods/gdetails.action?g=382498214789537792&amp;t=1&amp;d=130117562645086249" TargetMode="External"/><Relationship Id="rId591" Type="http://schemas.openxmlformats.org/officeDocument/2006/relationships/hyperlink" Target="http://www.szzfcg.cn/goods/goodDisplay.do?method=view&amp;id=2611115&amp;descId=" TargetMode="External"/><Relationship Id="rId592" Type="http://schemas.openxmlformats.org/officeDocument/2006/relationships/hyperlink" Target="http://112.74.98.194/commodities/20519?p_id=24934" TargetMode="External"/><Relationship Id="rId593" Type="http://schemas.openxmlformats.org/officeDocument/2006/relationships/hyperlink" Target="http://www.njzc.gov.cn/newweb/web/wscg/xygh_bidid_resultview.asp?id=80184" TargetMode="External"/><Relationship Id="rId594" Type="http://schemas.openxmlformats.org/officeDocument/2006/relationships/hyperlink" Target="http://www.hngp.gov.cn/wsscnew/egp/jy/xyghjy/xyghxm/xyghzy/xzsp/XyspList,$DirectLink_6.direct?sp=Sff80808151ae339c0151b56f8edb1cd5&amp;sp=S00390019&amp;sp=Snull&amp;sp=S004800010008000300010001&amp;sp=0&amp;sp=d0.0&amp;sp=Snull&amp;sp=d0.0&amp;sp=0&amp;sp=Sww&amp;sp=X" TargetMode="External"/><Relationship Id="rId595" Type="http://schemas.openxmlformats.org/officeDocument/2006/relationships/hyperlink" Target="http://182.131.17.14:9003/gpms/GoodsShowController.do?method=getGoodsInfo&amp;isShowPic=true&amp;objId=402884a04d936a12014d94b06a9c114c&amp;taskItemId=" TargetMode="External"/><Relationship Id="rId596" Type="http://schemas.openxmlformats.org/officeDocument/2006/relationships/hyperlink" Target="http://www.wssc.hi.gov.cn/commodities/44593" TargetMode="External"/><Relationship Id="rId597" Type="http://schemas.openxmlformats.org/officeDocument/2006/relationships/hyperlink" Target="http://218.95.173.177:7084/NXGPPSPWEB/goods.jsp?id=71764" TargetMode="External"/><Relationship Id="rId598" Type="http://schemas.openxmlformats.org/officeDocument/2006/relationships/hyperlink" Target="http://www.gxzfcg.gov.cn:83/GoodsShowControllerExt.do?method=getGoodsInfo&amp;isShowPic=true&amp;objId=8ab8a0914e917388014ea029af8021bb&amp;taskItemId=" TargetMode="External"/><Relationship Id="rId599" Type="http://schemas.openxmlformats.org/officeDocument/2006/relationships/hyperlink" Target="https://item.jd.com/2142155.html" TargetMode="External"/><Relationship Id="rId600" Type="http://schemas.openxmlformats.org/officeDocument/2006/relationships/hyperlink" Target="http://product.suning.com/0000000000/136926938.html?utm_source=union&amp;utm_medium=24&amp;utm_campaign=1027&amp;utm_content=1025" TargetMode="External"/><Relationship Id="rId601" Type="http://schemas.openxmlformats.org/officeDocument/2006/relationships/hyperlink" Target="http://item.gome.com.cn/9134116321-1123080343.html?sid=78&amp;wid=78&amp;feedback=A100225973%7C24766755800072%5E20170126120256-87595%7C99999%7C01%7C&amp;cmpid=cps_78_78" TargetMode="External"/><Relationship Id="rId602" Type="http://schemas.openxmlformats.org/officeDocument/2006/relationships/hyperlink" Target="https://www.amazon.cn/dp/B017LF0P3I/ref=sr_1_9?ie=UTF8&amp;qid=1486005374&amp;sr=8-9&amp;keywords=M10+15-45" TargetMode="External"/><Relationship Id="rId603" Type="http://schemas.openxmlformats.org/officeDocument/2006/relationships/hyperlink" Target="http://item.yhd.com/item/58350899?tc=3.0.5.58350899.1&amp;tp=51.M10%2015-45.124.1.1.LbwpAUN-10-8%5ENQA&amp;ti=69Z5Ie" TargetMode="External"/><Relationship Id="rId604" Type="http://schemas.openxmlformats.org/officeDocument/2006/relationships/hyperlink" Target="http://101.200.210.185/commodities/350?p_id=443" TargetMode="External"/><Relationship Id="rId605" Type="http://schemas.openxmlformats.org/officeDocument/2006/relationships/hyperlink" Target="https://www.gec123.com/goods/gdetails.action?g=382218445175021568&amp;t=1&amp;d=130117562645086249" TargetMode="External"/><Relationship Id="rId606" Type="http://schemas.openxmlformats.org/officeDocument/2006/relationships/hyperlink" Target="http://www.szzfcg.cn/goods/goodDisplay.do?method=view&amp;id=3927075&amp;descId=" TargetMode="External"/><Relationship Id="rId607" Type="http://schemas.openxmlformats.org/officeDocument/2006/relationships/hyperlink" Target="http://112.74.98.194/commodities/9551?p_id=10972" TargetMode="External"/><Relationship Id="rId608" Type="http://schemas.openxmlformats.org/officeDocument/2006/relationships/hyperlink" Target="http://www.njzc.gov.cn/newweb/web/wscg/xygh_bidid_resultview.asp?id=80183" TargetMode="External"/><Relationship Id="rId609" Type="http://schemas.openxmlformats.org/officeDocument/2006/relationships/hyperlink" Target="http://www.hngp.gov.cn/wsscnew/egp/jy/xyghjy/xyghxm/xyghzy/xzsp/XyspList,$DirectLink_6.direct?sp=Sff80808151ae339c0151b570aba41cd6&amp;sp=S00390019&amp;sp=Snull&amp;sp=S004800010008000300010001&amp;sp=0&amp;sp=d0.0&amp;sp=Snull&amp;sp=d0.0&amp;sp=0&amp;sp=Sww&amp;sp=X" TargetMode="External"/><Relationship Id="rId610" Type="http://schemas.openxmlformats.org/officeDocument/2006/relationships/hyperlink" Target="http://182.131.17.14:9003/gpms/GoodsShowController.do?method=getGoodsInfo&amp;isShowPic=true&amp;objId=402884a0527287440154ec3c5633683e&amp;taskItemId=" TargetMode="External"/><Relationship Id="rId611" Type="http://schemas.openxmlformats.org/officeDocument/2006/relationships/hyperlink" Target="http://www.wssc.hi.gov.cn/commodities/44227" TargetMode="External"/><Relationship Id="rId612" Type="http://schemas.openxmlformats.org/officeDocument/2006/relationships/hyperlink" Target="http://218.95.173.177:7084/NXGPPSPWEB/goods.jsp?id=71766" TargetMode="External"/><Relationship Id="rId613" Type="http://schemas.openxmlformats.org/officeDocument/2006/relationships/hyperlink" Target="http://www.gxzfcg.gov.cn:83/GoodsShowControllerExt.do?method=getGoodsInfo&amp;isShowPic=true&amp;objId=8ab8a09156da89460156e528da67515e&amp;taskItemId=" TargetMode="External"/><Relationship Id="rId614" Type="http://schemas.openxmlformats.org/officeDocument/2006/relationships/hyperlink" Target="https://item.jd.com/1064223.html" TargetMode="External"/><Relationship Id="rId615" Type="http://schemas.openxmlformats.org/officeDocument/2006/relationships/hyperlink" Target="http://product.suning.com/0000000000/106219104.html?utm_source=union&amp;utm_medium=24&amp;utm_campaign=1027&amp;utm_content=1025" TargetMode="External"/><Relationship Id="rId616" Type="http://schemas.openxmlformats.org/officeDocument/2006/relationships/hyperlink" Target="http://item.gome.com.cn/9128880026-1117850033.html?intcmp=search-9000000700-1_2_1" TargetMode="External"/><Relationship Id="rId617" Type="http://schemas.openxmlformats.org/officeDocument/2006/relationships/hyperlink" Target="https://www.amazon.cn/dp/B01FJJ0RD6/ref=sr_1_1?ie=UTF8&amp;qid=1486005824&amp;sr=8-1&amp;keywords=5000L+16-50" TargetMode="External"/><Relationship Id="rId618" Type="http://schemas.openxmlformats.org/officeDocument/2006/relationships/hyperlink" Target="http://product.dangdang.com/1027645748.html" TargetMode="External"/><Relationship Id="rId619" Type="http://schemas.openxmlformats.org/officeDocument/2006/relationships/hyperlink" Target="http://item.yhd.com/item/54922634?tc=3.0.5.54922634.1&amp;tp=51.5000L%2016-50.124.1.1.Lbwp%60Jw-10-8%5ENQA&amp;ti=YNAROw" TargetMode="External"/><Relationship Id="rId620" Type="http://schemas.openxmlformats.org/officeDocument/2006/relationships/hyperlink" Target="http://www.ccgp-shanghai.gov.cn/resource/merchsearchdetail.do?method=goDetailIndex&amp;tabnum=3&amp;ishead=1&amp;istwo=null&amp;merch_id=0000000000044395&amp;keyword=5000L&amp;catalog_id=000000570&amp;suppadress=%20&amp;catalog_name=%E7%85%A7%E7%9B%B8%E6%9C%BA" TargetMode="External"/><Relationship Id="rId621" Type="http://schemas.openxmlformats.org/officeDocument/2006/relationships/hyperlink" Target="http://101.200.210.185/commodities/86136?p_id=101835" TargetMode="External"/><Relationship Id="rId622" Type="http://schemas.openxmlformats.org/officeDocument/2006/relationships/hyperlink" Target="http://112.74.98.194/commodities/5869?p_id=6862" TargetMode="External"/><Relationship Id="rId623" Type="http://schemas.openxmlformats.org/officeDocument/2006/relationships/hyperlink" Target="http://www.njzc.gov.cn/newweb/web/wscg/xygh_bidid_resultview.asp?id=80156" TargetMode="External"/><Relationship Id="rId624" Type="http://schemas.openxmlformats.org/officeDocument/2006/relationships/hyperlink" Target="http://www.hngp.gov.cn/wsscnew/egp/jy/xyghjy/xyghxm/xyghzy/xzsp/XyspList,$DirectLink_6.direct?sp=Sff8080814a0f9560014a10829d750c57&amp;sp=S00390019&amp;sp=Snull&amp;sp=S004800010008000300010001&amp;sp=0&amp;sp=d0.0&amp;sp=Snull&amp;sp=d0.0&amp;sp=0&amp;sp=Sww&amp;sp=X" TargetMode="External"/><Relationship Id="rId625" Type="http://schemas.openxmlformats.org/officeDocument/2006/relationships/hyperlink" Target="http://182.131.17.14:9003/gpms/GoodsShowController.do?method=getGoodsInfo&amp;isShowPic=true&amp;objId=402886874619f7010146653cfda257cb&amp;taskItemId=" TargetMode="External"/><Relationship Id="rId626" Type="http://schemas.openxmlformats.org/officeDocument/2006/relationships/hyperlink" Target="http://www.wssc.hi.gov.cn/commodities/44224" TargetMode="External"/><Relationship Id="rId627" Type="http://schemas.openxmlformats.org/officeDocument/2006/relationships/hyperlink" Target="http://www.gxzfcg.gov.cn:83/GoodsShowControllerExt.do?method=getGoodsInfo&amp;isShowPic=true&amp;objId=8ab8a0915543b5340155478c424f142b&amp;taskItemId=" TargetMode="External"/><Relationship Id="rId628" Type="http://schemas.openxmlformats.org/officeDocument/2006/relationships/hyperlink" Target="https://item.jd.com/1098426.html" TargetMode="External"/><Relationship Id="rId629" Type="http://schemas.openxmlformats.org/officeDocument/2006/relationships/hyperlink" Target="http://product.suning.com/0070067080/107055506.html" TargetMode="External"/><Relationship Id="rId630" Type="http://schemas.openxmlformats.org/officeDocument/2006/relationships/hyperlink" Target="http://item.gome.com.cn/9129938823-1118730261.html?intcmp=search-9000000700-1_2_1&amp;sid=78&amp;wid=78&amp;feedback=A100225973%7C24766769810046%5E20170126120256-87595%7C99999%7C01%7C&amp;cmpid=cps_78_78" TargetMode="External"/><Relationship Id="rId631" Type="http://schemas.openxmlformats.org/officeDocument/2006/relationships/hyperlink" Target="https://www.amazon.cn/dp/B00J580BKM/ref=sr_1_fkmr1_2?ie=UTF8&amp;qid=1486005994&amp;sr=8-2-fkmr1&amp;keywords=6000L+16-50+%E9%BB%91&amp;th=1" TargetMode="External"/><Relationship Id="rId632" Type="http://schemas.openxmlformats.org/officeDocument/2006/relationships/hyperlink" Target="http://product.dangdang.com/1276757136.html" TargetMode="External"/><Relationship Id="rId633" Type="http://schemas.openxmlformats.org/officeDocument/2006/relationships/hyperlink" Target="http://item.yhd.com/item/33667401?tc=3.0.5.33667401.1&amp;tp=51.6000L%2016-50%20%E9%BB%91.124.1.1.Lbws9CC-10-8%5ENQA&amp;ti=4WRRVc" TargetMode="External"/><Relationship Id="rId634" Type="http://schemas.openxmlformats.org/officeDocument/2006/relationships/hyperlink" Target="http://www.ccgp-shanghai.gov.cn/resource/merchsearchdetail.do?method=goDetailIndex&amp;tabnum=3&amp;ishead=1&amp;istwo=null&amp;merch_id=0000000000045151&amp;keyword=6000L&amp;catalog_id=000000570&amp;suppadress=%20&amp;catalog_name=%E7%85%A7%E7%9B%B8%E6%9C%BA" TargetMode="External"/><Relationship Id="rId635" Type="http://schemas.openxmlformats.org/officeDocument/2006/relationships/hyperlink" Target="http://101.200.210.185/commodities/344?p_id=454" TargetMode="External"/><Relationship Id="rId636" Type="http://schemas.openxmlformats.org/officeDocument/2006/relationships/hyperlink" Target="http://112.74.98.194/commodities/26045?p_id=27378" TargetMode="External"/><Relationship Id="rId637" Type="http://schemas.openxmlformats.org/officeDocument/2006/relationships/hyperlink" Target="http://www.njzc.gov.cn/newweb/web/wscg/xygh_bidid_resultview.asp?id=80154" TargetMode="External"/><Relationship Id="rId638" Type="http://schemas.openxmlformats.org/officeDocument/2006/relationships/hyperlink" Target="http://www.hngp.gov.cn/wsscnew/egp/jy/xyghjy/xyghxm/xyghzy/xzsp/XyspList,$DirectLink_6.direct?sp=Sff8080814a0f9560014a1088e2cc0c89&amp;sp=S00390019&amp;sp=Snull&amp;sp=S004800010008000300010001&amp;sp=0&amp;sp=d0.0&amp;sp=Snull&amp;sp=d0.0&amp;sp=0&amp;sp=Sww&amp;sp=X" TargetMode="External"/><Relationship Id="rId639" Type="http://schemas.openxmlformats.org/officeDocument/2006/relationships/hyperlink" Target="http://182.131.17.14:9003/gpms/GoodsShowController.do?method=getGoodsInfo&amp;isShowPic=true&amp;objId=402886874776ccd30147c3aec274176e&amp;taskItemId=" TargetMode="External"/><Relationship Id="rId640" Type="http://schemas.openxmlformats.org/officeDocument/2006/relationships/hyperlink" Target="http://www.wssc.hi.gov.cn/commodities/44467" TargetMode="External"/><Relationship Id="rId641" Type="http://schemas.openxmlformats.org/officeDocument/2006/relationships/hyperlink" Target="http://www.gxzfcg.gov.cn:83/GoodsShowControllerExt.do?method=getGoodsInfo&amp;isShowPic=true&amp;objId=8ab8a091580e4a9301581a0e019b2e1b&amp;taskItemId=" TargetMode="External"/><Relationship Id="rId642" Type="http://schemas.openxmlformats.org/officeDocument/2006/relationships/hyperlink" Target="https://item.jd.com/592891.html" TargetMode="External"/><Relationship Id="rId643" Type="http://schemas.openxmlformats.org/officeDocument/2006/relationships/hyperlink" Target="http://product.suning.com/0000000000/102365475.html?utm_source=union&amp;utm_medium=24&amp;utm_campaign=1027&amp;utm_content=1025" TargetMode="External"/><Relationship Id="rId644" Type="http://schemas.openxmlformats.org/officeDocument/2006/relationships/hyperlink" Target="http://item.gome.com.cn/9130951557-1119880166.html?intcmp=search-9000000700-1_2_1" TargetMode="External"/><Relationship Id="rId645" Type="http://schemas.openxmlformats.org/officeDocument/2006/relationships/hyperlink" Target="https://www.amazon.cn/dp/B007JF001I/ref=sr_1_1?s=photo&amp;ie=UTF8&amp;qid=1486006722&amp;sr=1-1&amp;keywords=5D+MARK+III&amp;th=1" TargetMode="External"/><Relationship Id="rId646" Type="http://schemas.openxmlformats.org/officeDocument/2006/relationships/hyperlink" Target="http://product.dangdang.com/1078848221.html" TargetMode="External"/><Relationship Id="rId647" Type="http://schemas.openxmlformats.org/officeDocument/2006/relationships/hyperlink" Target="http://item.yhd.com/item/2392877?tc=3.0.5.2392877.2&amp;tp=51.5D%20MARK%20III.124.2.1.LbwuhaW-10-8%5ENQA&amp;ti=FHVKhJ" TargetMode="External"/><Relationship Id="rId648" Type="http://schemas.openxmlformats.org/officeDocument/2006/relationships/hyperlink" Target="http://bg.bgpc.gov.cn:81/bgpc_office_manage/produce/produceInfo.htm?topPk=27bf8b98-ec22-410b-a09f-0e4238e6e246&amp;tiitPk=BG_016X002X&amp;tioPk=" TargetMode="External"/><Relationship Id="rId649" Type="http://schemas.openxmlformats.org/officeDocument/2006/relationships/hyperlink" Target="http://www.ccgp-shanghai.gov.cn/resource/merchsearchdetail.do?method=goDetailIndex&amp;tabnum=3&amp;ishead=1&amp;istwo=null&amp;merch_id=0000000000045179&amp;keyword=5D%20MARK%20III&amp;catalog_id=000000570&amp;suppadress=%20&amp;catalog_name=%E7%85%A7%E7%9B%B8%E6%9C%BA" TargetMode="External"/><Relationship Id="rId650" Type="http://schemas.openxmlformats.org/officeDocument/2006/relationships/hyperlink" Target="http://101.200.210.185/commodities/86054?p_id=101747" TargetMode="External"/><Relationship Id="rId651" Type="http://schemas.openxmlformats.org/officeDocument/2006/relationships/hyperlink" Target="https://www.gec123.com/goods/gdetails.action?g=382493982644658176&amp;t=1&amp;d=130117562645086249" TargetMode="External"/><Relationship Id="rId652" Type="http://schemas.openxmlformats.org/officeDocument/2006/relationships/hyperlink" Target="http://112.74.98.194/commodities/4027?p_id=18772" TargetMode="External"/><Relationship Id="rId653" Type="http://schemas.openxmlformats.org/officeDocument/2006/relationships/hyperlink" Target="http://www.njzc.gov.cn/newweb/web/wscg/xygh_bidid_resultview.asp?id=80193" TargetMode="External"/><Relationship Id="rId654" Type="http://schemas.openxmlformats.org/officeDocument/2006/relationships/hyperlink" Target="http://www.hngp.gov.cn/wsscnew/egp/jy/xyghjy/xyghxm/xyghzy/xzsp/XyspList,$DirectLink_7.direct?sp=Sff8080813b4f40a4013b5b09a2163d0d&amp;sp=S00390019&amp;sp=Snull&amp;sp=S004800010008000300010001&amp;sp=0&amp;sp=d0.0&amp;sp=Snull&amp;sp=d0.0&amp;sp=0&amp;sp=Sww&amp;sp=X" TargetMode="External"/><Relationship Id="rId655" Type="http://schemas.openxmlformats.org/officeDocument/2006/relationships/hyperlink" Target="http://182.131.17.14:9003/gpms/GoodsShowController.do?method=getGoodsInfo&amp;isShowPic=true&amp;objId=40288687451bb02701456daf148b68e1&amp;taskItemId=" TargetMode="External"/><Relationship Id="rId656" Type="http://schemas.openxmlformats.org/officeDocument/2006/relationships/hyperlink" Target="http://www.wssc.hi.gov.cn/commodities/42270" TargetMode="External"/><Relationship Id="rId657" Type="http://schemas.openxmlformats.org/officeDocument/2006/relationships/hyperlink" Target="https://item.jd.com/592892.html" TargetMode="External"/><Relationship Id="rId658" Type="http://schemas.openxmlformats.org/officeDocument/2006/relationships/hyperlink" Target="http://product.suning.com/0000000000/102365474.html" TargetMode="External"/><Relationship Id="rId659" Type="http://schemas.openxmlformats.org/officeDocument/2006/relationships/hyperlink" Target="http://item.gome.com.cn/9100039628-1000060623.html?intcmp=search-9000000700-1_1_1&amp;sid=78&amp;wid=78&amp;feedback=A100225973%7C247667768100D5%5E20170126120256-87595%7C99999%7C01%7C&amp;cmpid=cps_78_78" TargetMode="External"/><Relationship Id="rId660" Type="http://schemas.openxmlformats.org/officeDocument/2006/relationships/hyperlink" Target="https://www.amazon.cn/dp/B007JEZYVA/ref=sr_1_1?s=photo&amp;ie=UTF8&amp;qid=1486006722&amp;sr=1-1&amp;keywords=5D+MARK+III&amp;th=1" TargetMode="External"/><Relationship Id="rId661" Type="http://schemas.openxmlformats.org/officeDocument/2006/relationships/hyperlink" Target="http://item.yhd.com/item/2394864?tc=3.0.5.2394864.1&amp;tp=51.5D%20MARK%20III.124.1.2.LbwuhaW-10-8%5ENQA&amp;ti=1D9Xgq" TargetMode="External"/><Relationship Id="rId662" Type="http://schemas.openxmlformats.org/officeDocument/2006/relationships/hyperlink" Target="http://101.200.210.185/commodities/25081?p_id=34339" TargetMode="External"/><Relationship Id="rId663" Type="http://schemas.openxmlformats.org/officeDocument/2006/relationships/hyperlink" Target="https://www.gec123.com/goods/gdetails.action?g=382219874631573504&amp;t=1&amp;d=130117562645086249" TargetMode="External"/><Relationship Id="rId664" Type="http://schemas.openxmlformats.org/officeDocument/2006/relationships/hyperlink" Target="http://www.szzfcg.cn/goods/goodDisplay.do?method=view&amp;id=2292207&amp;descId=" TargetMode="External"/><Relationship Id="rId665" Type="http://schemas.openxmlformats.org/officeDocument/2006/relationships/hyperlink" Target="http://112.74.98.194/commodities/22936?p_id=24113" TargetMode="External"/><Relationship Id="rId666" Type="http://schemas.openxmlformats.org/officeDocument/2006/relationships/hyperlink" Target="http://www.njzc.gov.cn/newweb/web/wscg/xygh_bidid_resultview.asp?id=80193" TargetMode="External"/><Relationship Id="rId667" Type="http://schemas.openxmlformats.org/officeDocument/2006/relationships/hyperlink" Target="http://www.hngp.gov.cn/wsscnew/egp/jy/xyghjy/xyghxm/xyghzy/xzsp/XyspList,$DirectLink_6.direct?sp=Sff8080813b4f40a4013b5b0b48b63d0e&amp;sp=S00390019&amp;sp=Snull&amp;sp=S004800010008000300010001&amp;sp=0&amp;sp=d0.0&amp;sp=Snull&amp;sp=d0.0&amp;sp=0&amp;sp=Sww&amp;sp=X" TargetMode="External"/><Relationship Id="rId668" Type="http://schemas.openxmlformats.org/officeDocument/2006/relationships/hyperlink" Target="http://www.wssc.hi.gov.cn/commodities/45652" TargetMode="External"/><Relationship Id="rId669" Type="http://schemas.openxmlformats.org/officeDocument/2006/relationships/hyperlink" Target="http://www.gxzfcg.gov.cn:83/GoodsShowControllerExt.do?method=getGoodsInfo&amp;isShowPic=true&amp;objId=8ab8a0914c745d43014c7e512a3d1582&amp;taskItemId=" TargetMode="External"/><Relationship Id="rId670" Type="http://schemas.openxmlformats.org/officeDocument/2006/relationships/hyperlink" Target="https://item.jd.com/2462201.html" TargetMode="External"/><Relationship Id="rId671" Type="http://schemas.openxmlformats.org/officeDocument/2006/relationships/hyperlink" Target="http://item.gome.com.cn/9129260228-1118290014.html?intcmp=search-9000000700-1_1_1&amp;sid=78&amp;wid=78&amp;feedback=A100225973%7C24766787810034%5E20170126120256-87595%7C99999%7C01%7C&amp;cmpid=cps_78_78" TargetMode="External"/><Relationship Id="rId672" Type="http://schemas.openxmlformats.org/officeDocument/2006/relationships/hyperlink" Target="https://www.amazon.cn/dp/B0188R48PO/ref=sr_1_1?s=photo&amp;ie=UTF8&amp;qid=1486007070&amp;sr=1-1&amp;keywords=D3300+18-55" TargetMode="External"/><Relationship Id="rId673" Type="http://schemas.openxmlformats.org/officeDocument/2006/relationships/hyperlink" Target="http://item.yhd.com/item/23267181?tc=3.0.5.23267181.1&amp;tp=51.D3300%2018-55.124.1.1.LbwwPbc-10-8%5ENQA&amp;ti=A94BoA" TargetMode="External"/><Relationship Id="rId674" Type="http://schemas.openxmlformats.org/officeDocument/2006/relationships/hyperlink" Target="http://www.ccgp-shanghai.gov.cn/resource/merchsearchdetail.do?method=goDetailIndex&amp;tabnum=3&amp;ishead=1&amp;istwo=null&amp;merch_id=0000000000045194&amp;keyword=D3300&amp;catalog_id=000000570&amp;suppadress=%20&amp;catalog_name=%E7%85%A7%E7%9B%B8%E6%9C%BA" TargetMode="External"/><Relationship Id="rId675" Type="http://schemas.openxmlformats.org/officeDocument/2006/relationships/hyperlink" Target="http://101.200.210.185/commodities/376?p_id=482" TargetMode="External"/><Relationship Id="rId676" Type="http://schemas.openxmlformats.org/officeDocument/2006/relationships/hyperlink" Target="http://112.74.98.194/commodities/17599?p_id=18642" TargetMode="External"/><Relationship Id="rId677" Type="http://schemas.openxmlformats.org/officeDocument/2006/relationships/hyperlink" Target="http://www.hngp.gov.cn/wsscnew/egp/jy/xyghjy/xyghxm/xyghzy/xzsp/XyspList,$DirectLink_6.direct?sp=Sff8080814a0f9560014a13039acb42a6&amp;sp=S00390019&amp;sp=Snull&amp;sp=S004800010008000300010001&amp;sp=0&amp;sp=d0.0&amp;sp=Snull&amp;sp=d0.0&amp;sp=0&amp;sp=Sww&amp;sp=X" TargetMode="External"/><Relationship Id="rId678" Type="http://schemas.openxmlformats.org/officeDocument/2006/relationships/hyperlink" Target="http://182.131.17.14:9003/gpms/GoodsShowController.do?method=getGoodsInfo&amp;isShowPic=true&amp;objId=40288687451bb02701455df48138029e&amp;taskItemId=" TargetMode="External"/><Relationship Id="rId679" Type="http://schemas.openxmlformats.org/officeDocument/2006/relationships/hyperlink" Target="http://www.wssc.hi.gov.cn/commodities/39213" TargetMode="External"/><Relationship Id="rId680" Type="http://schemas.openxmlformats.org/officeDocument/2006/relationships/hyperlink" Target="http://218.95.173.177:7084/NXGPPSPWEB/goods.jsp?id=72212" TargetMode="External"/><Relationship Id="rId681" Type="http://schemas.openxmlformats.org/officeDocument/2006/relationships/hyperlink" Target="http://www.gxzfcg.gov.cn:83/GoodsShowControllerExt.do?method=getGoodsInfo&amp;isShowPic=true&amp;objId=8ab8a0914c2202ea014c2c0eefe20cff&amp;taskItemId=" TargetMode="External"/><Relationship Id="rId682" Type="http://schemas.openxmlformats.org/officeDocument/2006/relationships/hyperlink" Target="https://item.jd.com/770135.html" TargetMode="External"/><Relationship Id="rId683" Type="http://schemas.openxmlformats.org/officeDocument/2006/relationships/hyperlink" Target="http://product.suning.com/0000000000/103418306.html" TargetMode="External"/><Relationship Id="rId684" Type="http://schemas.openxmlformats.org/officeDocument/2006/relationships/hyperlink" Target="http://item.gome.com.cn/9115812301-1105620347.html?intcmp=search-9000000700-1_1_1&amp;sid=78&amp;wid=78&amp;feedback=A100225973%7C2476679380011A%5E20170126120256-87595%7C99999%7C01%7C&amp;cmpid=cps_78_78" TargetMode="External"/><Relationship Id="rId685" Type="http://schemas.openxmlformats.org/officeDocument/2006/relationships/hyperlink" Target="https://www.amazon.cn/dp/B00AEJXXI8/ref=sr_1_2?s=photo&amp;ie=UTF8&amp;qid=1486007504&amp;sr=1-2&amp;keywords=6D+24-105" TargetMode="External"/><Relationship Id="rId686" Type="http://schemas.openxmlformats.org/officeDocument/2006/relationships/hyperlink" Target="http://product.dangdang.com/1059334021.html" TargetMode="External"/><Relationship Id="rId687" Type="http://schemas.openxmlformats.org/officeDocument/2006/relationships/hyperlink" Target="http://item.yhd.com/item/6772250?tc=3.0.5.6772250.1&amp;tp=51.6D%2024-105.124.1.1.LbwwnRq-10-8%5ENQA&amp;ti=K62A22" TargetMode="External"/><Relationship Id="rId688" Type="http://schemas.openxmlformats.org/officeDocument/2006/relationships/hyperlink" Target="http://www.zycg.gov.cn/article/wsjj_show/333845?newdays=5&amp;title=%E7%9B%90%E5%9F%8E%E5%B8%82%E6%B0%94%E8%B1%A1%E5%B1%80%E7%9B%B8%E6%9C%BA%E9%87%87%E8%B4%AD%E9%A1%B9%E7%9B%AE%EF%BC%88GDC-20160314113533845%EF%BC%89%E9%9C%80%E6%B1%82%E5%85%AC%E5%91%8A" TargetMode="External"/><Relationship Id="rId689" Type="http://schemas.openxmlformats.org/officeDocument/2006/relationships/hyperlink" Target="http://101.200.210.185/commodities/117185?p_id=136551" TargetMode="External"/><Relationship Id="rId690" Type="http://schemas.openxmlformats.org/officeDocument/2006/relationships/hyperlink" Target="https://www.gec123.com/goods/gdetails.action?g=361581263926222848&amp;t=1&amp;d=130117562645086249" TargetMode="External"/><Relationship Id="rId691" Type="http://schemas.openxmlformats.org/officeDocument/2006/relationships/hyperlink" Target="http://www.szzfcg.cn/goods/goodDisplay.do?method=view&amp;id=2608652&amp;descId=" TargetMode="External"/><Relationship Id="rId692" Type="http://schemas.openxmlformats.org/officeDocument/2006/relationships/hyperlink" Target="http://112.74.98.194/commodities/17600?p_id=18643" TargetMode="External"/><Relationship Id="rId693" Type="http://schemas.openxmlformats.org/officeDocument/2006/relationships/hyperlink" Target="http://www.njzc.gov.cn/newweb/web/wscg/xygh_bidid_resultview.asp?id=80192" TargetMode="External"/><Relationship Id="rId694" Type="http://schemas.openxmlformats.org/officeDocument/2006/relationships/hyperlink" Target="http://www.hngp.gov.cn/wsscnew/egp/jy/xyghjy/xyghxm/xyghzy/xzsp/XyspList,$DirectLink_6.direct?sp=Sff8080814274df1d014278ee53f255da&amp;sp=S00390019&amp;sp=Snull&amp;sp=S004800010008000300010001&amp;sp=0&amp;sp=d0.0&amp;sp=Snull&amp;sp=d0.0&amp;sp=0&amp;sp=Sww&amp;sp=X" TargetMode="External"/><Relationship Id="rId695" Type="http://schemas.openxmlformats.org/officeDocument/2006/relationships/hyperlink" Target="http://182.131.17.14:9003/gpms/GoodsShowController.do?method=getGoodsInfo&amp;isShowPic=true&amp;objId=402886874619f7010146faae43be615f&amp;taskItemId=" TargetMode="External"/><Relationship Id="rId696" Type="http://schemas.openxmlformats.org/officeDocument/2006/relationships/hyperlink" Target="http://www.wssc.hi.gov.cn/commodities/47603" TargetMode="External"/><Relationship Id="rId697" Type="http://schemas.openxmlformats.org/officeDocument/2006/relationships/hyperlink" Target="http://www.gxzfcg.gov.cn:83/GoodsShowControllerExt.do?method=getGoodsInfo&amp;isShowPic=true&amp;objId=8ab8a0914fd5a0c501500388dad30ac8&amp;taskItemId=" TargetMode="External"/><Relationship Id="rId698" Type="http://schemas.openxmlformats.org/officeDocument/2006/relationships/hyperlink" Target="https://item.jd.com/1387492.html" TargetMode="External"/><Relationship Id="rId699" Type="http://schemas.openxmlformats.org/officeDocument/2006/relationships/hyperlink" Target="http://product.suning.com/0000000000/131978474.html?utm_source=union&amp;utm_medium=24&amp;utm_campaign=1027&amp;utm_content=1025" TargetMode="External"/><Relationship Id="rId700" Type="http://schemas.openxmlformats.org/officeDocument/2006/relationships/hyperlink" Target="http://item.gome.com.cn/9133609647-1122400182.html?intcmp=search-9000000700-1_2_1" TargetMode="External"/><Relationship Id="rId701" Type="http://schemas.openxmlformats.org/officeDocument/2006/relationships/hyperlink" Target="https://www.amazon.cn/dp/B0188QO7YW/ref=sr_1_1?s=photo&amp;ie=UTF8&amp;qid=1486008290&amp;sr=1-1&amp;keywords=D7200+18-200" TargetMode="External"/><Relationship Id="rId702" Type="http://schemas.openxmlformats.org/officeDocument/2006/relationships/hyperlink" Target="http://item.yhd.com/item/46741024?tc=3.0.5.46741024.1&amp;tp=51.D7200%2018-200.124.1.1.Lbx13KN-10-8%5ENQA&amp;ti=4S8SAT" TargetMode="External"/><Relationship Id="rId703" Type="http://schemas.openxmlformats.org/officeDocument/2006/relationships/hyperlink" Target="http://www.ccgp-shanghai.gov.cn/resource/merchsearchdetail.do?method=goDetailIndex&amp;tabnum=3&amp;ishead=1&amp;istwo=null&amp;merch_id=0000000000044359&amp;keyword=D7200&amp;catalog_id=000000570&amp;suppadress=%20&amp;catalog_name=%E7%85%A7%E7%9B%B8%E6%9C%BA" TargetMode="External"/><Relationship Id="rId704" Type="http://schemas.openxmlformats.org/officeDocument/2006/relationships/hyperlink" Target="http://101.200.210.185/commodities/365?p_id=491" TargetMode="External"/><Relationship Id="rId705" Type="http://schemas.openxmlformats.org/officeDocument/2006/relationships/hyperlink" Target="https://www.gec123.com/goods/gdetails.action?g=355390971489443840&amp;t=1&amp;d=130117562645086249" TargetMode="External"/><Relationship Id="rId706" Type="http://schemas.openxmlformats.org/officeDocument/2006/relationships/hyperlink" Target="http://www.szzfcg.cn/goods/goodDisplay.do?method=view&amp;id=3644687&amp;descId=" TargetMode="External"/><Relationship Id="rId707" Type="http://schemas.openxmlformats.org/officeDocument/2006/relationships/hyperlink" Target="http://112.74.98.194/commodities/17617?p_id=18660" TargetMode="External"/><Relationship Id="rId708" Type="http://schemas.openxmlformats.org/officeDocument/2006/relationships/hyperlink" Target="http://www.njzc.gov.cn/newweb/web/wscg/xygh_bidid_resultview.asp?id=80242" TargetMode="External"/><Relationship Id="rId709" Type="http://schemas.openxmlformats.org/officeDocument/2006/relationships/hyperlink" Target="http://182.131.17.14:9003/gpms/GoodsShowController.do?method=getGoodsInfo&amp;isShowPic=true&amp;objId=402884a04d744369014d9350c6f13edd&amp;taskItemId=" TargetMode="External"/><Relationship Id="rId710" Type="http://schemas.openxmlformats.org/officeDocument/2006/relationships/hyperlink" Target="http://www.wssc.hi.gov.cn/commodities/39272" TargetMode="External"/><Relationship Id="rId711" Type="http://schemas.openxmlformats.org/officeDocument/2006/relationships/hyperlink" Target="https://item.jd.com/1471489.html" TargetMode="External"/><Relationship Id="rId712" Type="http://schemas.openxmlformats.org/officeDocument/2006/relationships/hyperlink" Target="http://product.suning.com/0000000000/945005850.html?utm_source=union&amp;utm_medium=24&amp;utm_campaign=1027&amp;utm_content=1025" TargetMode="External"/><Relationship Id="rId713" Type="http://schemas.openxmlformats.org/officeDocument/2006/relationships/hyperlink" Target="http://item.gome.com.cn/9133650175-1122430061.html?intcmp=search-9000000700-1_1_1&amp;sid=78&amp;wid=78&amp;feedback=A100225973%7C247668138101A8%5E20170126120256-87595%7C99999%7C01%7C&amp;cmpid=cps_78_78" TargetMode="External"/><Relationship Id="rId714" Type="http://schemas.openxmlformats.org/officeDocument/2006/relationships/hyperlink" Target="https://www.amazon.cn/dp/B00WG8KNDI/ref=sr_1_1?s=photo&amp;ie=UTF8&amp;qid=1486008691&amp;sr=1-1&amp;keywords=760D+18-135" TargetMode="External"/><Relationship Id="rId715" Type="http://schemas.openxmlformats.org/officeDocument/2006/relationships/hyperlink" Target="http://product.dangdang.com/1224977739.html" TargetMode="External"/><Relationship Id="rId716" Type="http://schemas.openxmlformats.org/officeDocument/2006/relationships/hyperlink" Target="http://item.yhd.com/item/46688506" TargetMode="External"/><Relationship Id="rId717" Type="http://schemas.openxmlformats.org/officeDocument/2006/relationships/hyperlink" Target="http://www.ccgp-shanghai.gov.cn/resource/merchsearchdetail.do?method=goDetailIndex&amp;tabnum=3&amp;ishead=1&amp;istwo=null&amp;merch_id=0000000000044381&amp;keyword=760D&amp;catalog_id=000000570&amp;suppadress=%20&amp;catalog_name=%E7%85%A7%E7%9B%B8%E6%9C%BA" TargetMode="External"/><Relationship Id="rId718" Type="http://schemas.openxmlformats.org/officeDocument/2006/relationships/hyperlink" Target="http://101.200.210.185/commodities/377?p_id=19559" TargetMode="External"/><Relationship Id="rId719" Type="http://schemas.openxmlformats.org/officeDocument/2006/relationships/hyperlink" Target="https://www.gec123.com/goods/gdetails.action?g=177786503953539072&amp;t=1&amp;d=130117562645086249" TargetMode="External"/><Relationship Id="rId720" Type="http://schemas.openxmlformats.org/officeDocument/2006/relationships/hyperlink" Target="http://www.szzfcg.cn/goods/goodDisplay.do?method=view&amp;id=2335502&amp;descId=" TargetMode="External"/><Relationship Id="rId721" Type="http://schemas.openxmlformats.org/officeDocument/2006/relationships/hyperlink" Target="http://112.74.98.194/commodities/17601?p_id=18644" TargetMode="External"/><Relationship Id="rId722" Type="http://schemas.openxmlformats.org/officeDocument/2006/relationships/hyperlink" Target="http://www.njzc.gov.cn/newweb/web/wscg/xygh_bidid_resultview.asp?id=80188" TargetMode="External"/><Relationship Id="rId723" Type="http://schemas.openxmlformats.org/officeDocument/2006/relationships/hyperlink" Target="http://www.hngp.gov.cn/wsscnew/egp/jy/xyghjy/xyghxm/xyghzy/xzsp/XyspList,$DirectLink_6.direct?sp=Sff80808151ae339c0151b565e1a51cc6&amp;sp=S00390019&amp;sp=Snull&amp;sp=S004800010008000300010001&amp;sp=0&amp;sp=d0.0&amp;sp=Snull&amp;sp=d0.0&amp;sp=0&amp;sp=Sww&amp;sp=X" TargetMode="External"/><Relationship Id="rId724" Type="http://schemas.openxmlformats.org/officeDocument/2006/relationships/hyperlink" Target="http://182.131.17.14:9003/gpms/GoodsShowController.do?method=getGoodsInfo&amp;isShowPic=true&amp;objId=402884a04d5550cb014d555690aa00ee&amp;taskItemId=" TargetMode="External"/><Relationship Id="rId725" Type="http://schemas.openxmlformats.org/officeDocument/2006/relationships/hyperlink" Target="http://www.wssc.hi.gov.cn/commodities/39879" TargetMode="External"/><Relationship Id="rId726" Type="http://schemas.openxmlformats.org/officeDocument/2006/relationships/hyperlink" Target="http://www.gxzfcg.gov.cn:83/GoodsShowControllerExt.do?method=getGoodsInfo&amp;isShowPic=true&amp;objId=8ab8a0915703837d01570405e3d50779&amp;taskItemId=" TargetMode="External"/><Relationship Id="rId727" Type="http://schemas.openxmlformats.org/officeDocument/2006/relationships/hyperlink" Target="https://item.jd.com/10403973717.html" TargetMode="External"/><Relationship Id="rId728" Type="http://schemas.openxmlformats.org/officeDocument/2006/relationships/hyperlink" Target="http://product.suning.com/0000000000/189618704.html" TargetMode="External"/><Relationship Id="rId729" Type="http://schemas.openxmlformats.org/officeDocument/2006/relationships/hyperlink" Target="http://item.gome.com.cn/9115817572-1105372337.html?intcmp=search-9000000700-1_1_1&amp;sid=78&amp;wid=78&amp;feedback=A100225973%7C2476704580029E%5E20170126120256-87595%7C99999%7C01%7C&amp;cmpid=cps_78_78" TargetMode="External"/><Relationship Id="rId730" Type="http://schemas.openxmlformats.org/officeDocument/2006/relationships/hyperlink" Target="https://www.amazon.cn/dp/B01KXAD3T6/ref=sr_1_1?ie=UTF8&amp;qid=1486022788&amp;sr=8-1&amp;keywords=KFR-26GW/(26570)Aa-2" TargetMode="External"/><Relationship Id="rId731" Type="http://schemas.openxmlformats.org/officeDocument/2006/relationships/hyperlink" Target="https://www.gec123.com/goods/gdetails.action?g=130078889530621959&amp;t=1&amp;d=130117562645086249" TargetMode="External"/><Relationship Id="rId732" Type="http://schemas.openxmlformats.org/officeDocument/2006/relationships/hyperlink" Target="http://www.szzfcg.cn/goods/goodDisplay.do?method=view&amp;id=2770899&amp;descId=" TargetMode="External"/><Relationship Id="rId733" Type="http://schemas.openxmlformats.org/officeDocument/2006/relationships/hyperlink" Target="http://112.74.98.194/commodities/7470?p_id=7281" TargetMode="External"/><Relationship Id="rId734" Type="http://schemas.openxmlformats.org/officeDocument/2006/relationships/hyperlink" Target="http://www.njzc.gov.cn/newweb/web/wscg/xygh_bidid_resultview.asp?id=77372" TargetMode="External"/><Relationship Id="rId735" Type="http://schemas.openxmlformats.org/officeDocument/2006/relationships/hyperlink" Target="http://www.hngp.gov.cn/wsscnew/egp/jy/xyghjy/xyghxm/xyghzy/xzsp/XyspList,$DirectLink_7.direct?sp=Sff8080814a0f9560014a2cda0a0b4d60&amp;sp=S00390019&amp;sp=Snull&amp;sp=S0048000100100006000200020002&amp;sp=0&amp;sp=d0.0&amp;sp=Snull&amp;sp=d0.0&amp;sp=0&amp;sp=Sww&amp;sp=X" TargetMode="External"/><Relationship Id="rId736" Type="http://schemas.openxmlformats.org/officeDocument/2006/relationships/hyperlink" Target="http://182.131.17.14:9003/gpms/GoodsShowController.do?method=toGoodsList&amp;rp=21&amp;page=1&amp;keyWord=KFR-26GW/(26570)Aa-2&amp;searchType=1" TargetMode="External"/><Relationship Id="rId737" Type="http://schemas.openxmlformats.org/officeDocument/2006/relationships/hyperlink" Target="http://www.gxzfcg.gov.cn:83/GoodsShowControllerExt.do?method=getGoodsInfo&amp;isShowPic=true&amp;objId=8ab8a0914c5a9e9b014c69c877430ebb&amp;taskItemId=" TargetMode="External"/><Relationship Id="rId738" Type="http://schemas.openxmlformats.org/officeDocument/2006/relationships/hyperlink" Target="http://product.suning.com/0070135064/157171209.html" TargetMode="External"/><Relationship Id="rId739" Type="http://schemas.openxmlformats.org/officeDocument/2006/relationships/hyperlink" Target="http://www.ccgp-shanghai.gov.cn/resource/merchsearchdetail.do?method=goDetailIndex&amp;tabnum=3&amp;ishead=1&amp;istwo=null&amp;merch_id=0000000000040435&amp;keyword=%E9%87%91%E6%97%97%E8%88%B0&amp;catalog_id=000000361&amp;suppadress=%20&amp;catalog_name=%E5%A4%8D%E5%8D%B0%E7%BA%B8" TargetMode="External"/><Relationship Id="rId740" Type="http://schemas.openxmlformats.org/officeDocument/2006/relationships/hyperlink" Target="http://101.200.210.185/commodities/89520?p_id=105349" TargetMode="External"/><Relationship Id="rId741" Type="http://schemas.openxmlformats.org/officeDocument/2006/relationships/hyperlink" Target="http://112.74.98.194/commodities/27908?p_id=29377" TargetMode="External"/><Relationship Id="rId742" Type="http://schemas.openxmlformats.org/officeDocument/2006/relationships/hyperlink" Target="http://182.131.17.14:9003/gpms/GoodsShowController.do?method=toGoodsList&amp;rp=21&amp;page=1&amp;keyWord=%5Cu91D1%5Cu65D7%5Cu8230&amp;searchType=1" TargetMode="External"/><Relationship Id="rId743" Type="http://schemas.openxmlformats.org/officeDocument/2006/relationships/hyperlink" Target="https://item.jd.com/1089906.html" TargetMode="External"/><Relationship Id="rId744" Type="http://schemas.openxmlformats.org/officeDocument/2006/relationships/hyperlink" Target="http://product.suning.com/0000000000/125868331.html" TargetMode="External"/><Relationship Id="rId745" Type="http://schemas.openxmlformats.org/officeDocument/2006/relationships/hyperlink" Target="http://www.ccgp-shanghai.gov.cn/resource/merchsearchdetail.do?method=goDetailIndex&amp;tabnum=3&amp;ishead=1&amp;istwo=null&amp;merch_id=0000000000043149&amp;keyword=&amp;catalog_id=000000361&amp;suppadress=%20&amp;catalog_name=%E5%A4%8D%E5%8D%B0%E7%BA%B8" TargetMode="External"/><Relationship Id="rId746" Type="http://schemas.openxmlformats.org/officeDocument/2006/relationships/hyperlink" Target="http://101.200.210.185/commodities/63918?p_id=78837" TargetMode="External"/><Relationship Id="rId747" Type="http://schemas.openxmlformats.org/officeDocument/2006/relationships/hyperlink" Target="https://www.gec123.com/goods/gdetails.action?g=130078894186299394&amp;t=1&amp;d=130117562645086249" TargetMode="External"/><Relationship Id="rId748" Type="http://schemas.openxmlformats.org/officeDocument/2006/relationships/hyperlink" Target="http://www.szzfcg.cn/goods/goodDisplay.do?method=view&amp;id=2645718&amp;descId=" TargetMode="External"/><Relationship Id="rId749" Type="http://schemas.openxmlformats.org/officeDocument/2006/relationships/hyperlink" Target="http://112.74.98.194/commodities/24884?p_id=26216" TargetMode="External"/><Relationship Id="rId750" Type="http://schemas.openxmlformats.org/officeDocument/2006/relationships/hyperlink" Target="https://www.amazon.cn/dp/B0040GK19A/ref=sr_1_2?s=office-products&amp;ie=UTF8&amp;qid=1486103371&amp;sr=1-2&amp;keywords=%E4%BD%B3%E5%8D%B0" TargetMode="External"/><Relationship Id="rId751" Type="http://schemas.openxmlformats.org/officeDocument/2006/relationships/hyperlink" Target="http://www.ccgp-shanghai.gov.cn/resource/merchsearchdetail.do?method=goDetailIndex&amp;tabnum=3&amp;ishead=1&amp;istwo=null&amp;merch_id=0000000000040427&amp;keyword=%E4%BD%B3%E5%8D%B0&amp;catalog_id=000000361&amp;suppadress=%20&amp;catalog_name=%E5%A4%8D%E5%8D%B0%E7%BA%B8" TargetMode="External"/><Relationship Id="rId752" Type="http://schemas.openxmlformats.org/officeDocument/2006/relationships/hyperlink" Target="http://www.szzfcg.cn/goods/goodDisplay.do?method=view&amp;id=3762241&amp;descId=" TargetMode="External"/><Relationship Id="rId753" Type="http://schemas.openxmlformats.org/officeDocument/2006/relationships/hyperlink" Target="http://112.74.98.194/commodities/28015?p_id=29494" TargetMode="External"/><Relationship Id="rId754" Type="http://schemas.openxmlformats.org/officeDocument/2006/relationships/hyperlink" Target="http://product.suning.com/0070063947/127384392.html" TargetMode="External"/><Relationship Id="rId755" Type="http://schemas.openxmlformats.org/officeDocument/2006/relationships/hyperlink" Target="http://item.yhd.com/item/62551451?tc=3.0.5.62551451.2&amp;tp=52.27765.108.2.1.Lc2hM65-10-F3%5Esq&amp;ti=KTTJgR" TargetMode="External"/><Relationship Id="rId756" Type="http://schemas.openxmlformats.org/officeDocument/2006/relationships/hyperlink" Target="http://112.74.98.194/commodities/29891?p_id=31582&amp;target=_blank" TargetMode="External"/><Relationship Id="rId757" Type="http://schemas.openxmlformats.org/officeDocument/2006/relationships/hyperlink" Target="http://182.131.17.14:9003/gpms/GoodsShowController.do?method=toGoodsList&amp;rp=21&amp;page=1&amp;keyWord=%5Cu6676%5Cu7EAF%5Cu9AD8%5Cu901F%5Cu738B&amp;searchType=1" TargetMode="External"/><Relationship Id="rId758" Type="http://schemas.openxmlformats.org/officeDocument/2006/relationships/hyperlink" Target="http://product.suning.com/0070135064/161479108.html" TargetMode="External"/><Relationship Id="rId759" Type="http://schemas.openxmlformats.org/officeDocument/2006/relationships/hyperlink" Target="http://www.ccgp-shanghai.gov.cn/resource/merchsearchdetail.do?method=goDetailIndex&amp;tabnum=3&amp;ishead=1&amp;istwo=null&amp;merch_id=0000000000040448&amp;keyword=%E9%87%91%E6%97%97%E8%88%B0&amp;catalog_id=000000361&amp;suppadress=%20&amp;catalog_name=%E5%A4%8D%E5%8D%B0%E7%BA%B8" TargetMode="External"/><Relationship Id="rId760" Type="http://schemas.openxmlformats.org/officeDocument/2006/relationships/hyperlink" Target="http://101.200.210.185/commodities/89520?p_id=105384" TargetMode="External"/><Relationship Id="rId761" Type="http://schemas.openxmlformats.org/officeDocument/2006/relationships/hyperlink" Target="http://www.zcy.gov.cn/items/24806" TargetMode="External"/><Relationship Id="rId762" Type="http://schemas.openxmlformats.org/officeDocument/2006/relationships/hyperlink" Target="http://112.74.98.194/commodities/27874?p_id=29342" TargetMode="External"/><Relationship Id="rId763" Type="http://schemas.openxmlformats.org/officeDocument/2006/relationships/hyperlink" Target="https://item.jd.com/1089895.html" TargetMode="External"/><Relationship Id="rId764" Type="http://schemas.openxmlformats.org/officeDocument/2006/relationships/hyperlink" Target="http://product.suning.com/0070153304/193309006.html" TargetMode="External"/><Relationship Id="rId765" Type="http://schemas.openxmlformats.org/officeDocument/2006/relationships/hyperlink" Target="http://www.ccgp-shanghai.gov.cn/resource/merchsearchdetail.do?method=goDetailIndex&amp;tabnum=3&amp;ishead=1&amp;istwo=null&amp;merch_id=0000000000043148&amp;keyword=&amp;catalog_id=000000361&amp;suppadress=%20&amp;catalog_name=%E5%A4%8D%E5%8D%B0%E7%BA%B8" TargetMode="External"/><Relationship Id="rId766" Type="http://schemas.openxmlformats.org/officeDocument/2006/relationships/hyperlink" Target="http://101.200.210.185/commodities/89588?p_id=105419" TargetMode="External"/><Relationship Id="rId767" Type="http://schemas.openxmlformats.org/officeDocument/2006/relationships/hyperlink" Target="http://www.szzfcg.cn/goods/goodDisplay.do?method=view&amp;id=2365224&amp;descId=" TargetMode="External"/><Relationship Id="rId768" Type="http://schemas.openxmlformats.org/officeDocument/2006/relationships/hyperlink" Target="http://112.74.98.194/commodities/25538?p_id=26868" TargetMode="External"/><Relationship Id="rId769" Type="http://schemas.openxmlformats.org/officeDocument/2006/relationships/hyperlink" Target="https://item.jd.com/10206699268.html" TargetMode="External"/><Relationship Id="rId770" Type="http://schemas.openxmlformats.org/officeDocument/2006/relationships/hyperlink" Target="https://www.amazon.cn/dp/B00NCSLZJ2/ref=sr_1_cc_1?s=aps&amp;ie=UTF8&amp;qid=1486103530&amp;sr=1-1-catcorr&amp;keywords=%E4%BD%B3%E5%8D%B0" TargetMode="External"/><Relationship Id="rId771" Type="http://schemas.openxmlformats.org/officeDocument/2006/relationships/hyperlink" Target="http://www.ccgp-shanghai.gov.cn/resource/merchsearchdetail.do?method=goDetailIndex&amp;tabnum=3&amp;ishead=1&amp;istwo=null&amp;merch_id=0000000000040426&amp;keyword=%E4%BD%B3%E5%8D%B0&amp;catalog_id=000000361&amp;suppadress=%20&amp;catalog_name=%E5%A4%8D%E5%8D%B0%E7%BA%B8" TargetMode="External"/><Relationship Id="rId772" Type="http://schemas.openxmlformats.org/officeDocument/2006/relationships/hyperlink" Target="http://101.200.210.185/commodities/18271?p_id=25227" TargetMode="External"/><Relationship Id="rId773" Type="http://schemas.openxmlformats.org/officeDocument/2006/relationships/hyperlink" Target="https://www.gec123.com/goods/gdetails.action?g=130078910581833738&amp;t=1&amp;d=130117562645086249" TargetMode="External"/><Relationship Id="rId774" Type="http://schemas.openxmlformats.org/officeDocument/2006/relationships/hyperlink" Target="http://www.szzfcg.cn/goods/goodDisplay.do?method=view&amp;id=2251466&amp;descId=" TargetMode="External"/><Relationship Id="rId775" Type="http://schemas.openxmlformats.org/officeDocument/2006/relationships/hyperlink" Target="http://112.74.98.194/commodities/28018?p_id=29497" TargetMode="External"/><Relationship Id="rId776" Type="http://schemas.openxmlformats.org/officeDocument/2006/relationships/hyperlink" Target="http://item.yhd.com/item/62551449" TargetMode="External"/><Relationship Id="rId777" Type="http://schemas.openxmlformats.org/officeDocument/2006/relationships/hyperlink" Target="http://www.szzfcg.cn/goods/goodDisplay.do?method=view&amp;id=2410069&amp;descId=" TargetMode="External"/><Relationship Id="rId778" Type="http://schemas.openxmlformats.org/officeDocument/2006/relationships/hyperlink" Target="http://112.74.98.194/commodities/13295?p_id=14004" TargetMode="External"/><Relationship Id="rId779" Type="http://schemas.openxmlformats.org/officeDocument/2006/relationships/hyperlink" Target="http://product.suning.com/0000000000/184100092.html" TargetMode="External"/><Relationship Id="rId780" Type="http://schemas.openxmlformats.org/officeDocument/2006/relationships/hyperlink" Target="http://www.ccgp-shanghai.gov.cn/resource/merchsearchdetail.do?method=goDetailIndex&amp;tabnum=3&amp;ishead=1&amp;istwo=null&amp;merch_id=0000000000040443&amp;keyword=%E9%87%91%E6%97%97%E8%88%B0&amp;catalog_id=000000361&amp;suppadress=%20&amp;catalog_name=%E5%A4%8D%E5%8D%B0%E7%BA%B8" TargetMode="External"/><Relationship Id="rId781" Type="http://schemas.openxmlformats.org/officeDocument/2006/relationships/hyperlink" Target="http://101.200.210.185/commodities/89517?p_id=105433" TargetMode="External"/><Relationship Id="rId782" Type="http://schemas.openxmlformats.org/officeDocument/2006/relationships/hyperlink" Target="http://www.zcy.gov.cn/items/24849" TargetMode="External"/><Relationship Id="rId783" Type="http://schemas.openxmlformats.org/officeDocument/2006/relationships/hyperlink" Target="https://item.jd.com/1633729194.html" TargetMode="External"/><Relationship Id="rId784" Type="http://schemas.openxmlformats.org/officeDocument/2006/relationships/hyperlink" Target="http://www.ccgp-shanghai.gov.cn/resource/merchsearchdetail.do?method=goDetailIndex&amp;tabnum=3&amp;ishead=1&amp;istwo=null&amp;merch_id=0000000000043151&amp;keyword=&amp;catalog_id=000000361&amp;suppadress=%20&amp;catalog_name=%E5%A4%8D%E5%8D%B0%E7%BA%B8" TargetMode="External"/><Relationship Id="rId785" Type="http://schemas.openxmlformats.org/officeDocument/2006/relationships/hyperlink" Target="http://101.200.210.185/commodities/89540?p_id=105370" TargetMode="External"/><Relationship Id="rId786" Type="http://schemas.openxmlformats.org/officeDocument/2006/relationships/hyperlink" Target="https://www.gec123.com/goods/gdetails.action?g=130078894186299392&amp;t=1&amp;d=130117562645086249" TargetMode="External"/><Relationship Id="rId787" Type="http://schemas.openxmlformats.org/officeDocument/2006/relationships/hyperlink" Target="http://112.74.98.194/commodities/25541?p_id=26871" TargetMode="External"/><Relationship Id="rId788" Type="http://schemas.openxmlformats.org/officeDocument/2006/relationships/hyperlink" Target="https://item.jd.com/10206705122.html" TargetMode="External"/><Relationship Id="rId789" Type="http://schemas.openxmlformats.org/officeDocument/2006/relationships/hyperlink" Target="http://www.ccgp-shanghai.gov.cn/resource/merchsearchdetail.do?method=goDetailIndex&amp;tabnum=3&amp;ishead=1&amp;istwo=null&amp;merch_id=0000000000040440&amp;keyword=%E4%BD%B3%E5%8D%B0&amp;catalog_id=000000361&amp;suppadress=%20&amp;catalog_name=%E5%A4%8D%E5%8D%B0%E7%BA%B8" TargetMode="External"/><Relationship Id="rId790" Type="http://schemas.openxmlformats.org/officeDocument/2006/relationships/hyperlink" Target="http://101.200.210.185/commodities/13606?p_id=16542" TargetMode="External"/><Relationship Id="rId791" Type="http://schemas.openxmlformats.org/officeDocument/2006/relationships/hyperlink" Target="http://112.74.98.194/commodities/27901?p_id=29370" TargetMode="External"/><Relationship Id="rId792" Type="http://schemas.openxmlformats.org/officeDocument/2006/relationships/hyperlink" Target="http://www.szzfcg.cn/goods/goodDisplay.do?method=view&amp;id=2382343&amp;descId=" TargetMode="External"/><Relationship Id="rId793" Type="http://schemas.openxmlformats.org/officeDocument/2006/relationships/hyperlink" Target="http://112.74.98.194/commodities/31451?p_id=34804" TargetMode="External"/><Relationship Id="rId794" Type="http://schemas.openxmlformats.org/officeDocument/2006/relationships/hyperlink" Target="http://182.131.17.14:9003/gpms/GoodsShowController.do?method=toGoodsList&amp;rp=21&amp;page=1&amp;keyWord=%5Cu6676%5Cu7EAF%5Cu9AD8%5Cu901F%5Cu738B&amp;searchType=1" TargetMode="External"/><Relationship Id="rId795" Type="http://schemas.openxmlformats.org/officeDocument/2006/relationships/hyperlink" Target="http://www.ccgp-shanghai.gov.cn/resource/merchsearchdetail.do?method=goDetailIndex&amp;tabnum=3&amp;ishead=1&amp;istwo=null&amp;merch_id=0000000000040431&amp;keyword=%E9%87%91%E6%97%97%E8%88%B0&amp;catalog_id=000000361&amp;suppadress=%20&amp;catalog_name=%E5%A4%8D%E5%8D%B0%E7%BA%B8" TargetMode="External"/><Relationship Id="rId796" Type="http://schemas.openxmlformats.org/officeDocument/2006/relationships/hyperlink" Target="http://101.200.210.185/commodities/89517?p_id=105346" TargetMode="External"/><Relationship Id="rId797" Type="http://schemas.openxmlformats.org/officeDocument/2006/relationships/hyperlink" Target="http://www.ccgp-shanghai.gov.cn/resource/merchsearchdetail.do?method=goDetailIndex&amp;tabnum=3&amp;ishead=1&amp;istwo=null&amp;merch_id=0000000000043150&amp;keyword=&amp;catalog_id=000000361&amp;suppadress=%20&amp;catalog_name=%E5%A4%8D%E5%8D%B0%E7%BA%B8" TargetMode="External"/><Relationship Id="rId798" Type="http://schemas.openxmlformats.org/officeDocument/2006/relationships/hyperlink" Target="http://101.200.210.185/commodities/89466?p_id=105293" TargetMode="External"/><Relationship Id="rId799" Type="http://schemas.openxmlformats.org/officeDocument/2006/relationships/hyperlink" Target="https://www.gec123.com/goods/gdetails.action?g=130078894186299393&amp;t=1&amp;d=130117562645086249" TargetMode="External"/><Relationship Id="rId800" Type="http://schemas.openxmlformats.org/officeDocument/2006/relationships/hyperlink" Target="http://112.74.98.194/commodities/25539?p_id=26869" TargetMode="External"/><Relationship Id="rId801" Type="http://schemas.openxmlformats.org/officeDocument/2006/relationships/hyperlink" Target="https://item.jd.com/10206699269.html" TargetMode="External"/><Relationship Id="rId802" Type="http://schemas.openxmlformats.org/officeDocument/2006/relationships/hyperlink" Target="https://www.amazon.cn/dp/B00N8VABH0/ref=sr_1_cc_2?s=aps&amp;ie=UTF8&amp;qid=1486103530&amp;sr=1-2-catcorr&amp;keywords=%E4%BD%B3%E5%8D%B0" TargetMode="External"/><Relationship Id="rId803" Type="http://schemas.openxmlformats.org/officeDocument/2006/relationships/hyperlink" Target="http://www.ccgp-shanghai.gov.cn/resource/merchsearchdetail.do?method=goDetailIndex&amp;tabnum=3&amp;ishead=1&amp;istwo=null&amp;merch_id=0000000000043250&amp;keyword=%E4%BD%B3%E5%8D%B0A3&amp;catalog_id=000000361&amp;suppadress=%20&amp;catalog_name=%E5%A4%8D%E5%8D%B0%E7%BA%B8" TargetMode="External"/><Relationship Id="rId804" Type="http://schemas.openxmlformats.org/officeDocument/2006/relationships/hyperlink" Target="http://101.200.210.185/commodities/19805?p_id=27957" TargetMode="External"/><Relationship Id="rId805" Type="http://schemas.openxmlformats.org/officeDocument/2006/relationships/hyperlink" Target="https://item.jd.com/10436952790.html" TargetMode="External"/><Relationship Id="rId806" Type="http://schemas.openxmlformats.org/officeDocument/2006/relationships/hyperlink" Target="http://112.74.98.194/commodities/31462?p_id=34815" TargetMode="External"/><Relationship Id="rId807" Type="http://schemas.openxmlformats.org/officeDocument/2006/relationships/hyperlink" Target="http://182.131.17.14:9003/gpms/GoodsShowController.do?method=toGoodsList&amp;rp=21&amp;page=1&amp;keyWord=%5Cu6676%5Cu7EAF%5Cu9AD8%5Cu901F%5Cu738B&amp;searchType=1" TargetMode="External"/></Relationships>

</file>

<file path=xl/worksheets/sheet1.xml><?xml version="1.0" encoding="utf-8"?>
<worksheet xmlns:r="http://schemas.openxmlformats.org/officeDocument/2006/relationships" xmlns="http://schemas.openxmlformats.org/spreadsheetml/2006/main">
  <dimension ref="A1:DT77"/>
  <sheetViews>
    <sheetView workbookViewId="0" showGridLines="0" defaultGridColor="1"/>
  </sheetViews>
  <sheetFormatPr defaultColWidth="9.25" defaultRowHeight="12" customHeight="1" outlineLevelRow="0" outlineLevelCol="0"/>
  <cols>
    <col min="1" max="1" width="18.25" style="1" customWidth="1"/>
    <col min="2" max="2" width="9.5" style="1" customWidth="1"/>
    <col min="3" max="3" width="9.5" style="1" customWidth="1"/>
    <col min="4" max="4" width="9.5" style="1" customWidth="1"/>
    <col min="5" max="5" width="9.25" style="1" customWidth="1"/>
    <col min="6" max="6" width="9" style="1" customWidth="1"/>
    <col min="7" max="7" width="9.25" style="1" customWidth="1"/>
    <col min="8" max="8" width="9.25" style="1" customWidth="1"/>
    <col min="9" max="9" width="9" style="1" customWidth="1"/>
    <col min="10" max="10" width="9" style="1" customWidth="1"/>
    <col min="11" max="11" width="9" style="1" customWidth="1"/>
    <col min="12" max="12" width="9" style="1" customWidth="1"/>
    <col min="13" max="13" width="9" style="1" customWidth="1"/>
    <col min="14" max="14" width="9" style="1" customWidth="1"/>
    <col min="15" max="15" width="9" style="1" customWidth="1"/>
    <col min="16" max="16" width="9" style="1" customWidth="1"/>
    <col min="17" max="17" width="9" style="1" customWidth="1"/>
    <col min="18" max="18" width="9" style="1" customWidth="1"/>
    <col min="19" max="19" width="9" style="1" customWidth="1"/>
    <col min="20" max="20" width="9" style="1" customWidth="1"/>
    <col min="21" max="21" width="9" style="1" customWidth="1"/>
    <col min="22" max="22" width="9" style="1" customWidth="1"/>
    <col min="23" max="23" width="9" style="1" customWidth="1"/>
    <col min="24" max="24" width="9" style="1" customWidth="1"/>
    <col min="25" max="25" width="9" style="1" customWidth="1"/>
    <col min="26" max="26" width="9" style="1" customWidth="1"/>
    <col min="27" max="27" width="9" style="1" customWidth="1"/>
    <col min="28" max="28" width="9" style="1" customWidth="1"/>
    <col min="29" max="29" width="9" style="1" customWidth="1"/>
    <col min="30" max="30" width="9" style="1" customWidth="1"/>
    <col min="31" max="31" width="9" style="1" customWidth="1"/>
    <col min="32" max="32" width="9" style="1" customWidth="1"/>
    <col min="33" max="33" width="9" style="1" customWidth="1"/>
    <col min="34" max="34" width="9" style="1" customWidth="1"/>
    <col min="35" max="35" width="9" style="1" customWidth="1"/>
    <col min="36" max="36" width="9" style="1" customWidth="1"/>
    <col min="37" max="37" width="9" style="1" customWidth="1"/>
    <col min="38" max="38" width="9" style="1" customWidth="1"/>
    <col min="39" max="39" width="9" style="1" customWidth="1"/>
    <col min="40" max="40" width="9" style="1" customWidth="1"/>
    <col min="41" max="41" width="9" style="1" customWidth="1"/>
    <col min="42" max="42" width="9" style="1" customWidth="1"/>
    <col min="43" max="43" width="9" style="1" customWidth="1"/>
    <col min="44" max="44" width="9" style="1" customWidth="1"/>
    <col min="45" max="45" width="9" style="1" customWidth="1"/>
    <col min="46" max="46" width="9" style="1" customWidth="1"/>
    <col min="47" max="47" width="9" style="1" customWidth="1"/>
    <col min="48" max="48" width="9" style="1" customWidth="1"/>
    <col min="49" max="49" width="9" style="1" customWidth="1"/>
    <col min="50" max="50" width="9" style="1" customWidth="1"/>
    <col min="51" max="51" width="9" style="1" customWidth="1"/>
    <col min="52" max="52" width="9" style="1" customWidth="1"/>
    <col min="53" max="53" width="9" style="1" customWidth="1"/>
    <col min="54" max="54" width="9" style="1" customWidth="1"/>
    <col min="55" max="55" width="9" style="1" customWidth="1"/>
    <col min="56" max="56" width="9" style="1" customWidth="1"/>
    <col min="57" max="57" width="9" style="1" customWidth="1"/>
    <col min="58" max="58" width="9" style="1" customWidth="1"/>
    <col min="59" max="59" width="9" style="1" customWidth="1"/>
    <col min="60" max="60" width="9" style="1" customWidth="1"/>
    <col min="61" max="61" width="9" style="1" customWidth="1"/>
    <col min="62" max="62" width="9" style="1" customWidth="1"/>
    <col min="63" max="63" width="9" style="1" customWidth="1"/>
    <col min="64" max="64" width="9" style="1" customWidth="1"/>
    <col min="65" max="65" width="9" style="1" customWidth="1"/>
    <col min="66" max="66" width="9" style="1" customWidth="1"/>
    <col min="67" max="67" width="9" style="1" customWidth="1"/>
    <col min="68" max="68" width="9" style="1" customWidth="1"/>
    <col min="69" max="69" width="9" style="1" customWidth="1"/>
    <col min="70" max="70" width="9" style="1" customWidth="1"/>
    <col min="71" max="71" width="9" style="1" customWidth="1"/>
    <col min="72" max="72" width="9" style="1" customWidth="1"/>
    <col min="73" max="73" width="9" style="1" customWidth="1"/>
    <col min="74" max="74" width="9" style="1" customWidth="1"/>
    <col min="75" max="75" width="9" style="1" customWidth="1"/>
    <col min="76" max="76" width="9" style="1" customWidth="1"/>
    <col min="77" max="77" width="9" style="1" customWidth="1"/>
    <col min="78" max="78" width="9" style="1" customWidth="1"/>
    <col min="79" max="79" width="9" style="1" customWidth="1"/>
    <col min="80" max="80" width="9" style="1" customWidth="1"/>
    <col min="81" max="81" width="9" style="1" customWidth="1"/>
    <col min="82" max="82" width="9" style="1" customWidth="1"/>
    <col min="83" max="83" width="11.5" style="1" customWidth="1"/>
    <col min="84" max="84" width="9" style="1" customWidth="1"/>
    <col min="85" max="85" width="9" style="1" customWidth="1"/>
    <col min="86" max="86" width="9" style="1" customWidth="1"/>
    <col min="87" max="87" width="9" style="1" customWidth="1"/>
    <col min="88" max="88" width="9" style="1" customWidth="1"/>
    <col min="89" max="89" width="9" style="1" customWidth="1"/>
    <col min="90" max="90" width="9" style="1" customWidth="1"/>
    <col min="91" max="91" width="9" style="1" customWidth="1"/>
    <col min="92" max="92" width="9" style="1" customWidth="1"/>
    <col min="93" max="93" width="9" style="1" customWidth="1"/>
    <col min="94" max="94" width="9" style="1" customWidth="1"/>
    <col min="95" max="95" width="9" style="1" customWidth="1"/>
    <col min="96" max="96" width="9" style="1" customWidth="1"/>
    <col min="97" max="97" width="9" style="1" customWidth="1"/>
    <col min="98" max="98" width="9" style="1" customWidth="1"/>
    <col min="99" max="99" width="9" style="1" customWidth="1"/>
    <col min="100" max="100" width="9" style="1" customWidth="1"/>
    <col min="101" max="101" width="9" style="1" customWidth="1"/>
    <col min="102" max="102" width="9" style="1" customWidth="1"/>
    <col min="103" max="103" width="9" style="1" customWidth="1"/>
    <col min="104" max="104" width="9" style="1" customWidth="1"/>
    <col min="105" max="105" width="9" style="1" customWidth="1"/>
    <col min="106" max="106" width="9" style="1" customWidth="1"/>
    <col min="107" max="107" width="9" style="1" customWidth="1"/>
    <col min="108" max="108" width="9" style="1" customWidth="1"/>
    <col min="109" max="109" width="9" style="1" customWidth="1"/>
    <col min="110" max="110" width="9" style="1" customWidth="1"/>
    <col min="111" max="111" width="9" style="1" customWidth="1"/>
    <col min="112" max="112" width="9" style="1" customWidth="1"/>
    <col min="113" max="113" width="9" style="1" customWidth="1"/>
    <col min="114" max="114" width="9" style="1" customWidth="1"/>
    <col min="115" max="115" width="9" style="1" customWidth="1"/>
    <col min="116" max="116" width="9" style="1" customWidth="1"/>
    <col min="117" max="117" width="9" style="1" customWidth="1"/>
    <col min="118" max="118" width="9" style="1" customWidth="1"/>
    <col min="119" max="119" width="9" style="1" customWidth="1"/>
    <col min="120" max="120" width="9" style="1" customWidth="1"/>
    <col min="121" max="121" width="9" style="1" customWidth="1"/>
    <col min="122" max="122" width="9" style="1" customWidth="1"/>
    <col min="123" max="123" width="9" style="1" customWidth="1"/>
    <col min="124" max="124" width="9" style="1" customWidth="1"/>
    <col min="125" max="256" width="9.25" style="1" customWidth="1"/>
  </cols>
  <sheetData>
    <row r="1" ht="14.45" customHeight="1">
      <c r="A1" t="s" s="2">
        <v>0</v>
      </c>
      <c r="B1" t="s" s="2">
        <v>1</v>
      </c>
      <c r="C1" s="3"/>
      <c r="D1" s="3"/>
      <c r="E1" t="s" s="4">
        <v>2</v>
      </c>
      <c r="F1" s="5"/>
      <c r="G1" s="5"/>
      <c r="H1" t="s" s="6">
        <v>3</v>
      </c>
      <c r="I1" s="7"/>
      <c r="J1" s="7"/>
      <c r="K1" t="s" s="6">
        <v>4</v>
      </c>
      <c r="L1" s="7"/>
      <c r="M1" s="7"/>
      <c r="N1" t="s" s="6">
        <v>5</v>
      </c>
      <c r="O1" s="7"/>
      <c r="P1" s="7"/>
      <c r="Q1" t="s" s="6">
        <v>6</v>
      </c>
      <c r="R1" s="7"/>
      <c r="S1" s="7"/>
      <c r="T1" t="s" s="6">
        <v>7</v>
      </c>
      <c r="U1" s="7"/>
      <c r="V1" s="7"/>
      <c r="W1" t="s" s="6">
        <v>8</v>
      </c>
      <c r="X1" s="7"/>
      <c r="Y1" s="7"/>
      <c r="Z1" t="s" s="8">
        <v>9</v>
      </c>
      <c r="AA1" s="9"/>
      <c r="AB1" s="9"/>
      <c r="AC1" t="s" s="10">
        <v>10</v>
      </c>
      <c r="AD1" s="11"/>
      <c r="AE1" s="11"/>
      <c r="AF1" t="s" s="8">
        <v>11</v>
      </c>
      <c r="AG1" s="9"/>
      <c r="AH1" s="9"/>
      <c r="AI1" t="s" s="8">
        <v>12</v>
      </c>
      <c r="AJ1" s="9"/>
      <c r="AK1" s="9"/>
      <c r="AL1" t="s" s="8">
        <v>13</v>
      </c>
      <c r="AM1" s="9"/>
      <c r="AN1" s="9"/>
      <c r="AO1" t="s" s="10">
        <v>14</v>
      </c>
      <c r="AP1" s="11"/>
      <c r="AQ1" s="11"/>
      <c r="AR1" t="s" s="8">
        <v>15</v>
      </c>
      <c r="AS1" s="9"/>
      <c r="AT1" s="9"/>
      <c r="AU1" t="s" s="8">
        <v>16</v>
      </c>
      <c r="AV1" s="9"/>
      <c r="AW1" s="9"/>
      <c r="AX1" t="s" s="8">
        <v>17</v>
      </c>
      <c r="AY1" s="9"/>
      <c r="AZ1" s="9"/>
      <c r="BA1" t="s" s="10">
        <v>18</v>
      </c>
      <c r="BB1" s="11"/>
      <c r="BC1" s="11"/>
      <c r="BD1" t="s" s="10">
        <v>19</v>
      </c>
      <c r="BE1" s="11"/>
      <c r="BF1" s="11"/>
      <c r="BG1" t="s" s="10">
        <v>20</v>
      </c>
      <c r="BH1" s="11"/>
      <c r="BI1" s="11"/>
      <c r="BJ1" t="s" s="8">
        <v>21</v>
      </c>
      <c r="BK1" s="9"/>
      <c r="BL1" s="9"/>
      <c r="BM1" t="s" s="8">
        <v>22</v>
      </c>
      <c r="BN1" s="9"/>
      <c r="BO1" s="9"/>
      <c r="BP1" t="s" s="10">
        <v>23</v>
      </c>
      <c r="BQ1" s="11"/>
      <c r="BR1" s="11"/>
      <c r="BS1" t="s" s="8">
        <v>24</v>
      </c>
      <c r="BT1" s="9"/>
      <c r="BU1" s="9"/>
      <c r="BV1" t="s" s="8">
        <v>25</v>
      </c>
      <c r="BW1" s="9"/>
      <c r="BX1" s="9"/>
      <c r="BY1" t="s" s="10">
        <v>26</v>
      </c>
      <c r="BZ1" s="11"/>
      <c r="CA1" s="11"/>
      <c r="CB1" t="s" s="8">
        <v>27</v>
      </c>
      <c r="CC1" s="9"/>
      <c r="CD1" s="9"/>
      <c r="CE1" t="s" s="8">
        <v>28</v>
      </c>
      <c r="CF1" s="9"/>
      <c r="CG1" s="9"/>
      <c r="CH1" t="s" s="10">
        <v>29</v>
      </c>
      <c r="CI1" s="11"/>
      <c r="CJ1" s="11"/>
      <c r="CK1" t="s" s="8">
        <v>30</v>
      </c>
      <c r="CL1" s="9"/>
      <c r="CM1" s="9"/>
      <c r="CN1" t="s" s="12">
        <v>31</v>
      </c>
      <c r="CO1" s="13"/>
      <c r="CP1" s="13"/>
      <c r="CQ1" t="s" s="12">
        <v>32</v>
      </c>
      <c r="CR1" s="13"/>
      <c r="CS1" s="13"/>
      <c r="CT1" t="s" s="12">
        <v>33</v>
      </c>
      <c r="CU1" s="13"/>
      <c r="CV1" s="13"/>
      <c r="CW1" t="s" s="14">
        <v>34</v>
      </c>
      <c r="CX1" s="15"/>
      <c r="CY1" s="15"/>
      <c r="CZ1" t="s" s="12">
        <v>35</v>
      </c>
      <c r="DA1" s="13"/>
      <c r="DB1" s="13"/>
      <c r="DC1" t="s" s="14">
        <v>36</v>
      </c>
      <c r="DD1" s="15"/>
      <c r="DE1" s="15"/>
      <c r="DF1" t="s" s="12">
        <v>37</v>
      </c>
      <c r="DG1" s="13"/>
      <c r="DH1" s="13"/>
      <c r="DI1" t="s" s="12">
        <v>38</v>
      </c>
      <c r="DJ1" s="13"/>
      <c r="DK1" s="13"/>
      <c r="DL1" t="s" s="12">
        <v>39</v>
      </c>
      <c r="DM1" s="13"/>
      <c r="DN1" s="13"/>
      <c r="DO1" t="s" s="12">
        <v>40</v>
      </c>
      <c r="DP1" s="13"/>
      <c r="DQ1" s="13"/>
      <c r="DR1" s="16"/>
      <c r="DS1" s="17"/>
      <c r="DT1" s="18"/>
    </row>
    <row r="2" ht="14.45" customHeight="1">
      <c r="A2" s="19"/>
      <c r="B2" s="19"/>
      <c r="C2" t="s" s="20">
        <v>41</v>
      </c>
      <c r="D2" t="s" s="20">
        <v>42</v>
      </c>
      <c r="E2" t="s" s="4">
        <v>1</v>
      </c>
      <c r="F2" t="s" s="4">
        <v>43</v>
      </c>
      <c r="G2" s="5"/>
      <c r="H2" t="s" s="6">
        <v>1</v>
      </c>
      <c r="I2" t="s" s="6">
        <v>43</v>
      </c>
      <c r="J2" t="s" s="6">
        <v>44</v>
      </c>
      <c r="K2" t="s" s="6">
        <v>1</v>
      </c>
      <c r="L2" t="s" s="6">
        <v>43</v>
      </c>
      <c r="M2" t="s" s="6">
        <v>44</v>
      </c>
      <c r="N2" t="s" s="6">
        <v>1</v>
      </c>
      <c r="O2" t="s" s="6">
        <v>43</v>
      </c>
      <c r="P2" t="s" s="6">
        <v>44</v>
      </c>
      <c r="Q2" t="s" s="6">
        <v>1</v>
      </c>
      <c r="R2" t="s" s="6">
        <v>43</v>
      </c>
      <c r="S2" t="s" s="6">
        <v>44</v>
      </c>
      <c r="T2" t="s" s="6">
        <v>1</v>
      </c>
      <c r="U2" t="s" s="6">
        <v>43</v>
      </c>
      <c r="V2" t="s" s="6">
        <v>44</v>
      </c>
      <c r="W2" t="s" s="6">
        <v>1</v>
      </c>
      <c r="X2" t="s" s="6">
        <v>43</v>
      </c>
      <c r="Y2" t="s" s="6">
        <v>44</v>
      </c>
      <c r="Z2" t="s" s="10">
        <v>1</v>
      </c>
      <c r="AA2" t="s" s="10">
        <v>43</v>
      </c>
      <c r="AB2" t="s" s="10">
        <v>44</v>
      </c>
      <c r="AC2" t="s" s="10">
        <v>1</v>
      </c>
      <c r="AD2" t="s" s="10">
        <v>43</v>
      </c>
      <c r="AE2" t="s" s="10">
        <v>44</v>
      </c>
      <c r="AF2" t="s" s="10">
        <v>1</v>
      </c>
      <c r="AG2" t="s" s="10">
        <v>43</v>
      </c>
      <c r="AH2" t="s" s="10">
        <v>44</v>
      </c>
      <c r="AI2" t="s" s="10">
        <v>1</v>
      </c>
      <c r="AJ2" t="s" s="10">
        <v>43</v>
      </c>
      <c r="AK2" t="s" s="10">
        <v>44</v>
      </c>
      <c r="AL2" t="s" s="10">
        <v>1</v>
      </c>
      <c r="AM2" t="s" s="10">
        <v>43</v>
      </c>
      <c r="AN2" t="s" s="10">
        <v>44</v>
      </c>
      <c r="AO2" t="s" s="10">
        <v>1</v>
      </c>
      <c r="AP2" t="s" s="10">
        <v>43</v>
      </c>
      <c r="AQ2" t="s" s="10">
        <v>44</v>
      </c>
      <c r="AR2" t="s" s="10">
        <v>1</v>
      </c>
      <c r="AS2" t="s" s="10">
        <v>43</v>
      </c>
      <c r="AT2" t="s" s="10">
        <v>44</v>
      </c>
      <c r="AU2" t="s" s="10">
        <v>1</v>
      </c>
      <c r="AV2" t="s" s="10">
        <v>43</v>
      </c>
      <c r="AW2" t="s" s="10">
        <v>44</v>
      </c>
      <c r="AX2" t="s" s="10">
        <v>1</v>
      </c>
      <c r="AY2" t="s" s="10">
        <v>43</v>
      </c>
      <c r="AZ2" t="s" s="10">
        <v>44</v>
      </c>
      <c r="BA2" t="s" s="10">
        <v>1</v>
      </c>
      <c r="BB2" t="s" s="10">
        <v>43</v>
      </c>
      <c r="BC2" t="s" s="10">
        <v>44</v>
      </c>
      <c r="BD2" t="s" s="10">
        <v>1</v>
      </c>
      <c r="BE2" t="s" s="10">
        <v>43</v>
      </c>
      <c r="BF2" t="s" s="10">
        <v>44</v>
      </c>
      <c r="BG2" t="s" s="10">
        <v>1</v>
      </c>
      <c r="BH2" t="s" s="10">
        <v>43</v>
      </c>
      <c r="BI2" t="s" s="10">
        <v>44</v>
      </c>
      <c r="BJ2" t="s" s="10">
        <v>1</v>
      </c>
      <c r="BK2" t="s" s="10">
        <v>43</v>
      </c>
      <c r="BL2" t="s" s="10">
        <v>44</v>
      </c>
      <c r="BM2" t="s" s="10">
        <v>1</v>
      </c>
      <c r="BN2" t="s" s="10">
        <v>43</v>
      </c>
      <c r="BO2" t="s" s="10">
        <v>44</v>
      </c>
      <c r="BP2" t="s" s="10">
        <v>1</v>
      </c>
      <c r="BQ2" t="s" s="10">
        <v>43</v>
      </c>
      <c r="BR2" t="s" s="10">
        <v>44</v>
      </c>
      <c r="BS2" t="s" s="10">
        <v>1</v>
      </c>
      <c r="BT2" t="s" s="10">
        <v>43</v>
      </c>
      <c r="BU2" t="s" s="10">
        <v>44</v>
      </c>
      <c r="BV2" t="s" s="10">
        <v>1</v>
      </c>
      <c r="BW2" t="s" s="10">
        <v>43</v>
      </c>
      <c r="BX2" t="s" s="10">
        <v>44</v>
      </c>
      <c r="BY2" t="s" s="10">
        <v>1</v>
      </c>
      <c r="BZ2" t="s" s="10">
        <v>43</v>
      </c>
      <c r="CA2" t="s" s="10">
        <v>44</v>
      </c>
      <c r="CB2" t="s" s="10">
        <v>1</v>
      </c>
      <c r="CC2" t="s" s="10">
        <v>43</v>
      </c>
      <c r="CD2" t="s" s="10">
        <v>44</v>
      </c>
      <c r="CE2" t="s" s="10">
        <v>1</v>
      </c>
      <c r="CF2" t="s" s="10">
        <v>43</v>
      </c>
      <c r="CG2" t="s" s="10">
        <v>44</v>
      </c>
      <c r="CH2" t="s" s="10">
        <v>1</v>
      </c>
      <c r="CI2" t="s" s="10">
        <v>43</v>
      </c>
      <c r="CJ2" t="s" s="10">
        <v>44</v>
      </c>
      <c r="CK2" t="s" s="10">
        <v>1</v>
      </c>
      <c r="CL2" t="s" s="10">
        <v>43</v>
      </c>
      <c r="CM2" t="s" s="10">
        <v>44</v>
      </c>
      <c r="CN2" t="s" s="14">
        <v>1</v>
      </c>
      <c r="CO2" t="s" s="14">
        <v>43</v>
      </c>
      <c r="CP2" t="s" s="14">
        <v>44</v>
      </c>
      <c r="CQ2" t="s" s="14">
        <v>1</v>
      </c>
      <c r="CR2" t="s" s="14">
        <v>43</v>
      </c>
      <c r="CS2" t="s" s="14">
        <v>44</v>
      </c>
      <c r="CT2" t="s" s="14">
        <v>1</v>
      </c>
      <c r="CU2" t="s" s="14">
        <v>43</v>
      </c>
      <c r="CV2" t="s" s="14">
        <v>44</v>
      </c>
      <c r="CW2" t="s" s="14">
        <v>1</v>
      </c>
      <c r="CX2" t="s" s="14">
        <v>43</v>
      </c>
      <c r="CY2" t="s" s="14">
        <v>44</v>
      </c>
      <c r="CZ2" t="s" s="14">
        <v>1</v>
      </c>
      <c r="DA2" t="s" s="14">
        <v>43</v>
      </c>
      <c r="DB2" t="s" s="14">
        <v>44</v>
      </c>
      <c r="DC2" t="s" s="14">
        <v>1</v>
      </c>
      <c r="DD2" t="s" s="14">
        <v>43</v>
      </c>
      <c r="DE2" t="s" s="14">
        <v>44</v>
      </c>
      <c r="DF2" t="s" s="14">
        <v>1</v>
      </c>
      <c r="DG2" t="s" s="14">
        <v>43</v>
      </c>
      <c r="DH2" t="s" s="14">
        <v>44</v>
      </c>
      <c r="DI2" t="s" s="14">
        <v>1</v>
      </c>
      <c r="DJ2" t="s" s="14">
        <v>43</v>
      </c>
      <c r="DK2" t="s" s="14">
        <v>44</v>
      </c>
      <c r="DL2" t="s" s="14">
        <v>1</v>
      </c>
      <c r="DM2" t="s" s="14">
        <v>43</v>
      </c>
      <c r="DN2" t="s" s="14">
        <v>44</v>
      </c>
      <c r="DO2" t="s" s="14">
        <v>1</v>
      </c>
      <c r="DP2" t="s" s="14">
        <v>43</v>
      </c>
      <c r="DQ2" t="s" s="14">
        <v>44</v>
      </c>
      <c r="DR2" s="21"/>
      <c r="DS2" s="22"/>
      <c r="DT2" s="23"/>
    </row>
    <row r="3" ht="23.55" customHeight="1">
      <c r="A3" t="s" s="24">
        <v>45</v>
      </c>
      <c r="B3" t="s" s="25">
        <v>46</v>
      </c>
      <c r="C3" t="s" s="26">
        <v>47</v>
      </c>
      <c r="D3" s="27">
        <v>200</v>
      </c>
      <c r="E3" t="s" s="25">
        <v>48</v>
      </c>
      <c r="F3" s="28">
        <v>879</v>
      </c>
      <c r="G3" t="s" s="25">
        <v>49</v>
      </c>
      <c r="H3" t="s" s="25">
        <v>50</v>
      </c>
      <c r="I3" s="29">
        <v>999</v>
      </c>
      <c r="J3" t="s" s="30">
        <v>51</v>
      </c>
      <c r="K3" t="s" s="25">
        <v>52</v>
      </c>
      <c r="L3" s="31">
        <v>855</v>
      </c>
      <c r="M3" t="s" s="25">
        <v>53</v>
      </c>
      <c r="N3" t="s" s="25">
        <v>54</v>
      </c>
      <c r="O3" s="29">
        <v>990</v>
      </c>
      <c r="P3" t="s" s="30">
        <v>55</v>
      </c>
      <c r="Q3" t="s" s="25">
        <v>56</v>
      </c>
      <c r="R3" s="29">
        <v>899</v>
      </c>
      <c r="S3" t="s" s="25">
        <v>57</v>
      </c>
      <c r="T3" t="s" s="25">
        <v>58</v>
      </c>
      <c r="U3" s="32">
        <v>980</v>
      </c>
      <c r="V3" t="s" s="25">
        <v>59</v>
      </c>
      <c r="W3" t="s" s="25">
        <v>60</v>
      </c>
      <c r="X3" s="31">
        <v>888</v>
      </c>
      <c r="Y3" t="s" s="30">
        <v>61</v>
      </c>
      <c r="Z3" t="s" s="25">
        <v>62</v>
      </c>
      <c r="AA3" s="31">
        <v>899</v>
      </c>
      <c r="AB3" t="s" s="30">
        <v>63</v>
      </c>
      <c r="AC3" t="s" s="25">
        <v>64</v>
      </c>
      <c r="AD3" t="s" s="25">
        <v>64</v>
      </c>
      <c r="AE3" t="s" s="25">
        <v>64</v>
      </c>
      <c r="AF3" s="32"/>
      <c r="AG3" s="32"/>
      <c r="AH3" s="32"/>
      <c r="AI3" t="s" s="25">
        <v>64</v>
      </c>
      <c r="AJ3" t="s" s="25">
        <v>64</v>
      </c>
      <c r="AK3" t="s" s="25">
        <v>64</v>
      </c>
      <c r="AL3" t="s" s="25">
        <v>65</v>
      </c>
      <c r="AM3" s="31">
        <v>980</v>
      </c>
      <c r="AN3" t="s" s="30">
        <v>66</v>
      </c>
      <c r="AO3" t="s" s="33">
        <v>67</v>
      </c>
      <c r="AP3" s="31">
        <v>809.84</v>
      </c>
      <c r="AQ3" t="s" s="30">
        <v>68</v>
      </c>
      <c r="AR3" t="s" s="25">
        <v>69</v>
      </c>
      <c r="AS3" s="31">
        <v>972.67</v>
      </c>
      <c r="AT3" t="s" s="30">
        <v>70</v>
      </c>
      <c r="AU3" t="s" s="25">
        <v>64</v>
      </c>
      <c r="AV3" t="s" s="25">
        <v>64</v>
      </c>
      <c r="AW3" t="s" s="25">
        <v>64</v>
      </c>
      <c r="AX3" t="s" s="25">
        <v>71</v>
      </c>
      <c r="AY3" s="32"/>
      <c r="AZ3" s="32"/>
      <c r="BA3" s="32"/>
      <c r="BB3" s="32"/>
      <c r="BC3" s="32"/>
      <c r="BD3" s="32"/>
      <c r="BE3" s="32"/>
      <c r="BF3" s="32"/>
      <c r="BG3" s="32"/>
      <c r="BH3" s="32"/>
      <c r="BI3" s="32"/>
      <c r="BJ3" t="s" s="33">
        <v>72</v>
      </c>
      <c r="BK3" s="31">
        <v>950</v>
      </c>
      <c r="BL3" t="s" s="30">
        <v>73</v>
      </c>
      <c r="BM3" t="s" s="25">
        <v>74</v>
      </c>
      <c r="BN3" s="31">
        <v>1192</v>
      </c>
      <c r="BO3" t="s" s="30">
        <v>75</v>
      </c>
      <c r="BP3" t="s" s="25">
        <v>64</v>
      </c>
      <c r="BQ3" t="s" s="25">
        <v>64</v>
      </c>
      <c r="BR3" t="s" s="25">
        <v>64</v>
      </c>
      <c r="BS3" t="s" s="25">
        <v>64</v>
      </c>
      <c r="BT3" t="s" s="25">
        <v>64</v>
      </c>
      <c r="BU3" t="s" s="25">
        <v>64</v>
      </c>
      <c r="BV3" s="32"/>
      <c r="BW3" s="32"/>
      <c r="BX3" s="32"/>
      <c r="BY3" t="s" s="25">
        <v>64</v>
      </c>
      <c r="BZ3" t="s" s="25">
        <v>64</v>
      </c>
      <c r="CA3" t="s" s="25">
        <v>64</v>
      </c>
      <c r="CB3" t="s" s="25">
        <v>64</v>
      </c>
      <c r="CC3" t="s" s="25">
        <v>64</v>
      </c>
      <c r="CD3" t="s" s="25">
        <v>64</v>
      </c>
      <c r="CE3" t="s" s="25">
        <v>46</v>
      </c>
      <c r="CF3" s="34">
        <v>1430</v>
      </c>
      <c r="CG3" s="32"/>
      <c r="CH3" s="32"/>
      <c r="CI3" s="32"/>
      <c r="CJ3" s="32"/>
      <c r="CK3" t="s" s="25">
        <v>64</v>
      </c>
      <c r="CL3" t="s" s="25">
        <v>64</v>
      </c>
      <c r="CM3" t="s" s="25">
        <v>64</v>
      </c>
      <c r="CN3" t="s" s="25">
        <v>76</v>
      </c>
      <c r="CO3" s="31">
        <v>1150</v>
      </c>
      <c r="CP3" t="s" s="30">
        <v>77</v>
      </c>
      <c r="CQ3" s="32"/>
      <c r="CR3" s="32"/>
      <c r="CS3" s="32"/>
      <c r="CT3" t="s" s="25">
        <v>64</v>
      </c>
      <c r="CU3" t="s" s="25">
        <v>64</v>
      </c>
      <c r="CV3" t="s" s="25">
        <v>64</v>
      </c>
      <c r="CW3" t="s" s="25">
        <v>64</v>
      </c>
      <c r="CX3" t="s" s="25">
        <v>64</v>
      </c>
      <c r="CY3" t="s" s="25">
        <v>64</v>
      </c>
      <c r="CZ3" t="s" s="25">
        <v>78</v>
      </c>
      <c r="DA3" s="31">
        <v>1188</v>
      </c>
      <c r="DB3" t="s" s="30">
        <v>79</v>
      </c>
      <c r="DC3" t="s" s="25">
        <v>64</v>
      </c>
      <c r="DD3" t="s" s="25">
        <v>64</v>
      </c>
      <c r="DE3" t="s" s="25">
        <v>64</v>
      </c>
      <c r="DF3" s="32"/>
      <c r="DG3" s="32"/>
      <c r="DH3" s="32"/>
      <c r="DI3" s="32"/>
      <c r="DJ3" s="32"/>
      <c r="DK3" s="32"/>
      <c r="DL3" s="32"/>
      <c r="DM3" s="32"/>
      <c r="DN3" s="32"/>
      <c r="DO3" t="s" s="25">
        <v>80</v>
      </c>
      <c r="DP3" s="31">
        <v>948</v>
      </c>
      <c r="DQ3" t="s" s="30">
        <v>81</v>
      </c>
      <c r="DR3" t="s" s="35">
        <v>71</v>
      </c>
      <c r="DS3" s="22"/>
      <c r="DT3" s="23"/>
    </row>
    <row r="4" ht="23.55" customHeight="1">
      <c r="A4" t="s" s="24">
        <v>82</v>
      </c>
      <c r="B4" t="s" s="25">
        <v>83</v>
      </c>
      <c r="C4" s="27"/>
      <c r="D4" s="27"/>
      <c r="E4" t="s" s="25">
        <v>83</v>
      </c>
      <c r="F4" s="31">
        <v>1546</v>
      </c>
      <c r="G4" t="s" s="25">
        <v>84</v>
      </c>
      <c r="H4" t="s" s="25">
        <v>85</v>
      </c>
      <c r="I4" s="29">
        <v>1819</v>
      </c>
      <c r="J4" t="s" s="30">
        <v>86</v>
      </c>
      <c r="K4" t="s" s="25">
        <v>87</v>
      </c>
      <c r="L4" s="31">
        <v>1745</v>
      </c>
      <c r="M4" t="s" s="25">
        <v>88</v>
      </c>
      <c r="N4" t="s" s="25">
        <v>89</v>
      </c>
      <c r="O4" s="31">
        <v>1790</v>
      </c>
      <c r="P4" t="s" s="30">
        <v>90</v>
      </c>
      <c r="Q4" t="s" s="25">
        <v>64</v>
      </c>
      <c r="R4" t="s" s="25">
        <v>64</v>
      </c>
      <c r="S4" t="s" s="25">
        <v>64</v>
      </c>
      <c r="T4" t="s" s="25">
        <v>91</v>
      </c>
      <c r="U4" s="32">
        <v>1599</v>
      </c>
      <c r="V4" t="s" s="30">
        <v>92</v>
      </c>
      <c r="W4" t="s" s="25">
        <v>93</v>
      </c>
      <c r="X4" s="31">
        <v>1749</v>
      </c>
      <c r="Y4" t="s" s="25">
        <v>94</v>
      </c>
      <c r="Z4" t="s" s="30">
        <v>95</v>
      </c>
      <c r="AA4" s="31">
        <v>1660</v>
      </c>
      <c r="AB4" t="s" s="30">
        <v>96</v>
      </c>
      <c r="AC4" t="s" s="25">
        <v>64</v>
      </c>
      <c r="AD4" t="s" s="25">
        <v>64</v>
      </c>
      <c r="AE4" t="s" s="25">
        <v>64</v>
      </c>
      <c r="AF4" s="32"/>
      <c r="AG4" s="32"/>
      <c r="AH4" s="32"/>
      <c r="AI4" t="s" s="25">
        <v>64</v>
      </c>
      <c r="AJ4" t="s" s="25">
        <v>64</v>
      </c>
      <c r="AK4" t="s" s="25">
        <v>64</v>
      </c>
      <c r="AL4" t="s" s="25">
        <v>64</v>
      </c>
      <c r="AM4" t="s" s="25">
        <v>64</v>
      </c>
      <c r="AN4" t="s" s="25">
        <v>64</v>
      </c>
      <c r="AO4" t="s" s="33">
        <v>97</v>
      </c>
      <c r="AP4" s="31">
        <v>1899</v>
      </c>
      <c r="AQ4" t="s" s="30">
        <v>98</v>
      </c>
      <c r="AR4" t="s" s="25">
        <v>99</v>
      </c>
      <c r="AS4" s="31">
        <v>1754</v>
      </c>
      <c r="AT4" t="s" s="30">
        <v>100</v>
      </c>
      <c r="AU4" t="s" s="25">
        <v>64</v>
      </c>
      <c r="AV4" t="s" s="25">
        <v>64</v>
      </c>
      <c r="AW4" t="s" s="25">
        <v>64</v>
      </c>
      <c r="AX4" t="s" s="25">
        <v>71</v>
      </c>
      <c r="AY4" s="32"/>
      <c r="AZ4" s="32"/>
      <c r="BA4" s="32"/>
      <c r="BB4" s="32"/>
      <c r="BC4" s="32"/>
      <c r="BD4" s="32"/>
      <c r="BE4" s="32"/>
      <c r="BF4" s="32"/>
      <c r="BG4" s="32"/>
      <c r="BH4" s="32"/>
      <c r="BI4" s="32"/>
      <c r="BJ4" t="s" s="33">
        <v>101</v>
      </c>
      <c r="BK4" s="31">
        <v>1850</v>
      </c>
      <c r="BL4" t="s" s="30">
        <v>102</v>
      </c>
      <c r="BM4" t="s" s="25">
        <v>103</v>
      </c>
      <c r="BN4" s="31">
        <v>1961</v>
      </c>
      <c r="BO4" t="s" s="30">
        <v>104</v>
      </c>
      <c r="BP4" t="s" s="25">
        <v>64</v>
      </c>
      <c r="BQ4" t="s" s="25">
        <v>64</v>
      </c>
      <c r="BR4" t="s" s="25">
        <v>64</v>
      </c>
      <c r="BS4" t="s" s="25">
        <v>64</v>
      </c>
      <c r="BT4" t="s" s="25">
        <v>64</v>
      </c>
      <c r="BU4" t="s" s="25">
        <v>64</v>
      </c>
      <c r="BV4" s="32"/>
      <c r="BW4" s="32"/>
      <c r="BX4" s="32"/>
      <c r="BY4" t="s" s="25">
        <v>64</v>
      </c>
      <c r="BZ4" t="s" s="25">
        <v>64</v>
      </c>
      <c r="CA4" t="s" s="25">
        <v>64</v>
      </c>
      <c r="CB4" t="s" s="25">
        <v>64</v>
      </c>
      <c r="CC4" t="s" s="25">
        <v>64</v>
      </c>
      <c r="CD4" t="s" s="25">
        <v>64</v>
      </c>
      <c r="CE4" t="s" s="25">
        <v>83</v>
      </c>
      <c r="CF4" s="34">
        <v>2300</v>
      </c>
      <c r="CG4" s="32"/>
      <c r="CH4" s="32"/>
      <c r="CI4" s="32"/>
      <c r="CJ4" s="32"/>
      <c r="CK4" t="s" s="25">
        <v>105</v>
      </c>
      <c r="CL4" s="31">
        <v>4079.2</v>
      </c>
      <c r="CM4" t="s" s="25">
        <v>106</v>
      </c>
      <c r="CN4" t="s" s="25">
        <v>85</v>
      </c>
      <c r="CO4" s="31">
        <v>1744</v>
      </c>
      <c r="CP4" t="s" s="30">
        <v>107</v>
      </c>
      <c r="CQ4" s="32"/>
      <c r="CR4" s="32"/>
      <c r="CS4" s="32"/>
      <c r="CT4" t="s" s="25">
        <v>64</v>
      </c>
      <c r="CU4" t="s" s="25">
        <v>64</v>
      </c>
      <c r="CV4" t="s" s="25">
        <v>64</v>
      </c>
      <c r="CW4" t="s" s="25">
        <v>64</v>
      </c>
      <c r="CX4" t="s" s="25">
        <v>64</v>
      </c>
      <c r="CY4" t="s" s="25">
        <v>64</v>
      </c>
      <c r="CZ4" t="s" s="25">
        <v>108</v>
      </c>
      <c r="DA4" s="31">
        <v>2429</v>
      </c>
      <c r="DB4" t="s" s="30">
        <v>109</v>
      </c>
      <c r="DC4" t="s" s="25">
        <v>64</v>
      </c>
      <c r="DD4" t="s" s="25">
        <v>64</v>
      </c>
      <c r="DE4" t="s" s="25">
        <v>64</v>
      </c>
      <c r="DF4" s="32"/>
      <c r="DG4" s="32"/>
      <c r="DH4" s="32"/>
      <c r="DI4" s="32"/>
      <c r="DJ4" s="32"/>
      <c r="DK4" s="32"/>
      <c r="DL4" s="32"/>
      <c r="DM4" s="32"/>
      <c r="DN4" s="32"/>
      <c r="DO4" t="s" s="25">
        <v>110</v>
      </c>
      <c r="DP4" s="31">
        <v>1650</v>
      </c>
      <c r="DQ4" t="s" s="30">
        <v>111</v>
      </c>
      <c r="DR4" t="s" s="35">
        <v>71</v>
      </c>
      <c r="DS4" s="22"/>
      <c r="DT4" s="23"/>
    </row>
    <row r="5" ht="23.55" customHeight="1">
      <c r="A5" t="s" s="24">
        <v>82</v>
      </c>
      <c r="B5" t="s" s="25">
        <v>112</v>
      </c>
      <c r="C5" s="27"/>
      <c r="D5" s="27"/>
      <c r="E5" t="s" s="25">
        <v>112</v>
      </c>
      <c r="F5" s="31">
        <v>4591</v>
      </c>
      <c r="G5" t="s" s="25">
        <v>113</v>
      </c>
      <c r="H5" t="s" s="25">
        <v>114</v>
      </c>
      <c r="I5" s="31">
        <v>5268</v>
      </c>
      <c r="J5" t="s" s="30">
        <v>115</v>
      </c>
      <c r="K5" t="s" s="25">
        <v>116</v>
      </c>
      <c r="L5" s="31">
        <v>5059</v>
      </c>
      <c r="M5" t="s" s="30">
        <v>117</v>
      </c>
      <c r="N5" t="s" s="25">
        <v>118</v>
      </c>
      <c r="O5" s="29">
        <v>5562</v>
      </c>
      <c r="P5" t="s" s="30">
        <v>119</v>
      </c>
      <c r="Q5" t="s" s="25">
        <v>120</v>
      </c>
      <c r="R5" s="29">
        <v>5247.4</v>
      </c>
      <c r="S5" t="s" s="30">
        <v>121</v>
      </c>
      <c r="T5" t="s" s="25">
        <v>64</v>
      </c>
      <c r="U5" t="s" s="25">
        <v>64</v>
      </c>
      <c r="V5" t="s" s="25">
        <v>64</v>
      </c>
      <c r="W5" t="s" s="25">
        <v>122</v>
      </c>
      <c r="X5" s="31">
        <v>5288</v>
      </c>
      <c r="Y5" t="s" s="30">
        <v>123</v>
      </c>
      <c r="Z5" t="s" s="25">
        <v>124</v>
      </c>
      <c r="AA5" s="31">
        <v>2000</v>
      </c>
      <c r="AB5" t="s" s="30">
        <v>125</v>
      </c>
      <c r="AC5" t="s" s="25">
        <v>64</v>
      </c>
      <c r="AD5" t="s" s="25">
        <v>64</v>
      </c>
      <c r="AE5" t="s" s="25">
        <v>64</v>
      </c>
      <c r="AF5" s="32"/>
      <c r="AG5" s="32"/>
      <c r="AH5" s="32"/>
      <c r="AI5" t="s" s="25">
        <v>64</v>
      </c>
      <c r="AJ5" t="s" s="25">
        <v>64</v>
      </c>
      <c r="AK5" t="s" s="25">
        <v>64</v>
      </c>
      <c r="AL5" t="s" s="25">
        <v>64</v>
      </c>
      <c r="AM5" t="s" s="25">
        <v>64</v>
      </c>
      <c r="AN5" t="s" s="25">
        <v>64</v>
      </c>
      <c r="AO5" t="s" s="33">
        <v>126</v>
      </c>
      <c r="AP5" s="31">
        <v>5374</v>
      </c>
      <c r="AQ5" t="s" s="30">
        <v>127</v>
      </c>
      <c r="AR5" t="s" s="25">
        <v>64</v>
      </c>
      <c r="AS5" t="s" s="25">
        <v>64</v>
      </c>
      <c r="AT5" t="s" s="25">
        <v>64</v>
      </c>
      <c r="AU5" t="s" s="25">
        <v>64</v>
      </c>
      <c r="AV5" t="s" s="25">
        <v>64</v>
      </c>
      <c r="AW5" t="s" s="25">
        <v>64</v>
      </c>
      <c r="AX5" t="s" s="25">
        <v>71</v>
      </c>
      <c r="AY5" s="32"/>
      <c r="AZ5" s="32"/>
      <c r="BA5" s="32"/>
      <c r="BB5" s="32"/>
      <c r="BC5" s="32"/>
      <c r="BD5" s="32"/>
      <c r="BE5" s="32"/>
      <c r="BF5" s="32"/>
      <c r="BG5" s="32"/>
      <c r="BH5" s="32"/>
      <c r="BI5" s="32"/>
      <c r="BJ5" t="s" s="33">
        <v>128</v>
      </c>
      <c r="BK5" s="31">
        <v>5572</v>
      </c>
      <c r="BL5" t="s" s="30">
        <v>129</v>
      </c>
      <c r="BM5" t="s" s="25">
        <v>64</v>
      </c>
      <c r="BN5" t="s" s="25">
        <v>64</v>
      </c>
      <c r="BO5" t="s" s="25">
        <v>64</v>
      </c>
      <c r="BP5" t="s" s="25">
        <v>64</v>
      </c>
      <c r="BQ5" t="s" s="25">
        <v>64</v>
      </c>
      <c r="BR5" t="s" s="25">
        <v>64</v>
      </c>
      <c r="BS5" t="s" s="25">
        <v>64</v>
      </c>
      <c r="BT5" t="s" s="25">
        <v>64</v>
      </c>
      <c r="BU5" t="s" s="25">
        <v>64</v>
      </c>
      <c r="BV5" s="32"/>
      <c r="BW5" s="32"/>
      <c r="BX5" s="32"/>
      <c r="BY5" t="s" s="25">
        <v>64</v>
      </c>
      <c r="BZ5" t="s" s="25">
        <v>64</v>
      </c>
      <c r="CA5" t="s" s="25">
        <v>64</v>
      </c>
      <c r="CB5" t="s" s="25">
        <v>64</v>
      </c>
      <c r="CC5" t="s" s="25">
        <v>64</v>
      </c>
      <c r="CD5" t="s" s="25">
        <v>64</v>
      </c>
      <c r="CE5" t="s" s="25">
        <v>112</v>
      </c>
      <c r="CF5" s="34">
        <v>5500</v>
      </c>
      <c r="CG5" s="32"/>
      <c r="CH5" s="32"/>
      <c r="CI5" s="32"/>
      <c r="CJ5" s="32"/>
      <c r="CK5" t="s" s="25">
        <v>64</v>
      </c>
      <c r="CL5" t="s" s="25">
        <v>64</v>
      </c>
      <c r="CM5" t="s" s="25">
        <v>64</v>
      </c>
      <c r="CN5" t="s" s="25">
        <v>130</v>
      </c>
      <c r="CO5" s="31">
        <v>5486.96</v>
      </c>
      <c r="CP5" t="s" s="30">
        <v>131</v>
      </c>
      <c r="CQ5" s="32"/>
      <c r="CR5" s="32"/>
      <c r="CS5" s="32"/>
      <c r="CT5" t="s" s="25">
        <v>64</v>
      </c>
      <c r="CU5" t="s" s="25">
        <v>64</v>
      </c>
      <c r="CV5" t="s" s="25">
        <v>64</v>
      </c>
      <c r="CW5" t="s" s="25">
        <v>64</v>
      </c>
      <c r="CX5" t="s" s="25">
        <v>64</v>
      </c>
      <c r="CY5" t="s" s="25">
        <v>64</v>
      </c>
      <c r="CZ5" t="s" s="25">
        <v>64</v>
      </c>
      <c r="DA5" t="s" s="25">
        <v>64</v>
      </c>
      <c r="DB5" t="s" s="25">
        <v>64</v>
      </c>
      <c r="DC5" t="s" s="25">
        <v>64</v>
      </c>
      <c r="DD5" t="s" s="25">
        <v>64</v>
      </c>
      <c r="DE5" t="s" s="25">
        <v>64</v>
      </c>
      <c r="DF5" s="32"/>
      <c r="DG5" s="32"/>
      <c r="DH5" s="32"/>
      <c r="DI5" s="32"/>
      <c r="DJ5" s="32"/>
      <c r="DK5" s="32"/>
      <c r="DL5" s="32"/>
      <c r="DM5" s="32"/>
      <c r="DN5" s="32"/>
      <c r="DO5" t="s" s="25">
        <v>130</v>
      </c>
      <c r="DP5" s="31">
        <v>5200</v>
      </c>
      <c r="DQ5" t="s" s="30">
        <v>132</v>
      </c>
      <c r="DR5" t="s" s="35">
        <v>71</v>
      </c>
      <c r="DS5" s="22"/>
      <c r="DT5" s="23"/>
    </row>
    <row r="6" ht="23.55" customHeight="1">
      <c r="A6" t="s" s="24">
        <v>82</v>
      </c>
      <c r="B6" t="s" s="25">
        <v>133</v>
      </c>
      <c r="C6" s="27"/>
      <c r="D6" s="27"/>
      <c r="E6" t="s" s="25">
        <v>134</v>
      </c>
      <c r="F6" s="31">
        <v>1797</v>
      </c>
      <c r="G6" t="s" s="25">
        <v>135</v>
      </c>
      <c r="H6" t="s" s="25">
        <v>136</v>
      </c>
      <c r="I6" s="29">
        <v>3199</v>
      </c>
      <c r="J6" t="s" s="30">
        <v>137</v>
      </c>
      <c r="K6" t="s" s="25">
        <v>138</v>
      </c>
      <c r="L6" s="29">
        <v>3030</v>
      </c>
      <c r="M6" t="s" s="30">
        <v>139</v>
      </c>
      <c r="N6" t="s" s="25">
        <v>136</v>
      </c>
      <c r="O6" s="31">
        <v>2095</v>
      </c>
      <c r="P6" t="s" s="30">
        <v>140</v>
      </c>
      <c r="Q6" t="s" s="25">
        <v>64</v>
      </c>
      <c r="R6" t="s" s="25">
        <v>64</v>
      </c>
      <c r="S6" t="s" s="25">
        <v>64</v>
      </c>
      <c r="T6" t="s" s="25">
        <v>141</v>
      </c>
      <c r="U6" s="32">
        <v>2080</v>
      </c>
      <c r="V6" t="s" s="30">
        <v>142</v>
      </c>
      <c r="W6" t="s" s="25">
        <v>143</v>
      </c>
      <c r="X6" s="31">
        <v>1999</v>
      </c>
      <c r="Y6" t="s" s="25">
        <v>144</v>
      </c>
      <c r="Z6" t="s" s="25">
        <v>145</v>
      </c>
      <c r="AA6" s="31">
        <v>2000</v>
      </c>
      <c r="AB6" t="s" s="30">
        <v>146</v>
      </c>
      <c r="AC6" t="s" s="25">
        <v>64</v>
      </c>
      <c r="AD6" t="s" s="25">
        <v>64</v>
      </c>
      <c r="AE6" t="s" s="25">
        <v>64</v>
      </c>
      <c r="AF6" s="32"/>
      <c r="AG6" s="32"/>
      <c r="AH6" s="32"/>
      <c r="AI6" t="s" s="25">
        <v>64</v>
      </c>
      <c r="AJ6" t="s" s="25">
        <v>64</v>
      </c>
      <c r="AK6" t="s" s="25">
        <v>64</v>
      </c>
      <c r="AL6" t="s" s="25">
        <v>64</v>
      </c>
      <c r="AM6" t="s" s="25">
        <v>64</v>
      </c>
      <c r="AN6" t="s" s="25">
        <v>64</v>
      </c>
      <c r="AO6" t="s" s="33">
        <v>147</v>
      </c>
      <c r="AP6" s="31">
        <v>2413</v>
      </c>
      <c r="AQ6" t="s" s="30">
        <v>148</v>
      </c>
      <c r="AR6" t="s" s="25">
        <v>149</v>
      </c>
      <c r="AS6" s="31">
        <v>2879.1</v>
      </c>
      <c r="AT6" t="s" s="30">
        <v>150</v>
      </c>
      <c r="AU6" t="s" s="25">
        <v>64</v>
      </c>
      <c r="AV6" t="s" s="25">
        <v>64</v>
      </c>
      <c r="AW6" t="s" s="25">
        <v>64</v>
      </c>
      <c r="AX6" t="s" s="25">
        <v>71</v>
      </c>
      <c r="AY6" s="32"/>
      <c r="AZ6" s="32"/>
      <c r="BA6" s="32"/>
      <c r="BB6" s="32"/>
      <c r="BC6" s="32"/>
      <c r="BD6" s="32"/>
      <c r="BE6" s="32"/>
      <c r="BF6" s="32"/>
      <c r="BG6" s="32"/>
      <c r="BH6" s="32"/>
      <c r="BI6" s="32"/>
      <c r="BJ6" t="s" s="33">
        <v>147</v>
      </c>
      <c r="BK6" s="31">
        <v>2413</v>
      </c>
      <c r="BL6" t="s" s="30">
        <v>151</v>
      </c>
      <c r="BM6" t="s" s="25">
        <v>152</v>
      </c>
      <c r="BN6" s="31">
        <v>2788</v>
      </c>
      <c r="BO6" t="s" s="30">
        <v>153</v>
      </c>
      <c r="BP6" t="s" s="25">
        <v>64</v>
      </c>
      <c r="BQ6" t="s" s="25">
        <v>64</v>
      </c>
      <c r="BR6" t="s" s="25">
        <v>64</v>
      </c>
      <c r="BS6" t="s" s="25">
        <v>64</v>
      </c>
      <c r="BT6" t="s" s="25">
        <v>64</v>
      </c>
      <c r="BU6" t="s" s="25">
        <v>64</v>
      </c>
      <c r="BV6" s="32"/>
      <c r="BW6" s="32"/>
      <c r="BX6" s="32"/>
      <c r="BY6" t="s" s="25">
        <v>64</v>
      </c>
      <c r="BZ6" t="s" s="25">
        <v>64</v>
      </c>
      <c r="CA6" t="s" s="25">
        <v>64</v>
      </c>
      <c r="CB6" t="s" s="25">
        <v>64</v>
      </c>
      <c r="CC6" t="s" s="25">
        <v>64</v>
      </c>
      <c r="CD6" t="s" s="25">
        <v>64</v>
      </c>
      <c r="CE6" t="s" s="25">
        <v>133</v>
      </c>
      <c r="CF6" s="34">
        <v>2250</v>
      </c>
      <c r="CG6" s="32"/>
      <c r="CH6" s="32"/>
      <c r="CI6" s="32"/>
      <c r="CJ6" s="32"/>
      <c r="CK6" t="s" s="25">
        <v>154</v>
      </c>
      <c r="CL6" s="31">
        <v>7199.200000000001</v>
      </c>
      <c r="CM6" t="s" s="25">
        <v>106</v>
      </c>
      <c r="CN6" t="s" s="25">
        <v>136</v>
      </c>
      <c r="CO6" s="31">
        <v>2413</v>
      </c>
      <c r="CP6" t="s" s="30">
        <v>155</v>
      </c>
      <c r="CQ6" s="32"/>
      <c r="CR6" s="32"/>
      <c r="CS6" s="32"/>
      <c r="CT6" t="s" s="25">
        <v>64</v>
      </c>
      <c r="CU6" t="s" s="25">
        <v>64</v>
      </c>
      <c r="CV6" t="s" s="25">
        <v>64</v>
      </c>
      <c r="CW6" t="s" s="25">
        <v>64</v>
      </c>
      <c r="CX6" t="s" s="25">
        <v>64</v>
      </c>
      <c r="CY6" t="s" s="25">
        <v>64</v>
      </c>
      <c r="CZ6" t="s" s="25">
        <v>156</v>
      </c>
      <c r="DA6" s="31">
        <v>3599</v>
      </c>
      <c r="DB6" t="s" s="30">
        <v>157</v>
      </c>
      <c r="DC6" t="s" s="25">
        <v>64</v>
      </c>
      <c r="DD6" t="s" s="25">
        <v>64</v>
      </c>
      <c r="DE6" t="s" s="25">
        <v>64</v>
      </c>
      <c r="DF6" s="32"/>
      <c r="DG6" s="32"/>
      <c r="DH6" s="32"/>
      <c r="DI6" s="32"/>
      <c r="DJ6" s="32"/>
      <c r="DK6" s="32"/>
      <c r="DL6" s="32"/>
      <c r="DM6" s="32"/>
      <c r="DN6" s="32"/>
      <c r="DO6" t="s" s="25">
        <v>158</v>
      </c>
      <c r="DP6" s="31">
        <v>2399</v>
      </c>
      <c r="DQ6" t="s" s="30">
        <v>159</v>
      </c>
      <c r="DR6" t="s" s="35">
        <v>71</v>
      </c>
      <c r="DS6" s="22"/>
      <c r="DT6" s="23"/>
    </row>
    <row r="7" ht="23.55" customHeight="1">
      <c r="A7" t="s" s="24">
        <v>82</v>
      </c>
      <c r="B7" t="s" s="25">
        <v>160</v>
      </c>
      <c r="C7" s="27"/>
      <c r="D7" s="27"/>
      <c r="E7" t="s" s="25">
        <v>161</v>
      </c>
      <c r="F7" s="31">
        <v>2369</v>
      </c>
      <c r="G7" t="s" s="25">
        <v>162</v>
      </c>
      <c r="H7" t="s" s="25">
        <v>163</v>
      </c>
      <c r="I7" s="31">
        <v>2599</v>
      </c>
      <c r="J7" t="s" s="30">
        <v>164</v>
      </c>
      <c r="K7" t="s" s="25">
        <v>165</v>
      </c>
      <c r="L7" s="31">
        <v>2190</v>
      </c>
      <c r="M7" t="s" s="30">
        <v>166</v>
      </c>
      <c r="N7" t="s" s="25">
        <v>167</v>
      </c>
      <c r="O7" s="29">
        <v>2918</v>
      </c>
      <c r="P7" t="s" s="30">
        <v>168</v>
      </c>
      <c r="Q7" t="s" s="25">
        <v>169</v>
      </c>
      <c r="R7" s="29">
        <v>2628.1</v>
      </c>
      <c r="S7" t="s" s="30">
        <v>170</v>
      </c>
      <c r="T7" t="s" s="25">
        <v>171</v>
      </c>
      <c r="U7" s="32">
        <v>2260</v>
      </c>
      <c r="V7" t="s" s="30">
        <v>172</v>
      </c>
      <c r="W7" t="s" s="25">
        <v>173</v>
      </c>
      <c r="X7" s="29">
        <v>2679</v>
      </c>
      <c r="Y7" t="s" s="25">
        <v>174</v>
      </c>
      <c r="Z7" t="s" s="25">
        <v>175</v>
      </c>
      <c r="AA7" s="31">
        <v>2215</v>
      </c>
      <c r="AB7" t="s" s="30">
        <v>176</v>
      </c>
      <c r="AC7" t="s" s="25">
        <v>64</v>
      </c>
      <c r="AD7" t="s" s="25">
        <v>64</v>
      </c>
      <c r="AE7" t="s" s="25">
        <v>64</v>
      </c>
      <c r="AF7" s="32"/>
      <c r="AG7" s="32"/>
      <c r="AH7" s="32"/>
      <c r="AI7" t="s" s="25">
        <v>64</v>
      </c>
      <c r="AJ7" t="s" s="25">
        <v>64</v>
      </c>
      <c r="AK7" t="s" s="25">
        <v>64</v>
      </c>
      <c r="AL7" t="s" s="25">
        <v>64</v>
      </c>
      <c r="AM7" t="s" s="25">
        <v>64</v>
      </c>
      <c r="AN7" t="s" s="25">
        <v>64</v>
      </c>
      <c r="AO7" t="s" s="33">
        <v>177</v>
      </c>
      <c r="AP7" s="31">
        <v>2598.38</v>
      </c>
      <c r="AQ7" t="s" s="30">
        <v>178</v>
      </c>
      <c r="AR7" t="s" s="25">
        <v>64</v>
      </c>
      <c r="AS7" t="s" s="25">
        <v>64</v>
      </c>
      <c r="AT7" t="s" s="25">
        <v>64</v>
      </c>
      <c r="AU7" t="s" s="25">
        <v>64</v>
      </c>
      <c r="AV7" t="s" s="25">
        <v>64</v>
      </c>
      <c r="AW7" t="s" s="25">
        <v>64</v>
      </c>
      <c r="AX7" t="s" s="25">
        <v>71</v>
      </c>
      <c r="AY7" s="32"/>
      <c r="AZ7" s="32"/>
      <c r="BA7" s="32"/>
      <c r="BB7" s="32"/>
      <c r="BC7" s="32"/>
      <c r="BD7" s="32"/>
      <c r="BE7" s="32"/>
      <c r="BF7" s="32"/>
      <c r="BG7" s="32"/>
      <c r="BH7" s="32"/>
      <c r="BI7" s="32"/>
      <c r="BJ7" t="s" s="33">
        <v>179</v>
      </c>
      <c r="BK7" s="31">
        <v>2599</v>
      </c>
      <c r="BL7" t="s" s="30">
        <v>180</v>
      </c>
      <c r="BM7" t="s" s="25">
        <v>64</v>
      </c>
      <c r="BN7" t="s" s="25">
        <v>64</v>
      </c>
      <c r="BO7" t="s" s="25">
        <v>64</v>
      </c>
      <c r="BP7" t="s" s="25">
        <v>64</v>
      </c>
      <c r="BQ7" t="s" s="25">
        <v>64</v>
      </c>
      <c r="BR7" t="s" s="25">
        <v>64</v>
      </c>
      <c r="BS7" t="s" s="25">
        <v>64</v>
      </c>
      <c r="BT7" t="s" s="25">
        <v>64</v>
      </c>
      <c r="BU7" t="s" s="25">
        <v>64</v>
      </c>
      <c r="BV7" s="32"/>
      <c r="BW7" s="32"/>
      <c r="BX7" s="32"/>
      <c r="BY7" t="s" s="25">
        <v>64</v>
      </c>
      <c r="BZ7" t="s" s="25">
        <v>64</v>
      </c>
      <c r="CA7" t="s" s="25">
        <v>64</v>
      </c>
      <c r="CB7" t="s" s="25">
        <v>64</v>
      </c>
      <c r="CC7" t="s" s="25">
        <v>64</v>
      </c>
      <c r="CD7" t="s" s="25">
        <v>64</v>
      </c>
      <c r="CE7" t="s" s="25">
        <v>160</v>
      </c>
      <c r="CF7" s="34">
        <v>5000</v>
      </c>
      <c r="CG7" s="32"/>
      <c r="CH7" s="32"/>
      <c r="CI7" s="32"/>
      <c r="CJ7" s="32"/>
      <c r="CK7" t="s" s="25">
        <v>64</v>
      </c>
      <c r="CL7" t="s" s="25">
        <v>64</v>
      </c>
      <c r="CM7" t="s" s="25">
        <v>64</v>
      </c>
      <c r="CN7" t="s" s="25">
        <v>181</v>
      </c>
      <c r="CO7" s="31">
        <v>2927.26</v>
      </c>
      <c r="CP7" t="s" s="30">
        <v>182</v>
      </c>
      <c r="CQ7" s="32"/>
      <c r="CR7" s="32"/>
      <c r="CS7" s="32"/>
      <c r="CT7" t="s" s="25">
        <v>64</v>
      </c>
      <c r="CU7" t="s" s="25">
        <v>64</v>
      </c>
      <c r="CV7" t="s" s="25">
        <v>64</v>
      </c>
      <c r="CW7" t="s" s="25">
        <v>64</v>
      </c>
      <c r="CX7" t="s" s="25">
        <v>64</v>
      </c>
      <c r="CY7" t="s" s="25">
        <v>64</v>
      </c>
      <c r="CZ7" t="s" s="25">
        <v>183</v>
      </c>
      <c r="DA7" s="31">
        <v>3059</v>
      </c>
      <c r="DB7" t="s" s="30">
        <v>184</v>
      </c>
      <c r="DC7" t="s" s="25">
        <v>64</v>
      </c>
      <c r="DD7" t="s" s="25">
        <v>64</v>
      </c>
      <c r="DE7" t="s" s="25">
        <v>64</v>
      </c>
      <c r="DF7" s="32"/>
      <c r="DG7" s="32"/>
      <c r="DH7" s="32"/>
      <c r="DI7" s="32"/>
      <c r="DJ7" s="32"/>
      <c r="DK7" s="32"/>
      <c r="DL7" s="32"/>
      <c r="DM7" s="32"/>
      <c r="DN7" s="32"/>
      <c r="DO7" t="s" s="25">
        <v>185</v>
      </c>
      <c r="DP7" s="31">
        <v>2200</v>
      </c>
      <c r="DQ7" t="s" s="30">
        <v>186</v>
      </c>
      <c r="DR7" t="s" s="35">
        <v>71</v>
      </c>
      <c r="DS7" s="22"/>
      <c r="DT7" s="23"/>
    </row>
    <row r="8" ht="23.55" customHeight="1">
      <c r="A8" t="s" s="24">
        <v>82</v>
      </c>
      <c r="B8" t="s" s="25">
        <v>187</v>
      </c>
      <c r="C8" s="27"/>
      <c r="D8" s="27"/>
      <c r="E8" t="s" s="25">
        <v>187</v>
      </c>
      <c r="F8" s="31">
        <v>1741</v>
      </c>
      <c r="G8" t="s" s="25">
        <v>188</v>
      </c>
      <c r="H8" t="s" s="25">
        <v>189</v>
      </c>
      <c r="I8" s="29">
        <v>2049</v>
      </c>
      <c r="J8" t="s" s="30">
        <v>190</v>
      </c>
      <c r="K8" t="s" s="25">
        <v>191</v>
      </c>
      <c r="L8" s="29">
        <v>1749</v>
      </c>
      <c r="M8" t="s" s="30">
        <v>192</v>
      </c>
      <c r="N8" t="s" s="25">
        <v>193</v>
      </c>
      <c r="O8" s="29">
        <v>1989</v>
      </c>
      <c r="P8" t="s" s="30">
        <v>194</v>
      </c>
      <c r="Q8" t="s" s="25">
        <v>195</v>
      </c>
      <c r="R8" s="29">
        <v>1799</v>
      </c>
      <c r="S8" t="s" s="30">
        <v>196</v>
      </c>
      <c r="T8" t="s" s="25">
        <v>197</v>
      </c>
      <c r="U8" s="36">
        <v>1999</v>
      </c>
      <c r="V8" t="s" s="30">
        <v>198</v>
      </c>
      <c r="W8" t="s" s="25">
        <v>199</v>
      </c>
      <c r="X8" s="29">
        <v>1988</v>
      </c>
      <c r="Y8" t="s" s="25">
        <v>200</v>
      </c>
      <c r="Z8" t="s" s="25">
        <v>201</v>
      </c>
      <c r="AA8" s="31">
        <v>1820</v>
      </c>
      <c r="AB8" t="s" s="30">
        <v>202</v>
      </c>
      <c r="AC8" t="s" s="37">
        <v>203</v>
      </c>
      <c r="AD8" s="38">
        <v>2015.36</v>
      </c>
      <c r="AE8" s="32"/>
      <c r="AF8" s="32"/>
      <c r="AG8" s="32"/>
      <c r="AH8" s="32"/>
      <c r="AI8" t="s" s="25">
        <v>64</v>
      </c>
      <c r="AJ8" t="s" s="25">
        <v>64</v>
      </c>
      <c r="AK8" t="s" s="25">
        <v>64</v>
      </c>
      <c r="AL8" t="s" s="25">
        <v>64</v>
      </c>
      <c r="AM8" t="s" s="25">
        <v>64</v>
      </c>
      <c r="AN8" t="s" s="25">
        <v>64</v>
      </c>
      <c r="AO8" t="s" s="33">
        <v>204</v>
      </c>
      <c r="AP8" s="31">
        <v>1950</v>
      </c>
      <c r="AQ8" t="s" s="30">
        <v>205</v>
      </c>
      <c r="AR8" t="s" s="25">
        <v>206</v>
      </c>
      <c r="AS8" s="31">
        <v>2133.03</v>
      </c>
      <c r="AT8" t="s" s="30">
        <v>207</v>
      </c>
      <c r="AU8" t="s" s="25">
        <v>64</v>
      </c>
      <c r="AV8" t="s" s="25">
        <v>64</v>
      </c>
      <c r="AW8" t="s" s="25">
        <v>64</v>
      </c>
      <c r="AX8" t="s" s="25">
        <v>71</v>
      </c>
      <c r="AY8" s="32"/>
      <c r="AZ8" s="32"/>
      <c r="BA8" s="32"/>
      <c r="BB8" s="32"/>
      <c r="BC8" s="32"/>
      <c r="BD8" s="32"/>
      <c r="BE8" s="32"/>
      <c r="BF8" s="32"/>
      <c r="BG8" s="32"/>
      <c r="BH8" s="32"/>
      <c r="BI8" s="32"/>
      <c r="BJ8" t="s" s="33">
        <v>208</v>
      </c>
      <c r="BK8" s="31">
        <v>2155.02</v>
      </c>
      <c r="BL8" t="s" s="30">
        <v>209</v>
      </c>
      <c r="BM8" t="s" s="25">
        <v>64</v>
      </c>
      <c r="BN8" t="s" s="25">
        <v>64</v>
      </c>
      <c r="BO8" t="s" s="25">
        <v>64</v>
      </c>
      <c r="BP8" t="s" s="25">
        <v>64</v>
      </c>
      <c r="BQ8" t="s" s="25">
        <v>64</v>
      </c>
      <c r="BR8" t="s" s="25">
        <v>64</v>
      </c>
      <c r="BS8" t="s" s="25">
        <v>64</v>
      </c>
      <c r="BT8" t="s" s="25">
        <v>64</v>
      </c>
      <c r="BU8" t="s" s="25">
        <v>64</v>
      </c>
      <c r="BV8" s="32"/>
      <c r="BW8" s="32"/>
      <c r="BX8" s="32"/>
      <c r="BY8" t="s" s="25">
        <v>64</v>
      </c>
      <c r="BZ8" t="s" s="25">
        <v>64</v>
      </c>
      <c r="CA8" t="s" s="25">
        <v>64</v>
      </c>
      <c r="CB8" t="s" s="25">
        <v>64</v>
      </c>
      <c r="CC8" t="s" s="25">
        <v>64</v>
      </c>
      <c r="CD8" t="s" s="25">
        <v>64</v>
      </c>
      <c r="CE8" t="s" s="25">
        <v>187</v>
      </c>
      <c r="CF8" s="34">
        <v>2500</v>
      </c>
      <c r="CG8" s="32"/>
      <c r="CH8" s="32"/>
      <c r="CI8" s="32"/>
      <c r="CJ8" s="32"/>
      <c r="CK8" t="s" s="25">
        <v>64</v>
      </c>
      <c r="CL8" t="s" s="25">
        <v>64</v>
      </c>
      <c r="CM8" t="s" s="25">
        <v>64</v>
      </c>
      <c r="CN8" t="s" s="25">
        <v>210</v>
      </c>
      <c r="CO8" s="31">
        <v>2002</v>
      </c>
      <c r="CP8" t="s" s="30">
        <v>211</v>
      </c>
      <c r="CQ8" s="32"/>
      <c r="CR8" s="32"/>
      <c r="CS8" s="32"/>
      <c r="CT8" t="s" s="33">
        <v>212</v>
      </c>
      <c r="CU8" s="31">
        <v>2100</v>
      </c>
      <c r="CV8" t="s" s="30">
        <v>213</v>
      </c>
      <c r="CW8" t="s" s="25">
        <v>64</v>
      </c>
      <c r="CX8" t="s" s="25">
        <v>64</v>
      </c>
      <c r="CY8" t="s" s="25">
        <v>64</v>
      </c>
      <c r="CZ8" t="s" s="25">
        <v>214</v>
      </c>
      <c r="DA8" s="31">
        <v>3059.1</v>
      </c>
      <c r="DB8" t="s" s="30">
        <v>215</v>
      </c>
      <c r="DC8" t="s" s="25">
        <v>64</v>
      </c>
      <c r="DD8" t="s" s="25">
        <v>64</v>
      </c>
      <c r="DE8" t="s" s="25">
        <v>64</v>
      </c>
      <c r="DF8" s="32"/>
      <c r="DG8" s="32"/>
      <c r="DH8" s="32"/>
      <c r="DI8" s="32"/>
      <c r="DJ8" s="32"/>
      <c r="DK8" s="32"/>
      <c r="DL8" s="32"/>
      <c r="DM8" s="32"/>
      <c r="DN8" s="32"/>
      <c r="DO8" t="s" s="25">
        <v>216</v>
      </c>
      <c r="DP8" s="31">
        <v>1788.9</v>
      </c>
      <c r="DQ8" t="s" s="30">
        <v>217</v>
      </c>
      <c r="DR8" t="s" s="35">
        <v>71</v>
      </c>
      <c r="DS8" s="22"/>
      <c r="DT8" s="23"/>
    </row>
    <row r="9" ht="23.55" customHeight="1">
      <c r="A9" t="s" s="24">
        <v>218</v>
      </c>
      <c r="B9" t="s" s="25">
        <v>219</v>
      </c>
      <c r="C9" s="39"/>
      <c r="D9" s="39"/>
      <c r="E9" t="s" s="25">
        <v>219</v>
      </c>
      <c r="F9" s="31">
        <v>2604</v>
      </c>
      <c r="G9" t="s" s="25">
        <v>220</v>
      </c>
      <c r="H9" t="s" s="25">
        <v>221</v>
      </c>
      <c r="I9" s="31">
        <v>2085</v>
      </c>
      <c r="J9" t="s" s="30">
        <v>222</v>
      </c>
      <c r="K9" t="s" s="25">
        <v>223</v>
      </c>
      <c r="L9" s="31">
        <v>1955</v>
      </c>
      <c r="M9" t="s" s="30">
        <v>224</v>
      </c>
      <c r="N9" t="s" s="25">
        <v>225</v>
      </c>
      <c r="O9" s="31">
        <v>1909</v>
      </c>
      <c r="P9" t="s" s="30">
        <v>226</v>
      </c>
      <c r="Q9" t="s" s="25">
        <v>227</v>
      </c>
      <c r="R9" s="29">
        <v>2880</v>
      </c>
      <c r="S9" t="s" s="30">
        <v>228</v>
      </c>
      <c r="T9" t="s" s="25">
        <v>229</v>
      </c>
      <c r="U9" s="32">
        <v>2280</v>
      </c>
      <c r="V9" t="s" s="30">
        <v>230</v>
      </c>
      <c r="W9" t="s" s="25">
        <v>231</v>
      </c>
      <c r="X9" s="31">
        <v>2199</v>
      </c>
      <c r="Y9" t="s" s="25">
        <v>232</v>
      </c>
      <c r="Z9" t="s" s="25">
        <v>233</v>
      </c>
      <c r="AA9" s="31">
        <v>1950</v>
      </c>
      <c r="AB9" t="s" s="30">
        <v>234</v>
      </c>
      <c r="AC9" t="s" s="25">
        <v>64</v>
      </c>
      <c r="AD9" t="s" s="25">
        <v>64</v>
      </c>
      <c r="AE9" t="s" s="25">
        <v>64</v>
      </c>
      <c r="AF9" s="32"/>
      <c r="AG9" s="32"/>
      <c r="AH9" s="32"/>
      <c r="AI9" t="s" s="25">
        <v>235</v>
      </c>
      <c r="AJ9" s="31">
        <v>2056</v>
      </c>
      <c r="AK9" s="32"/>
      <c r="AL9" t="s" s="25">
        <v>64</v>
      </c>
      <c r="AM9" t="s" s="25">
        <v>64</v>
      </c>
      <c r="AN9" t="s" s="25">
        <v>64</v>
      </c>
      <c r="AO9" t="s" s="33">
        <v>236</v>
      </c>
      <c r="AP9" s="31">
        <v>2098</v>
      </c>
      <c r="AQ9" t="s" s="30">
        <v>237</v>
      </c>
      <c r="AR9" t="s" s="25">
        <v>64</v>
      </c>
      <c r="AS9" t="s" s="25">
        <v>64</v>
      </c>
      <c r="AT9" t="s" s="25">
        <v>64</v>
      </c>
      <c r="AU9" t="s" s="25">
        <v>238</v>
      </c>
      <c r="AV9" s="31">
        <v>2334</v>
      </c>
      <c r="AW9" t="s" s="30">
        <v>239</v>
      </c>
      <c r="AX9" t="s" s="25">
        <v>71</v>
      </c>
      <c r="AY9" s="32"/>
      <c r="AZ9" s="32"/>
      <c r="BA9" s="32"/>
      <c r="BB9" s="32"/>
      <c r="BC9" s="32"/>
      <c r="BD9" s="32"/>
      <c r="BE9" s="32"/>
      <c r="BF9" s="32"/>
      <c r="BG9" s="32"/>
      <c r="BH9" s="32"/>
      <c r="BI9" s="32"/>
      <c r="BJ9" t="s" s="33">
        <v>240</v>
      </c>
      <c r="BK9" s="31">
        <v>3000</v>
      </c>
      <c r="BL9" t="s" s="30">
        <v>241</v>
      </c>
      <c r="BM9" t="s" s="25">
        <v>242</v>
      </c>
      <c r="BN9" s="31">
        <v>2660</v>
      </c>
      <c r="BO9" t="s" s="30">
        <v>243</v>
      </c>
      <c r="BP9" t="s" s="25">
        <v>64</v>
      </c>
      <c r="BQ9" t="s" s="25">
        <v>64</v>
      </c>
      <c r="BR9" t="s" s="25">
        <v>64</v>
      </c>
      <c r="BS9" t="s" s="25">
        <v>64</v>
      </c>
      <c r="BT9" t="s" s="25">
        <v>64</v>
      </c>
      <c r="BU9" t="s" s="25">
        <v>64</v>
      </c>
      <c r="BV9" s="32"/>
      <c r="BW9" s="32"/>
      <c r="BX9" s="32"/>
      <c r="BY9" t="s" s="25">
        <v>64</v>
      </c>
      <c r="BZ9" t="s" s="25">
        <v>64</v>
      </c>
      <c r="CA9" t="s" s="25">
        <v>64</v>
      </c>
      <c r="CB9" t="s" s="25">
        <v>64</v>
      </c>
      <c r="CC9" t="s" s="25">
        <v>64</v>
      </c>
      <c r="CD9" t="s" s="25">
        <v>64</v>
      </c>
      <c r="CE9" t="s" s="25">
        <v>219</v>
      </c>
      <c r="CF9" s="34">
        <v>2890</v>
      </c>
      <c r="CG9" s="32"/>
      <c r="CH9" s="32"/>
      <c r="CI9" s="32"/>
      <c r="CJ9" s="32"/>
      <c r="CK9" t="s" s="25">
        <v>64</v>
      </c>
      <c r="CL9" t="s" s="25">
        <v>64</v>
      </c>
      <c r="CM9" t="s" s="25">
        <v>64</v>
      </c>
      <c r="CN9" t="s" s="25">
        <v>244</v>
      </c>
      <c r="CO9" s="31">
        <v>2410</v>
      </c>
      <c r="CP9" t="s" s="30">
        <v>245</v>
      </c>
      <c r="CQ9" s="32"/>
      <c r="CR9" s="32"/>
      <c r="CS9" s="32"/>
      <c r="CT9" t="s" s="25">
        <v>64</v>
      </c>
      <c r="CU9" t="s" s="25">
        <v>64</v>
      </c>
      <c r="CV9" t="s" s="25">
        <v>64</v>
      </c>
      <c r="CW9" t="s" s="25">
        <v>64</v>
      </c>
      <c r="CX9" t="s" s="25">
        <v>64</v>
      </c>
      <c r="CY9" t="s" s="25">
        <v>64</v>
      </c>
      <c r="CZ9" t="s" s="25">
        <v>246</v>
      </c>
      <c r="DA9" s="31">
        <v>2682</v>
      </c>
      <c r="DB9" t="s" s="30">
        <v>247</v>
      </c>
      <c r="DC9" t="s" s="25">
        <v>64</v>
      </c>
      <c r="DD9" t="s" s="25">
        <v>64</v>
      </c>
      <c r="DE9" t="s" s="25">
        <v>64</v>
      </c>
      <c r="DF9" s="32"/>
      <c r="DG9" s="32"/>
      <c r="DH9" s="32"/>
      <c r="DI9" s="32"/>
      <c r="DJ9" s="32"/>
      <c r="DK9" s="32"/>
      <c r="DL9" s="32"/>
      <c r="DM9" s="32"/>
      <c r="DN9" s="32"/>
      <c r="DO9" t="s" s="25">
        <v>244</v>
      </c>
      <c r="DP9" s="31">
        <v>2170</v>
      </c>
      <c r="DQ9" t="s" s="30">
        <v>248</v>
      </c>
      <c r="DR9" t="s" s="35">
        <v>71</v>
      </c>
      <c r="DS9" s="22"/>
      <c r="DT9" s="23"/>
    </row>
    <row r="10" ht="23.55" customHeight="1">
      <c r="A10" t="s" s="24">
        <v>218</v>
      </c>
      <c r="B10" t="s" s="25">
        <v>249</v>
      </c>
      <c r="C10" s="39"/>
      <c r="D10" s="39"/>
      <c r="E10" t="s" s="25">
        <v>249</v>
      </c>
      <c r="F10" s="31">
        <v>586</v>
      </c>
      <c r="G10" t="s" s="25">
        <v>250</v>
      </c>
      <c r="H10" t="s" s="25">
        <v>251</v>
      </c>
      <c r="I10" s="31">
        <v>599</v>
      </c>
      <c r="J10" t="s" s="30">
        <v>252</v>
      </c>
      <c r="K10" t="s" s="25">
        <v>253</v>
      </c>
      <c r="L10" s="29">
        <v>549</v>
      </c>
      <c r="M10" t="s" s="30">
        <v>254</v>
      </c>
      <c r="N10" t="s" s="25">
        <v>255</v>
      </c>
      <c r="O10" s="31">
        <v>499</v>
      </c>
      <c r="P10" t="s" s="25">
        <v>256</v>
      </c>
      <c r="Q10" t="s" s="25">
        <v>257</v>
      </c>
      <c r="R10" s="29">
        <v>599</v>
      </c>
      <c r="S10" t="s" s="30">
        <v>258</v>
      </c>
      <c r="T10" t="s" s="25">
        <v>259</v>
      </c>
      <c r="U10" s="32">
        <v>539</v>
      </c>
      <c r="V10" t="s" s="30">
        <v>260</v>
      </c>
      <c r="W10" t="s" s="25">
        <v>261</v>
      </c>
      <c r="X10" s="31">
        <v>586</v>
      </c>
      <c r="Y10" t="s" s="30">
        <v>262</v>
      </c>
      <c r="Z10" t="s" s="25">
        <v>263</v>
      </c>
      <c r="AA10" s="31">
        <v>670</v>
      </c>
      <c r="AB10" t="s" s="30">
        <v>264</v>
      </c>
      <c r="AC10" t="s" s="25">
        <v>64</v>
      </c>
      <c r="AD10" t="s" s="25">
        <v>64</v>
      </c>
      <c r="AE10" t="s" s="25">
        <v>64</v>
      </c>
      <c r="AF10" s="32"/>
      <c r="AG10" s="32"/>
      <c r="AH10" s="32"/>
      <c r="AI10" t="s" s="25">
        <v>64</v>
      </c>
      <c r="AJ10" t="s" s="25">
        <v>64</v>
      </c>
      <c r="AK10" t="s" s="25">
        <v>64</v>
      </c>
      <c r="AL10" t="s" s="25">
        <v>64</v>
      </c>
      <c r="AM10" t="s" s="25">
        <v>64</v>
      </c>
      <c r="AN10" t="s" s="25">
        <v>64</v>
      </c>
      <c r="AO10" t="s" s="33">
        <v>265</v>
      </c>
      <c r="AP10" s="31">
        <v>590</v>
      </c>
      <c r="AQ10" t="s" s="30">
        <v>266</v>
      </c>
      <c r="AR10" t="s" s="25">
        <v>267</v>
      </c>
      <c r="AS10" s="31">
        <v>569.05</v>
      </c>
      <c r="AT10" t="s" s="30">
        <v>268</v>
      </c>
      <c r="AU10" t="s" s="25">
        <v>251</v>
      </c>
      <c r="AV10" s="31">
        <v>599</v>
      </c>
      <c r="AW10" t="s" s="30">
        <v>269</v>
      </c>
      <c r="AX10" t="s" s="25">
        <v>71</v>
      </c>
      <c r="AY10" s="32"/>
      <c r="AZ10" s="32"/>
      <c r="BA10" s="32"/>
      <c r="BB10" s="32"/>
      <c r="BC10" s="32"/>
      <c r="BD10" s="32"/>
      <c r="BE10" s="32"/>
      <c r="BF10" s="32"/>
      <c r="BG10" s="32"/>
      <c r="BH10" s="32"/>
      <c r="BI10" s="32"/>
      <c r="BJ10" t="s" s="33">
        <v>270</v>
      </c>
      <c r="BK10" s="31">
        <v>599</v>
      </c>
      <c r="BL10" t="s" s="30">
        <v>271</v>
      </c>
      <c r="BM10" t="s" s="25">
        <v>272</v>
      </c>
      <c r="BN10" s="31">
        <v>560</v>
      </c>
      <c r="BO10" t="s" s="30">
        <v>273</v>
      </c>
      <c r="BP10" t="s" s="25">
        <v>64</v>
      </c>
      <c r="BQ10" t="s" s="25">
        <v>64</v>
      </c>
      <c r="BR10" t="s" s="25">
        <v>64</v>
      </c>
      <c r="BS10" t="s" s="25">
        <v>64</v>
      </c>
      <c r="BT10" t="s" s="25">
        <v>64</v>
      </c>
      <c r="BU10" t="s" s="25">
        <v>64</v>
      </c>
      <c r="BV10" s="32"/>
      <c r="BW10" s="32"/>
      <c r="BX10" s="32"/>
      <c r="BY10" t="s" s="25">
        <v>64</v>
      </c>
      <c r="BZ10" t="s" s="25">
        <v>64</v>
      </c>
      <c r="CA10" t="s" s="25">
        <v>64</v>
      </c>
      <c r="CB10" t="s" s="25">
        <v>64</v>
      </c>
      <c r="CC10" t="s" s="25">
        <v>64</v>
      </c>
      <c r="CD10" t="s" s="25">
        <v>64</v>
      </c>
      <c r="CE10" t="s" s="25">
        <v>249</v>
      </c>
      <c r="CF10" s="34">
        <v>750</v>
      </c>
      <c r="CG10" s="32"/>
      <c r="CH10" s="32"/>
      <c r="CI10" s="32"/>
      <c r="CJ10" s="32"/>
      <c r="CK10" t="s" s="25">
        <v>64</v>
      </c>
      <c r="CL10" t="s" s="25">
        <v>64</v>
      </c>
      <c r="CM10" t="s" s="25">
        <v>64</v>
      </c>
      <c r="CN10" t="s" s="25">
        <v>251</v>
      </c>
      <c r="CO10" s="31">
        <v>599</v>
      </c>
      <c r="CP10" t="s" s="30">
        <v>274</v>
      </c>
      <c r="CQ10" s="32"/>
      <c r="CR10" s="32"/>
      <c r="CS10" s="32"/>
      <c r="CT10" t="s" s="25">
        <v>64</v>
      </c>
      <c r="CU10" t="s" s="25">
        <v>64</v>
      </c>
      <c r="CV10" t="s" s="25">
        <v>64</v>
      </c>
      <c r="CW10" t="s" s="25">
        <v>64</v>
      </c>
      <c r="CX10" t="s" s="25">
        <v>64</v>
      </c>
      <c r="CY10" t="s" s="25">
        <v>64</v>
      </c>
      <c r="CZ10" t="s" s="25">
        <v>275</v>
      </c>
      <c r="DA10" s="31">
        <v>809</v>
      </c>
      <c r="DB10" t="s" s="30">
        <v>276</v>
      </c>
      <c r="DC10" t="s" s="25">
        <v>64</v>
      </c>
      <c r="DD10" t="s" s="25">
        <v>64</v>
      </c>
      <c r="DE10" t="s" s="25">
        <v>64</v>
      </c>
      <c r="DF10" s="32"/>
      <c r="DG10" s="32"/>
      <c r="DH10" s="32"/>
      <c r="DI10" s="32"/>
      <c r="DJ10" s="32"/>
      <c r="DK10" s="32"/>
      <c r="DL10" s="32"/>
      <c r="DM10" s="32"/>
      <c r="DN10" s="32"/>
      <c r="DO10" t="s" s="25">
        <v>277</v>
      </c>
      <c r="DP10" s="31">
        <v>609</v>
      </c>
      <c r="DQ10" t="s" s="30">
        <v>278</v>
      </c>
      <c r="DR10" t="s" s="35">
        <v>71</v>
      </c>
      <c r="DS10" s="22"/>
      <c r="DT10" s="23"/>
    </row>
    <row r="11" ht="23.55" customHeight="1">
      <c r="A11" t="s" s="24">
        <v>279</v>
      </c>
      <c r="B11" t="s" s="25">
        <v>280</v>
      </c>
      <c r="C11" s="27"/>
      <c r="D11" s="27"/>
      <c r="E11" t="s" s="25">
        <v>281</v>
      </c>
      <c r="F11" s="31">
        <v>19999</v>
      </c>
      <c r="G11" t="s" s="25">
        <v>282</v>
      </c>
      <c r="H11" t="s" s="25">
        <v>283</v>
      </c>
      <c r="I11" s="29">
        <v>17999</v>
      </c>
      <c r="J11" t="s" s="30">
        <v>284</v>
      </c>
      <c r="K11" t="s" s="25">
        <v>285</v>
      </c>
      <c r="L11" s="29">
        <v>18699</v>
      </c>
      <c r="M11" t="s" s="30">
        <v>286</v>
      </c>
      <c r="N11" t="s" s="25">
        <v>287</v>
      </c>
      <c r="O11" s="31">
        <v>14450</v>
      </c>
      <c r="P11" t="s" s="30">
        <v>288</v>
      </c>
      <c r="Q11" t="s" s="25">
        <v>289</v>
      </c>
      <c r="R11" s="29">
        <v>19999</v>
      </c>
      <c r="S11" t="s" s="30">
        <v>290</v>
      </c>
      <c r="T11" t="s" s="25">
        <v>291</v>
      </c>
      <c r="U11" s="32">
        <v>19999</v>
      </c>
      <c r="V11" t="s" s="30">
        <v>292</v>
      </c>
      <c r="W11" t="s" s="25">
        <v>293</v>
      </c>
      <c r="X11" s="31">
        <v>15999</v>
      </c>
      <c r="Y11" t="s" s="30">
        <v>294</v>
      </c>
      <c r="Z11" t="s" s="25">
        <v>295</v>
      </c>
      <c r="AA11" s="31">
        <v>13500</v>
      </c>
      <c r="AB11" t="s" s="30">
        <v>296</v>
      </c>
      <c r="AC11" t="s" s="25">
        <v>64</v>
      </c>
      <c r="AD11" t="s" s="25">
        <v>64</v>
      </c>
      <c r="AE11" t="s" s="25">
        <v>64</v>
      </c>
      <c r="AF11" s="32"/>
      <c r="AG11" s="32"/>
      <c r="AH11" s="32"/>
      <c r="AI11" t="s" s="25">
        <v>64</v>
      </c>
      <c r="AJ11" t="s" s="25">
        <v>64</v>
      </c>
      <c r="AK11" t="s" s="25">
        <v>64</v>
      </c>
      <c r="AL11" t="s" s="25">
        <v>64</v>
      </c>
      <c r="AM11" t="s" s="25">
        <v>64</v>
      </c>
      <c r="AN11" t="s" s="25">
        <v>64</v>
      </c>
      <c r="AO11" t="s" s="33">
        <v>297</v>
      </c>
      <c r="AP11" s="31">
        <v>18325.02</v>
      </c>
      <c r="AQ11" t="s" s="30">
        <v>298</v>
      </c>
      <c r="AR11" t="s" s="25">
        <v>299</v>
      </c>
      <c r="AS11" s="31">
        <v>17842.5</v>
      </c>
      <c r="AT11" t="s" s="30">
        <v>300</v>
      </c>
      <c r="AU11" t="s" s="25">
        <v>64</v>
      </c>
      <c r="AV11" t="s" s="25">
        <v>64</v>
      </c>
      <c r="AW11" t="s" s="25">
        <v>64</v>
      </c>
      <c r="AX11" t="s" s="25">
        <v>71</v>
      </c>
      <c r="AY11" s="32"/>
      <c r="AZ11" s="32"/>
      <c r="BA11" s="32"/>
      <c r="BB11" s="32"/>
      <c r="BC11" s="32"/>
      <c r="BD11" s="32"/>
      <c r="BE11" s="32"/>
      <c r="BF11" s="32"/>
      <c r="BG11" s="32"/>
      <c r="BH11" s="32"/>
      <c r="BI11" s="32"/>
      <c r="BJ11" t="s" s="33">
        <v>297</v>
      </c>
      <c r="BK11" s="31">
        <v>18699</v>
      </c>
      <c r="BL11" t="s" s="30">
        <v>301</v>
      </c>
      <c r="BM11" t="s" s="25">
        <v>302</v>
      </c>
      <c r="BN11" s="31">
        <v>25713</v>
      </c>
      <c r="BO11" t="s" s="30">
        <v>303</v>
      </c>
      <c r="BP11" t="s" s="25">
        <v>64</v>
      </c>
      <c r="BQ11" t="s" s="25">
        <v>64</v>
      </c>
      <c r="BR11" t="s" s="25">
        <v>64</v>
      </c>
      <c r="BS11" t="s" s="25">
        <v>64</v>
      </c>
      <c r="BT11" t="s" s="25">
        <v>64</v>
      </c>
      <c r="BU11" t="s" s="25">
        <v>64</v>
      </c>
      <c r="BV11" s="32"/>
      <c r="BW11" s="32"/>
      <c r="BX11" s="32"/>
      <c r="BY11" t="s" s="25">
        <v>64</v>
      </c>
      <c r="BZ11" t="s" s="25">
        <v>64</v>
      </c>
      <c r="CA11" t="s" s="25">
        <v>64</v>
      </c>
      <c r="CB11" t="s" s="25">
        <v>64</v>
      </c>
      <c r="CC11" t="s" s="25">
        <v>64</v>
      </c>
      <c r="CD11" t="s" s="25">
        <v>64</v>
      </c>
      <c r="CE11" t="s" s="25">
        <v>280</v>
      </c>
      <c r="CF11" s="34">
        <v>25000</v>
      </c>
      <c r="CG11" s="32"/>
      <c r="CH11" s="32"/>
      <c r="CI11" s="32"/>
      <c r="CJ11" s="32"/>
      <c r="CK11" t="s" s="25">
        <v>64</v>
      </c>
      <c r="CL11" t="s" s="25">
        <v>64</v>
      </c>
      <c r="CM11" t="s" s="25">
        <v>64</v>
      </c>
      <c r="CN11" t="s" s="25">
        <v>304</v>
      </c>
      <c r="CO11" s="31">
        <v>19110</v>
      </c>
      <c r="CP11" t="s" s="30">
        <v>305</v>
      </c>
      <c r="CQ11" s="32"/>
      <c r="CR11" s="32"/>
      <c r="CS11" s="32"/>
      <c r="CT11" t="s" s="25">
        <v>64</v>
      </c>
      <c r="CU11" t="s" s="25">
        <v>64</v>
      </c>
      <c r="CV11" t="s" s="25">
        <v>64</v>
      </c>
      <c r="CW11" t="s" s="25">
        <v>64</v>
      </c>
      <c r="CX11" t="s" s="25">
        <v>64</v>
      </c>
      <c r="CY11" t="s" s="25">
        <v>64</v>
      </c>
      <c r="CZ11" t="s" s="25">
        <v>306</v>
      </c>
      <c r="DA11" s="31">
        <v>35820</v>
      </c>
      <c r="DB11" t="s" s="30">
        <v>307</v>
      </c>
      <c r="DC11" t="s" s="25">
        <v>64</v>
      </c>
      <c r="DD11" t="s" s="25">
        <v>64</v>
      </c>
      <c r="DE11" t="s" s="25">
        <v>64</v>
      </c>
      <c r="DF11" s="32"/>
      <c r="DG11" s="32"/>
      <c r="DH11" s="32"/>
      <c r="DI11" s="32"/>
      <c r="DJ11" s="32"/>
      <c r="DK11" s="32"/>
      <c r="DL11" s="32"/>
      <c r="DM11" s="32"/>
      <c r="DN11" s="32"/>
      <c r="DO11" t="s" s="25">
        <v>308</v>
      </c>
      <c r="DP11" s="31">
        <v>15699</v>
      </c>
      <c r="DQ11" t="s" s="30">
        <v>309</v>
      </c>
      <c r="DR11" t="s" s="35">
        <v>71</v>
      </c>
      <c r="DS11" s="22"/>
      <c r="DT11" s="23"/>
    </row>
    <row r="12" ht="23.55" customHeight="1">
      <c r="A12" t="s" s="24">
        <v>279</v>
      </c>
      <c r="B12" t="s" s="25">
        <v>310</v>
      </c>
      <c r="C12" s="39"/>
      <c r="D12" s="39"/>
      <c r="E12" t="s" s="25">
        <v>311</v>
      </c>
      <c r="F12" s="31">
        <v>3241</v>
      </c>
      <c r="G12" t="s" s="25">
        <v>312</v>
      </c>
      <c r="H12" t="s" s="25">
        <v>313</v>
      </c>
      <c r="I12" s="31">
        <v>3999</v>
      </c>
      <c r="J12" t="s" s="30">
        <v>314</v>
      </c>
      <c r="K12" t="s" s="25">
        <v>315</v>
      </c>
      <c r="L12" s="31">
        <v>3239</v>
      </c>
      <c r="M12" t="s" s="30">
        <v>316</v>
      </c>
      <c r="N12" t="s" s="25">
        <v>317</v>
      </c>
      <c r="O12" s="29">
        <v>4000</v>
      </c>
      <c r="P12" t="s" s="30">
        <v>318</v>
      </c>
      <c r="Q12" t="s" s="25">
        <v>319</v>
      </c>
      <c r="R12" s="31">
        <v>3899</v>
      </c>
      <c r="S12" t="s" s="25">
        <v>320</v>
      </c>
      <c r="T12" t="s" s="25">
        <v>64</v>
      </c>
      <c r="U12" t="s" s="25">
        <v>64</v>
      </c>
      <c r="V12" t="s" s="25">
        <v>64</v>
      </c>
      <c r="W12" t="s" s="25">
        <v>321</v>
      </c>
      <c r="X12" s="31">
        <v>3887</v>
      </c>
      <c r="Y12" t="s" s="30">
        <v>322</v>
      </c>
      <c r="Z12" t="s" s="25">
        <v>323</v>
      </c>
      <c r="AA12" s="31">
        <v>9900</v>
      </c>
      <c r="AB12" t="s" s="30">
        <v>324</v>
      </c>
      <c r="AC12" t="s" s="25">
        <v>64</v>
      </c>
      <c r="AD12" t="s" s="25">
        <v>64</v>
      </c>
      <c r="AE12" t="s" s="25">
        <v>64</v>
      </c>
      <c r="AF12" s="32"/>
      <c r="AG12" s="32"/>
      <c r="AH12" s="32"/>
      <c r="AI12" t="s" s="25">
        <v>325</v>
      </c>
      <c r="AJ12" s="31">
        <v>3332</v>
      </c>
      <c r="AK12" s="32"/>
      <c r="AL12" t="s" s="25">
        <v>64</v>
      </c>
      <c r="AM12" t="s" s="25">
        <v>64</v>
      </c>
      <c r="AN12" t="s" s="25">
        <v>64</v>
      </c>
      <c r="AO12" t="s" s="33">
        <v>326</v>
      </c>
      <c r="AP12" s="31">
        <v>3366</v>
      </c>
      <c r="AQ12" t="s" s="30">
        <v>327</v>
      </c>
      <c r="AR12" t="s" s="25">
        <v>64</v>
      </c>
      <c r="AS12" t="s" s="25">
        <v>64</v>
      </c>
      <c r="AT12" t="s" s="25">
        <v>64</v>
      </c>
      <c r="AU12" t="s" s="25">
        <v>328</v>
      </c>
      <c r="AV12" s="31">
        <v>4374</v>
      </c>
      <c r="AW12" t="s" s="30">
        <v>329</v>
      </c>
      <c r="AX12" t="s" s="25">
        <v>71</v>
      </c>
      <c r="AY12" s="32"/>
      <c r="AZ12" s="32"/>
      <c r="BA12" s="32"/>
      <c r="BB12" s="32"/>
      <c r="BC12" s="32"/>
      <c r="BD12" s="32"/>
      <c r="BE12" s="32"/>
      <c r="BF12" s="32"/>
      <c r="BG12" s="32"/>
      <c r="BH12" s="32"/>
      <c r="BI12" s="32"/>
      <c r="BJ12" t="s" s="33">
        <v>330</v>
      </c>
      <c r="BK12" s="31">
        <v>3919.02</v>
      </c>
      <c r="BL12" t="s" s="30">
        <v>331</v>
      </c>
      <c r="BM12" t="s" s="25">
        <v>64</v>
      </c>
      <c r="BN12" t="s" s="25">
        <v>64</v>
      </c>
      <c r="BO12" t="s" s="25">
        <v>64</v>
      </c>
      <c r="BP12" t="s" s="25">
        <v>64</v>
      </c>
      <c r="BQ12" t="s" s="25">
        <v>64</v>
      </c>
      <c r="BR12" t="s" s="25">
        <v>64</v>
      </c>
      <c r="BS12" t="s" s="25">
        <v>64</v>
      </c>
      <c r="BT12" t="s" s="25">
        <v>64</v>
      </c>
      <c r="BU12" t="s" s="25">
        <v>64</v>
      </c>
      <c r="BV12" s="32"/>
      <c r="BW12" s="32"/>
      <c r="BX12" s="32"/>
      <c r="BY12" t="s" s="25">
        <v>64</v>
      </c>
      <c r="BZ12" t="s" s="25">
        <v>64</v>
      </c>
      <c r="CA12" t="s" s="25">
        <v>64</v>
      </c>
      <c r="CB12" t="s" s="25">
        <v>64</v>
      </c>
      <c r="CC12" t="s" s="25">
        <v>64</v>
      </c>
      <c r="CD12" t="s" s="25">
        <v>64</v>
      </c>
      <c r="CE12" t="s" s="25">
        <v>310</v>
      </c>
      <c r="CF12" s="34">
        <v>7800</v>
      </c>
      <c r="CG12" s="32"/>
      <c r="CH12" s="32"/>
      <c r="CI12" s="32"/>
      <c r="CJ12" s="32"/>
      <c r="CK12" t="s" s="25">
        <v>64</v>
      </c>
      <c r="CL12" t="s" s="25">
        <v>64</v>
      </c>
      <c r="CM12" t="s" s="25">
        <v>64</v>
      </c>
      <c r="CN12" t="s" s="25">
        <v>64</v>
      </c>
      <c r="CO12" t="s" s="25">
        <v>64</v>
      </c>
      <c r="CP12" t="s" s="25">
        <v>64</v>
      </c>
      <c r="CQ12" s="32"/>
      <c r="CR12" s="32"/>
      <c r="CS12" s="32"/>
      <c r="CT12" t="s" s="25">
        <v>64</v>
      </c>
      <c r="CU12" t="s" s="25">
        <v>64</v>
      </c>
      <c r="CV12" t="s" s="25">
        <v>64</v>
      </c>
      <c r="CW12" t="s" s="25">
        <v>64</v>
      </c>
      <c r="CX12" t="s" s="25">
        <v>64</v>
      </c>
      <c r="CY12" t="s" s="25">
        <v>64</v>
      </c>
      <c r="CZ12" t="s" s="25">
        <v>64</v>
      </c>
      <c r="DA12" t="s" s="25">
        <v>64</v>
      </c>
      <c r="DB12" t="s" s="25">
        <v>64</v>
      </c>
      <c r="DC12" t="s" s="25">
        <v>64</v>
      </c>
      <c r="DD12" t="s" s="25">
        <v>64</v>
      </c>
      <c r="DE12" t="s" s="25">
        <v>64</v>
      </c>
      <c r="DF12" s="32"/>
      <c r="DG12" s="32"/>
      <c r="DH12" s="32"/>
      <c r="DI12" s="32"/>
      <c r="DJ12" s="32"/>
      <c r="DK12" s="32"/>
      <c r="DL12" s="32"/>
      <c r="DM12" s="32"/>
      <c r="DN12" s="32"/>
      <c r="DO12" t="s" s="25">
        <v>332</v>
      </c>
      <c r="DP12" s="31">
        <v>4000</v>
      </c>
      <c r="DQ12" t="s" s="30">
        <v>333</v>
      </c>
      <c r="DR12" t="s" s="35">
        <v>71</v>
      </c>
      <c r="DS12" s="22"/>
      <c r="DT12" s="23"/>
    </row>
    <row r="13" ht="23.55" customHeight="1">
      <c r="A13" t="s" s="24">
        <v>279</v>
      </c>
      <c r="B13" t="s" s="25">
        <v>334</v>
      </c>
      <c r="C13" s="39"/>
      <c r="D13" s="39"/>
      <c r="E13" t="s" s="25">
        <v>334</v>
      </c>
      <c r="F13" s="31">
        <v>5269</v>
      </c>
      <c r="G13" t="s" s="25">
        <v>335</v>
      </c>
      <c r="H13" t="s" s="25">
        <v>336</v>
      </c>
      <c r="I13" s="31">
        <v>5999</v>
      </c>
      <c r="J13" t="s" s="30">
        <v>337</v>
      </c>
      <c r="K13" t="s" s="25">
        <v>338</v>
      </c>
      <c r="L13" s="29">
        <v>5899</v>
      </c>
      <c r="M13" t="s" s="25">
        <v>339</v>
      </c>
      <c r="N13" t="s" s="25">
        <v>340</v>
      </c>
      <c r="O13" s="29">
        <v>5699</v>
      </c>
      <c r="P13" t="s" s="30">
        <v>341</v>
      </c>
      <c r="Q13" t="s" s="25">
        <v>64</v>
      </c>
      <c r="R13" t="s" s="25">
        <v>64</v>
      </c>
      <c r="S13" t="s" s="25">
        <v>64</v>
      </c>
      <c r="T13" t="s" s="25">
        <v>342</v>
      </c>
      <c r="U13" s="32">
        <v>4699</v>
      </c>
      <c r="V13" t="s" s="30">
        <v>343</v>
      </c>
      <c r="W13" t="s" s="25">
        <v>344</v>
      </c>
      <c r="X13" s="31">
        <v>4748</v>
      </c>
      <c r="Y13" t="s" s="30">
        <v>345</v>
      </c>
      <c r="Z13" t="s" s="25">
        <v>346</v>
      </c>
      <c r="AA13" s="31">
        <v>9499</v>
      </c>
      <c r="AB13" t="s" s="30">
        <v>347</v>
      </c>
      <c r="AC13" t="s" s="37">
        <v>348</v>
      </c>
      <c r="AD13" s="38">
        <v>7220</v>
      </c>
      <c r="AE13" s="32"/>
      <c r="AF13" s="32"/>
      <c r="AG13" s="32"/>
      <c r="AH13" s="32"/>
      <c r="AI13" t="s" s="25">
        <v>64</v>
      </c>
      <c r="AJ13" t="s" s="25">
        <v>64</v>
      </c>
      <c r="AK13" t="s" s="25">
        <v>64</v>
      </c>
      <c r="AL13" t="s" s="25">
        <v>64</v>
      </c>
      <c r="AM13" t="s" s="25">
        <v>64</v>
      </c>
      <c r="AN13" t="s" s="25">
        <v>64</v>
      </c>
      <c r="AO13" t="s" s="33">
        <v>349</v>
      </c>
      <c r="AP13" s="31">
        <v>5781.02</v>
      </c>
      <c r="AQ13" t="s" s="30">
        <v>350</v>
      </c>
      <c r="AR13" t="s" s="25">
        <v>64</v>
      </c>
      <c r="AS13" t="s" s="25">
        <v>64</v>
      </c>
      <c r="AT13" t="s" s="25">
        <v>64</v>
      </c>
      <c r="AU13" t="s" s="25">
        <v>64</v>
      </c>
      <c r="AV13" t="s" s="25">
        <v>64</v>
      </c>
      <c r="AW13" t="s" s="25">
        <v>64</v>
      </c>
      <c r="AX13" t="s" s="25">
        <v>71</v>
      </c>
      <c r="AY13" s="32"/>
      <c r="AZ13" s="32"/>
      <c r="BA13" s="32"/>
      <c r="BB13" s="32"/>
      <c r="BC13" s="32"/>
      <c r="BD13" s="32"/>
      <c r="BE13" s="32"/>
      <c r="BF13" s="32"/>
      <c r="BG13" s="32"/>
      <c r="BH13" s="32"/>
      <c r="BI13" s="32"/>
      <c r="BJ13" t="s" s="33">
        <v>351</v>
      </c>
      <c r="BK13" s="31">
        <v>7447.02</v>
      </c>
      <c r="BL13" t="s" s="30">
        <v>352</v>
      </c>
      <c r="BM13" t="s" s="25">
        <v>64</v>
      </c>
      <c r="BN13" t="s" s="25">
        <v>64</v>
      </c>
      <c r="BO13" t="s" s="25">
        <v>64</v>
      </c>
      <c r="BP13" t="s" s="25">
        <v>64</v>
      </c>
      <c r="BQ13" t="s" s="25">
        <v>64</v>
      </c>
      <c r="BR13" t="s" s="25">
        <v>64</v>
      </c>
      <c r="BS13" t="s" s="25">
        <v>64</v>
      </c>
      <c r="BT13" t="s" s="25">
        <v>64</v>
      </c>
      <c r="BU13" t="s" s="25">
        <v>64</v>
      </c>
      <c r="BV13" s="32"/>
      <c r="BW13" s="32"/>
      <c r="BX13" s="32"/>
      <c r="BY13" t="s" s="25">
        <v>64</v>
      </c>
      <c r="BZ13" t="s" s="25">
        <v>64</v>
      </c>
      <c r="CA13" t="s" s="25">
        <v>64</v>
      </c>
      <c r="CB13" t="s" s="25">
        <v>64</v>
      </c>
      <c r="CC13" t="s" s="25">
        <v>64</v>
      </c>
      <c r="CD13" t="s" s="25">
        <v>64</v>
      </c>
      <c r="CE13" t="s" s="25">
        <v>334</v>
      </c>
      <c r="CF13" s="34">
        <v>13000</v>
      </c>
      <c r="CG13" s="32"/>
      <c r="CH13" s="32"/>
      <c r="CI13" s="32"/>
      <c r="CJ13" s="32"/>
      <c r="CK13" t="s" s="25">
        <v>64</v>
      </c>
      <c r="CL13" t="s" s="25">
        <v>64</v>
      </c>
      <c r="CM13" t="s" s="25">
        <v>64</v>
      </c>
      <c r="CN13" t="s" s="25">
        <v>353</v>
      </c>
      <c r="CO13" s="31">
        <v>5024.26</v>
      </c>
      <c r="CP13" t="s" s="30">
        <v>354</v>
      </c>
      <c r="CQ13" s="32"/>
      <c r="CR13" s="32"/>
      <c r="CS13" s="32"/>
      <c r="CT13" t="s" s="25">
        <v>64</v>
      </c>
      <c r="CU13" t="s" s="25">
        <v>64</v>
      </c>
      <c r="CV13" t="s" s="25">
        <v>64</v>
      </c>
      <c r="CW13" t="s" s="25">
        <v>64</v>
      </c>
      <c r="CX13" t="s" s="25">
        <v>64</v>
      </c>
      <c r="CY13" t="s" s="25">
        <v>64</v>
      </c>
      <c r="CZ13" t="s" s="25">
        <v>64</v>
      </c>
      <c r="DA13" t="s" s="25">
        <v>64</v>
      </c>
      <c r="DB13" t="s" s="25">
        <v>64</v>
      </c>
      <c r="DC13" t="s" s="25">
        <v>64</v>
      </c>
      <c r="DD13" t="s" s="25">
        <v>64</v>
      </c>
      <c r="DE13" t="s" s="25">
        <v>64</v>
      </c>
      <c r="DF13" s="32"/>
      <c r="DG13" s="32"/>
      <c r="DH13" s="32"/>
      <c r="DI13" s="32"/>
      <c r="DJ13" s="32"/>
      <c r="DK13" s="32"/>
      <c r="DL13" s="32"/>
      <c r="DM13" s="32"/>
      <c r="DN13" s="32"/>
      <c r="DO13" t="s" s="25">
        <v>355</v>
      </c>
      <c r="DP13" s="31">
        <v>5600</v>
      </c>
      <c r="DQ13" t="s" s="30">
        <v>356</v>
      </c>
      <c r="DR13" t="s" s="35">
        <v>71</v>
      </c>
      <c r="DS13" s="22"/>
      <c r="DT13" s="23"/>
    </row>
    <row r="14" ht="23.55" customHeight="1">
      <c r="A14" t="s" s="24">
        <v>357</v>
      </c>
      <c r="B14" t="s" s="25">
        <v>358</v>
      </c>
      <c r="C14" s="27"/>
      <c r="D14" s="27"/>
      <c r="E14" t="s" s="25">
        <v>358</v>
      </c>
      <c r="F14" s="31">
        <v>7854</v>
      </c>
      <c r="G14" t="s" s="25">
        <v>359</v>
      </c>
      <c r="H14" t="s" s="25">
        <v>360</v>
      </c>
      <c r="I14" s="29">
        <v>7599</v>
      </c>
      <c r="J14" t="s" s="30">
        <v>361</v>
      </c>
      <c r="K14" t="s" s="25">
        <v>362</v>
      </c>
      <c r="L14" s="29">
        <v>8299</v>
      </c>
      <c r="M14" t="s" s="30">
        <v>363</v>
      </c>
      <c r="N14" t="s" s="25">
        <v>364</v>
      </c>
      <c r="O14" s="31">
        <v>7395</v>
      </c>
      <c r="P14" t="s" s="30">
        <v>365</v>
      </c>
      <c r="Q14" t="s" s="25">
        <v>366</v>
      </c>
      <c r="R14" s="31">
        <v>7899</v>
      </c>
      <c r="S14" t="s" s="30">
        <v>367</v>
      </c>
      <c r="T14" t="s" s="25">
        <v>368</v>
      </c>
      <c r="U14" s="32">
        <v>7859</v>
      </c>
      <c r="V14" t="s" s="30">
        <v>369</v>
      </c>
      <c r="W14" t="s" s="25">
        <v>370</v>
      </c>
      <c r="X14" s="31">
        <v>7730</v>
      </c>
      <c r="Y14" t="s" s="25">
        <v>371</v>
      </c>
      <c r="Z14" t="s" s="25">
        <v>64</v>
      </c>
      <c r="AA14" t="s" s="25">
        <v>64</v>
      </c>
      <c r="AB14" t="s" s="25">
        <v>64</v>
      </c>
      <c r="AC14" t="s" s="25">
        <v>64</v>
      </c>
      <c r="AD14" t="s" s="25">
        <v>64</v>
      </c>
      <c r="AE14" t="s" s="25">
        <v>64</v>
      </c>
      <c r="AF14" s="32"/>
      <c r="AG14" s="32"/>
      <c r="AH14" s="32"/>
      <c r="AI14" t="s" s="25">
        <v>372</v>
      </c>
      <c r="AJ14" s="31">
        <v>7099</v>
      </c>
      <c r="AK14" s="32"/>
      <c r="AL14" t="s" s="25">
        <v>373</v>
      </c>
      <c r="AM14" s="31">
        <v>7000</v>
      </c>
      <c r="AN14" t="s" s="30">
        <v>374</v>
      </c>
      <c r="AO14" t="s" s="33">
        <v>375</v>
      </c>
      <c r="AP14" s="31">
        <v>8999</v>
      </c>
      <c r="AQ14" t="s" s="30">
        <v>376</v>
      </c>
      <c r="AR14" t="s" s="25">
        <v>377</v>
      </c>
      <c r="AS14" s="31">
        <v>7565.03</v>
      </c>
      <c r="AT14" t="s" s="30">
        <v>378</v>
      </c>
      <c r="AU14" t="s" s="25">
        <v>64</v>
      </c>
      <c r="AV14" t="s" s="25">
        <v>64</v>
      </c>
      <c r="AW14" t="s" s="25">
        <v>64</v>
      </c>
      <c r="AX14" t="s" s="25">
        <v>71</v>
      </c>
      <c r="AY14" s="32"/>
      <c r="AZ14" s="32"/>
      <c r="BA14" s="32"/>
      <c r="BB14" s="32"/>
      <c r="BC14" s="32"/>
      <c r="BD14" s="32"/>
      <c r="BE14" s="32"/>
      <c r="BF14" s="32"/>
      <c r="BG14" s="32"/>
      <c r="BH14" s="32"/>
      <c r="BI14" s="32"/>
      <c r="BJ14" t="s" s="33">
        <v>379</v>
      </c>
      <c r="BK14" s="31">
        <v>8299</v>
      </c>
      <c r="BL14" t="s" s="30">
        <v>380</v>
      </c>
      <c r="BM14" t="s" s="25">
        <v>381</v>
      </c>
      <c r="BN14" s="31">
        <v>8960</v>
      </c>
      <c r="BO14" t="s" s="30">
        <v>382</v>
      </c>
      <c r="BP14" t="s" s="25">
        <v>64</v>
      </c>
      <c r="BQ14" t="s" s="25">
        <v>64</v>
      </c>
      <c r="BR14" t="s" s="25">
        <v>64</v>
      </c>
      <c r="BS14" t="s" s="25">
        <v>64</v>
      </c>
      <c r="BT14" t="s" s="25">
        <v>64</v>
      </c>
      <c r="BU14" t="s" s="25">
        <v>64</v>
      </c>
      <c r="BV14" s="32"/>
      <c r="BW14" s="32"/>
      <c r="BX14" s="32"/>
      <c r="BY14" t="s" s="25">
        <v>64</v>
      </c>
      <c r="BZ14" t="s" s="25">
        <v>64</v>
      </c>
      <c r="CA14" t="s" s="25">
        <v>64</v>
      </c>
      <c r="CB14" t="s" s="25">
        <v>64</v>
      </c>
      <c r="CC14" t="s" s="25">
        <v>64</v>
      </c>
      <c r="CD14" t="s" s="25">
        <v>64</v>
      </c>
      <c r="CE14" t="s" s="25">
        <v>358</v>
      </c>
      <c r="CF14" s="34">
        <v>9950</v>
      </c>
      <c r="CG14" s="32"/>
      <c r="CH14" s="32"/>
      <c r="CI14" s="32"/>
      <c r="CJ14" s="32"/>
      <c r="CK14" t="s" s="25">
        <v>373</v>
      </c>
      <c r="CL14" s="31">
        <v>8250.26</v>
      </c>
      <c r="CM14" t="s" s="25">
        <v>106</v>
      </c>
      <c r="CN14" t="s" s="25">
        <v>64</v>
      </c>
      <c r="CO14" t="s" s="25">
        <v>64</v>
      </c>
      <c r="CP14" t="s" s="25">
        <v>64</v>
      </c>
      <c r="CQ14" s="32"/>
      <c r="CR14" s="32"/>
      <c r="CS14" s="32"/>
      <c r="CT14" t="s" s="25">
        <v>64</v>
      </c>
      <c r="CU14" t="s" s="25">
        <v>64</v>
      </c>
      <c r="CV14" t="s" s="25">
        <v>64</v>
      </c>
      <c r="CW14" t="s" s="25">
        <v>64</v>
      </c>
      <c r="CX14" t="s" s="25">
        <v>64</v>
      </c>
      <c r="CY14" t="s" s="25">
        <v>64</v>
      </c>
      <c r="CZ14" t="s" s="25">
        <v>383</v>
      </c>
      <c r="DA14" s="31">
        <v>8842</v>
      </c>
      <c r="DB14" t="s" s="30">
        <v>384</v>
      </c>
      <c r="DC14" t="s" s="25">
        <v>64</v>
      </c>
      <c r="DD14" t="s" s="25">
        <v>64</v>
      </c>
      <c r="DE14" t="s" s="25">
        <v>64</v>
      </c>
      <c r="DF14" s="32"/>
      <c r="DG14" s="32"/>
      <c r="DH14" s="32"/>
      <c r="DI14" s="32"/>
      <c r="DJ14" s="32"/>
      <c r="DK14" s="32"/>
      <c r="DL14" s="32"/>
      <c r="DM14" s="32"/>
      <c r="DN14" s="32"/>
      <c r="DO14" t="s" s="25">
        <v>385</v>
      </c>
      <c r="DP14" s="31">
        <v>7988</v>
      </c>
      <c r="DQ14" t="s" s="30">
        <v>386</v>
      </c>
      <c r="DR14" t="s" s="35">
        <v>71</v>
      </c>
      <c r="DS14" s="22"/>
      <c r="DT14" s="23"/>
    </row>
    <row r="15" ht="23.55" customHeight="1">
      <c r="A15" t="s" s="24">
        <v>357</v>
      </c>
      <c r="B15" t="s" s="25">
        <v>387</v>
      </c>
      <c r="C15" s="39"/>
      <c r="D15" s="39"/>
      <c r="E15" t="s" s="25">
        <v>388</v>
      </c>
      <c r="F15" s="31">
        <v>16071</v>
      </c>
      <c r="G15" t="s" s="25">
        <v>389</v>
      </c>
      <c r="H15" t="s" s="25">
        <v>390</v>
      </c>
      <c r="I15" s="29">
        <v>15799</v>
      </c>
      <c r="J15" t="s" s="30">
        <v>391</v>
      </c>
      <c r="K15" t="s" s="25">
        <v>392</v>
      </c>
      <c r="L15" s="29">
        <v>16356</v>
      </c>
      <c r="M15" t="s" s="25">
        <v>393</v>
      </c>
      <c r="N15" t="s" s="25">
        <v>390</v>
      </c>
      <c r="O15" s="29">
        <v>16200</v>
      </c>
      <c r="P15" t="s" s="30">
        <v>394</v>
      </c>
      <c r="Q15" t="s" s="25">
        <v>395</v>
      </c>
      <c r="R15" s="31">
        <v>16099</v>
      </c>
      <c r="S15" t="s" s="30">
        <v>396</v>
      </c>
      <c r="T15" t="s" s="25">
        <v>64</v>
      </c>
      <c r="U15" t="s" s="25">
        <v>64</v>
      </c>
      <c r="V15" t="s" s="25">
        <v>64</v>
      </c>
      <c r="W15" t="s" s="25">
        <v>397</v>
      </c>
      <c r="X15" s="31">
        <v>15550</v>
      </c>
      <c r="Y15" t="s" s="30">
        <v>398</v>
      </c>
      <c r="Z15" t="s" s="25">
        <v>64</v>
      </c>
      <c r="AA15" t="s" s="25">
        <v>64</v>
      </c>
      <c r="AB15" t="s" s="25">
        <v>64</v>
      </c>
      <c r="AC15" t="s" s="25">
        <v>64</v>
      </c>
      <c r="AD15" t="s" s="25">
        <v>64</v>
      </c>
      <c r="AE15" t="s" s="25">
        <v>64</v>
      </c>
      <c r="AF15" s="32"/>
      <c r="AG15" s="32"/>
      <c r="AH15" s="32"/>
      <c r="AI15" t="s" s="25">
        <v>399</v>
      </c>
      <c r="AJ15" s="31">
        <v>15100</v>
      </c>
      <c r="AK15" s="32"/>
      <c r="AL15" t="s" s="25">
        <v>400</v>
      </c>
      <c r="AM15" s="31">
        <v>15900</v>
      </c>
      <c r="AN15" t="s" s="30">
        <v>401</v>
      </c>
      <c r="AO15" t="s" s="33">
        <v>402</v>
      </c>
      <c r="AP15" s="31">
        <v>15100</v>
      </c>
      <c r="AQ15" t="s" s="30">
        <v>403</v>
      </c>
      <c r="AR15" t="s" s="25">
        <v>404</v>
      </c>
      <c r="AS15" s="31">
        <v>15907.03</v>
      </c>
      <c r="AT15" t="s" s="30">
        <v>405</v>
      </c>
      <c r="AU15" t="s" s="25">
        <v>406</v>
      </c>
      <c r="AV15" s="31">
        <v>16189</v>
      </c>
      <c r="AW15" t="s" s="30">
        <v>407</v>
      </c>
      <c r="AX15" t="s" s="25">
        <v>71</v>
      </c>
      <c r="AY15" s="32"/>
      <c r="AZ15" s="32"/>
      <c r="BA15" s="32"/>
      <c r="BB15" s="32"/>
      <c r="BC15" s="32"/>
      <c r="BD15" s="32"/>
      <c r="BE15" s="32"/>
      <c r="BF15" s="32"/>
      <c r="BG15" s="32"/>
      <c r="BH15" s="32"/>
      <c r="BI15" s="32"/>
      <c r="BJ15" t="s" s="33">
        <v>402</v>
      </c>
      <c r="BK15" s="31">
        <v>15100</v>
      </c>
      <c r="BL15" t="s" s="30">
        <v>408</v>
      </c>
      <c r="BM15" t="s" s="25">
        <v>409</v>
      </c>
      <c r="BN15" s="31">
        <v>17230</v>
      </c>
      <c r="BO15" t="s" s="30">
        <v>410</v>
      </c>
      <c r="BP15" t="s" s="25">
        <v>64</v>
      </c>
      <c r="BQ15" t="s" s="25">
        <v>64</v>
      </c>
      <c r="BR15" t="s" s="25">
        <v>64</v>
      </c>
      <c r="BS15" t="s" s="25">
        <v>64</v>
      </c>
      <c r="BT15" t="s" s="25">
        <v>64</v>
      </c>
      <c r="BU15" t="s" s="25">
        <v>64</v>
      </c>
      <c r="BV15" s="32"/>
      <c r="BW15" s="32"/>
      <c r="BX15" s="32"/>
      <c r="BY15" t="s" s="25">
        <v>64</v>
      </c>
      <c r="BZ15" t="s" s="25">
        <v>64</v>
      </c>
      <c r="CA15" t="s" s="25">
        <v>64</v>
      </c>
      <c r="CB15" t="s" s="25">
        <v>64</v>
      </c>
      <c r="CC15" t="s" s="25">
        <v>64</v>
      </c>
      <c r="CD15" t="s" s="25">
        <v>64</v>
      </c>
      <c r="CE15" t="s" s="25">
        <v>387</v>
      </c>
      <c r="CF15" s="34">
        <v>24000</v>
      </c>
      <c r="CG15" s="32"/>
      <c r="CH15" s="32"/>
      <c r="CI15" s="32"/>
      <c r="CJ15" s="32"/>
      <c r="CK15" t="s" s="25">
        <v>400</v>
      </c>
      <c r="CL15" s="31">
        <v>16200.08</v>
      </c>
      <c r="CM15" t="s" s="25">
        <v>106</v>
      </c>
      <c r="CN15" t="s" s="25">
        <v>390</v>
      </c>
      <c r="CO15" s="31">
        <v>15100</v>
      </c>
      <c r="CP15" t="s" s="30">
        <v>411</v>
      </c>
      <c r="CQ15" s="32"/>
      <c r="CR15" s="32"/>
      <c r="CS15" s="32"/>
      <c r="CT15" t="s" s="25">
        <v>64</v>
      </c>
      <c r="CU15" t="s" s="25">
        <v>64</v>
      </c>
      <c r="CV15" t="s" s="25">
        <v>64</v>
      </c>
      <c r="CW15" t="s" s="25">
        <v>64</v>
      </c>
      <c r="CX15" t="s" s="25">
        <v>64</v>
      </c>
      <c r="CY15" t="s" s="25">
        <v>64</v>
      </c>
      <c r="CZ15" t="s" s="25">
        <v>64</v>
      </c>
      <c r="DA15" t="s" s="25">
        <v>64</v>
      </c>
      <c r="DB15" t="s" s="25">
        <v>64</v>
      </c>
      <c r="DC15" t="s" s="25">
        <v>64</v>
      </c>
      <c r="DD15" t="s" s="25">
        <v>64</v>
      </c>
      <c r="DE15" t="s" s="25">
        <v>64</v>
      </c>
      <c r="DF15" s="32"/>
      <c r="DG15" s="32"/>
      <c r="DH15" s="32"/>
      <c r="DI15" s="32"/>
      <c r="DJ15" s="32"/>
      <c r="DK15" s="32"/>
      <c r="DL15" s="32"/>
      <c r="DM15" s="32"/>
      <c r="DN15" s="32"/>
      <c r="DO15" t="s" s="25">
        <v>412</v>
      </c>
      <c r="DP15" s="31">
        <v>14739</v>
      </c>
      <c r="DQ15" t="s" s="30">
        <v>413</v>
      </c>
      <c r="DR15" t="s" s="35">
        <v>71</v>
      </c>
      <c r="DS15" s="22"/>
      <c r="DT15" s="23"/>
    </row>
    <row r="16" ht="23.55" customHeight="1">
      <c r="A16" t="s" s="24">
        <v>357</v>
      </c>
      <c r="B16" t="s" s="25">
        <v>414</v>
      </c>
      <c r="C16" s="39"/>
      <c r="D16" s="39"/>
      <c r="E16" t="s" s="25">
        <v>415</v>
      </c>
      <c r="F16" s="31">
        <v>6299</v>
      </c>
      <c r="G16" t="s" s="25">
        <v>416</v>
      </c>
      <c r="H16" t="s" s="25">
        <v>64</v>
      </c>
      <c r="I16" t="s" s="25">
        <v>64</v>
      </c>
      <c r="J16" t="s" s="25">
        <v>64</v>
      </c>
      <c r="K16" t="s" s="25">
        <v>64</v>
      </c>
      <c r="L16" t="s" s="25">
        <v>64</v>
      </c>
      <c r="M16" t="s" s="25">
        <v>64</v>
      </c>
      <c r="N16" t="s" s="25">
        <v>64</v>
      </c>
      <c r="O16" t="s" s="25">
        <v>64</v>
      </c>
      <c r="P16" t="s" s="25">
        <v>64</v>
      </c>
      <c r="Q16" t="s" s="25">
        <v>417</v>
      </c>
      <c r="R16" s="31">
        <v>6593</v>
      </c>
      <c r="S16" t="s" s="25">
        <v>418</v>
      </c>
      <c r="T16" t="s" s="25">
        <v>64</v>
      </c>
      <c r="U16" t="s" s="25">
        <v>64</v>
      </c>
      <c r="V16" t="s" s="25">
        <v>64</v>
      </c>
      <c r="W16" t="s" s="25">
        <v>64</v>
      </c>
      <c r="X16" t="s" s="25">
        <v>64</v>
      </c>
      <c r="Y16" t="s" s="25">
        <v>64</v>
      </c>
      <c r="Z16" t="s" s="25">
        <v>419</v>
      </c>
      <c r="AA16" s="31">
        <v>5420</v>
      </c>
      <c r="AB16" t="s" s="30">
        <v>420</v>
      </c>
      <c r="AC16" t="s" s="25">
        <v>64</v>
      </c>
      <c r="AD16" t="s" s="25">
        <v>64</v>
      </c>
      <c r="AE16" t="s" s="25">
        <v>64</v>
      </c>
      <c r="AF16" s="32"/>
      <c r="AG16" s="32"/>
      <c r="AH16" s="32"/>
      <c r="AI16" t="s" s="25">
        <v>421</v>
      </c>
      <c r="AJ16" s="31">
        <v>6384</v>
      </c>
      <c r="AK16" s="32"/>
      <c r="AL16" t="s" s="25">
        <v>422</v>
      </c>
      <c r="AM16" s="31">
        <v>6290</v>
      </c>
      <c r="AN16" t="s" s="30">
        <v>423</v>
      </c>
      <c r="AO16" t="s" s="33">
        <v>424</v>
      </c>
      <c r="AP16" s="31">
        <v>8231.02</v>
      </c>
      <c r="AQ16" t="s" s="30">
        <v>425</v>
      </c>
      <c r="AR16" t="s" s="25">
        <v>426</v>
      </c>
      <c r="AS16" s="31">
        <v>5999</v>
      </c>
      <c r="AT16" t="s" s="30">
        <v>427</v>
      </c>
      <c r="AU16" t="s" s="25">
        <v>428</v>
      </c>
      <c r="AV16" s="31">
        <v>5954</v>
      </c>
      <c r="AW16" t="s" s="30">
        <v>429</v>
      </c>
      <c r="AX16" t="s" s="25">
        <v>71</v>
      </c>
      <c r="AY16" s="32"/>
      <c r="AZ16" s="32"/>
      <c r="BA16" s="32"/>
      <c r="BB16" s="32"/>
      <c r="BC16" s="32"/>
      <c r="BD16" s="32"/>
      <c r="BE16" s="32"/>
      <c r="BF16" s="32"/>
      <c r="BG16" s="32"/>
      <c r="BH16" s="32"/>
      <c r="BI16" s="32"/>
      <c r="BJ16" t="s" s="33">
        <v>430</v>
      </c>
      <c r="BK16" s="31">
        <v>4272</v>
      </c>
      <c r="BL16" t="s" s="30">
        <v>431</v>
      </c>
      <c r="BM16" t="s" s="25">
        <v>432</v>
      </c>
      <c r="BN16" s="31">
        <v>4768</v>
      </c>
      <c r="BO16" t="s" s="30">
        <v>433</v>
      </c>
      <c r="BP16" t="s" s="25">
        <v>64</v>
      </c>
      <c r="BQ16" t="s" s="25">
        <v>64</v>
      </c>
      <c r="BR16" t="s" s="25">
        <v>64</v>
      </c>
      <c r="BS16" t="s" s="25">
        <v>64</v>
      </c>
      <c r="BT16" t="s" s="25">
        <v>64</v>
      </c>
      <c r="BU16" t="s" s="25">
        <v>64</v>
      </c>
      <c r="BV16" s="32"/>
      <c r="BW16" s="32"/>
      <c r="BX16" s="32"/>
      <c r="BY16" t="s" s="25">
        <v>64</v>
      </c>
      <c r="BZ16" t="s" s="25">
        <v>64</v>
      </c>
      <c r="CA16" t="s" s="25">
        <v>64</v>
      </c>
      <c r="CB16" t="s" s="25">
        <v>64</v>
      </c>
      <c r="CC16" t="s" s="25">
        <v>64</v>
      </c>
      <c r="CD16" t="s" s="25">
        <v>64</v>
      </c>
      <c r="CE16" t="s" s="25">
        <v>414</v>
      </c>
      <c r="CF16" s="34">
        <v>8050</v>
      </c>
      <c r="CG16" s="32"/>
      <c r="CH16" s="32"/>
      <c r="CI16" s="32"/>
      <c r="CJ16" s="32"/>
      <c r="CK16" t="s" s="25">
        <v>434</v>
      </c>
      <c r="CL16" s="31">
        <v>6705.93</v>
      </c>
      <c r="CM16" t="s" s="25">
        <v>106</v>
      </c>
      <c r="CN16" t="s" s="25">
        <v>435</v>
      </c>
      <c r="CO16" s="31">
        <v>4667.09</v>
      </c>
      <c r="CP16" t="s" s="30">
        <v>436</v>
      </c>
      <c r="CQ16" s="32"/>
      <c r="CR16" s="32"/>
      <c r="CS16" s="32"/>
      <c r="CT16" t="s" s="25">
        <v>64</v>
      </c>
      <c r="CU16" t="s" s="25">
        <v>64</v>
      </c>
      <c r="CV16" t="s" s="25">
        <v>64</v>
      </c>
      <c r="CW16" t="s" s="25">
        <v>64</v>
      </c>
      <c r="CX16" t="s" s="25">
        <v>64</v>
      </c>
      <c r="CY16" t="s" s="25">
        <v>64</v>
      </c>
      <c r="CZ16" t="s" s="25">
        <v>437</v>
      </c>
      <c r="DA16" s="31">
        <v>9500</v>
      </c>
      <c r="DB16" t="s" s="30">
        <v>438</v>
      </c>
      <c r="DC16" t="s" s="25">
        <v>64</v>
      </c>
      <c r="DD16" t="s" s="25">
        <v>64</v>
      </c>
      <c r="DE16" t="s" s="25">
        <v>64</v>
      </c>
      <c r="DF16" s="32"/>
      <c r="DG16" s="32"/>
      <c r="DH16" s="32"/>
      <c r="DI16" s="32"/>
      <c r="DJ16" s="32"/>
      <c r="DK16" s="32"/>
      <c r="DL16" s="32"/>
      <c r="DM16" s="32"/>
      <c r="DN16" s="32"/>
      <c r="DO16" t="s" s="25">
        <v>439</v>
      </c>
      <c r="DP16" s="31">
        <v>6235</v>
      </c>
      <c r="DQ16" t="s" s="30">
        <v>440</v>
      </c>
      <c r="DR16" t="s" s="35">
        <v>71</v>
      </c>
      <c r="DS16" s="22"/>
      <c r="DT16" s="23"/>
    </row>
    <row r="17" ht="23.55" customHeight="1">
      <c r="A17" t="s" s="24">
        <v>357</v>
      </c>
      <c r="B17" t="s" s="25">
        <v>441</v>
      </c>
      <c r="C17" s="27"/>
      <c r="D17" s="27"/>
      <c r="E17" t="s" s="25">
        <v>442</v>
      </c>
      <c r="F17" s="31">
        <v>16112</v>
      </c>
      <c r="G17" t="s" s="25">
        <v>443</v>
      </c>
      <c r="H17" t="s" s="25">
        <v>444</v>
      </c>
      <c r="I17" s="29">
        <v>16499</v>
      </c>
      <c r="J17" t="s" s="30">
        <v>445</v>
      </c>
      <c r="K17" t="s" s="25">
        <v>446</v>
      </c>
      <c r="L17" s="29">
        <v>16499</v>
      </c>
      <c r="M17" t="s" s="30">
        <v>447</v>
      </c>
      <c r="N17" t="s" s="25">
        <v>448</v>
      </c>
      <c r="O17" s="31">
        <v>14385</v>
      </c>
      <c r="P17" t="s" s="30">
        <v>449</v>
      </c>
      <c r="Q17" t="s" s="25">
        <v>450</v>
      </c>
      <c r="R17" s="31">
        <v>15395</v>
      </c>
      <c r="S17" t="s" s="30">
        <v>451</v>
      </c>
      <c r="T17" t="s" s="25">
        <v>452</v>
      </c>
      <c r="U17" s="32">
        <v>14699</v>
      </c>
      <c r="V17" t="s" s="30">
        <v>453</v>
      </c>
      <c r="W17" t="s" s="25">
        <v>454</v>
      </c>
      <c r="X17" s="29">
        <v>14999</v>
      </c>
      <c r="Y17" t="s" s="30">
        <v>455</v>
      </c>
      <c r="Z17" t="s" s="25">
        <v>64</v>
      </c>
      <c r="AA17" s="31"/>
      <c r="AB17" s="32"/>
      <c r="AC17" t="s" s="25">
        <v>64</v>
      </c>
      <c r="AD17" t="s" s="25">
        <v>64</v>
      </c>
      <c r="AE17" t="s" s="25">
        <v>64</v>
      </c>
      <c r="AF17" s="32"/>
      <c r="AG17" s="32"/>
      <c r="AH17" s="32"/>
      <c r="AI17" t="s" s="25">
        <v>456</v>
      </c>
      <c r="AJ17" s="31">
        <v>15532</v>
      </c>
      <c r="AK17" s="32"/>
      <c r="AL17" t="s" s="25">
        <v>457</v>
      </c>
      <c r="AM17" s="31">
        <v>16413</v>
      </c>
      <c r="AN17" t="s" s="30">
        <v>458</v>
      </c>
      <c r="AO17" t="s" s="33">
        <v>459</v>
      </c>
      <c r="AP17" s="31">
        <v>15999</v>
      </c>
      <c r="AQ17" t="s" s="30">
        <v>460</v>
      </c>
      <c r="AR17" t="s" s="25">
        <v>461</v>
      </c>
      <c r="AS17" s="31">
        <v>23399</v>
      </c>
      <c r="AT17" t="s" s="30">
        <v>462</v>
      </c>
      <c r="AU17" t="s" s="25">
        <v>463</v>
      </c>
      <c r="AV17" s="31">
        <v>21778.9</v>
      </c>
      <c r="AW17" t="s" s="30">
        <v>464</v>
      </c>
      <c r="AX17" t="s" s="25">
        <v>71</v>
      </c>
      <c r="AY17" s="32"/>
      <c r="AZ17" s="32"/>
      <c r="BA17" s="32"/>
      <c r="BB17" s="32"/>
      <c r="BC17" s="32"/>
      <c r="BD17" s="32"/>
      <c r="BE17" s="32"/>
      <c r="BF17" s="32"/>
      <c r="BG17" s="32"/>
      <c r="BH17" s="32"/>
      <c r="BI17" s="32"/>
      <c r="BJ17" t="s" s="33">
        <v>459</v>
      </c>
      <c r="BK17" s="31">
        <v>15999</v>
      </c>
      <c r="BL17" t="s" s="30">
        <v>465</v>
      </c>
      <c r="BM17" t="s" s="25">
        <v>466</v>
      </c>
      <c r="BN17" s="31">
        <v>17441</v>
      </c>
      <c r="BO17" t="s" s="30">
        <v>467</v>
      </c>
      <c r="BP17" t="s" s="25">
        <v>64</v>
      </c>
      <c r="BQ17" t="s" s="25">
        <v>64</v>
      </c>
      <c r="BR17" t="s" s="25">
        <v>64</v>
      </c>
      <c r="BS17" t="s" s="25">
        <v>64</v>
      </c>
      <c r="BT17" t="s" s="25">
        <v>64</v>
      </c>
      <c r="BU17" t="s" s="25">
        <v>64</v>
      </c>
      <c r="BV17" s="32"/>
      <c r="BW17" s="32"/>
      <c r="BX17" s="32"/>
      <c r="BY17" t="s" s="25">
        <v>64</v>
      </c>
      <c r="BZ17" t="s" s="25">
        <v>64</v>
      </c>
      <c r="CA17" t="s" s="25">
        <v>64</v>
      </c>
      <c r="CB17" t="s" s="25">
        <v>64</v>
      </c>
      <c r="CC17" t="s" s="25">
        <v>64</v>
      </c>
      <c r="CD17" t="s" s="25">
        <v>64</v>
      </c>
      <c r="CE17" t="s" s="25">
        <v>441</v>
      </c>
      <c r="CF17" s="34">
        <v>18300</v>
      </c>
      <c r="CG17" s="32"/>
      <c r="CH17" s="32"/>
      <c r="CI17" s="32"/>
      <c r="CJ17" s="32"/>
      <c r="CK17" t="s" s="25">
        <v>468</v>
      </c>
      <c r="CL17" s="31">
        <v>22071.28</v>
      </c>
      <c r="CM17" t="s" s="25">
        <v>106</v>
      </c>
      <c r="CN17" t="s" s="25">
        <v>444</v>
      </c>
      <c r="CO17" s="31">
        <v>15999</v>
      </c>
      <c r="CP17" t="s" s="30">
        <v>469</v>
      </c>
      <c r="CQ17" s="32"/>
      <c r="CR17" s="32"/>
      <c r="CS17" s="32"/>
      <c r="CT17" t="s" s="25">
        <v>64</v>
      </c>
      <c r="CU17" t="s" s="25">
        <v>64</v>
      </c>
      <c r="CV17" t="s" s="25">
        <v>64</v>
      </c>
      <c r="CW17" t="s" s="25">
        <v>64</v>
      </c>
      <c r="CX17" t="s" s="25">
        <v>64</v>
      </c>
      <c r="CY17" t="s" s="25">
        <v>64</v>
      </c>
      <c r="CZ17" t="s" s="25">
        <v>470</v>
      </c>
      <c r="DA17" s="31">
        <v>20250</v>
      </c>
      <c r="DB17" t="s" s="30">
        <v>471</v>
      </c>
      <c r="DC17" t="s" s="25">
        <v>64</v>
      </c>
      <c r="DD17" t="s" s="25">
        <v>64</v>
      </c>
      <c r="DE17" t="s" s="25">
        <v>64</v>
      </c>
      <c r="DF17" s="32"/>
      <c r="DG17" s="32"/>
      <c r="DH17" s="32"/>
      <c r="DI17" s="32"/>
      <c r="DJ17" s="32"/>
      <c r="DK17" s="32"/>
      <c r="DL17" s="32"/>
      <c r="DM17" s="32"/>
      <c r="DN17" s="32"/>
      <c r="DO17" t="s" s="25">
        <v>472</v>
      </c>
      <c r="DP17" s="31">
        <v>15512.07</v>
      </c>
      <c r="DQ17" t="s" s="30">
        <v>473</v>
      </c>
      <c r="DR17" t="s" s="35">
        <v>71</v>
      </c>
      <c r="DS17" s="22"/>
      <c r="DT17" s="23"/>
    </row>
    <row r="18" ht="23.55" customHeight="1">
      <c r="A18" t="s" s="24">
        <v>357</v>
      </c>
      <c r="B18" t="s" s="25">
        <v>474</v>
      </c>
      <c r="C18" s="39"/>
      <c r="D18" s="39"/>
      <c r="E18" t="s" s="25">
        <v>474</v>
      </c>
      <c r="F18" s="31">
        <v>2485</v>
      </c>
      <c r="G18" t="s" s="25">
        <v>475</v>
      </c>
      <c r="H18" t="s" s="25">
        <v>476</v>
      </c>
      <c r="I18" s="29">
        <v>2599</v>
      </c>
      <c r="J18" t="s" s="30">
        <v>477</v>
      </c>
      <c r="K18" t="s" s="25">
        <v>478</v>
      </c>
      <c r="L18" s="29">
        <v>2589</v>
      </c>
      <c r="M18" t="s" s="30">
        <v>479</v>
      </c>
      <c r="N18" t="s" s="25">
        <v>480</v>
      </c>
      <c r="O18" s="31">
        <v>2479</v>
      </c>
      <c r="P18" t="s" s="25">
        <v>481</v>
      </c>
      <c r="Q18" t="s" s="25">
        <v>482</v>
      </c>
      <c r="R18" s="31">
        <v>3200</v>
      </c>
      <c r="S18" t="s" s="30">
        <v>483</v>
      </c>
      <c r="T18" t="s" s="25">
        <v>484</v>
      </c>
      <c r="U18" s="32">
        <v>2699</v>
      </c>
      <c r="V18" t="s" s="25">
        <v>485</v>
      </c>
      <c r="W18" t="s" s="25">
        <v>486</v>
      </c>
      <c r="X18" s="31">
        <v>2658</v>
      </c>
      <c r="Y18" t="s" s="30">
        <v>487</v>
      </c>
      <c r="Z18" t="s" s="25">
        <v>488</v>
      </c>
      <c r="AA18" s="31">
        <v>2400</v>
      </c>
      <c r="AB18" t="s" s="30">
        <v>489</v>
      </c>
      <c r="AC18" t="s" s="25">
        <v>64</v>
      </c>
      <c r="AD18" t="s" s="25">
        <v>64</v>
      </c>
      <c r="AE18" t="s" s="25">
        <v>64</v>
      </c>
      <c r="AF18" s="32"/>
      <c r="AG18" s="32"/>
      <c r="AH18" s="32"/>
      <c r="AI18" t="s" s="25">
        <v>490</v>
      </c>
      <c r="AJ18" s="31">
        <v>2380</v>
      </c>
      <c r="AK18" s="32"/>
      <c r="AL18" t="s" s="25">
        <v>491</v>
      </c>
      <c r="AM18" s="31">
        <v>2688</v>
      </c>
      <c r="AN18" t="s" s="30">
        <v>492</v>
      </c>
      <c r="AO18" t="s" s="33">
        <v>493</v>
      </c>
      <c r="AP18" s="31">
        <v>3690</v>
      </c>
      <c r="AQ18" t="s" s="30">
        <v>494</v>
      </c>
      <c r="AR18" t="s" s="25">
        <v>495</v>
      </c>
      <c r="AS18" s="31">
        <v>2445.37</v>
      </c>
      <c r="AT18" t="s" s="30">
        <v>496</v>
      </c>
      <c r="AU18" t="s" s="25">
        <v>497</v>
      </c>
      <c r="AV18" s="31">
        <v>2599</v>
      </c>
      <c r="AW18" t="s" s="30">
        <v>498</v>
      </c>
      <c r="AX18" t="s" s="25">
        <v>71</v>
      </c>
      <c r="AY18" s="32"/>
      <c r="AZ18" s="32"/>
      <c r="BA18" s="32"/>
      <c r="BB18" s="32"/>
      <c r="BC18" s="32"/>
      <c r="BD18" s="32"/>
      <c r="BE18" s="32"/>
      <c r="BF18" s="32"/>
      <c r="BG18" s="32"/>
      <c r="BH18" s="32"/>
      <c r="BI18" s="32"/>
      <c r="BJ18" t="s" s="33">
        <v>499</v>
      </c>
      <c r="BK18" s="31">
        <v>2589</v>
      </c>
      <c r="BL18" t="s" s="30">
        <v>500</v>
      </c>
      <c r="BM18" t="s" s="25">
        <v>501</v>
      </c>
      <c r="BN18" s="31">
        <v>2687</v>
      </c>
      <c r="BO18" t="s" s="30">
        <v>502</v>
      </c>
      <c r="BP18" t="s" s="25">
        <v>64</v>
      </c>
      <c r="BQ18" t="s" s="25">
        <v>64</v>
      </c>
      <c r="BR18" t="s" s="25">
        <v>64</v>
      </c>
      <c r="BS18" t="s" s="25">
        <v>64</v>
      </c>
      <c r="BT18" t="s" s="25">
        <v>64</v>
      </c>
      <c r="BU18" t="s" s="25">
        <v>64</v>
      </c>
      <c r="BV18" s="32"/>
      <c r="BW18" s="32"/>
      <c r="BX18" s="32"/>
      <c r="BY18" t="s" s="25">
        <v>64</v>
      </c>
      <c r="BZ18" t="s" s="25">
        <v>64</v>
      </c>
      <c r="CA18" t="s" s="25">
        <v>64</v>
      </c>
      <c r="CB18" t="s" s="25">
        <v>64</v>
      </c>
      <c r="CC18" t="s" s="25">
        <v>64</v>
      </c>
      <c r="CD18" t="s" s="25">
        <v>64</v>
      </c>
      <c r="CE18" t="s" s="25">
        <v>474</v>
      </c>
      <c r="CF18" s="34">
        <v>4307.8</v>
      </c>
      <c r="CG18" s="32"/>
      <c r="CH18" s="32"/>
      <c r="CI18" s="32"/>
      <c r="CJ18" s="32"/>
      <c r="CK18" t="s" s="25">
        <v>64</v>
      </c>
      <c r="CL18" t="s" s="25">
        <v>64</v>
      </c>
      <c r="CM18" t="s" s="25">
        <v>64</v>
      </c>
      <c r="CN18" t="s" s="25">
        <v>503</v>
      </c>
      <c r="CO18" s="31">
        <v>2599</v>
      </c>
      <c r="CP18" t="s" s="30">
        <v>504</v>
      </c>
      <c r="CQ18" s="32"/>
      <c r="CR18" s="32"/>
      <c r="CS18" s="32"/>
      <c r="CT18" t="s" s="25">
        <v>64</v>
      </c>
      <c r="CU18" t="s" s="25">
        <v>64</v>
      </c>
      <c r="CV18" t="s" s="25">
        <v>64</v>
      </c>
      <c r="CW18" t="s" s="25">
        <v>64</v>
      </c>
      <c r="CX18" t="s" s="25">
        <v>64</v>
      </c>
      <c r="CY18" t="s" s="25">
        <v>64</v>
      </c>
      <c r="CZ18" t="s" s="25">
        <v>505</v>
      </c>
      <c r="DA18" s="31">
        <v>2499</v>
      </c>
      <c r="DB18" t="s" s="30">
        <v>506</v>
      </c>
      <c r="DC18" t="s" s="25">
        <v>64</v>
      </c>
      <c r="DD18" t="s" s="25">
        <v>64</v>
      </c>
      <c r="DE18" t="s" s="25">
        <v>64</v>
      </c>
      <c r="DF18" s="32"/>
      <c r="DG18" s="32"/>
      <c r="DH18" s="32"/>
      <c r="DI18" s="32"/>
      <c r="DJ18" s="32"/>
      <c r="DK18" s="32"/>
      <c r="DL18" s="32"/>
      <c r="DM18" s="32"/>
      <c r="DN18" s="32"/>
      <c r="DO18" t="s" s="25">
        <v>507</v>
      </c>
      <c r="DP18" s="31">
        <v>2750</v>
      </c>
      <c r="DQ18" t="s" s="30">
        <v>508</v>
      </c>
      <c r="DR18" t="s" s="35">
        <v>71</v>
      </c>
      <c r="DS18" s="22"/>
      <c r="DT18" s="23"/>
    </row>
    <row r="19" ht="23.55" customHeight="1">
      <c r="A19" t="s" s="24">
        <v>357</v>
      </c>
      <c r="B19" t="s" s="25">
        <v>509</v>
      </c>
      <c r="C19" s="39"/>
      <c r="D19" s="39"/>
      <c r="E19" t="s" s="25">
        <v>510</v>
      </c>
      <c r="F19" s="31">
        <v>3689</v>
      </c>
      <c r="G19" t="s" s="25">
        <v>511</v>
      </c>
      <c r="H19" t="s" s="25">
        <v>512</v>
      </c>
      <c r="I19" s="29">
        <v>3599</v>
      </c>
      <c r="J19" t="s" s="30">
        <v>513</v>
      </c>
      <c r="K19" t="s" s="25">
        <v>514</v>
      </c>
      <c r="L19" s="29">
        <v>3799</v>
      </c>
      <c r="M19" t="s" s="30">
        <v>515</v>
      </c>
      <c r="N19" t="s" s="25">
        <v>516</v>
      </c>
      <c r="O19" s="31">
        <v>3426</v>
      </c>
      <c r="P19" t="s" s="25">
        <v>517</v>
      </c>
      <c r="Q19" t="s" s="25">
        <v>518</v>
      </c>
      <c r="R19" s="31">
        <v>3885</v>
      </c>
      <c r="S19" t="s" s="30">
        <v>519</v>
      </c>
      <c r="T19" t="s" s="25">
        <v>64</v>
      </c>
      <c r="U19" t="s" s="25">
        <v>64</v>
      </c>
      <c r="V19" t="s" s="25">
        <v>64</v>
      </c>
      <c r="W19" t="s" s="25">
        <v>520</v>
      </c>
      <c r="X19" s="31">
        <v>3408</v>
      </c>
      <c r="Y19" t="s" s="30">
        <v>521</v>
      </c>
      <c r="Z19" t="s" s="25">
        <v>522</v>
      </c>
      <c r="AA19" s="31">
        <v>4850</v>
      </c>
      <c r="AB19" t="s" s="30">
        <v>523</v>
      </c>
      <c r="AC19" t="s" s="25">
        <v>64</v>
      </c>
      <c r="AD19" t="s" s="25">
        <v>64</v>
      </c>
      <c r="AE19" t="s" s="25">
        <v>64</v>
      </c>
      <c r="AF19" s="32"/>
      <c r="AG19" s="32"/>
      <c r="AH19" s="32"/>
      <c r="AI19" t="s" s="25">
        <v>64</v>
      </c>
      <c r="AJ19" t="s" s="25">
        <v>64</v>
      </c>
      <c r="AK19" t="s" s="25">
        <v>64</v>
      </c>
      <c r="AL19" t="s" s="25">
        <v>524</v>
      </c>
      <c r="AM19" s="31">
        <v>3488</v>
      </c>
      <c r="AN19" t="s" s="30">
        <v>525</v>
      </c>
      <c r="AO19" t="s" s="33">
        <v>526</v>
      </c>
      <c r="AP19" s="31">
        <v>3662</v>
      </c>
      <c r="AQ19" t="s" s="30">
        <v>527</v>
      </c>
      <c r="AR19" t="s" s="25">
        <v>528</v>
      </c>
      <c r="AS19" s="31">
        <v>3249.5</v>
      </c>
      <c r="AT19" t="s" s="30">
        <v>529</v>
      </c>
      <c r="AU19" t="s" s="25">
        <v>64</v>
      </c>
      <c r="AV19" t="s" s="25">
        <v>64</v>
      </c>
      <c r="AW19" t="s" s="25">
        <v>64</v>
      </c>
      <c r="AX19" t="s" s="25">
        <v>71</v>
      </c>
      <c r="AY19" s="32"/>
      <c r="AZ19" s="32"/>
      <c r="BA19" s="32"/>
      <c r="BB19" s="32"/>
      <c r="BC19" s="32"/>
      <c r="BD19" s="32"/>
      <c r="BE19" s="32"/>
      <c r="BF19" s="32"/>
      <c r="BG19" s="32"/>
      <c r="BH19" s="32"/>
      <c r="BI19" s="32"/>
      <c r="BJ19" t="s" s="33">
        <v>530</v>
      </c>
      <c r="BK19" s="31">
        <v>3699</v>
      </c>
      <c r="BL19" t="s" s="30">
        <v>531</v>
      </c>
      <c r="BM19" t="s" s="25">
        <v>64</v>
      </c>
      <c r="BN19" t="s" s="25">
        <v>64</v>
      </c>
      <c r="BO19" t="s" s="25">
        <v>64</v>
      </c>
      <c r="BP19" t="s" s="25">
        <v>64</v>
      </c>
      <c r="BQ19" t="s" s="25">
        <v>64</v>
      </c>
      <c r="BR19" t="s" s="25">
        <v>64</v>
      </c>
      <c r="BS19" t="s" s="25">
        <v>64</v>
      </c>
      <c r="BT19" t="s" s="25">
        <v>64</v>
      </c>
      <c r="BU19" t="s" s="25">
        <v>64</v>
      </c>
      <c r="BV19" s="32"/>
      <c r="BW19" s="32"/>
      <c r="BX19" s="32"/>
      <c r="BY19" t="s" s="25">
        <v>64</v>
      </c>
      <c r="BZ19" t="s" s="25">
        <v>64</v>
      </c>
      <c r="CA19" t="s" s="25">
        <v>64</v>
      </c>
      <c r="CB19" t="s" s="25">
        <v>64</v>
      </c>
      <c r="CC19" t="s" s="25">
        <v>64</v>
      </c>
      <c r="CD19" t="s" s="25">
        <v>64</v>
      </c>
      <c r="CE19" t="s" s="25">
        <v>509</v>
      </c>
      <c r="CF19" s="34">
        <v>4500</v>
      </c>
      <c r="CG19" s="32"/>
      <c r="CH19" s="32"/>
      <c r="CI19" s="32"/>
      <c r="CJ19" s="32"/>
      <c r="CK19" t="s" s="25">
        <v>509</v>
      </c>
      <c r="CL19" s="31">
        <v>3127.08</v>
      </c>
      <c r="CM19" t="s" s="25">
        <v>106</v>
      </c>
      <c r="CN19" t="s" s="33">
        <v>532</v>
      </c>
      <c r="CO19" s="31">
        <v>3399</v>
      </c>
      <c r="CP19" t="s" s="30">
        <v>533</v>
      </c>
      <c r="CQ19" s="32"/>
      <c r="CR19" s="32"/>
      <c r="CS19" s="32"/>
      <c r="CT19" t="s" s="25">
        <v>64</v>
      </c>
      <c r="CU19" t="s" s="25">
        <v>64</v>
      </c>
      <c r="CV19" t="s" s="25">
        <v>64</v>
      </c>
      <c r="CW19" t="s" s="25">
        <v>64</v>
      </c>
      <c r="CX19" t="s" s="25">
        <v>64</v>
      </c>
      <c r="CY19" t="s" s="25">
        <v>64</v>
      </c>
      <c r="CZ19" t="s" s="25">
        <v>534</v>
      </c>
      <c r="DA19" s="31">
        <v>4168.8</v>
      </c>
      <c r="DB19" t="s" s="30">
        <v>535</v>
      </c>
      <c r="DC19" t="s" s="25">
        <v>64</v>
      </c>
      <c r="DD19" t="s" s="25">
        <v>64</v>
      </c>
      <c r="DE19" t="s" s="25">
        <v>64</v>
      </c>
      <c r="DF19" s="32"/>
      <c r="DG19" s="32"/>
      <c r="DH19" s="32"/>
      <c r="DI19" s="32"/>
      <c r="DJ19" s="32"/>
      <c r="DK19" s="32"/>
      <c r="DL19" s="32"/>
      <c r="DM19" s="32"/>
      <c r="DN19" s="32"/>
      <c r="DO19" t="s" s="25">
        <v>536</v>
      </c>
      <c r="DP19" s="31">
        <v>3295</v>
      </c>
      <c r="DQ19" t="s" s="30">
        <v>537</v>
      </c>
      <c r="DR19" t="s" s="35">
        <v>71</v>
      </c>
      <c r="DS19" s="22"/>
      <c r="DT19" s="23"/>
    </row>
    <row r="20" ht="14.45" customHeight="1">
      <c r="A20" t="s" s="24">
        <v>357</v>
      </c>
      <c r="B20" t="s" s="25">
        <v>538</v>
      </c>
      <c r="C20" s="27"/>
      <c r="D20" s="27"/>
      <c r="E20" t="s" s="25">
        <v>538</v>
      </c>
      <c r="F20" s="31">
        <v>2280</v>
      </c>
      <c r="G20" t="s" s="25">
        <v>539</v>
      </c>
      <c r="H20" t="s" s="25">
        <v>64</v>
      </c>
      <c r="I20" t="s" s="25">
        <v>64</v>
      </c>
      <c r="J20" t="s" s="25">
        <v>64</v>
      </c>
      <c r="K20" t="s" s="25">
        <v>64</v>
      </c>
      <c r="L20" t="s" s="25">
        <v>64</v>
      </c>
      <c r="M20" t="s" s="25">
        <v>64</v>
      </c>
      <c r="N20" t="s" s="25">
        <v>540</v>
      </c>
      <c r="O20" s="31">
        <v>2350</v>
      </c>
      <c r="P20" t="s" s="30">
        <v>541</v>
      </c>
      <c r="Q20" t="s" s="25">
        <v>64</v>
      </c>
      <c r="R20" t="s" s="25">
        <v>64</v>
      </c>
      <c r="S20" t="s" s="25">
        <v>64</v>
      </c>
      <c r="T20" t="s" s="25">
        <v>64</v>
      </c>
      <c r="U20" t="s" s="25">
        <v>64</v>
      </c>
      <c r="V20" t="s" s="25">
        <v>64</v>
      </c>
      <c r="W20" t="s" s="25">
        <v>64</v>
      </c>
      <c r="X20" t="s" s="25">
        <v>64</v>
      </c>
      <c r="Y20" t="s" s="25">
        <v>64</v>
      </c>
      <c r="Z20" t="s" s="25">
        <v>542</v>
      </c>
      <c r="AA20" s="31">
        <v>2630</v>
      </c>
      <c r="AB20" t="s" s="30">
        <v>543</v>
      </c>
      <c r="AC20" t="s" s="25">
        <v>64</v>
      </c>
      <c r="AD20" t="s" s="25">
        <v>64</v>
      </c>
      <c r="AE20" t="s" s="25">
        <v>64</v>
      </c>
      <c r="AF20" s="32"/>
      <c r="AG20" s="32"/>
      <c r="AH20" s="32"/>
      <c r="AI20" t="s" s="25">
        <v>64</v>
      </c>
      <c r="AJ20" t="s" s="25">
        <v>64</v>
      </c>
      <c r="AK20" t="s" s="25">
        <v>64</v>
      </c>
      <c r="AL20" t="s" s="25">
        <v>64</v>
      </c>
      <c r="AM20" t="s" s="25">
        <v>64</v>
      </c>
      <c r="AN20" t="s" s="25">
        <v>64</v>
      </c>
      <c r="AO20" t="s" s="25">
        <v>64</v>
      </c>
      <c r="AP20" t="s" s="25">
        <v>64</v>
      </c>
      <c r="AQ20" t="s" s="25">
        <v>64</v>
      </c>
      <c r="AR20" t="s" s="25">
        <v>64</v>
      </c>
      <c r="AS20" t="s" s="25">
        <v>64</v>
      </c>
      <c r="AT20" t="s" s="25">
        <v>64</v>
      </c>
      <c r="AU20" t="s" s="25">
        <v>64</v>
      </c>
      <c r="AV20" t="s" s="25">
        <v>64</v>
      </c>
      <c r="AW20" t="s" s="25">
        <v>64</v>
      </c>
      <c r="AX20" t="s" s="25">
        <v>71</v>
      </c>
      <c r="AY20" s="32"/>
      <c r="AZ20" s="32"/>
      <c r="BA20" s="32"/>
      <c r="BB20" s="32"/>
      <c r="BC20" s="32"/>
      <c r="BD20" s="32"/>
      <c r="BE20" s="32"/>
      <c r="BF20" s="32"/>
      <c r="BG20" s="32"/>
      <c r="BH20" s="32"/>
      <c r="BI20" s="32"/>
      <c r="BJ20" t="s" s="25">
        <v>64</v>
      </c>
      <c r="BK20" t="s" s="25">
        <v>64</v>
      </c>
      <c r="BL20" t="s" s="25">
        <v>64</v>
      </c>
      <c r="BM20" t="s" s="25">
        <v>64</v>
      </c>
      <c r="BN20" t="s" s="25">
        <v>64</v>
      </c>
      <c r="BO20" t="s" s="25">
        <v>64</v>
      </c>
      <c r="BP20" t="s" s="25">
        <v>64</v>
      </c>
      <c r="BQ20" t="s" s="25">
        <v>64</v>
      </c>
      <c r="BR20" t="s" s="25">
        <v>64</v>
      </c>
      <c r="BS20" t="s" s="25">
        <v>64</v>
      </c>
      <c r="BT20" t="s" s="25">
        <v>64</v>
      </c>
      <c r="BU20" t="s" s="25">
        <v>64</v>
      </c>
      <c r="BV20" s="32"/>
      <c r="BW20" s="32"/>
      <c r="BX20" s="32"/>
      <c r="BY20" t="s" s="25">
        <v>64</v>
      </c>
      <c r="BZ20" t="s" s="25">
        <v>64</v>
      </c>
      <c r="CA20" t="s" s="25">
        <v>64</v>
      </c>
      <c r="CB20" t="s" s="25">
        <v>64</v>
      </c>
      <c r="CC20" t="s" s="25">
        <v>64</v>
      </c>
      <c r="CD20" t="s" s="25">
        <v>64</v>
      </c>
      <c r="CE20" t="s" s="25">
        <v>538</v>
      </c>
      <c r="CF20" s="34">
        <v>3480</v>
      </c>
      <c r="CG20" s="32"/>
      <c r="CH20" s="32"/>
      <c r="CI20" s="32"/>
      <c r="CJ20" s="32"/>
      <c r="CK20" t="s" s="25">
        <v>64</v>
      </c>
      <c r="CL20" t="s" s="25">
        <v>64</v>
      </c>
      <c r="CM20" t="s" s="25">
        <v>64</v>
      </c>
      <c r="CN20" t="s" s="25">
        <v>64</v>
      </c>
      <c r="CO20" t="s" s="25">
        <v>64</v>
      </c>
      <c r="CP20" t="s" s="25">
        <v>64</v>
      </c>
      <c r="CQ20" s="32"/>
      <c r="CR20" s="32"/>
      <c r="CS20" s="32"/>
      <c r="CT20" t="s" s="25">
        <v>64</v>
      </c>
      <c r="CU20" t="s" s="25">
        <v>64</v>
      </c>
      <c r="CV20" t="s" s="25">
        <v>64</v>
      </c>
      <c r="CW20" t="s" s="25">
        <v>64</v>
      </c>
      <c r="CX20" t="s" s="25">
        <v>64</v>
      </c>
      <c r="CY20" t="s" s="25">
        <v>64</v>
      </c>
      <c r="CZ20" t="s" s="25">
        <v>64</v>
      </c>
      <c r="DA20" t="s" s="25">
        <v>64</v>
      </c>
      <c r="DB20" t="s" s="25">
        <v>64</v>
      </c>
      <c r="DC20" t="s" s="25">
        <v>64</v>
      </c>
      <c r="DD20" t="s" s="25">
        <v>64</v>
      </c>
      <c r="DE20" t="s" s="25">
        <v>64</v>
      </c>
      <c r="DF20" s="32"/>
      <c r="DG20" s="32"/>
      <c r="DH20" s="32"/>
      <c r="DI20" s="32"/>
      <c r="DJ20" s="32"/>
      <c r="DK20" s="32"/>
      <c r="DL20" s="32"/>
      <c r="DM20" s="32"/>
      <c r="DN20" s="32"/>
      <c r="DO20" t="s" s="25">
        <v>64</v>
      </c>
      <c r="DP20" t="s" s="25">
        <v>64</v>
      </c>
      <c r="DQ20" t="s" s="25">
        <v>64</v>
      </c>
      <c r="DR20" t="s" s="35">
        <v>71</v>
      </c>
      <c r="DS20" s="22"/>
      <c r="DT20" s="23"/>
    </row>
    <row r="21" ht="14.45" customHeight="1">
      <c r="A21" t="s" s="24">
        <v>357</v>
      </c>
      <c r="B21" t="s" s="25">
        <v>544</v>
      </c>
      <c r="C21" s="27"/>
      <c r="D21" s="27"/>
      <c r="E21" t="s" s="25">
        <v>544</v>
      </c>
      <c r="F21" s="31">
        <v>6730</v>
      </c>
      <c r="G21" t="s" s="25">
        <v>545</v>
      </c>
      <c r="H21" t="s" s="25">
        <v>64</v>
      </c>
      <c r="I21" t="s" s="25">
        <v>64</v>
      </c>
      <c r="J21" t="s" s="25">
        <v>64</v>
      </c>
      <c r="K21" t="s" s="25">
        <v>546</v>
      </c>
      <c r="L21" s="31">
        <v>6730</v>
      </c>
      <c r="M21" t="s" s="30">
        <v>547</v>
      </c>
      <c r="N21" t="s" s="25">
        <v>548</v>
      </c>
      <c r="O21" s="31">
        <v>6510</v>
      </c>
      <c r="P21" t="s" s="30">
        <v>549</v>
      </c>
      <c r="Q21" t="s" s="25">
        <v>64</v>
      </c>
      <c r="R21" t="s" s="25">
        <v>64</v>
      </c>
      <c r="S21" t="s" s="25">
        <v>64</v>
      </c>
      <c r="T21" t="s" s="25">
        <v>64</v>
      </c>
      <c r="U21" t="s" s="25">
        <v>64</v>
      </c>
      <c r="V21" t="s" s="25">
        <v>64</v>
      </c>
      <c r="W21" t="s" s="25">
        <v>64</v>
      </c>
      <c r="X21" t="s" s="25">
        <v>64</v>
      </c>
      <c r="Y21" t="s" s="25">
        <v>64</v>
      </c>
      <c r="Z21" t="s" s="25">
        <v>550</v>
      </c>
      <c r="AA21" s="31">
        <v>13560</v>
      </c>
      <c r="AB21" t="s" s="30">
        <v>551</v>
      </c>
      <c r="AC21" t="s" s="25">
        <v>64</v>
      </c>
      <c r="AD21" t="s" s="25">
        <v>64</v>
      </c>
      <c r="AE21" t="s" s="25">
        <v>64</v>
      </c>
      <c r="AF21" s="32"/>
      <c r="AG21" s="32"/>
      <c r="AH21" s="32"/>
      <c r="AI21" t="s" s="25">
        <v>64</v>
      </c>
      <c r="AJ21" t="s" s="25">
        <v>64</v>
      </c>
      <c r="AK21" t="s" s="25">
        <v>64</v>
      </c>
      <c r="AL21" t="s" s="25">
        <v>64</v>
      </c>
      <c r="AM21" t="s" s="25">
        <v>64</v>
      </c>
      <c r="AN21" t="s" s="25">
        <v>64</v>
      </c>
      <c r="AO21" t="s" s="25">
        <v>64</v>
      </c>
      <c r="AP21" t="s" s="25">
        <v>64</v>
      </c>
      <c r="AQ21" t="s" s="25">
        <v>64</v>
      </c>
      <c r="AR21" t="s" s="25">
        <v>64</v>
      </c>
      <c r="AS21" t="s" s="25">
        <v>64</v>
      </c>
      <c r="AT21" t="s" s="25">
        <v>64</v>
      </c>
      <c r="AU21" t="s" s="25">
        <v>64</v>
      </c>
      <c r="AV21" t="s" s="25">
        <v>64</v>
      </c>
      <c r="AW21" t="s" s="25">
        <v>64</v>
      </c>
      <c r="AX21" t="s" s="25">
        <v>71</v>
      </c>
      <c r="AY21" s="32"/>
      <c r="AZ21" s="32"/>
      <c r="BA21" s="32"/>
      <c r="BB21" s="32"/>
      <c r="BC21" s="32"/>
      <c r="BD21" s="32"/>
      <c r="BE21" s="32"/>
      <c r="BF21" s="32"/>
      <c r="BG21" s="32"/>
      <c r="BH21" s="32"/>
      <c r="BI21" s="32"/>
      <c r="BJ21" t="s" s="25">
        <v>64</v>
      </c>
      <c r="BK21" t="s" s="25">
        <v>64</v>
      </c>
      <c r="BL21" t="s" s="25">
        <v>64</v>
      </c>
      <c r="BM21" t="s" s="25">
        <v>64</v>
      </c>
      <c r="BN21" t="s" s="25">
        <v>64</v>
      </c>
      <c r="BO21" t="s" s="25">
        <v>64</v>
      </c>
      <c r="BP21" t="s" s="25">
        <v>64</v>
      </c>
      <c r="BQ21" t="s" s="25">
        <v>64</v>
      </c>
      <c r="BR21" t="s" s="25">
        <v>64</v>
      </c>
      <c r="BS21" t="s" s="25">
        <v>64</v>
      </c>
      <c r="BT21" t="s" s="25">
        <v>64</v>
      </c>
      <c r="BU21" t="s" s="25">
        <v>64</v>
      </c>
      <c r="BV21" s="32"/>
      <c r="BW21" s="32"/>
      <c r="BX21" s="32"/>
      <c r="BY21" t="s" s="25">
        <v>64</v>
      </c>
      <c r="BZ21" t="s" s="25">
        <v>64</v>
      </c>
      <c r="CA21" t="s" s="25">
        <v>64</v>
      </c>
      <c r="CB21" t="s" s="25">
        <v>64</v>
      </c>
      <c r="CC21" t="s" s="25">
        <v>64</v>
      </c>
      <c r="CD21" t="s" s="25">
        <v>64</v>
      </c>
      <c r="CE21" t="s" s="25">
        <v>544</v>
      </c>
      <c r="CF21" s="34">
        <v>7750</v>
      </c>
      <c r="CG21" s="32"/>
      <c r="CH21" s="32"/>
      <c r="CI21" s="32"/>
      <c r="CJ21" s="32"/>
      <c r="CK21" t="s" s="25">
        <v>64</v>
      </c>
      <c r="CL21" t="s" s="25">
        <v>64</v>
      </c>
      <c r="CM21" t="s" s="25">
        <v>64</v>
      </c>
      <c r="CN21" t="s" s="25">
        <v>64</v>
      </c>
      <c r="CO21" t="s" s="25">
        <v>64</v>
      </c>
      <c r="CP21" t="s" s="25">
        <v>64</v>
      </c>
      <c r="CQ21" s="32"/>
      <c r="CR21" s="32"/>
      <c r="CS21" s="32"/>
      <c r="CT21" t="s" s="25">
        <v>64</v>
      </c>
      <c r="CU21" t="s" s="25">
        <v>64</v>
      </c>
      <c r="CV21" t="s" s="25">
        <v>64</v>
      </c>
      <c r="CW21" t="s" s="25">
        <v>64</v>
      </c>
      <c r="CX21" t="s" s="25">
        <v>64</v>
      </c>
      <c r="CY21" t="s" s="25">
        <v>64</v>
      </c>
      <c r="CZ21" t="s" s="25">
        <v>64</v>
      </c>
      <c r="DA21" t="s" s="25">
        <v>64</v>
      </c>
      <c r="DB21" t="s" s="25">
        <v>64</v>
      </c>
      <c r="DC21" t="s" s="25">
        <v>64</v>
      </c>
      <c r="DD21" t="s" s="25">
        <v>64</v>
      </c>
      <c r="DE21" t="s" s="25">
        <v>64</v>
      </c>
      <c r="DF21" s="32"/>
      <c r="DG21" s="32"/>
      <c r="DH21" s="32"/>
      <c r="DI21" s="32"/>
      <c r="DJ21" s="32"/>
      <c r="DK21" s="32"/>
      <c r="DL21" s="32"/>
      <c r="DM21" s="32"/>
      <c r="DN21" s="32"/>
      <c r="DO21" t="s" s="25">
        <v>64</v>
      </c>
      <c r="DP21" t="s" s="25">
        <v>64</v>
      </c>
      <c r="DQ21" t="s" s="25">
        <v>64</v>
      </c>
      <c r="DR21" t="s" s="35">
        <v>71</v>
      </c>
      <c r="DS21" s="22"/>
      <c r="DT21" s="23"/>
    </row>
    <row r="22" ht="23.55" customHeight="1">
      <c r="A22" t="s" s="24">
        <v>357</v>
      </c>
      <c r="B22" t="s" s="25">
        <v>552</v>
      </c>
      <c r="C22" s="27"/>
      <c r="D22" s="27"/>
      <c r="E22" t="s" s="25">
        <v>553</v>
      </c>
      <c r="F22" s="31">
        <v>13088</v>
      </c>
      <c r="G22" t="s" s="25">
        <v>554</v>
      </c>
      <c r="H22" t="s" s="25">
        <v>555</v>
      </c>
      <c r="I22" s="29">
        <v>11599</v>
      </c>
      <c r="J22" t="s" s="30">
        <v>556</v>
      </c>
      <c r="K22" t="s" s="25">
        <v>557</v>
      </c>
      <c r="L22" s="31">
        <v>11499</v>
      </c>
      <c r="M22" t="s" s="30">
        <v>558</v>
      </c>
      <c r="N22" t="s" s="25">
        <v>559</v>
      </c>
      <c r="O22" s="31">
        <v>12350</v>
      </c>
      <c r="P22" t="s" s="30">
        <v>560</v>
      </c>
      <c r="Q22" t="s" s="25">
        <v>64</v>
      </c>
      <c r="R22" t="s" s="25">
        <v>64</v>
      </c>
      <c r="S22" t="s" s="25">
        <v>64</v>
      </c>
      <c r="T22" t="s" s="25">
        <v>64</v>
      </c>
      <c r="U22" t="s" s="25">
        <v>64</v>
      </c>
      <c r="V22" t="s" s="25">
        <v>64</v>
      </c>
      <c r="W22" t="s" s="25">
        <v>64</v>
      </c>
      <c r="X22" t="s" s="25">
        <v>64</v>
      </c>
      <c r="Y22" t="s" s="25">
        <v>64</v>
      </c>
      <c r="Z22" t="s" s="25">
        <v>561</v>
      </c>
      <c r="AA22" s="31">
        <v>10888</v>
      </c>
      <c r="AB22" t="s" s="30">
        <v>562</v>
      </c>
      <c r="AC22" t="s" s="25">
        <v>64</v>
      </c>
      <c r="AD22" t="s" s="25">
        <v>64</v>
      </c>
      <c r="AE22" t="s" s="25">
        <v>64</v>
      </c>
      <c r="AF22" s="32"/>
      <c r="AG22" s="32"/>
      <c r="AH22" s="32"/>
      <c r="AI22" t="s" s="25">
        <v>64</v>
      </c>
      <c r="AJ22" t="s" s="25">
        <v>64</v>
      </c>
      <c r="AK22" t="s" s="25">
        <v>64</v>
      </c>
      <c r="AL22" t="s" s="25">
        <v>64</v>
      </c>
      <c r="AM22" t="s" s="25">
        <v>64</v>
      </c>
      <c r="AN22" t="s" s="25">
        <v>64</v>
      </c>
      <c r="AO22" t="s" s="33">
        <v>563</v>
      </c>
      <c r="AP22" s="31">
        <v>16800</v>
      </c>
      <c r="AQ22" t="s" s="30">
        <v>564</v>
      </c>
      <c r="AR22" t="s" s="25">
        <v>565</v>
      </c>
      <c r="AS22" s="31">
        <v>17460</v>
      </c>
      <c r="AT22" t="s" s="30">
        <v>566</v>
      </c>
      <c r="AU22" t="s" s="25">
        <v>567</v>
      </c>
      <c r="AV22" s="31">
        <v>16999</v>
      </c>
      <c r="AW22" t="s" s="30">
        <v>568</v>
      </c>
      <c r="AX22" t="s" s="25">
        <v>71</v>
      </c>
      <c r="AY22" s="32"/>
      <c r="AZ22" s="32"/>
      <c r="BA22" s="32"/>
      <c r="BB22" s="32"/>
      <c r="BC22" s="32"/>
      <c r="BD22" s="32"/>
      <c r="BE22" s="32"/>
      <c r="BF22" s="32"/>
      <c r="BG22" s="32"/>
      <c r="BH22" s="32"/>
      <c r="BI22" s="32"/>
      <c r="BJ22" t="s" s="33">
        <v>569</v>
      </c>
      <c r="BK22" s="31">
        <v>22949</v>
      </c>
      <c r="BL22" t="s" s="30">
        <v>570</v>
      </c>
      <c r="BM22" t="s" s="25">
        <v>571</v>
      </c>
      <c r="BN22" s="31">
        <v>18424</v>
      </c>
      <c r="BO22" t="s" s="30">
        <v>572</v>
      </c>
      <c r="BP22" t="s" s="25">
        <v>64</v>
      </c>
      <c r="BQ22" t="s" s="25">
        <v>64</v>
      </c>
      <c r="BR22" t="s" s="25">
        <v>64</v>
      </c>
      <c r="BS22" t="s" s="25">
        <v>64</v>
      </c>
      <c r="BT22" t="s" s="25">
        <v>64</v>
      </c>
      <c r="BU22" t="s" s="25">
        <v>64</v>
      </c>
      <c r="BV22" s="32"/>
      <c r="BW22" s="32"/>
      <c r="BX22" s="32"/>
      <c r="BY22" t="s" s="25">
        <v>64</v>
      </c>
      <c r="BZ22" t="s" s="25">
        <v>64</v>
      </c>
      <c r="CA22" t="s" s="25">
        <v>64</v>
      </c>
      <c r="CB22" t="s" s="25">
        <v>64</v>
      </c>
      <c r="CC22" t="s" s="25">
        <v>64</v>
      </c>
      <c r="CD22" t="s" s="25">
        <v>64</v>
      </c>
      <c r="CE22" t="s" s="25">
        <v>552</v>
      </c>
      <c r="CF22" s="34">
        <v>18000</v>
      </c>
      <c r="CG22" s="32"/>
      <c r="CH22" s="32"/>
      <c r="CI22" s="32"/>
      <c r="CJ22" s="32"/>
      <c r="CK22" t="s" s="25">
        <v>64</v>
      </c>
      <c r="CL22" t="s" s="25">
        <v>64</v>
      </c>
      <c r="CM22" t="s" s="25">
        <v>64</v>
      </c>
      <c r="CN22" t="s" s="25">
        <v>573</v>
      </c>
      <c r="CO22" s="31">
        <v>6505.46</v>
      </c>
      <c r="CP22" t="s" s="30">
        <v>574</v>
      </c>
      <c r="CQ22" s="32"/>
      <c r="CR22" s="32"/>
      <c r="CS22" s="32"/>
      <c r="CT22" t="s" s="25">
        <v>64</v>
      </c>
      <c r="CU22" t="s" s="25">
        <v>64</v>
      </c>
      <c r="CV22" t="s" s="25">
        <v>64</v>
      </c>
      <c r="CW22" t="s" s="25">
        <v>64</v>
      </c>
      <c r="CX22" t="s" s="25">
        <v>64</v>
      </c>
      <c r="CY22" t="s" s="25">
        <v>64</v>
      </c>
      <c r="CZ22" t="s" s="25">
        <v>575</v>
      </c>
      <c r="DA22" s="31">
        <v>22500</v>
      </c>
      <c r="DB22" t="s" s="30">
        <v>576</v>
      </c>
      <c r="DC22" t="s" s="25">
        <v>64</v>
      </c>
      <c r="DD22" t="s" s="25">
        <v>64</v>
      </c>
      <c r="DE22" t="s" s="25">
        <v>64</v>
      </c>
      <c r="DF22" s="32"/>
      <c r="DG22" s="32"/>
      <c r="DH22" s="32"/>
      <c r="DI22" s="32"/>
      <c r="DJ22" s="32"/>
      <c r="DK22" s="32"/>
      <c r="DL22" s="32"/>
      <c r="DM22" s="32"/>
      <c r="DN22" s="32"/>
      <c r="DO22" t="s" s="25">
        <v>577</v>
      </c>
      <c r="DP22" s="31">
        <v>7028.01</v>
      </c>
      <c r="DQ22" t="s" s="30">
        <v>578</v>
      </c>
      <c r="DR22" t="s" s="35">
        <v>71</v>
      </c>
      <c r="DS22" s="22"/>
      <c r="DT22" s="23"/>
    </row>
    <row r="23" ht="23.55" customHeight="1">
      <c r="A23" t="s" s="24">
        <v>357</v>
      </c>
      <c r="B23" t="s" s="25">
        <v>579</v>
      </c>
      <c r="C23" s="27"/>
      <c r="D23" s="27"/>
      <c r="E23" t="s" s="25">
        <v>580</v>
      </c>
      <c r="F23" s="31">
        <v>5437</v>
      </c>
      <c r="G23" t="s" s="25">
        <v>581</v>
      </c>
      <c r="H23" t="s" s="25">
        <v>582</v>
      </c>
      <c r="I23" s="29">
        <v>5499</v>
      </c>
      <c r="J23" t="s" s="30">
        <v>583</v>
      </c>
      <c r="K23" t="s" s="26">
        <v>584</v>
      </c>
      <c r="L23" s="40"/>
      <c r="M23" t="s" s="30">
        <v>585</v>
      </c>
      <c r="N23" t="s" s="25">
        <v>582</v>
      </c>
      <c r="O23" s="29">
        <v>5299</v>
      </c>
      <c r="P23" t="s" s="30">
        <v>586</v>
      </c>
      <c r="Q23" t="s" s="25">
        <v>587</v>
      </c>
      <c r="R23" s="31">
        <v>5590</v>
      </c>
      <c r="S23" t="s" s="30">
        <v>588</v>
      </c>
      <c r="T23" t="s" s="25">
        <v>589</v>
      </c>
      <c r="U23" s="32">
        <v>5159</v>
      </c>
      <c r="V23" t="s" s="30">
        <v>590</v>
      </c>
      <c r="W23" t="s" s="25">
        <v>591</v>
      </c>
      <c r="X23" s="31">
        <v>5480</v>
      </c>
      <c r="Y23" t="s" s="30">
        <v>592</v>
      </c>
      <c r="Z23" t="s" s="25">
        <v>64</v>
      </c>
      <c r="AA23" t="s" s="25">
        <v>64</v>
      </c>
      <c r="AB23" t="s" s="25">
        <v>64</v>
      </c>
      <c r="AC23" t="s" s="25">
        <v>64</v>
      </c>
      <c r="AD23" t="s" s="25">
        <v>64</v>
      </c>
      <c r="AE23" t="s" s="25">
        <v>64</v>
      </c>
      <c r="AF23" s="32"/>
      <c r="AG23" s="32"/>
      <c r="AH23" s="32"/>
      <c r="AI23" t="s" s="25">
        <v>593</v>
      </c>
      <c r="AJ23" s="31">
        <v>5229</v>
      </c>
      <c r="AK23" s="32"/>
      <c r="AL23" t="s" s="25">
        <v>594</v>
      </c>
      <c r="AM23" s="31">
        <v>5669</v>
      </c>
      <c r="AN23" t="s" s="30">
        <v>595</v>
      </c>
      <c r="AO23" t="s" s="33">
        <v>596</v>
      </c>
      <c r="AP23" s="31">
        <v>5595</v>
      </c>
      <c r="AQ23" t="s" s="30">
        <v>597</v>
      </c>
      <c r="AR23" t="s" s="25">
        <v>598</v>
      </c>
      <c r="AS23" s="31">
        <v>5599</v>
      </c>
      <c r="AT23" t="s" s="30">
        <v>599</v>
      </c>
      <c r="AU23" t="s" s="25">
        <v>64</v>
      </c>
      <c r="AV23" t="s" s="25">
        <v>64</v>
      </c>
      <c r="AW23" t="s" s="25">
        <v>64</v>
      </c>
      <c r="AX23" t="s" s="25">
        <v>71</v>
      </c>
      <c r="AY23" s="32"/>
      <c r="AZ23" s="32"/>
      <c r="BA23" s="32"/>
      <c r="BB23" s="32"/>
      <c r="BC23" s="32"/>
      <c r="BD23" s="32"/>
      <c r="BE23" s="32"/>
      <c r="BF23" s="32"/>
      <c r="BG23" s="32"/>
      <c r="BH23" s="32"/>
      <c r="BI23" s="32"/>
      <c r="BJ23" t="s" s="33">
        <v>600</v>
      </c>
      <c r="BK23" s="31">
        <v>6899</v>
      </c>
      <c r="BL23" t="s" s="30">
        <v>601</v>
      </c>
      <c r="BM23" t="s" s="25">
        <v>602</v>
      </c>
      <c r="BN23" s="31">
        <v>6353</v>
      </c>
      <c r="BO23" t="s" s="30">
        <v>603</v>
      </c>
      <c r="BP23" t="s" s="25">
        <v>64</v>
      </c>
      <c r="BQ23" t="s" s="25">
        <v>64</v>
      </c>
      <c r="BR23" t="s" s="25">
        <v>64</v>
      </c>
      <c r="BS23" t="s" s="25">
        <v>64</v>
      </c>
      <c r="BT23" t="s" s="25">
        <v>64</v>
      </c>
      <c r="BU23" t="s" s="25">
        <v>64</v>
      </c>
      <c r="BV23" s="32"/>
      <c r="BW23" s="32"/>
      <c r="BX23" s="32"/>
      <c r="BY23" t="s" s="25">
        <v>64</v>
      </c>
      <c r="BZ23" t="s" s="25">
        <v>64</v>
      </c>
      <c r="CA23" t="s" s="25">
        <v>64</v>
      </c>
      <c r="CB23" t="s" s="25">
        <v>64</v>
      </c>
      <c r="CC23" t="s" s="25">
        <v>64</v>
      </c>
      <c r="CD23" t="s" s="25">
        <v>64</v>
      </c>
      <c r="CE23" t="s" s="25">
        <v>579</v>
      </c>
      <c r="CF23" s="34">
        <v>8715</v>
      </c>
      <c r="CG23" s="32"/>
      <c r="CH23" s="32"/>
      <c r="CI23" s="32"/>
      <c r="CJ23" s="32"/>
      <c r="CK23" t="s" s="25">
        <v>604</v>
      </c>
      <c r="CL23" s="31">
        <v>7556.78</v>
      </c>
      <c r="CM23" t="s" s="25">
        <v>106</v>
      </c>
      <c r="CN23" t="s" s="25">
        <v>582</v>
      </c>
      <c r="CO23" s="31">
        <v>5499</v>
      </c>
      <c r="CP23" t="s" s="30">
        <v>605</v>
      </c>
      <c r="CQ23" s="32"/>
      <c r="CR23" s="32"/>
      <c r="CS23" s="32"/>
      <c r="CT23" t="s" s="25">
        <v>64</v>
      </c>
      <c r="CU23" t="s" s="25">
        <v>64</v>
      </c>
      <c r="CV23" t="s" s="25">
        <v>64</v>
      </c>
      <c r="CW23" t="s" s="25">
        <v>64</v>
      </c>
      <c r="CX23" t="s" s="25">
        <v>64</v>
      </c>
      <c r="CY23" t="s" s="25">
        <v>64</v>
      </c>
      <c r="CZ23" t="s" s="25">
        <v>606</v>
      </c>
      <c r="DA23" s="31">
        <v>5471</v>
      </c>
      <c r="DB23" t="s" s="30">
        <v>607</v>
      </c>
      <c r="DC23" t="s" s="25">
        <v>64</v>
      </c>
      <c r="DD23" t="s" s="25">
        <v>64</v>
      </c>
      <c r="DE23" t="s" s="25">
        <v>64</v>
      </c>
      <c r="DF23" s="32"/>
      <c r="DG23" s="32"/>
      <c r="DH23" s="32"/>
      <c r="DI23" s="32"/>
      <c r="DJ23" s="32"/>
      <c r="DK23" s="32"/>
      <c r="DL23" s="32"/>
      <c r="DM23" s="32"/>
      <c r="DN23" s="32"/>
      <c r="DO23" t="s" s="25">
        <v>608</v>
      </c>
      <c r="DP23" s="31">
        <v>5700</v>
      </c>
      <c r="DQ23" t="s" s="30">
        <v>609</v>
      </c>
      <c r="DR23" t="s" s="35">
        <v>71</v>
      </c>
      <c r="DS23" s="22"/>
      <c r="DT23" s="23"/>
    </row>
    <row r="24" ht="23.55" customHeight="1">
      <c r="A24" t="s" s="24">
        <v>357</v>
      </c>
      <c r="B24" t="s" s="25">
        <v>610</v>
      </c>
      <c r="C24" s="27"/>
      <c r="D24" s="27"/>
      <c r="E24" t="s" s="25">
        <v>610</v>
      </c>
      <c r="F24" s="31">
        <v>4345</v>
      </c>
      <c r="G24" t="s" s="25">
        <v>611</v>
      </c>
      <c r="H24" t="s" s="25">
        <v>612</v>
      </c>
      <c r="I24" s="29">
        <v>4599</v>
      </c>
      <c r="J24" t="s" s="30">
        <v>613</v>
      </c>
      <c r="K24" t="s" s="25">
        <v>614</v>
      </c>
      <c r="L24" s="29">
        <v>4599</v>
      </c>
      <c r="M24" t="s" s="30">
        <v>615</v>
      </c>
      <c r="N24" t="s" s="25">
        <v>616</v>
      </c>
      <c r="O24" s="31">
        <v>4250</v>
      </c>
      <c r="P24" t="s" s="30">
        <v>617</v>
      </c>
      <c r="Q24" t="s" s="25">
        <v>618</v>
      </c>
      <c r="R24" s="31">
        <v>4524</v>
      </c>
      <c r="S24" t="s" s="30">
        <v>619</v>
      </c>
      <c r="T24" t="s" s="25">
        <v>620</v>
      </c>
      <c r="U24" s="32">
        <v>4199</v>
      </c>
      <c r="V24" t="s" s="30">
        <v>621</v>
      </c>
      <c r="W24" t="s" s="25">
        <v>622</v>
      </c>
      <c r="X24" s="29">
        <v>4388</v>
      </c>
      <c r="Y24" t="s" s="30">
        <v>623</v>
      </c>
      <c r="Z24" t="s" s="25">
        <v>64</v>
      </c>
      <c r="AA24" t="s" s="25">
        <v>64</v>
      </c>
      <c r="AB24" t="s" s="25">
        <v>64</v>
      </c>
      <c r="AC24" t="s" s="25">
        <v>64</v>
      </c>
      <c r="AD24" t="s" s="25">
        <v>64</v>
      </c>
      <c r="AE24" t="s" s="25">
        <v>64</v>
      </c>
      <c r="AF24" s="32"/>
      <c r="AG24" s="32"/>
      <c r="AH24" s="32"/>
      <c r="AI24" t="s" s="25">
        <v>624</v>
      </c>
      <c r="AJ24" s="31">
        <v>4259</v>
      </c>
      <c r="AK24" s="32"/>
      <c r="AL24" t="s" s="25">
        <v>64</v>
      </c>
      <c r="AM24" t="s" s="25">
        <v>64</v>
      </c>
      <c r="AN24" t="s" s="25">
        <v>64</v>
      </c>
      <c r="AO24" t="s" s="33">
        <v>625</v>
      </c>
      <c r="AP24" s="31">
        <v>4450</v>
      </c>
      <c r="AQ24" t="s" s="30">
        <v>626</v>
      </c>
      <c r="AR24" t="s" s="25">
        <v>627</v>
      </c>
      <c r="AS24" s="31">
        <v>4413.5</v>
      </c>
      <c r="AT24" t="s" s="30">
        <v>628</v>
      </c>
      <c r="AU24" t="s" s="25">
        <v>64</v>
      </c>
      <c r="AV24" t="s" s="25">
        <v>64</v>
      </c>
      <c r="AW24" t="s" s="25">
        <v>64</v>
      </c>
      <c r="AX24" t="s" s="25">
        <v>71</v>
      </c>
      <c r="AY24" s="32"/>
      <c r="AZ24" s="32"/>
      <c r="BA24" s="32"/>
      <c r="BB24" s="32"/>
      <c r="BC24" s="32"/>
      <c r="BD24" s="32"/>
      <c r="BE24" s="32"/>
      <c r="BF24" s="32"/>
      <c r="BG24" s="32"/>
      <c r="BH24" s="32"/>
      <c r="BI24" s="32"/>
      <c r="BJ24" t="s" s="33">
        <v>629</v>
      </c>
      <c r="BK24" s="31">
        <v>4599</v>
      </c>
      <c r="BL24" t="s" s="30">
        <v>630</v>
      </c>
      <c r="BM24" t="s" s="25">
        <v>64</v>
      </c>
      <c r="BN24" t="s" s="25">
        <v>64</v>
      </c>
      <c r="BO24" t="s" s="25">
        <v>64</v>
      </c>
      <c r="BP24" t="s" s="25">
        <v>64</v>
      </c>
      <c r="BQ24" t="s" s="25">
        <v>64</v>
      </c>
      <c r="BR24" t="s" s="25">
        <v>64</v>
      </c>
      <c r="BS24" t="s" s="25">
        <v>64</v>
      </c>
      <c r="BT24" t="s" s="25">
        <v>64</v>
      </c>
      <c r="BU24" t="s" s="25">
        <v>64</v>
      </c>
      <c r="BV24" s="32"/>
      <c r="BW24" s="32"/>
      <c r="BX24" s="32"/>
      <c r="BY24" t="s" s="25">
        <v>64</v>
      </c>
      <c r="BZ24" t="s" s="25">
        <v>64</v>
      </c>
      <c r="CA24" t="s" s="25">
        <v>64</v>
      </c>
      <c r="CB24" t="s" s="25">
        <v>64</v>
      </c>
      <c r="CC24" t="s" s="25">
        <v>64</v>
      </c>
      <c r="CD24" t="s" s="25">
        <v>64</v>
      </c>
      <c r="CE24" t="s" s="25">
        <v>610</v>
      </c>
      <c r="CF24" s="34">
        <v>4950</v>
      </c>
      <c r="CG24" s="32"/>
      <c r="CH24" s="32"/>
      <c r="CI24" s="32"/>
      <c r="CJ24" s="32"/>
      <c r="CK24" t="s" s="25">
        <v>64</v>
      </c>
      <c r="CL24" t="s" s="25">
        <v>64</v>
      </c>
      <c r="CM24" t="s" s="25">
        <v>64</v>
      </c>
      <c r="CN24" t="s" s="25">
        <v>631</v>
      </c>
      <c r="CO24" s="31">
        <v>4392.05</v>
      </c>
      <c r="CP24" t="s" s="30">
        <v>632</v>
      </c>
      <c r="CQ24" s="32"/>
      <c r="CR24" s="32"/>
      <c r="CS24" s="32"/>
      <c r="CT24" t="s" s="25">
        <v>64</v>
      </c>
      <c r="CU24" t="s" s="25">
        <v>64</v>
      </c>
      <c r="CV24" t="s" s="25">
        <v>64</v>
      </c>
      <c r="CW24" t="s" s="25">
        <v>64</v>
      </c>
      <c r="CX24" t="s" s="25">
        <v>64</v>
      </c>
      <c r="CY24" t="s" s="25">
        <v>64</v>
      </c>
      <c r="CZ24" t="s" s="25">
        <v>633</v>
      </c>
      <c r="DA24" s="31">
        <v>7223</v>
      </c>
      <c r="DB24" t="s" s="30">
        <v>634</v>
      </c>
      <c r="DC24" t="s" s="25">
        <v>64</v>
      </c>
      <c r="DD24" t="s" s="25">
        <v>64</v>
      </c>
      <c r="DE24" t="s" s="25">
        <v>64</v>
      </c>
      <c r="DF24" s="32"/>
      <c r="DG24" s="32"/>
      <c r="DH24" s="32"/>
      <c r="DI24" s="32"/>
      <c r="DJ24" s="32"/>
      <c r="DK24" s="32"/>
      <c r="DL24" s="32"/>
      <c r="DM24" s="32"/>
      <c r="DN24" s="32"/>
      <c r="DO24" t="s" s="25">
        <v>635</v>
      </c>
      <c r="DP24" s="31">
        <v>4399</v>
      </c>
      <c r="DQ24" t="s" s="30">
        <v>636</v>
      </c>
      <c r="DR24" t="s" s="35">
        <v>71</v>
      </c>
      <c r="DS24" s="22"/>
      <c r="DT24" s="23"/>
    </row>
    <row r="25" ht="14.45" customHeight="1">
      <c r="A25" t="s" s="41">
        <v>637</v>
      </c>
      <c r="B25" t="s" s="25">
        <v>638</v>
      </c>
      <c r="C25" s="27"/>
      <c r="D25" s="27"/>
      <c r="E25" t="s" s="25">
        <v>639</v>
      </c>
      <c r="F25" s="31">
        <v>4676</v>
      </c>
      <c r="G25" t="s" s="25">
        <v>640</v>
      </c>
      <c r="H25" t="s" s="25">
        <v>641</v>
      </c>
      <c r="I25" s="31">
        <v>12299</v>
      </c>
      <c r="J25" t="s" s="30">
        <v>642</v>
      </c>
      <c r="K25" t="s" s="25">
        <v>643</v>
      </c>
      <c r="L25" s="31">
        <v>9080</v>
      </c>
      <c r="M25" t="s" s="30">
        <v>644</v>
      </c>
      <c r="N25" t="s" s="25">
        <v>645</v>
      </c>
      <c r="O25" s="31">
        <v>18000</v>
      </c>
      <c r="P25" t="s" s="30">
        <v>646</v>
      </c>
      <c r="Q25" t="s" s="25">
        <v>647</v>
      </c>
      <c r="R25" t="s" s="25">
        <v>647</v>
      </c>
      <c r="S25" t="s" s="25">
        <v>647</v>
      </c>
      <c r="T25" t="s" s="25">
        <v>647</v>
      </c>
      <c r="U25" t="s" s="25">
        <v>647</v>
      </c>
      <c r="V25" t="s" s="25">
        <v>647</v>
      </c>
      <c r="W25" t="s" s="25">
        <v>647</v>
      </c>
      <c r="X25" t="s" s="25">
        <v>647</v>
      </c>
      <c r="Y25" t="s" s="25">
        <v>647</v>
      </c>
      <c r="Z25" t="s" s="25">
        <v>648</v>
      </c>
      <c r="AA25" s="31">
        <v>14500</v>
      </c>
      <c r="AB25" t="s" s="30">
        <v>649</v>
      </c>
      <c r="AC25" t="s" s="25">
        <v>647</v>
      </c>
      <c r="AD25" t="s" s="25">
        <v>647</v>
      </c>
      <c r="AE25" t="s" s="25">
        <v>647</v>
      </c>
      <c r="AF25" s="31"/>
      <c r="AG25" s="31"/>
      <c r="AH25" s="31"/>
      <c r="AI25" t="s" s="25">
        <v>647</v>
      </c>
      <c r="AJ25" t="s" s="25">
        <v>647</v>
      </c>
      <c r="AK25" t="s" s="25">
        <v>647</v>
      </c>
      <c r="AL25" t="s" s="25">
        <v>647</v>
      </c>
      <c r="AM25" t="s" s="25">
        <v>647</v>
      </c>
      <c r="AN25" t="s" s="25">
        <v>647</v>
      </c>
      <c r="AO25" t="s" s="25">
        <v>650</v>
      </c>
      <c r="AP25" s="31">
        <v>7425</v>
      </c>
      <c r="AQ25" t="s" s="30">
        <v>651</v>
      </c>
      <c r="AR25" t="s" s="25">
        <v>652</v>
      </c>
      <c r="AS25" s="31">
        <v>15840</v>
      </c>
      <c r="AT25" t="s" s="30">
        <v>653</v>
      </c>
      <c r="AU25" t="s" s="25">
        <v>647</v>
      </c>
      <c r="AV25" t="s" s="25">
        <v>647</v>
      </c>
      <c r="AW25" t="s" s="25">
        <v>647</v>
      </c>
      <c r="AX25" s="31"/>
      <c r="AY25" s="31"/>
      <c r="AZ25" s="31"/>
      <c r="BA25" s="31"/>
      <c r="BB25" s="31"/>
      <c r="BC25" s="31"/>
      <c r="BD25" s="31"/>
      <c r="BE25" s="31"/>
      <c r="BF25" s="31"/>
      <c r="BG25" s="31"/>
      <c r="BH25" s="31"/>
      <c r="BI25" s="31"/>
      <c r="BJ25" t="s" s="25">
        <v>647</v>
      </c>
      <c r="BK25" t="s" s="25">
        <v>647</v>
      </c>
      <c r="BL25" t="s" s="25">
        <v>647</v>
      </c>
      <c r="BM25" t="s" s="25">
        <v>647</v>
      </c>
      <c r="BN25" t="s" s="25">
        <v>647</v>
      </c>
      <c r="BO25" t="s" s="25">
        <v>647</v>
      </c>
      <c r="BP25" t="s" s="25">
        <v>647</v>
      </c>
      <c r="BQ25" t="s" s="25">
        <v>647</v>
      </c>
      <c r="BR25" t="s" s="25">
        <v>647</v>
      </c>
      <c r="BS25" t="s" s="25">
        <v>647</v>
      </c>
      <c r="BT25" t="s" s="25">
        <v>647</v>
      </c>
      <c r="BU25" t="s" s="25">
        <v>647</v>
      </c>
      <c r="BV25" s="31"/>
      <c r="BW25" s="31"/>
      <c r="BX25" s="31"/>
      <c r="BY25" t="s" s="25">
        <v>650</v>
      </c>
      <c r="BZ25" s="31">
        <v>6800</v>
      </c>
      <c r="CA25" t="s" s="30">
        <v>654</v>
      </c>
      <c r="CB25" t="s" s="25">
        <v>647</v>
      </c>
      <c r="CC25" t="s" s="25">
        <v>647</v>
      </c>
      <c r="CD25" t="s" s="25">
        <v>647</v>
      </c>
      <c r="CE25" t="s" s="25">
        <v>655</v>
      </c>
      <c r="CF25" t="s" s="25">
        <v>656</v>
      </c>
      <c r="CG25" t="s" s="25">
        <v>657</v>
      </c>
      <c r="CH25" t="s" s="25">
        <v>647</v>
      </c>
      <c r="CI25" t="s" s="25">
        <v>647</v>
      </c>
      <c r="CJ25" t="s" s="25">
        <v>647</v>
      </c>
      <c r="CK25" t="s" s="25">
        <v>650</v>
      </c>
      <c r="CL25" s="31">
        <v>10260</v>
      </c>
      <c r="CM25" t="s" s="25">
        <v>658</v>
      </c>
      <c r="CN25" t="s" s="25">
        <v>647</v>
      </c>
      <c r="CO25" t="s" s="25">
        <v>647</v>
      </c>
      <c r="CP25" t="s" s="25">
        <v>647</v>
      </c>
      <c r="CQ25" t="s" s="25">
        <v>647</v>
      </c>
      <c r="CR25" t="s" s="25">
        <v>647</v>
      </c>
      <c r="CS25" t="s" s="25">
        <v>647</v>
      </c>
      <c r="CT25" t="s" s="25">
        <v>659</v>
      </c>
      <c r="CU25" s="31">
        <v>9600</v>
      </c>
      <c r="CV25" t="s" s="30">
        <v>660</v>
      </c>
      <c r="CW25" t="s" s="25">
        <v>647</v>
      </c>
      <c r="CX25" t="s" s="25">
        <v>647</v>
      </c>
      <c r="CY25" t="s" s="25">
        <v>647</v>
      </c>
      <c r="CZ25" t="s" s="25">
        <v>661</v>
      </c>
      <c r="DA25" s="31">
        <v>17778</v>
      </c>
      <c r="DB25" t="s" s="30">
        <v>662</v>
      </c>
      <c r="DC25" t="s" s="25">
        <v>647</v>
      </c>
      <c r="DD25" t="s" s="25">
        <v>647</v>
      </c>
      <c r="DE25" t="s" s="25">
        <v>647</v>
      </c>
      <c r="DF25" t="s" s="25">
        <v>647</v>
      </c>
      <c r="DG25" t="s" s="25">
        <v>647</v>
      </c>
      <c r="DH25" t="s" s="25">
        <v>647</v>
      </c>
      <c r="DI25" t="s" s="25">
        <v>647</v>
      </c>
      <c r="DJ25" t="s" s="25">
        <v>647</v>
      </c>
      <c r="DK25" t="s" s="25">
        <v>647</v>
      </c>
      <c r="DL25" t="s" s="25">
        <v>647</v>
      </c>
      <c r="DM25" t="s" s="25">
        <v>647</v>
      </c>
      <c r="DN25" t="s" s="25">
        <v>647</v>
      </c>
      <c r="DO25" t="s" s="25">
        <v>647</v>
      </c>
      <c r="DP25" t="s" s="25">
        <v>647</v>
      </c>
      <c r="DQ25" t="s" s="25">
        <v>647</v>
      </c>
      <c r="DR25" s="42"/>
      <c r="DS25" s="22"/>
      <c r="DT25" s="23"/>
    </row>
    <row r="26" ht="23.55" customHeight="1">
      <c r="A26" t="s" s="43">
        <v>663</v>
      </c>
      <c r="B26" t="s" s="25">
        <v>664</v>
      </c>
      <c r="C26" s="27"/>
      <c r="D26" s="27"/>
      <c r="E26" t="s" s="25">
        <v>665</v>
      </c>
      <c r="F26" s="31">
        <v>3389</v>
      </c>
      <c r="G26" t="s" s="26">
        <v>666</v>
      </c>
      <c r="H26" t="s" s="25">
        <v>667</v>
      </c>
      <c r="I26" s="29">
        <v>3199</v>
      </c>
      <c r="J26" t="s" s="30">
        <v>668</v>
      </c>
      <c r="K26" t="s" s="25">
        <v>647</v>
      </c>
      <c r="L26" t="s" s="25">
        <v>647</v>
      </c>
      <c r="M26" t="s" s="25">
        <v>647</v>
      </c>
      <c r="N26" t="s" s="25">
        <v>669</v>
      </c>
      <c r="O26" s="29">
        <v>3199</v>
      </c>
      <c r="P26" t="s" s="30">
        <v>670</v>
      </c>
      <c r="Q26" t="s" s="25">
        <v>647</v>
      </c>
      <c r="R26" t="s" s="25">
        <v>647</v>
      </c>
      <c r="S26" t="s" s="25">
        <v>647</v>
      </c>
      <c r="T26" t="s" s="25">
        <v>647</v>
      </c>
      <c r="U26" t="s" s="25">
        <v>647</v>
      </c>
      <c r="V26" t="s" s="25">
        <v>647</v>
      </c>
      <c r="W26" t="s" s="25">
        <v>647</v>
      </c>
      <c r="X26" t="s" s="25">
        <v>647</v>
      </c>
      <c r="Y26" s="31"/>
      <c r="Z26" t="s" s="25">
        <v>647</v>
      </c>
      <c r="AA26" s="31"/>
      <c r="AB26" s="31"/>
      <c r="AC26" t="s" s="25">
        <v>647</v>
      </c>
      <c r="AD26" s="31"/>
      <c r="AE26" s="31"/>
      <c r="AF26" t="s" s="25">
        <v>647</v>
      </c>
      <c r="AG26" s="31"/>
      <c r="AH26" s="31"/>
      <c r="AI26" t="s" s="25">
        <v>647</v>
      </c>
      <c r="AJ26" s="31"/>
      <c r="AK26" s="31"/>
      <c r="AL26" t="s" s="25">
        <v>671</v>
      </c>
      <c r="AM26" s="31">
        <v>3690</v>
      </c>
      <c r="AN26" t="s" s="30">
        <v>672</v>
      </c>
      <c r="AO26" t="s" s="25">
        <v>673</v>
      </c>
      <c r="AP26" s="31">
        <v>4450</v>
      </c>
      <c r="AQ26" t="s" s="30">
        <v>674</v>
      </c>
      <c r="AR26" s="31"/>
      <c r="AS26" s="31"/>
      <c r="AT26" s="31"/>
      <c r="AU26" t="s" s="25">
        <v>647</v>
      </c>
      <c r="AV26" s="31"/>
      <c r="AW26" s="31"/>
      <c r="AX26" t="s" s="25">
        <v>675</v>
      </c>
      <c r="AY26" s="31">
        <v>4111</v>
      </c>
      <c r="AZ26" t="s" s="30">
        <v>676</v>
      </c>
      <c r="BA26" s="31"/>
      <c r="BB26" s="31"/>
      <c r="BC26" s="31"/>
      <c r="BD26" s="31"/>
      <c r="BE26" s="31"/>
      <c r="BF26" s="31"/>
      <c r="BG26" s="31"/>
      <c r="BH26" s="31"/>
      <c r="BI26" s="31"/>
      <c r="BJ26" t="s" s="25">
        <v>647</v>
      </c>
      <c r="BK26" s="31"/>
      <c r="BL26" s="31"/>
      <c r="BM26" t="s" s="25">
        <v>647</v>
      </c>
      <c r="BN26" s="31"/>
      <c r="BO26" s="31"/>
      <c r="BP26" t="s" s="25">
        <v>647</v>
      </c>
      <c r="BQ26" s="31"/>
      <c r="BR26" s="31"/>
      <c r="BS26" t="s" s="25">
        <v>647</v>
      </c>
      <c r="BT26" s="31"/>
      <c r="BU26" s="31"/>
      <c r="BV26" t="s" s="25">
        <v>677</v>
      </c>
      <c r="BW26" s="31">
        <v>5110</v>
      </c>
      <c r="BX26" t="s" s="30">
        <v>678</v>
      </c>
      <c r="BY26" t="s" s="25">
        <v>647</v>
      </c>
      <c r="BZ26" s="31"/>
      <c r="CA26" s="31"/>
      <c r="CB26" t="s" s="25">
        <v>647</v>
      </c>
      <c r="CC26" s="31"/>
      <c r="CD26" s="31"/>
      <c r="CE26" t="s" s="25">
        <v>679</v>
      </c>
      <c r="CF26" s="31">
        <v>4951</v>
      </c>
      <c r="CG26" t="s" s="30">
        <v>680</v>
      </c>
      <c r="CH26" t="s" s="25">
        <v>647</v>
      </c>
      <c r="CI26" s="31"/>
      <c r="CJ26" s="31"/>
      <c r="CK26" t="s" s="25">
        <v>681</v>
      </c>
      <c r="CL26" s="31">
        <v>4200</v>
      </c>
      <c r="CM26" t="s" s="25">
        <v>682</v>
      </c>
      <c r="CN26" t="s" s="25">
        <v>683</v>
      </c>
      <c r="CO26" s="31">
        <v>2999</v>
      </c>
      <c r="CP26" t="s" s="30">
        <v>684</v>
      </c>
      <c r="CQ26" t="s" s="25">
        <v>647</v>
      </c>
      <c r="CR26" s="31"/>
      <c r="CS26" s="31"/>
      <c r="CT26" t="s" s="25">
        <v>685</v>
      </c>
      <c r="CU26" s="31">
        <v>4530</v>
      </c>
      <c r="CV26" t="s" s="30">
        <v>686</v>
      </c>
      <c r="CW26" t="s" s="25">
        <v>647</v>
      </c>
      <c r="CX26" s="31"/>
      <c r="CY26" s="31"/>
      <c r="CZ26" t="s" s="25">
        <v>647</v>
      </c>
      <c r="DA26" s="31"/>
      <c r="DB26" s="31"/>
      <c r="DC26" t="s" s="25">
        <v>647</v>
      </c>
      <c r="DD26" s="31"/>
      <c r="DE26" s="31"/>
      <c r="DF26" t="s" s="25">
        <v>687</v>
      </c>
      <c r="DG26" s="31">
        <v>3750</v>
      </c>
      <c r="DH26" t="s" s="30">
        <v>688</v>
      </c>
      <c r="DI26" t="s" s="25">
        <v>647</v>
      </c>
      <c r="DJ26" s="31"/>
      <c r="DK26" s="31"/>
      <c r="DL26" t="s" s="25">
        <v>647</v>
      </c>
      <c r="DM26" s="31"/>
      <c r="DN26" s="31"/>
      <c r="DO26" s="31"/>
      <c r="DP26" s="31"/>
      <c r="DQ26" s="31"/>
      <c r="DR26" s="21"/>
      <c r="DS26" s="22"/>
      <c r="DT26" s="23"/>
    </row>
    <row r="27" ht="23.55" customHeight="1">
      <c r="A27" t="s" s="43">
        <v>663</v>
      </c>
      <c r="B27" t="s" s="25">
        <v>689</v>
      </c>
      <c r="C27" s="27"/>
      <c r="D27" s="27"/>
      <c r="E27" t="s" s="25">
        <v>690</v>
      </c>
      <c r="F27" s="31">
        <v>2999</v>
      </c>
      <c r="G27" t="s" s="26">
        <v>691</v>
      </c>
      <c r="H27" t="s" s="25">
        <v>692</v>
      </c>
      <c r="I27" s="29">
        <v>2999</v>
      </c>
      <c r="J27" t="s" s="30">
        <v>693</v>
      </c>
      <c r="K27" t="s" s="25">
        <v>647</v>
      </c>
      <c r="L27" t="s" s="25">
        <v>647</v>
      </c>
      <c r="M27" t="s" s="25">
        <v>647</v>
      </c>
      <c r="N27" t="s" s="25">
        <v>694</v>
      </c>
      <c r="O27" s="31">
        <v>2699</v>
      </c>
      <c r="P27" t="s" s="30">
        <v>695</v>
      </c>
      <c r="Q27" t="s" s="25">
        <v>647</v>
      </c>
      <c r="R27" t="s" s="25">
        <v>647</v>
      </c>
      <c r="S27" t="s" s="25">
        <v>647</v>
      </c>
      <c r="T27" t="s" s="25">
        <v>647</v>
      </c>
      <c r="U27" t="s" s="25">
        <v>647</v>
      </c>
      <c r="V27" t="s" s="25">
        <v>647</v>
      </c>
      <c r="W27" t="s" s="25">
        <v>647</v>
      </c>
      <c r="X27" t="s" s="25">
        <v>647</v>
      </c>
      <c r="Y27" s="31"/>
      <c r="Z27" t="s" s="25">
        <v>647</v>
      </c>
      <c r="AA27" s="31"/>
      <c r="AB27" s="31"/>
      <c r="AC27" t="s" s="25">
        <v>647</v>
      </c>
      <c r="AD27" s="31"/>
      <c r="AE27" s="31"/>
      <c r="AF27" t="s" s="25">
        <v>690</v>
      </c>
      <c r="AG27" s="31">
        <v>2969</v>
      </c>
      <c r="AH27" t="s" s="30">
        <v>696</v>
      </c>
      <c r="AI27" t="s" s="25">
        <v>647</v>
      </c>
      <c r="AJ27" s="31"/>
      <c r="AK27" s="31"/>
      <c r="AL27" t="s" s="25">
        <v>697</v>
      </c>
      <c r="AM27" s="31">
        <v>3500</v>
      </c>
      <c r="AN27" t="s" s="30">
        <v>698</v>
      </c>
      <c r="AO27" t="s" s="25">
        <v>647</v>
      </c>
      <c r="AP27" s="31"/>
      <c r="AQ27" s="31"/>
      <c r="AR27" s="31"/>
      <c r="AS27" s="31"/>
      <c r="AT27" s="31"/>
      <c r="AU27" t="s" s="25">
        <v>647</v>
      </c>
      <c r="AV27" s="31"/>
      <c r="AW27" s="31"/>
      <c r="AX27" t="s" s="25">
        <v>647</v>
      </c>
      <c r="AY27" s="31"/>
      <c r="AZ27" s="31"/>
      <c r="BA27" s="31"/>
      <c r="BB27" s="31"/>
      <c r="BC27" s="31"/>
      <c r="BD27" s="31"/>
      <c r="BE27" s="31"/>
      <c r="BF27" s="31"/>
      <c r="BG27" s="31"/>
      <c r="BH27" s="31"/>
      <c r="BI27" s="31"/>
      <c r="BJ27" t="s" s="25">
        <v>647</v>
      </c>
      <c r="BK27" s="31"/>
      <c r="BL27" s="31"/>
      <c r="BM27" t="s" s="25">
        <v>647</v>
      </c>
      <c r="BN27" s="31"/>
      <c r="BO27" s="31"/>
      <c r="BP27" t="s" s="25">
        <v>647</v>
      </c>
      <c r="BQ27" s="31"/>
      <c r="BR27" s="31"/>
      <c r="BS27" t="s" s="25">
        <v>647</v>
      </c>
      <c r="BT27" s="31"/>
      <c r="BU27" s="31"/>
      <c r="BV27" t="s" s="25">
        <v>647</v>
      </c>
      <c r="BW27" s="31"/>
      <c r="BX27" s="31"/>
      <c r="BY27" t="s" s="25">
        <v>647</v>
      </c>
      <c r="BZ27" s="31"/>
      <c r="CA27" s="31"/>
      <c r="CB27" t="s" s="25">
        <v>647</v>
      </c>
      <c r="CC27" s="31"/>
      <c r="CD27" s="31"/>
      <c r="CE27" t="s" s="25">
        <v>699</v>
      </c>
      <c r="CF27" s="31">
        <v>4350</v>
      </c>
      <c r="CG27" t="s" s="30">
        <v>700</v>
      </c>
      <c r="CH27" t="s" s="25">
        <v>647</v>
      </c>
      <c r="CI27" s="31"/>
      <c r="CJ27" s="31"/>
      <c r="CK27" t="s" s="25">
        <v>647</v>
      </c>
      <c r="CL27" s="31"/>
      <c r="CM27" s="31"/>
      <c r="CN27" t="s" s="25">
        <v>701</v>
      </c>
      <c r="CO27" s="31">
        <v>4940</v>
      </c>
      <c r="CP27" t="s" s="30">
        <v>702</v>
      </c>
      <c r="CQ27" t="s" s="25">
        <v>647</v>
      </c>
      <c r="CR27" s="31"/>
      <c r="CS27" s="31"/>
      <c r="CT27" t="s" s="25">
        <v>703</v>
      </c>
      <c r="CU27" s="31">
        <v>3470</v>
      </c>
      <c r="CV27" t="s" s="30">
        <v>704</v>
      </c>
      <c r="CW27" t="s" s="25">
        <v>647</v>
      </c>
      <c r="CX27" s="31"/>
      <c r="CY27" s="31"/>
      <c r="CZ27" t="s" s="25">
        <v>647</v>
      </c>
      <c r="DA27" s="31"/>
      <c r="DB27" s="31"/>
      <c r="DC27" t="s" s="25">
        <v>647</v>
      </c>
      <c r="DD27" s="31"/>
      <c r="DE27" s="31"/>
      <c r="DF27" t="s" s="25">
        <v>705</v>
      </c>
      <c r="DG27" s="31">
        <v>4845</v>
      </c>
      <c r="DH27" t="s" s="30">
        <v>706</v>
      </c>
      <c r="DI27" t="s" s="25">
        <v>647</v>
      </c>
      <c r="DJ27" s="31"/>
      <c r="DK27" s="31"/>
      <c r="DL27" t="s" s="25">
        <v>707</v>
      </c>
      <c r="DM27" s="31">
        <v>4095</v>
      </c>
      <c r="DN27" t="s" s="25">
        <v>682</v>
      </c>
      <c r="DO27" s="31"/>
      <c r="DP27" s="31"/>
      <c r="DQ27" s="31"/>
      <c r="DR27" s="21"/>
      <c r="DS27" s="22"/>
      <c r="DT27" s="23"/>
    </row>
    <row r="28" ht="23.55" customHeight="1">
      <c r="A28" t="s" s="43">
        <v>708</v>
      </c>
      <c r="B28" t="s" s="25">
        <v>709</v>
      </c>
      <c r="C28" s="27"/>
      <c r="D28" s="27"/>
      <c r="E28" t="s" s="25">
        <v>710</v>
      </c>
      <c r="F28" s="31">
        <v>4417</v>
      </c>
      <c r="G28" t="s" s="26">
        <v>711</v>
      </c>
      <c r="H28" t="s" s="25">
        <v>712</v>
      </c>
      <c r="I28" s="29">
        <v>3599</v>
      </c>
      <c r="J28" t="s" s="30">
        <v>713</v>
      </c>
      <c r="K28" t="s" s="25">
        <v>647</v>
      </c>
      <c r="L28" t="s" s="25">
        <v>647</v>
      </c>
      <c r="M28" t="s" s="25">
        <v>647</v>
      </c>
      <c r="N28" t="s" s="25">
        <v>714</v>
      </c>
      <c r="O28" s="29">
        <v>3999</v>
      </c>
      <c r="P28" t="s" s="30">
        <v>715</v>
      </c>
      <c r="Q28" t="s" s="25">
        <v>647</v>
      </c>
      <c r="R28" t="s" s="25">
        <v>647</v>
      </c>
      <c r="S28" t="s" s="25">
        <v>647</v>
      </c>
      <c r="T28" t="s" s="25">
        <v>647</v>
      </c>
      <c r="U28" t="s" s="25">
        <v>647</v>
      </c>
      <c r="V28" t="s" s="25">
        <v>647</v>
      </c>
      <c r="W28" t="s" s="25">
        <v>647</v>
      </c>
      <c r="X28" t="s" s="25">
        <v>647</v>
      </c>
      <c r="Y28" s="31"/>
      <c r="Z28" t="s" s="25">
        <v>647</v>
      </c>
      <c r="AA28" s="31"/>
      <c r="AB28" s="31"/>
      <c r="AC28" t="s" s="25">
        <v>647</v>
      </c>
      <c r="AD28" s="31"/>
      <c r="AE28" s="31"/>
      <c r="AF28" t="s" s="25">
        <v>647</v>
      </c>
      <c r="AG28" s="31"/>
      <c r="AH28" s="31"/>
      <c r="AI28" t="s" s="25">
        <v>647</v>
      </c>
      <c r="AJ28" s="31"/>
      <c r="AK28" s="31"/>
      <c r="AL28" t="s" s="25">
        <v>716</v>
      </c>
      <c r="AM28" s="31">
        <v>4100</v>
      </c>
      <c r="AN28" t="s" s="30">
        <v>717</v>
      </c>
      <c r="AO28" t="s" s="25">
        <v>718</v>
      </c>
      <c r="AP28" s="31">
        <v>4820</v>
      </c>
      <c r="AQ28" t="s" s="30">
        <v>719</v>
      </c>
      <c r="AR28" s="31"/>
      <c r="AS28" s="31"/>
      <c r="AT28" s="31"/>
      <c r="AU28" t="s" s="25">
        <v>647</v>
      </c>
      <c r="AV28" s="31"/>
      <c r="AW28" s="31"/>
      <c r="AX28" t="s" s="25">
        <v>647</v>
      </c>
      <c r="AY28" s="31"/>
      <c r="AZ28" s="31"/>
      <c r="BA28" s="31"/>
      <c r="BB28" s="31"/>
      <c r="BC28" s="31"/>
      <c r="BD28" s="31"/>
      <c r="BE28" s="31"/>
      <c r="BF28" s="31"/>
      <c r="BG28" s="31"/>
      <c r="BH28" s="31"/>
      <c r="BI28" s="31"/>
      <c r="BJ28" t="s" s="25">
        <v>720</v>
      </c>
      <c r="BK28" s="31">
        <v>5900</v>
      </c>
      <c r="BL28" t="s" s="30">
        <v>721</v>
      </c>
      <c r="BM28" t="s" s="25">
        <v>647</v>
      </c>
      <c r="BN28" s="31"/>
      <c r="BO28" s="31"/>
      <c r="BP28" t="s" s="25">
        <v>647</v>
      </c>
      <c r="BQ28" s="31"/>
      <c r="BR28" s="31"/>
      <c r="BS28" t="s" s="25">
        <v>647</v>
      </c>
      <c r="BT28" s="31"/>
      <c r="BU28" s="31"/>
      <c r="BV28" t="s" s="25">
        <v>722</v>
      </c>
      <c r="BW28" s="31">
        <v>5300</v>
      </c>
      <c r="BX28" t="s" s="30">
        <v>723</v>
      </c>
      <c r="BY28" t="s" s="25">
        <v>647</v>
      </c>
      <c r="BZ28" s="31"/>
      <c r="CA28" s="31"/>
      <c r="CB28" t="s" s="25">
        <v>647</v>
      </c>
      <c r="CC28" s="31"/>
      <c r="CD28" s="31"/>
      <c r="CE28" t="s" s="25">
        <v>724</v>
      </c>
      <c r="CF28" s="31">
        <v>7620</v>
      </c>
      <c r="CG28" t="s" s="30">
        <v>725</v>
      </c>
      <c r="CH28" t="s" s="25">
        <v>647</v>
      </c>
      <c r="CI28" s="31"/>
      <c r="CJ28" s="31"/>
      <c r="CK28" t="s" s="25">
        <v>726</v>
      </c>
      <c r="CL28" s="31">
        <v>5260</v>
      </c>
      <c r="CM28" t="s" s="25">
        <v>682</v>
      </c>
      <c r="CN28" t="s" s="25">
        <v>647</v>
      </c>
      <c r="CO28" s="31"/>
      <c r="CP28" s="31"/>
      <c r="CQ28" t="s" s="25">
        <v>647</v>
      </c>
      <c r="CR28" s="31"/>
      <c r="CS28" s="31"/>
      <c r="CT28" t="s" s="25">
        <v>685</v>
      </c>
      <c r="CU28" s="31">
        <v>5430</v>
      </c>
      <c r="CV28" t="s" s="30">
        <v>727</v>
      </c>
      <c r="CW28" t="s" s="25">
        <v>647</v>
      </c>
      <c r="CX28" s="31"/>
      <c r="CY28" s="31"/>
      <c r="CZ28" t="s" s="25">
        <v>728</v>
      </c>
      <c r="DA28" s="31">
        <v>7520</v>
      </c>
      <c r="DB28" t="s" s="30">
        <v>729</v>
      </c>
      <c r="DC28" t="s" s="25">
        <v>647</v>
      </c>
      <c r="DD28" s="31"/>
      <c r="DE28" s="31"/>
      <c r="DF28" t="s" s="25">
        <v>647</v>
      </c>
      <c r="DG28" s="31"/>
      <c r="DH28" s="31"/>
      <c r="DI28" t="s" s="25">
        <v>647</v>
      </c>
      <c r="DJ28" s="31"/>
      <c r="DK28" s="31"/>
      <c r="DL28" t="s" s="25">
        <v>647</v>
      </c>
      <c r="DM28" s="31"/>
      <c r="DN28" s="31"/>
      <c r="DO28" s="31"/>
      <c r="DP28" s="31"/>
      <c r="DQ28" s="31"/>
      <c r="DR28" s="21"/>
      <c r="DS28" s="22"/>
      <c r="DT28" s="23"/>
    </row>
    <row r="29" ht="23.55" customHeight="1">
      <c r="A29" t="s" s="43">
        <v>708</v>
      </c>
      <c r="B29" t="s" s="25">
        <v>730</v>
      </c>
      <c r="C29" s="27"/>
      <c r="D29" s="27"/>
      <c r="E29" t="s" s="25">
        <v>731</v>
      </c>
      <c r="F29" s="31">
        <v>4805</v>
      </c>
      <c r="G29" t="s" s="26">
        <v>732</v>
      </c>
      <c r="H29" t="s" s="25">
        <v>647</v>
      </c>
      <c r="I29" t="s" s="25">
        <v>647</v>
      </c>
      <c r="J29" t="s" s="25">
        <v>647</v>
      </c>
      <c r="K29" t="s" s="25">
        <v>647</v>
      </c>
      <c r="L29" t="s" s="25">
        <v>647</v>
      </c>
      <c r="M29" t="s" s="25">
        <v>647</v>
      </c>
      <c r="N29" t="s" s="25">
        <v>647</v>
      </c>
      <c r="O29" s="31"/>
      <c r="P29" s="31"/>
      <c r="Q29" t="s" s="25">
        <v>647</v>
      </c>
      <c r="R29" t="s" s="25">
        <v>647</v>
      </c>
      <c r="S29" t="s" s="25">
        <v>647</v>
      </c>
      <c r="T29" t="s" s="25">
        <v>647</v>
      </c>
      <c r="U29" t="s" s="25">
        <v>647</v>
      </c>
      <c r="V29" t="s" s="25">
        <v>647</v>
      </c>
      <c r="W29" t="s" s="25">
        <v>647</v>
      </c>
      <c r="X29" t="s" s="25">
        <v>647</v>
      </c>
      <c r="Y29" s="31"/>
      <c r="Z29" t="s" s="25">
        <v>647</v>
      </c>
      <c r="AA29" s="31"/>
      <c r="AB29" s="31"/>
      <c r="AC29" t="s" s="25">
        <v>647</v>
      </c>
      <c r="AD29" s="31"/>
      <c r="AE29" s="31"/>
      <c r="AF29" t="s" s="25">
        <v>731</v>
      </c>
      <c r="AG29" s="31">
        <v>4606</v>
      </c>
      <c r="AH29" t="s" s="30">
        <v>733</v>
      </c>
      <c r="AI29" t="s" s="25">
        <v>647</v>
      </c>
      <c r="AJ29" s="31"/>
      <c r="AK29" s="31"/>
      <c r="AL29" t="s" s="25">
        <v>647</v>
      </c>
      <c r="AM29" s="31"/>
      <c r="AN29" s="31"/>
      <c r="AO29" t="s" s="25">
        <v>734</v>
      </c>
      <c r="AP29" s="31">
        <v>4370</v>
      </c>
      <c r="AQ29" t="s" s="30">
        <v>735</v>
      </c>
      <c r="AR29" s="31"/>
      <c r="AS29" s="31"/>
      <c r="AT29" s="31"/>
      <c r="AU29" t="s" s="25">
        <v>647</v>
      </c>
      <c r="AV29" s="31"/>
      <c r="AW29" s="31"/>
      <c r="AX29" t="s" s="25">
        <v>736</v>
      </c>
      <c r="AY29" s="31">
        <v>4880</v>
      </c>
      <c r="AZ29" t="s" s="30">
        <v>737</v>
      </c>
      <c r="BA29" s="31"/>
      <c r="BB29" s="31"/>
      <c r="BC29" s="31"/>
      <c r="BD29" s="31"/>
      <c r="BE29" s="31"/>
      <c r="BF29" s="31"/>
      <c r="BG29" s="31"/>
      <c r="BH29" s="31"/>
      <c r="BI29" s="31"/>
      <c r="BJ29" t="s" s="25">
        <v>738</v>
      </c>
      <c r="BK29" s="31">
        <v>6399</v>
      </c>
      <c r="BL29" t="s" s="30">
        <v>739</v>
      </c>
      <c r="BM29" t="s" s="25">
        <v>647</v>
      </c>
      <c r="BN29" s="31"/>
      <c r="BO29" s="31"/>
      <c r="BP29" t="s" s="25">
        <v>647</v>
      </c>
      <c r="BQ29" s="31"/>
      <c r="BR29" s="31"/>
      <c r="BS29" t="s" s="25">
        <v>647</v>
      </c>
      <c r="BT29" s="31"/>
      <c r="BU29" s="31"/>
      <c r="BV29" t="s" s="25">
        <v>740</v>
      </c>
      <c r="BW29" s="31">
        <v>3777</v>
      </c>
      <c r="BX29" t="s" s="30">
        <v>741</v>
      </c>
      <c r="BY29" t="s" s="25">
        <v>647</v>
      </c>
      <c r="BZ29" s="31"/>
      <c r="CA29" s="31"/>
      <c r="CB29" t="s" s="25">
        <v>647</v>
      </c>
      <c r="CC29" s="31"/>
      <c r="CD29" s="31"/>
      <c r="CE29" t="s" s="25">
        <v>742</v>
      </c>
      <c r="CF29" s="31">
        <v>8780</v>
      </c>
      <c r="CG29" t="s" s="30">
        <v>743</v>
      </c>
      <c r="CH29" t="s" s="25">
        <v>647</v>
      </c>
      <c r="CI29" s="31"/>
      <c r="CJ29" s="31"/>
      <c r="CK29" t="s" s="25">
        <v>744</v>
      </c>
      <c r="CL29" s="31">
        <v>5631</v>
      </c>
      <c r="CM29" t="s" s="25">
        <v>682</v>
      </c>
      <c r="CN29" t="s" s="25">
        <v>647</v>
      </c>
      <c r="CO29" s="31"/>
      <c r="CP29" s="31"/>
      <c r="CQ29" t="s" s="25">
        <v>647</v>
      </c>
      <c r="CR29" s="31"/>
      <c r="CS29" s="31"/>
      <c r="CT29" t="s" s="33">
        <v>745</v>
      </c>
      <c r="CU29" s="31">
        <v>6864</v>
      </c>
      <c r="CV29" t="s" s="30">
        <v>746</v>
      </c>
      <c r="CW29" t="s" s="25">
        <v>647</v>
      </c>
      <c r="CX29" s="31"/>
      <c r="CY29" s="31"/>
      <c r="CZ29" t="s" s="25">
        <v>647</v>
      </c>
      <c r="DA29" s="31"/>
      <c r="DB29" s="31"/>
      <c r="DC29" t="s" s="25">
        <v>647</v>
      </c>
      <c r="DD29" s="31"/>
      <c r="DE29" s="31"/>
      <c r="DF29" t="s" s="25">
        <v>747</v>
      </c>
      <c r="DG29" s="31">
        <v>6070</v>
      </c>
      <c r="DH29" t="s" s="30">
        <v>706</v>
      </c>
      <c r="DI29" t="s" s="25">
        <v>647</v>
      </c>
      <c r="DJ29" s="31"/>
      <c r="DK29" s="31"/>
      <c r="DL29" t="s" s="25">
        <v>647</v>
      </c>
      <c r="DM29" s="31"/>
      <c r="DN29" s="31"/>
      <c r="DO29" s="31"/>
      <c r="DP29" s="31"/>
      <c r="DQ29" s="31"/>
      <c r="DR29" s="44"/>
      <c r="DS29" s="45"/>
      <c r="DT29" s="46"/>
    </row>
    <row r="30" ht="14.45" customHeight="1">
      <c r="A30" t="s" s="47">
        <v>748</v>
      </c>
      <c r="B30" t="s" s="25">
        <v>749</v>
      </c>
      <c r="C30" s="48"/>
      <c r="D30" s="48"/>
      <c r="E30" t="s" s="25">
        <v>749</v>
      </c>
      <c r="F30" s="31">
        <v>3708</v>
      </c>
      <c r="G30" t="s" s="25">
        <v>750</v>
      </c>
      <c r="H30" t="s" s="25">
        <v>751</v>
      </c>
      <c r="I30" s="49">
        <v>3849</v>
      </c>
      <c r="J30" t="s" s="50">
        <v>752</v>
      </c>
      <c r="K30" t="s" s="25">
        <v>753</v>
      </c>
      <c r="L30" s="19">
        <v>3664</v>
      </c>
      <c r="M30" t="s" s="50">
        <v>754</v>
      </c>
      <c r="N30" t="s" s="25">
        <v>755</v>
      </c>
      <c r="O30" s="19">
        <v>3715</v>
      </c>
      <c r="P30" t="s" s="50">
        <v>756</v>
      </c>
      <c r="Q30" t="s" s="25">
        <v>757</v>
      </c>
      <c r="R30" s="19">
        <v>4363</v>
      </c>
      <c r="S30" t="s" s="50">
        <v>758</v>
      </c>
      <c r="T30" t="s" s="25">
        <v>647</v>
      </c>
      <c r="U30" t="s" s="25">
        <v>647</v>
      </c>
      <c r="V30" t="s" s="25">
        <v>647</v>
      </c>
      <c r="W30" t="s" s="25">
        <v>647</v>
      </c>
      <c r="X30" s="31"/>
      <c r="Y30" s="31"/>
      <c r="Z30" t="s" s="25">
        <v>647</v>
      </c>
      <c r="AA30" s="31"/>
      <c r="AB30" s="31"/>
      <c r="AC30" t="s" s="25">
        <v>759</v>
      </c>
      <c r="AD30" s="49">
        <v>3959</v>
      </c>
      <c r="AE30" t="s" s="25">
        <v>760</v>
      </c>
      <c r="AF30" s="48"/>
      <c r="AG30" s="48"/>
      <c r="AH30" s="48"/>
      <c r="AI30" t="s" s="25">
        <v>761</v>
      </c>
      <c r="AJ30" s="49">
        <v>4020</v>
      </c>
      <c r="AK30" t="s" s="50">
        <v>762</v>
      </c>
      <c r="AL30" t="s" s="25">
        <v>763</v>
      </c>
      <c r="AM30" s="49">
        <v>3840</v>
      </c>
      <c r="AN30" t="s" s="50">
        <v>764</v>
      </c>
      <c r="AO30" t="s" s="25">
        <v>765</v>
      </c>
      <c r="AP30" s="49">
        <v>3816</v>
      </c>
      <c r="AQ30" t="s" s="50">
        <v>766</v>
      </c>
      <c r="AR30" t="s" s="25">
        <v>647</v>
      </c>
      <c r="AS30" s="31"/>
      <c r="AT30" s="31"/>
      <c r="AU30" t="s" s="25">
        <v>767</v>
      </c>
      <c r="AV30" s="49">
        <v>4168</v>
      </c>
      <c r="AW30" t="s" s="50">
        <v>768</v>
      </c>
      <c r="AX30" t="s" s="25">
        <v>769</v>
      </c>
      <c r="AY30" s="49">
        <v>3962</v>
      </c>
      <c r="AZ30" t="s" s="50">
        <v>770</v>
      </c>
      <c r="BA30" s="48"/>
      <c r="BB30" s="48"/>
      <c r="BC30" s="48"/>
      <c r="BD30" s="48"/>
      <c r="BE30" s="48"/>
      <c r="BF30" s="48"/>
      <c r="BG30" s="48"/>
      <c r="BH30" s="48"/>
      <c r="BI30" s="48"/>
      <c r="BJ30" t="s" s="25">
        <v>771</v>
      </c>
      <c r="BK30" s="49">
        <v>4135</v>
      </c>
      <c r="BL30" t="s" s="50">
        <v>772</v>
      </c>
      <c r="BM30" t="s" s="25">
        <v>773</v>
      </c>
      <c r="BN30" s="49">
        <v>3594</v>
      </c>
      <c r="BO30" t="s" s="50">
        <v>774</v>
      </c>
      <c r="BP30" t="s" s="25">
        <v>775</v>
      </c>
      <c r="BQ30" s="31"/>
      <c r="BR30" s="31"/>
      <c r="BS30" t="s" s="25">
        <v>647</v>
      </c>
      <c r="BT30" s="31"/>
      <c r="BU30" s="31"/>
      <c r="BV30" t="s" s="25">
        <v>776</v>
      </c>
      <c r="BW30" s="49">
        <v>3994</v>
      </c>
      <c r="BX30" t="s" s="50">
        <v>777</v>
      </c>
      <c r="BY30" t="s" s="25">
        <v>647</v>
      </c>
      <c r="BZ30" s="31"/>
      <c r="CA30" s="31"/>
      <c r="CB30" t="s" s="25">
        <v>647</v>
      </c>
      <c r="CC30" s="31"/>
      <c r="CD30" s="31"/>
      <c r="CE30" t="s" s="25">
        <v>778</v>
      </c>
      <c r="CF30" s="31">
        <v>6860</v>
      </c>
      <c r="CG30" t="s" s="50">
        <v>779</v>
      </c>
      <c r="CH30" t="s" s="25">
        <v>647</v>
      </c>
      <c r="CI30" s="31"/>
      <c r="CJ30" s="31"/>
      <c r="CK30" t="s" s="25">
        <v>647</v>
      </c>
      <c r="CL30" s="31"/>
      <c r="CM30" s="31"/>
      <c r="CN30" t="s" s="25">
        <v>780</v>
      </c>
      <c r="CO30" s="49">
        <v>3980</v>
      </c>
      <c r="CP30" t="s" s="50">
        <v>781</v>
      </c>
      <c r="CQ30" t="s" s="25">
        <v>647</v>
      </c>
      <c r="CR30" s="31"/>
      <c r="CS30" s="31"/>
      <c r="CT30" t="s" s="25">
        <v>647</v>
      </c>
      <c r="CU30" s="49"/>
      <c r="CV30" s="31"/>
      <c r="CW30" t="s" s="25">
        <v>647</v>
      </c>
      <c r="CX30" s="31"/>
      <c r="CY30" s="31"/>
      <c r="CZ30" t="s" s="25">
        <v>782</v>
      </c>
      <c r="DA30" s="49">
        <v>4586</v>
      </c>
      <c r="DB30" t="s" s="50">
        <v>783</v>
      </c>
      <c r="DC30" t="s" s="25">
        <v>647</v>
      </c>
      <c r="DD30" s="31"/>
      <c r="DE30" s="31"/>
      <c r="DF30" t="s" s="25">
        <v>784</v>
      </c>
      <c r="DG30" s="49">
        <v>4586</v>
      </c>
      <c r="DH30" t="s" s="50">
        <v>785</v>
      </c>
      <c r="DI30" t="s" s="25">
        <v>647</v>
      </c>
      <c r="DJ30" s="31"/>
      <c r="DK30" s="31"/>
      <c r="DL30" t="s" s="25">
        <v>786</v>
      </c>
      <c r="DM30" s="31"/>
      <c r="DN30" s="31"/>
      <c r="DO30" s="31"/>
      <c r="DP30" s="31"/>
      <c r="DQ30" s="31"/>
      <c r="DR30" t="s" s="25">
        <v>787</v>
      </c>
      <c r="DS30" s="49">
        <v>3720</v>
      </c>
      <c r="DT30" t="s" s="50">
        <v>788</v>
      </c>
    </row>
    <row r="31" ht="23.55" customHeight="1">
      <c r="A31" t="s" s="47">
        <v>748</v>
      </c>
      <c r="B31" t="s" s="25">
        <v>789</v>
      </c>
      <c r="C31" s="48"/>
      <c r="D31" s="48"/>
      <c r="E31" t="s" s="25">
        <v>789</v>
      </c>
      <c r="F31" s="31">
        <v>3746</v>
      </c>
      <c r="G31" t="s" s="25">
        <v>790</v>
      </c>
      <c r="H31" t="s" s="51">
        <v>791</v>
      </c>
      <c r="I31" s="52">
        <v>4145</v>
      </c>
      <c r="J31" t="s" s="53">
        <v>792</v>
      </c>
      <c r="K31" t="s" s="25">
        <v>793</v>
      </c>
      <c r="L31" s="19">
        <v>3645</v>
      </c>
      <c r="M31" t="s" s="50">
        <v>794</v>
      </c>
      <c r="N31" t="s" s="25">
        <v>795</v>
      </c>
      <c r="O31" s="19">
        <v>3049</v>
      </c>
      <c r="P31" t="s" s="50">
        <v>796</v>
      </c>
      <c r="Q31" t="s" s="25">
        <v>797</v>
      </c>
      <c r="R31" s="19">
        <v>3745</v>
      </c>
      <c r="S31" t="s" s="50">
        <v>798</v>
      </c>
      <c r="T31" t="s" s="25">
        <v>647</v>
      </c>
      <c r="U31" t="s" s="25">
        <v>647</v>
      </c>
      <c r="V31" t="s" s="25">
        <v>647</v>
      </c>
      <c r="W31" t="s" s="25">
        <v>799</v>
      </c>
      <c r="X31" s="19">
        <v>3496</v>
      </c>
      <c r="Y31" t="s" s="50">
        <v>800</v>
      </c>
      <c r="Z31" t="s" s="25">
        <v>647</v>
      </c>
      <c r="AA31" s="31"/>
      <c r="AB31" s="31"/>
      <c r="AC31" t="s" s="25">
        <v>647</v>
      </c>
      <c r="AD31" s="49"/>
      <c r="AE31" s="31"/>
      <c r="AF31" s="48"/>
      <c r="AG31" s="48"/>
      <c r="AH31" s="48"/>
      <c r="AI31" t="s" s="25">
        <v>801</v>
      </c>
      <c r="AJ31" s="49">
        <v>4260</v>
      </c>
      <c r="AK31" t="s" s="50">
        <v>802</v>
      </c>
      <c r="AL31" t="s" s="25">
        <v>803</v>
      </c>
      <c r="AM31" s="49">
        <v>3790</v>
      </c>
      <c r="AN31" t="s" s="50">
        <v>804</v>
      </c>
      <c r="AO31" t="s" s="25">
        <v>805</v>
      </c>
      <c r="AP31" s="49">
        <v>3966</v>
      </c>
      <c r="AQ31" t="s" s="50">
        <v>806</v>
      </c>
      <c r="AR31" t="s" s="25">
        <v>807</v>
      </c>
      <c r="AS31" s="49">
        <v>4435</v>
      </c>
      <c r="AT31" t="s" s="50">
        <v>808</v>
      </c>
      <c r="AU31" t="s" s="25">
        <v>809</v>
      </c>
      <c r="AV31" s="49">
        <v>4425</v>
      </c>
      <c r="AW31" t="s" s="50">
        <v>810</v>
      </c>
      <c r="AX31" t="s" s="25">
        <v>811</v>
      </c>
      <c r="AY31" s="49">
        <v>3929</v>
      </c>
      <c r="AZ31" t="s" s="50">
        <v>812</v>
      </c>
      <c r="BA31" s="48"/>
      <c r="BB31" s="48"/>
      <c r="BC31" s="48"/>
      <c r="BD31" s="48"/>
      <c r="BE31" s="48"/>
      <c r="BF31" s="48"/>
      <c r="BG31" s="48"/>
      <c r="BH31" s="48"/>
      <c r="BI31" s="48"/>
      <c r="BJ31" t="s" s="25">
        <v>813</v>
      </c>
      <c r="BK31" s="49">
        <v>4499</v>
      </c>
      <c r="BL31" t="s" s="50">
        <v>814</v>
      </c>
      <c r="BM31" t="s" s="25">
        <v>815</v>
      </c>
      <c r="BN31" s="49">
        <v>3710</v>
      </c>
      <c r="BO31" t="s" s="50">
        <v>816</v>
      </c>
      <c r="BP31" t="s" s="25">
        <v>775</v>
      </c>
      <c r="BQ31" s="31"/>
      <c r="BR31" s="31"/>
      <c r="BS31" t="s" s="25">
        <v>647</v>
      </c>
      <c r="BT31" s="31"/>
      <c r="BU31" s="31"/>
      <c r="BV31" t="s" s="25">
        <v>817</v>
      </c>
      <c r="BW31" s="49">
        <v>4049</v>
      </c>
      <c r="BX31" t="s" s="50">
        <v>818</v>
      </c>
      <c r="BY31" t="s" s="25">
        <v>647</v>
      </c>
      <c r="BZ31" s="31"/>
      <c r="CA31" s="31"/>
      <c r="CB31" t="s" s="25">
        <v>647</v>
      </c>
      <c r="CC31" s="31"/>
      <c r="CD31" s="31"/>
      <c r="CE31" t="s" s="25">
        <v>819</v>
      </c>
      <c r="CF31" s="31">
        <v>5540</v>
      </c>
      <c r="CG31" t="s" s="50">
        <v>820</v>
      </c>
      <c r="CH31" t="s" s="25">
        <v>647</v>
      </c>
      <c r="CI31" s="31"/>
      <c r="CJ31" s="31"/>
      <c r="CK31" t="s" s="25">
        <v>821</v>
      </c>
      <c r="CL31" s="49">
        <v>4567</v>
      </c>
      <c r="CM31" t="s" s="25">
        <v>822</v>
      </c>
      <c r="CN31" t="s" s="25">
        <v>823</v>
      </c>
      <c r="CO31" s="49">
        <v>3179</v>
      </c>
      <c r="CP31" t="s" s="50">
        <v>824</v>
      </c>
      <c r="CQ31" t="s" s="25">
        <v>647</v>
      </c>
      <c r="CR31" s="31"/>
      <c r="CS31" s="31"/>
      <c r="CT31" t="s" s="33">
        <v>825</v>
      </c>
      <c r="CU31" s="49">
        <v>3860</v>
      </c>
      <c r="CV31" t="s" s="50">
        <v>826</v>
      </c>
      <c r="CW31" t="s" s="25">
        <v>647</v>
      </c>
      <c r="CX31" s="31"/>
      <c r="CY31" s="31"/>
      <c r="CZ31" t="s" s="25">
        <v>827</v>
      </c>
      <c r="DA31" s="49">
        <v>6399</v>
      </c>
      <c r="DB31" t="s" s="50">
        <v>828</v>
      </c>
      <c r="DC31" t="s" s="25">
        <v>647</v>
      </c>
      <c r="DD31" s="31"/>
      <c r="DE31" s="31"/>
      <c r="DF31" t="s" s="25">
        <v>829</v>
      </c>
      <c r="DG31" s="49">
        <v>4266</v>
      </c>
      <c r="DH31" t="s" s="50">
        <v>785</v>
      </c>
      <c r="DI31" t="s" s="25">
        <v>647</v>
      </c>
      <c r="DJ31" s="31"/>
      <c r="DK31" s="31"/>
      <c r="DL31" t="s" s="25">
        <v>786</v>
      </c>
      <c r="DM31" s="31"/>
      <c r="DN31" s="31"/>
      <c r="DO31" s="31"/>
      <c r="DP31" s="31"/>
      <c r="DQ31" s="31"/>
      <c r="DR31" t="s" s="25">
        <v>830</v>
      </c>
      <c r="DS31" s="49">
        <v>4113</v>
      </c>
      <c r="DT31" t="s" s="50">
        <v>831</v>
      </c>
    </row>
    <row r="32" ht="14.45" customHeight="1">
      <c r="A32" t="s" s="26">
        <v>832</v>
      </c>
      <c r="B32" t="s" s="25">
        <v>833</v>
      </c>
      <c r="C32" s="48"/>
      <c r="D32" s="48"/>
      <c r="E32" t="s" s="25">
        <v>833</v>
      </c>
      <c r="F32" s="31">
        <v>4960</v>
      </c>
      <c r="G32" t="s" s="25">
        <v>834</v>
      </c>
      <c r="H32" t="s" s="25">
        <v>835</v>
      </c>
      <c r="I32" s="49">
        <v>4999</v>
      </c>
      <c r="J32" t="s" s="50">
        <v>836</v>
      </c>
      <c r="K32" t="s" s="25">
        <v>837</v>
      </c>
      <c r="L32" s="19">
        <v>4819</v>
      </c>
      <c r="M32" t="s" s="50">
        <v>838</v>
      </c>
      <c r="N32" t="s" s="25">
        <v>647</v>
      </c>
      <c r="O32" s="32"/>
      <c r="P32" s="31"/>
      <c r="Q32" t="s" s="25">
        <v>647</v>
      </c>
      <c r="R32" s="32"/>
      <c r="S32" s="31"/>
      <c r="T32" t="s" s="25">
        <v>647</v>
      </c>
      <c r="U32" t="s" s="25">
        <v>647</v>
      </c>
      <c r="V32" t="s" s="25">
        <v>647</v>
      </c>
      <c r="W32" t="s" s="25">
        <v>647</v>
      </c>
      <c r="X32" s="32"/>
      <c r="Y32" s="31"/>
      <c r="Z32" t="s" s="25">
        <v>647</v>
      </c>
      <c r="AA32" s="31"/>
      <c r="AB32" s="31"/>
      <c r="AC32" t="s" s="25">
        <v>647</v>
      </c>
      <c r="AD32" s="49"/>
      <c r="AE32" s="31"/>
      <c r="AF32" s="48"/>
      <c r="AG32" s="48"/>
      <c r="AH32" s="48"/>
      <c r="AI32" t="s" s="25">
        <v>839</v>
      </c>
      <c r="AJ32" s="49">
        <v>5180</v>
      </c>
      <c r="AK32" t="s" s="50">
        <v>840</v>
      </c>
      <c r="AL32" t="s" s="25">
        <v>841</v>
      </c>
      <c r="AM32" s="49">
        <v>5040</v>
      </c>
      <c r="AN32" t="s" s="50">
        <v>842</v>
      </c>
      <c r="AO32" t="s" s="25">
        <v>647</v>
      </c>
      <c r="AP32" s="49"/>
      <c r="AQ32" s="31"/>
      <c r="AR32" t="s" s="25">
        <v>843</v>
      </c>
      <c r="AS32" s="49">
        <v>5040</v>
      </c>
      <c r="AT32" t="s" s="50">
        <v>844</v>
      </c>
      <c r="AU32" s="31"/>
      <c r="AV32" s="49"/>
      <c r="AW32" s="31"/>
      <c r="AX32" t="s" s="25">
        <v>845</v>
      </c>
      <c r="AY32" s="49">
        <v>5129</v>
      </c>
      <c r="AZ32" t="s" s="50">
        <v>846</v>
      </c>
      <c r="BA32" s="48"/>
      <c r="BB32" s="48"/>
      <c r="BC32" s="48"/>
      <c r="BD32" s="48"/>
      <c r="BE32" s="48"/>
      <c r="BF32" s="48"/>
      <c r="BG32" s="48"/>
      <c r="BH32" s="48"/>
      <c r="BI32" s="48"/>
      <c r="BJ32" t="s" s="25">
        <v>847</v>
      </c>
      <c r="BK32" s="49">
        <v>5215</v>
      </c>
      <c r="BL32" t="s" s="50">
        <v>848</v>
      </c>
      <c r="BM32" t="s" s="25">
        <v>849</v>
      </c>
      <c r="BN32" s="49">
        <v>4860</v>
      </c>
      <c r="BO32" t="s" s="50">
        <v>850</v>
      </c>
      <c r="BP32" t="s" s="25">
        <v>775</v>
      </c>
      <c r="BQ32" s="31"/>
      <c r="BR32" s="31"/>
      <c r="BS32" t="s" s="25">
        <v>647</v>
      </c>
      <c r="BT32" s="31"/>
      <c r="BU32" s="31"/>
      <c r="BV32" t="s" s="25">
        <v>851</v>
      </c>
      <c r="BW32" s="19">
        <v>4813</v>
      </c>
      <c r="BX32" t="s" s="50">
        <v>777</v>
      </c>
      <c r="BY32" t="s" s="25">
        <v>647</v>
      </c>
      <c r="BZ32" s="31"/>
      <c r="CA32" s="31"/>
      <c r="CB32" t="s" s="25">
        <v>647</v>
      </c>
      <c r="CC32" s="31"/>
      <c r="CD32" s="31"/>
      <c r="CE32" t="s" s="25">
        <v>852</v>
      </c>
      <c r="CF32" s="31">
        <v>7776</v>
      </c>
      <c r="CG32" t="s" s="50">
        <v>853</v>
      </c>
      <c r="CH32" t="s" s="25">
        <v>647</v>
      </c>
      <c r="CI32" s="31"/>
      <c r="CJ32" s="31"/>
      <c r="CK32" t="s" s="25">
        <v>647</v>
      </c>
      <c r="CL32" s="31"/>
      <c r="CM32" s="31"/>
      <c r="CN32" t="s" s="25">
        <v>647</v>
      </c>
      <c r="CO32" s="49"/>
      <c r="CP32" s="31"/>
      <c r="CQ32" t="s" s="25">
        <v>647</v>
      </c>
      <c r="CR32" s="31"/>
      <c r="CS32" s="31"/>
      <c r="CT32" t="s" s="25">
        <v>854</v>
      </c>
      <c r="CU32" s="49">
        <v>4996</v>
      </c>
      <c r="CV32" t="s" s="50">
        <v>855</v>
      </c>
      <c r="CW32" t="s" s="25">
        <v>647</v>
      </c>
      <c r="CX32" s="31"/>
      <c r="CY32" s="31"/>
      <c r="CZ32" t="s" s="25">
        <v>647</v>
      </c>
      <c r="DA32" s="49"/>
      <c r="DB32" s="31"/>
      <c r="DC32" t="s" s="25">
        <v>647</v>
      </c>
      <c r="DD32" s="31"/>
      <c r="DE32" s="31"/>
      <c r="DF32" t="s" s="25">
        <v>856</v>
      </c>
      <c r="DG32" s="49">
        <v>4996</v>
      </c>
      <c r="DH32" t="s" s="50">
        <v>785</v>
      </c>
      <c r="DI32" t="s" s="25">
        <v>647</v>
      </c>
      <c r="DJ32" s="31"/>
      <c r="DK32" s="31"/>
      <c r="DL32" t="s" s="25">
        <v>786</v>
      </c>
      <c r="DM32" s="31"/>
      <c r="DN32" s="31"/>
      <c r="DO32" s="31"/>
      <c r="DP32" s="31"/>
      <c r="DQ32" s="31"/>
      <c r="DR32" t="s" s="25">
        <v>857</v>
      </c>
      <c r="DS32" s="49">
        <v>5842</v>
      </c>
      <c r="DT32" t="s" s="50">
        <v>858</v>
      </c>
    </row>
    <row r="33" ht="14.45" customHeight="1">
      <c r="A33" t="s" s="26">
        <v>832</v>
      </c>
      <c r="B33" t="s" s="25">
        <v>859</v>
      </c>
      <c r="C33" s="48"/>
      <c r="D33" s="48"/>
      <c r="E33" t="s" s="25">
        <v>859</v>
      </c>
      <c r="F33" s="31">
        <v>4739</v>
      </c>
      <c r="G33" t="s" s="25">
        <v>860</v>
      </c>
      <c r="H33" t="s" s="25">
        <v>861</v>
      </c>
      <c r="I33" s="49">
        <v>4599</v>
      </c>
      <c r="J33" t="s" s="50">
        <v>862</v>
      </c>
      <c r="K33" t="s" s="25">
        <v>647</v>
      </c>
      <c r="L33" t="s" s="25">
        <v>647</v>
      </c>
      <c r="M33" t="s" s="25">
        <v>647</v>
      </c>
      <c r="N33" t="s" s="25">
        <v>863</v>
      </c>
      <c r="O33" s="19">
        <v>4269</v>
      </c>
      <c r="P33" t="s" s="50">
        <v>864</v>
      </c>
      <c r="Q33" t="s" s="25">
        <v>865</v>
      </c>
      <c r="R33" s="19">
        <v>5631</v>
      </c>
      <c r="S33" t="s" s="50">
        <v>866</v>
      </c>
      <c r="T33" t="s" s="25">
        <v>647</v>
      </c>
      <c r="U33" t="s" s="25">
        <v>647</v>
      </c>
      <c r="V33" t="s" s="25">
        <v>647</v>
      </c>
      <c r="W33" t="s" s="25">
        <v>861</v>
      </c>
      <c r="X33" s="19">
        <v>4365</v>
      </c>
      <c r="Y33" t="s" s="50">
        <v>867</v>
      </c>
      <c r="Z33" t="s" s="25">
        <v>647</v>
      </c>
      <c r="AA33" s="31"/>
      <c r="AB33" s="31"/>
      <c r="AC33" t="s" s="25">
        <v>868</v>
      </c>
      <c r="AD33" s="49">
        <v>5864</v>
      </c>
      <c r="AE33" t="s" s="25">
        <v>760</v>
      </c>
      <c r="AF33" s="48"/>
      <c r="AG33" s="48"/>
      <c r="AH33" s="48"/>
      <c r="AI33" t="s" s="25">
        <v>869</v>
      </c>
      <c r="AJ33" s="49">
        <v>4651</v>
      </c>
      <c r="AK33" t="s" s="50">
        <v>870</v>
      </c>
      <c r="AL33" t="s" s="25">
        <v>871</v>
      </c>
      <c r="AM33" s="49">
        <v>5130</v>
      </c>
      <c r="AN33" t="s" s="50">
        <v>872</v>
      </c>
      <c r="AO33" t="s" s="25">
        <v>873</v>
      </c>
      <c r="AP33" s="49">
        <v>5306</v>
      </c>
      <c r="AQ33" t="s" s="50">
        <v>874</v>
      </c>
      <c r="AR33" t="s" s="25">
        <v>647</v>
      </c>
      <c r="AS33" s="31"/>
      <c r="AT33" s="31"/>
      <c r="AU33" t="s" s="25">
        <v>875</v>
      </c>
      <c r="AV33" s="49">
        <v>5446</v>
      </c>
      <c r="AW33" t="s" s="50">
        <v>876</v>
      </c>
      <c r="AX33" t="s" s="25">
        <v>877</v>
      </c>
      <c r="AY33" s="49">
        <v>5150</v>
      </c>
      <c r="AZ33" t="s" s="50">
        <v>878</v>
      </c>
      <c r="BA33" s="48"/>
      <c r="BB33" s="48"/>
      <c r="BC33" s="48"/>
      <c r="BD33" s="48"/>
      <c r="BE33" s="48"/>
      <c r="BF33" s="48"/>
      <c r="BG33" s="48"/>
      <c r="BH33" s="48"/>
      <c r="BI33" s="48"/>
      <c r="BJ33" t="s" s="25">
        <v>879</v>
      </c>
      <c r="BK33" s="49">
        <v>6500</v>
      </c>
      <c r="BL33" t="s" s="50">
        <v>880</v>
      </c>
      <c r="BM33" t="s" s="25">
        <v>881</v>
      </c>
      <c r="BN33" s="49">
        <v>5030</v>
      </c>
      <c r="BO33" t="s" s="50">
        <v>882</v>
      </c>
      <c r="BP33" t="s" s="25">
        <v>775</v>
      </c>
      <c r="BQ33" s="31"/>
      <c r="BR33" s="31"/>
      <c r="BS33" t="s" s="25">
        <v>647</v>
      </c>
      <c r="BT33" s="31"/>
      <c r="BU33" s="31"/>
      <c r="BV33" t="s" s="25">
        <v>883</v>
      </c>
      <c r="BW33" s="49">
        <v>5098</v>
      </c>
      <c r="BX33" t="s" s="50">
        <v>777</v>
      </c>
      <c r="BY33" t="s" s="25">
        <v>647</v>
      </c>
      <c r="BZ33" s="31"/>
      <c r="CA33" s="31"/>
      <c r="CB33" t="s" s="25">
        <v>647</v>
      </c>
      <c r="CC33" s="31"/>
      <c r="CD33" s="31"/>
      <c r="CE33" t="s" s="25">
        <v>884</v>
      </c>
      <c r="CF33" s="31">
        <v>5551</v>
      </c>
      <c r="CG33" t="s" s="50">
        <v>885</v>
      </c>
      <c r="CH33" t="s" s="25">
        <v>647</v>
      </c>
      <c r="CI33" s="31"/>
      <c r="CJ33" s="31"/>
      <c r="CK33" t="s" s="25">
        <v>647</v>
      </c>
      <c r="CL33" s="31"/>
      <c r="CM33" s="31"/>
      <c r="CN33" t="s" s="25">
        <v>861</v>
      </c>
      <c r="CO33" s="49">
        <v>4779</v>
      </c>
      <c r="CP33" t="s" s="50">
        <v>886</v>
      </c>
      <c r="CQ33" t="s" s="25">
        <v>647</v>
      </c>
      <c r="CR33" s="31"/>
      <c r="CS33" s="31"/>
      <c r="CT33" t="s" s="25">
        <v>887</v>
      </c>
      <c r="CU33" s="49">
        <v>4876</v>
      </c>
      <c r="CV33" t="s" s="50">
        <v>888</v>
      </c>
      <c r="CW33" t="s" s="25">
        <v>647</v>
      </c>
      <c r="CX33" s="31"/>
      <c r="CY33" s="31"/>
      <c r="CZ33" t="s" s="25">
        <v>881</v>
      </c>
      <c r="DA33" s="49">
        <v>6079</v>
      </c>
      <c r="DB33" t="s" s="50">
        <v>889</v>
      </c>
      <c r="DC33" t="s" s="25">
        <v>647</v>
      </c>
      <c r="DD33" s="31"/>
      <c r="DE33" s="31"/>
      <c r="DF33" t="s" s="25">
        <v>890</v>
      </c>
      <c r="DG33" s="49">
        <v>5666</v>
      </c>
      <c r="DH33" t="s" s="50">
        <v>785</v>
      </c>
      <c r="DI33" t="s" s="25">
        <v>647</v>
      </c>
      <c r="DJ33" s="31"/>
      <c r="DK33" s="31"/>
      <c r="DL33" t="s" s="25">
        <v>786</v>
      </c>
      <c r="DM33" s="31"/>
      <c r="DN33" s="31"/>
      <c r="DO33" s="31"/>
      <c r="DP33" s="31"/>
      <c r="DQ33" s="31"/>
      <c r="DR33" t="s" s="25">
        <v>891</v>
      </c>
      <c r="DS33" s="49">
        <v>4930</v>
      </c>
      <c r="DT33" t="s" s="50">
        <v>892</v>
      </c>
    </row>
    <row r="34" ht="14.45" customHeight="1">
      <c r="A34" t="s" s="26">
        <v>832</v>
      </c>
      <c r="B34" t="s" s="25">
        <v>893</v>
      </c>
      <c r="C34" s="48"/>
      <c r="D34" s="48"/>
      <c r="E34" t="s" s="25">
        <v>893</v>
      </c>
      <c r="F34" s="31">
        <v>4736</v>
      </c>
      <c r="G34" t="s" s="25">
        <v>894</v>
      </c>
      <c r="H34" t="s" s="25">
        <v>895</v>
      </c>
      <c r="I34" s="49">
        <v>5089</v>
      </c>
      <c r="J34" t="s" s="50">
        <v>896</v>
      </c>
      <c r="K34" t="s" s="25">
        <v>897</v>
      </c>
      <c r="L34" s="19">
        <v>4815</v>
      </c>
      <c r="M34" t="s" s="50">
        <v>898</v>
      </c>
      <c r="N34" t="s" s="25">
        <v>647</v>
      </c>
      <c r="O34" s="31"/>
      <c r="P34" s="31"/>
      <c r="Q34" t="s" s="25">
        <v>647</v>
      </c>
      <c r="R34" s="31"/>
      <c r="S34" s="31"/>
      <c r="T34" t="s" s="25">
        <v>647</v>
      </c>
      <c r="U34" t="s" s="25">
        <v>647</v>
      </c>
      <c r="V34" t="s" s="25">
        <v>647</v>
      </c>
      <c r="W34" t="s" s="25">
        <v>899</v>
      </c>
      <c r="X34" s="19">
        <v>4865</v>
      </c>
      <c r="Y34" t="s" s="50">
        <v>900</v>
      </c>
      <c r="Z34" t="s" s="25">
        <v>647</v>
      </c>
      <c r="AA34" s="31"/>
      <c r="AB34" s="31"/>
      <c r="AC34" t="s" s="25">
        <v>901</v>
      </c>
      <c r="AD34" s="49">
        <v>6416</v>
      </c>
      <c r="AE34" t="s" s="25">
        <v>760</v>
      </c>
      <c r="AF34" s="48"/>
      <c r="AG34" s="48"/>
      <c r="AH34" s="48"/>
      <c r="AI34" t="s" s="25">
        <v>902</v>
      </c>
      <c r="AJ34" s="49">
        <v>4446</v>
      </c>
      <c r="AK34" t="s" s="50">
        <v>903</v>
      </c>
      <c r="AL34" t="s" s="25">
        <v>647</v>
      </c>
      <c r="AM34" s="31"/>
      <c r="AN34" s="31"/>
      <c r="AO34" t="s" s="25">
        <v>904</v>
      </c>
      <c r="AP34" s="49">
        <v>4855</v>
      </c>
      <c r="AQ34" t="s" s="50">
        <v>905</v>
      </c>
      <c r="AR34" t="s" s="25">
        <v>647</v>
      </c>
      <c r="AS34" s="31"/>
      <c r="AT34" s="31"/>
      <c r="AU34" t="s" s="25">
        <v>906</v>
      </c>
      <c r="AV34" s="49">
        <v>5050</v>
      </c>
      <c r="AW34" t="s" s="50">
        <v>907</v>
      </c>
      <c r="AX34" t="s" s="25">
        <v>908</v>
      </c>
      <c r="AY34" s="49">
        <v>5044</v>
      </c>
      <c r="AZ34" t="s" s="50">
        <v>909</v>
      </c>
      <c r="BA34" s="48"/>
      <c r="BB34" s="48"/>
      <c r="BC34" s="48"/>
      <c r="BD34" s="48"/>
      <c r="BE34" s="48"/>
      <c r="BF34" s="48"/>
      <c r="BG34" s="48"/>
      <c r="BH34" s="48"/>
      <c r="BI34" s="48"/>
      <c r="BJ34" t="s" s="25">
        <v>910</v>
      </c>
      <c r="BK34" s="49">
        <v>5599</v>
      </c>
      <c r="BL34" t="s" s="50">
        <v>911</v>
      </c>
      <c r="BM34" t="s" s="25">
        <v>902</v>
      </c>
      <c r="BN34" s="49">
        <v>4756</v>
      </c>
      <c r="BO34" t="s" s="50">
        <v>912</v>
      </c>
      <c r="BP34" t="s" s="25">
        <v>775</v>
      </c>
      <c r="BQ34" s="31"/>
      <c r="BR34" s="31"/>
      <c r="BS34" t="s" s="25">
        <v>647</v>
      </c>
      <c r="BT34" s="31"/>
      <c r="BU34" s="31"/>
      <c r="BV34" t="s" s="25">
        <v>913</v>
      </c>
      <c r="BW34" s="49">
        <v>5346</v>
      </c>
      <c r="BX34" t="s" s="50">
        <v>914</v>
      </c>
      <c r="BY34" t="s" s="25">
        <v>647</v>
      </c>
      <c r="BZ34" s="31"/>
      <c r="CA34" s="31"/>
      <c r="CB34" t="s" s="25">
        <v>647</v>
      </c>
      <c r="CC34" s="31"/>
      <c r="CD34" s="31"/>
      <c r="CE34" t="s" s="25">
        <v>915</v>
      </c>
      <c r="CF34" s="31">
        <v>19150</v>
      </c>
      <c r="CG34" t="s" s="50">
        <v>916</v>
      </c>
      <c r="CH34" t="s" s="25">
        <v>647</v>
      </c>
      <c r="CI34" s="31"/>
      <c r="CJ34" s="31"/>
      <c r="CK34" t="s" s="25">
        <v>647</v>
      </c>
      <c r="CL34" s="31"/>
      <c r="CM34" s="31"/>
      <c r="CN34" t="s" s="25">
        <v>647</v>
      </c>
      <c r="CO34" s="49"/>
      <c r="CP34" s="31"/>
      <c r="CQ34" t="s" s="25">
        <v>647</v>
      </c>
      <c r="CR34" s="31"/>
      <c r="CS34" s="31"/>
      <c r="CT34" t="s" s="25">
        <v>917</v>
      </c>
      <c r="CU34" s="49">
        <v>4474</v>
      </c>
      <c r="CV34" t="s" s="50">
        <v>918</v>
      </c>
      <c r="CW34" t="s" s="25">
        <v>647</v>
      </c>
      <c r="CX34" s="31"/>
      <c r="CY34" s="31"/>
      <c r="CZ34" t="s" s="25">
        <v>902</v>
      </c>
      <c r="DA34" s="49">
        <v>7016</v>
      </c>
      <c r="DB34" t="s" s="50">
        <v>919</v>
      </c>
      <c r="DC34" t="s" s="25">
        <v>647</v>
      </c>
      <c r="DD34" s="31"/>
      <c r="DE34" s="31"/>
      <c r="DF34" t="s" s="25">
        <v>920</v>
      </c>
      <c r="DG34" s="49">
        <v>5446</v>
      </c>
      <c r="DH34" t="s" s="50">
        <v>785</v>
      </c>
      <c r="DI34" t="s" s="25">
        <v>647</v>
      </c>
      <c r="DJ34" s="31"/>
      <c r="DK34" s="31"/>
      <c r="DL34" t="s" s="25">
        <v>786</v>
      </c>
      <c r="DM34" s="31"/>
      <c r="DN34" s="31"/>
      <c r="DO34" s="31"/>
      <c r="DP34" s="31"/>
      <c r="DQ34" s="31"/>
      <c r="DR34" t="s" s="25">
        <v>921</v>
      </c>
      <c r="DS34" s="49">
        <v>5080</v>
      </c>
      <c r="DT34" t="s" s="50">
        <v>922</v>
      </c>
    </row>
    <row r="35" ht="23.55" customHeight="1">
      <c r="A35" t="s" s="43">
        <v>923</v>
      </c>
      <c r="B35" t="s" s="25">
        <v>924</v>
      </c>
      <c r="C35" s="48"/>
      <c r="D35" s="48"/>
      <c r="E35" t="s" s="25">
        <v>924</v>
      </c>
      <c r="F35" s="31">
        <v>1222</v>
      </c>
      <c r="G35" t="s" s="25">
        <v>925</v>
      </c>
      <c r="H35" t="s" s="25">
        <v>926</v>
      </c>
      <c r="I35" s="29">
        <v>1246</v>
      </c>
      <c r="J35" t="s" s="30">
        <v>927</v>
      </c>
      <c r="K35" t="s" s="25">
        <v>928</v>
      </c>
      <c r="L35" s="29">
        <v>1199</v>
      </c>
      <c r="M35" t="s" s="30">
        <v>929</v>
      </c>
      <c r="N35" t="s" s="25">
        <v>930</v>
      </c>
      <c r="O35" s="31">
        <v>1149</v>
      </c>
      <c r="P35" t="s" s="30">
        <v>931</v>
      </c>
      <c r="Q35" t="s" s="51">
        <v>932</v>
      </c>
      <c r="R35" s="29">
        <v>1160</v>
      </c>
      <c r="S35" t="s" s="30">
        <v>933</v>
      </c>
      <c r="T35" t="s" s="51">
        <v>934</v>
      </c>
      <c r="U35" s="29">
        <v>1219</v>
      </c>
      <c r="V35" t="s" s="30">
        <v>935</v>
      </c>
      <c r="W35" t="s" s="51">
        <v>936</v>
      </c>
      <c r="X35" s="29">
        <v>1199</v>
      </c>
      <c r="Y35" t="s" s="30">
        <v>937</v>
      </c>
      <c r="Z35" t="s" s="25">
        <v>938</v>
      </c>
      <c r="AA35" s="31">
        <v>1700</v>
      </c>
      <c r="AB35" t="s" s="30">
        <v>939</v>
      </c>
      <c r="AC35" t="s" s="25">
        <v>64</v>
      </c>
      <c r="AD35" t="s" s="25">
        <v>64</v>
      </c>
      <c r="AE35" t="s" s="25">
        <v>64</v>
      </c>
      <c r="AF35" s="32"/>
      <c r="AG35" s="31">
        <v>1222</v>
      </c>
      <c r="AH35" s="32"/>
      <c r="AI35" t="s" s="25">
        <v>64</v>
      </c>
      <c r="AJ35" t="s" s="25">
        <v>64</v>
      </c>
      <c r="AK35" t="s" s="25">
        <v>64</v>
      </c>
      <c r="AL35" t="s" s="25">
        <v>64</v>
      </c>
      <c r="AM35" t="s" s="25">
        <v>64</v>
      </c>
      <c r="AN35" t="s" s="25">
        <v>64</v>
      </c>
      <c r="AO35" s="32"/>
      <c r="AP35" t="s" s="25">
        <v>64</v>
      </c>
      <c r="AQ35" s="32"/>
      <c r="AR35" t="s" s="25">
        <v>64</v>
      </c>
      <c r="AS35" t="s" s="25">
        <v>64</v>
      </c>
      <c r="AT35" t="s" s="25">
        <v>64</v>
      </c>
      <c r="AU35" t="s" s="26">
        <v>940</v>
      </c>
      <c r="AV35" s="48">
        <v>1192.13</v>
      </c>
      <c r="AW35" t="s" s="54">
        <v>941</v>
      </c>
      <c r="AX35" s="27"/>
      <c r="AY35" s="48">
        <v>1160.9</v>
      </c>
      <c r="AZ35" s="27"/>
      <c r="BA35" s="32"/>
      <c r="BB35" s="31">
        <v>1344.2</v>
      </c>
      <c r="BC35" s="32"/>
      <c r="BD35" s="32"/>
      <c r="BE35" s="31">
        <v>1319.76</v>
      </c>
      <c r="BF35" s="32"/>
      <c r="BG35" s="32"/>
      <c r="BH35" s="31">
        <v>1258.66</v>
      </c>
      <c r="BI35" s="31"/>
      <c r="BJ35" t="s" s="25">
        <v>64</v>
      </c>
      <c r="BK35" t="s" s="25">
        <v>64</v>
      </c>
      <c r="BL35" t="s" s="25">
        <v>64</v>
      </c>
      <c r="BM35" t="s" s="25">
        <v>64</v>
      </c>
      <c r="BN35" t="s" s="25">
        <v>64</v>
      </c>
      <c r="BO35" t="s" s="25">
        <v>64</v>
      </c>
      <c r="BP35" t="s" s="25">
        <v>64</v>
      </c>
      <c r="BQ35" t="s" s="25">
        <v>64</v>
      </c>
      <c r="BR35" t="s" s="25">
        <v>64</v>
      </c>
      <c r="BS35" t="s" s="25">
        <v>64</v>
      </c>
      <c r="BT35" t="s" s="25">
        <v>64</v>
      </c>
      <c r="BU35" t="s" s="25">
        <v>64</v>
      </c>
      <c r="BV35" t="s" s="25">
        <v>942</v>
      </c>
      <c r="BW35" s="31">
        <v>1192.13</v>
      </c>
      <c r="BX35" t="s" s="30">
        <v>943</v>
      </c>
      <c r="BY35" t="s" s="25">
        <v>64</v>
      </c>
      <c r="BZ35" t="s" s="25">
        <v>64</v>
      </c>
      <c r="CA35" t="s" s="25">
        <v>64</v>
      </c>
      <c r="CB35" t="s" s="25">
        <v>64</v>
      </c>
      <c r="CC35" t="s" s="25">
        <v>64</v>
      </c>
      <c r="CD35" t="s" s="25">
        <v>64</v>
      </c>
      <c r="CE35" t="s" s="25">
        <v>944</v>
      </c>
      <c r="CF35" t="s" s="55">
        <v>945</v>
      </c>
      <c r="CG35" t="s" s="30">
        <v>946</v>
      </c>
      <c r="CH35" t="s" s="25">
        <v>64</v>
      </c>
      <c r="CI35" t="s" s="25">
        <v>64</v>
      </c>
      <c r="CJ35" t="s" s="25">
        <v>64</v>
      </c>
      <c r="CK35" t="s" s="25">
        <v>64</v>
      </c>
      <c r="CL35" t="s" s="25">
        <v>64</v>
      </c>
      <c r="CM35" t="s" s="25">
        <v>64</v>
      </c>
      <c r="CN35" t="s" s="25">
        <v>64</v>
      </c>
      <c r="CO35" t="s" s="25">
        <v>64</v>
      </c>
      <c r="CP35" t="s" s="25">
        <v>64</v>
      </c>
      <c r="CQ35" t="s" s="25">
        <v>64</v>
      </c>
      <c r="CR35" t="s" s="25">
        <v>64</v>
      </c>
      <c r="CS35" t="s" s="25">
        <v>64</v>
      </c>
      <c r="CT35" t="s" s="33">
        <v>947</v>
      </c>
      <c r="CU35" s="31">
        <v>1160</v>
      </c>
      <c r="CV35" t="s" s="30">
        <v>948</v>
      </c>
      <c r="CW35" t="s" s="25">
        <v>64</v>
      </c>
      <c r="CX35" t="s" s="25">
        <v>64</v>
      </c>
      <c r="CY35" t="s" s="25">
        <v>64</v>
      </c>
      <c r="CZ35" t="s" s="25">
        <v>949</v>
      </c>
      <c r="DA35" s="31">
        <v>1440</v>
      </c>
      <c r="DB35" t="s" s="30">
        <v>950</v>
      </c>
      <c r="DC35" t="s" s="25">
        <v>64</v>
      </c>
      <c r="DD35" t="s" s="25">
        <v>64</v>
      </c>
      <c r="DE35" t="s" s="25">
        <v>64</v>
      </c>
      <c r="DF35" t="s" s="25">
        <v>64</v>
      </c>
      <c r="DG35" t="s" s="25">
        <v>64</v>
      </c>
      <c r="DH35" t="s" s="25">
        <v>64</v>
      </c>
      <c r="DI35" t="s" s="25">
        <v>64</v>
      </c>
      <c r="DJ35" t="s" s="25">
        <v>64</v>
      </c>
      <c r="DK35" t="s" s="25">
        <v>64</v>
      </c>
      <c r="DL35" t="s" s="25">
        <v>64</v>
      </c>
      <c r="DM35" t="s" s="25">
        <v>64</v>
      </c>
      <c r="DN35" t="s" s="25">
        <v>64</v>
      </c>
      <c r="DO35" s="31"/>
      <c r="DP35" s="31"/>
      <c r="DQ35" s="31"/>
      <c r="DR35" s="56"/>
      <c r="DS35" s="57"/>
      <c r="DT35" s="58"/>
    </row>
    <row r="36" ht="23.55" customHeight="1">
      <c r="A36" t="s" s="43">
        <v>923</v>
      </c>
      <c r="B36" t="s" s="25">
        <v>951</v>
      </c>
      <c r="C36" s="48"/>
      <c r="D36" s="48"/>
      <c r="E36" t="s" s="25">
        <v>951</v>
      </c>
      <c r="F36" s="31">
        <v>850</v>
      </c>
      <c r="G36" t="s" s="25">
        <v>952</v>
      </c>
      <c r="H36" t="s" s="25">
        <v>953</v>
      </c>
      <c r="I36" s="29">
        <v>799</v>
      </c>
      <c r="J36" t="s" s="30">
        <v>954</v>
      </c>
      <c r="K36" t="s" s="25">
        <v>955</v>
      </c>
      <c r="L36" s="29">
        <v>799</v>
      </c>
      <c r="M36" t="s" s="30">
        <v>956</v>
      </c>
      <c r="N36" t="s" s="51">
        <v>957</v>
      </c>
      <c r="O36" s="29">
        <v>759</v>
      </c>
      <c r="P36" t="s" s="30">
        <v>958</v>
      </c>
      <c r="Q36" t="s" s="51">
        <v>959</v>
      </c>
      <c r="R36" s="29">
        <v>799</v>
      </c>
      <c r="S36" t="s" s="30">
        <v>960</v>
      </c>
      <c r="T36" t="s" s="25">
        <v>961</v>
      </c>
      <c r="U36" s="31">
        <v>722</v>
      </c>
      <c r="V36" t="s" s="30">
        <v>962</v>
      </c>
      <c r="W36" t="s" s="51">
        <v>963</v>
      </c>
      <c r="X36" s="29">
        <v>789</v>
      </c>
      <c r="Y36" t="s" s="30">
        <v>964</v>
      </c>
      <c r="Z36" t="s" s="25">
        <v>951</v>
      </c>
      <c r="AA36" s="31">
        <v>860</v>
      </c>
      <c r="AB36" t="s" s="30">
        <v>965</v>
      </c>
      <c r="AC36" t="s" s="25">
        <v>966</v>
      </c>
      <c r="AD36" s="31">
        <v>791.03</v>
      </c>
      <c r="AE36" s="32"/>
      <c r="AF36" s="32"/>
      <c r="AG36" s="31">
        <v>850</v>
      </c>
      <c r="AH36" s="32"/>
      <c r="AI36" t="s" s="25">
        <v>967</v>
      </c>
      <c r="AJ36" s="31">
        <v>834</v>
      </c>
      <c r="AK36" t="s" s="30">
        <v>968</v>
      </c>
      <c r="AL36" t="s" s="25">
        <v>969</v>
      </c>
      <c r="AM36" s="31">
        <v>710</v>
      </c>
      <c r="AN36" t="s" s="30">
        <v>970</v>
      </c>
      <c r="AO36" t="s" s="33">
        <v>971</v>
      </c>
      <c r="AP36" s="31">
        <v>835</v>
      </c>
      <c r="AQ36" t="s" s="30">
        <v>972</v>
      </c>
      <c r="AR36" t="s" s="25">
        <v>973</v>
      </c>
      <c r="AS36" s="31">
        <v>917.28</v>
      </c>
      <c r="AT36" t="s" s="30">
        <v>974</v>
      </c>
      <c r="AU36" t="s" s="26">
        <v>975</v>
      </c>
      <c r="AV36" s="48">
        <v>775.03</v>
      </c>
      <c r="AW36" t="s" s="54">
        <v>976</v>
      </c>
      <c r="AX36" s="27"/>
      <c r="AY36" s="48">
        <v>807.5</v>
      </c>
      <c r="AZ36" s="27"/>
      <c r="BA36" s="32"/>
      <c r="BB36" s="31">
        <v>935.0000000000001</v>
      </c>
      <c r="BC36" s="32"/>
      <c r="BD36" s="32"/>
      <c r="BE36" s="31">
        <v>918.0000000000001</v>
      </c>
      <c r="BF36" s="32"/>
      <c r="BG36" s="32"/>
      <c r="BH36" s="31">
        <v>875.5</v>
      </c>
      <c r="BI36" s="31"/>
      <c r="BJ36" t="s" s="33">
        <v>977</v>
      </c>
      <c r="BK36" s="31">
        <v>769</v>
      </c>
      <c r="BL36" t="s" s="30">
        <v>978</v>
      </c>
      <c r="BM36" t="s" s="25">
        <v>979</v>
      </c>
      <c r="BN36" s="31">
        <v>923</v>
      </c>
      <c r="BO36" t="s" s="30">
        <v>980</v>
      </c>
      <c r="BP36" t="s" s="25">
        <v>64</v>
      </c>
      <c r="BQ36" t="s" s="25">
        <v>64</v>
      </c>
      <c r="BR36" t="s" s="25">
        <v>64</v>
      </c>
      <c r="BS36" t="s" s="25">
        <v>64</v>
      </c>
      <c r="BT36" t="s" s="25">
        <v>64</v>
      </c>
      <c r="BU36" t="s" s="25">
        <v>64</v>
      </c>
      <c r="BV36" t="s" s="25">
        <v>981</v>
      </c>
      <c r="BW36" s="31">
        <v>794.4</v>
      </c>
      <c r="BX36" t="s" s="30">
        <v>982</v>
      </c>
      <c r="BY36" t="s" s="25">
        <v>64</v>
      </c>
      <c r="BZ36" t="s" s="25">
        <v>64</v>
      </c>
      <c r="CA36" t="s" s="25">
        <v>64</v>
      </c>
      <c r="CB36" t="s" s="25">
        <v>64</v>
      </c>
      <c r="CC36" t="s" s="25">
        <v>64</v>
      </c>
      <c r="CD36" t="s" s="25">
        <v>64</v>
      </c>
      <c r="CE36" t="s" s="25">
        <v>983</v>
      </c>
      <c r="CF36" t="s" s="25">
        <v>984</v>
      </c>
      <c r="CG36" t="s" s="30">
        <v>985</v>
      </c>
      <c r="CH36" t="s" s="25">
        <v>64</v>
      </c>
      <c r="CI36" t="s" s="25">
        <v>64</v>
      </c>
      <c r="CJ36" t="s" s="25">
        <v>64</v>
      </c>
      <c r="CK36" t="s" s="55">
        <v>986</v>
      </c>
      <c r="CL36" s="31">
        <f>1699*(1-26%)</f>
        <v>1257.26</v>
      </c>
      <c r="CM36" t="s" s="25">
        <v>658</v>
      </c>
      <c r="CN36" t="s" s="25">
        <v>987</v>
      </c>
      <c r="CO36" s="31">
        <v>799</v>
      </c>
      <c r="CP36" t="s" s="30">
        <v>988</v>
      </c>
      <c r="CQ36" t="s" s="25">
        <v>64</v>
      </c>
      <c r="CR36" t="s" s="25">
        <v>64</v>
      </c>
      <c r="CS36" t="s" s="25">
        <v>64</v>
      </c>
      <c r="CT36" t="s" s="33">
        <v>989</v>
      </c>
      <c r="CU36" s="31">
        <v>893</v>
      </c>
      <c r="CV36" t="s" s="30">
        <v>990</v>
      </c>
      <c r="CW36" t="s" s="25">
        <v>64</v>
      </c>
      <c r="CX36" t="s" s="25">
        <v>64</v>
      </c>
      <c r="CY36" t="s" s="25">
        <v>64</v>
      </c>
      <c r="CZ36" t="s" s="25">
        <v>64</v>
      </c>
      <c r="DA36" t="s" s="25">
        <v>64</v>
      </c>
      <c r="DB36" t="s" s="25">
        <v>64</v>
      </c>
      <c r="DC36" t="s" s="25">
        <v>64</v>
      </c>
      <c r="DD36" t="s" s="25">
        <v>64</v>
      </c>
      <c r="DE36" t="s" s="25">
        <v>64</v>
      </c>
      <c r="DF36" t="s" s="25">
        <v>987</v>
      </c>
      <c r="DG36" s="31">
        <v>810</v>
      </c>
      <c r="DH36" t="s" s="30">
        <v>991</v>
      </c>
      <c r="DI36" t="s" s="25">
        <v>64</v>
      </c>
      <c r="DJ36" t="s" s="25">
        <v>64</v>
      </c>
      <c r="DK36" t="s" s="25">
        <v>64</v>
      </c>
      <c r="DL36" t="s" s="25">
        <v>992</v>
      </c>
      <c r="DM36" s="31">
        <v>792</v>
      </c>
      <c r="DN36" t="s" s="25">
        <v>993</v>
      </c>
      <c r="DO36" s="31"/>
      <c r="DP36" s="31"/>
      <c r="DQ36" s="31"/>
      <c r="DR36" s="21"/>
      <c r="DS36" s="22"/>
      <c r="DT36" s="23"/>
    </row>
    <row r="37" ht="23.55" customHeight="1">
      <c r="A37" t="s" s="43">
        <v>923</v>
      </c>
      <c r="B37" t="s" s="25">
        <v>994</v>
      </c>
      <c r="C37" s="48"/>
      <c r="D37" s="48"/>
      <c r="E37" t="s" s="25">
        <v>995</v>
      </c>
      <c r="F37" s="31">
        <v>888</v>
      </c>
      <c r="G37" t="s" s="25">
        <v>996</v>
      </c>
      <c r="H37" t="s" s="25">
        <v>997</v>
      </c>
      <c r="I37" s="29">
        <v>999</v>
      </c>
      <c r="J37" t="s" s="30">
        <v>998</v>
      </c>
      <c r="K37" t="s" s="25">
        <v>999</v>
      </c>
      <c r="L37" s="29">
        <v>998</v>
      </c>
      <c r="M37" t="s" s="30">
        <v>1000</v>
      </c>
      <c r="N37" t="s" s="25">
        <v>1001</v>
      </c>
      <c r="O37" s="31">
        <v>1073</v>
      </c>
      <c r="P37" t="s" s="30">
        <v>1002</v>
      </c>
      <c r="Q37" t="s" s="25">
        <v>64</v>
      </c>
      <c r="R37" t="s" s="25">
        <v>64</v>
      </c>
      <c r="S37" t="s" s="25">
        <v>64</v>
      </c>
      <c r="T37" t="s" s="25">
        <v>64</v>
      </c>
      <c r="U37" t="s" s="25">
        <v>64</v>
      </c>
      <c r="V37" t="s" s="25">
        <v>64</v>
      </c>
      <c r="W37" t="s" s="25">
        <v>1003</v>
      </c>
      <c r="X37" s="31">
        <v>999</v>
      </c>
      <c r="Y37" t="s" s="30">
        <v>1004</v>
      </c>
      <c r="Z37" t="s" s="25">
        <v>1005</v>
      </c>
      <c r="AA37" t="s" s="25">
        <v>64</v>
      </c>
      <c r="AB37" t="s" s="30">
        <v>1006</v>
      </c>
      <c r="AC37" t="s" s="25">
        <v>64</v>
      </c>
      <c r="AD37" t="s" s="25">
        <v>64</v>
      </c>
      <c r="AE37" t="s" s="25">
        <v>64</v>
      </c>
      <c r="AF37" s="32"/>
      <c r="AG37" s="31">
        <v>888</v>
      </c>
      <c r="AH37" s="32"/>
      <c r="AI37" t="s" s="25">
        <v>64</v>
      </c>
      <c r="AJ37" t="s" s="25">
        <v>64</v>
      </c>
      <c r="AK37" t="s" s="25">
        <v>64</v>
      </c>
      <c r="AL37" t="s" s="25">
        <v>1007</v>
      </c>
      <c r="AM37" s="31">
        <v>930</v>
      </c>
      <c r="AN37" t="s" s="30">
        <v>1008</v>
      </c>
      <c r="AO37" t="s" s="33">
        <v>1009</v>
      </c>
      <c r="AP37" s="31">
        <v>1017.53</v>
      </c>
      <c r="AQ37" t="s" s="30">
        <v>1010</v>
      </c>
      <c r="AR37" t="s" s="25">
        <v>1011</v>
      </c>
      <c r="AS37" s="31">
        <v>829.17</v>
      </c>
      <c r="AT37" t="s" s="30">
        <v>1012</v>
      </c>
      <c r="AU37" t="s" s="26">
        <v>1013</v>
      </c>
      <c r="AV37" s="48">
        <v>1017.53</v>
      </c>
      <c r="AW37" t="s" s="54">
        <v>1014</v>
      </c>
      <c r="AX37" s="27"/>
      <c r="AY37" s="48">
        <v>843.5999999999999</v>
      </c>
      <c r="AZ37" s="27"/>
      <c r="BA37" s="32"/>
      <c r="BB37" s="31">
        <v>976.8000000000001</v>
      </c>
      <c r="BC37" s="32"/>
      <c r="BD37" s="32"/>
      <c r="BE37" s="31">
        <v>959.0400000000001</v>
      </c>
      <c r="BF37" s="32"/>
      <c r="BG37" s="32"/>
      <c r="BH37" s="31">
        <v>914.64</v>
      </c>
      <c r="BI37" s="31"/>
      <c r="BJ37" t="s" s="33">
        <v>1015</v>
      </c>
      <c r="BK37" s="31">
        <v>1049</v>
      </c>
      <c r="BL37" t="s" s="30">
        <v>1016</v>
      </c>
      <c r="BM37" t="s" s="25">
        <v>64</v>
      </c>
      <c r="BN37" t="s" s="25">
        <v>64</v>
      </c>
      <c r="BO37" t="s" s="25">
        <v>64</v>
      </c>
      <c r="BP37" t="s" s="25">
        <v>64</v>
      </c>
      <c r="BQ37" t="s" s="25">
        <v>64</v>
      </c>
      <c r="BR37" t="s" s="25">
        <v>64</v>
      </c>
      <c r="BS37" t="s" s="25">
        <v>64</v>
      </c>
      <c r="BT37" t="s" s="25">
        <v>64</v>
      </c>
      <c r="BU37" t="s" s="25">
        <v>64</v>
      </c>
      <c r="BV37" t="s" s="25">
        <v>1017</v>
      </c>
      <c r="BW37" s="31">
        <v>1174.4</v>
      </c>
      <c r="BX37" t="s" s="30">
        <v>1018</v>
      </c>
      <c r="BY37" t="s" s="25">
        <v>64</v>
      </c>
      <c r="BZ37" t="s" s="25">
        <v>64</v>
      </c>
      <c r="CA37" t="s" s="25">
        <v>64</v>
      </c>
      <c r="CB37" t="s" s="25">
        <v>64</v>
      </c>
      <c r="CC37" t="s" s="25">
        <v>64</v>
      </c>
      <c r="CD37" t="s" s="25">
        <v>64</v>
      </c>
      <c r="CE37" t="s" s="25">
        <v>1019</v>
      </c>
      <c r="CF37" t="s" s="25">
        <v>1020</v>
      </c>
      <c r="CG37" t="s" s="30">
        <v>1021</v>
      </c>
      <c r="CH37" t="s" s="25">
        <v>64</v>
      </c>
      <c r="CI37" t="s" s="25">
        <v>64</v>
      </c>
      <c r="CJ37" t="s" s="25">
        <v>64</v>
      </c>
      <c r="CK37" t="s" s="55">
        <v>1017</v>
      </c>
      <c r="CL37" s="31">
        <f>1980*(1-25%)</f>
        <v>1485</v>
      </c>
      <c r="CM37" t="s" s="25">
        <v>658</v>
      </c>
      <c r="CN37" t="s" s="25">
        <v>1007</v>
      </c>
      <c r="CO37" s="31">
        <v>1077.01</v>
      </c>
      <c r="CP37" t="s" s="30">
        <v>1022</v>
      </c>
      <c r="CQ37" t="s" s="25">
        <v>64</v>
      </c>
      <c r="CR37" t="s" s="25">
        <v>64</v>
      </c>
      <c r="CS37" t="s" s="25">
        <v>64</v>
      </c>
      <c r="CT37" t="s" s="25">
        <v>64</v>
      </c>
      <c r="CU37" t="s" s="25">
        <v>64</v>
      </c>
      <c r="CV37" t="s" s="25">
        <v>64</v>
      </c>
      <c r="CW37" t="s" s="25">
        <v>64</v>
      </c>
      <c r="CX37" t="s" s="25">
        <v>64</v>
      </c>
      <c r="CY37" t="s" s="25">
        <v>64</v>
      </c>
      <c r="CZ37" t="s" s="25">
        <v>1023</v>
      </c>
      <c r="DA37" s="31">
        <v>1782</v>
      </c>
      <c r="DB37" t="s" s="30">
        <v>1024</v>
      </c>
      <c r="DC37" t="s" s="25">
        <v>64</v>
      </c>
      <c r="DD37" t="s" s="25">
        <v>64</v>
      </c>
      <c r="DE37" t="s" s="25">
        <v>64</v>
      </c>
      <c r="DF37" t="s" s="25">
        <v>64</v>
      </c>
      <c r="DG37" t="s" s="25">
        <v>64</v>
      </c>
      <c r="DH37" t="s" s="25">
        <v>64</v>
      </c>
      <c r="DI37" t="s" s="25">
        <v>64</v>
      </c>
      <c r="DJ37" t="s" s="25">
        <v>64</v>
      </c>
      <c r="DK37" t="s" s="25">
        <v>64</v>
      </c>
      <c r="DL37" t="s" s="25">
        <v>1025</v>
      </c>
      <c r="DM37" s="31">
        <v>1077</v>
      </c>
      <c r="DN37" t="s" s="25">
        <v>993</v>
      </c>
      <c r="DO37" s="31"/>
      <c r="DP37" s="31"/>
      <c r="DQ37" s="31"/>
      <c r="DR37" s="21"/>
      <c r="DS37" s="22"/>
      <c r="DT37" s="23"/>
    </row>
    <row r="38" ht="23.55" customHeight="1">
      <c r="A38" t="s" s="43">
        <v>1026</v>
      </c>
      <c r="B38" t="s" s="25">
        <v>1027</v>
      </c>
      <c r="C38" s="48"/>
      <c r="D38" s="48"/>
      <c r="E38" t="s" s="25">
        <v>1028</v>
      </c>
      <c r="F38" s="31">
        <v>3382</v>
      </c>
      <c r="G38" t="s" s="25">
        <v>1029</v>
      </c>
      <c r="H38" t="s" s="25">
        <v>1030</v>
      </c>
      <c r="I38" s="29">
        <v>4799</v>
      </c>
      <c r="J38" t="s" s="30">
        <v>1031</v>
      </c>
      <c r="K38" t="s" s="25">
        <v>64</v>
      </c>
      <c r="L38" t="s" s="25">
        <v>64</v>
      </c>
      <c r="M38" t="s" s="25">
        <v>64</v>
      </c>
      <c r="N38" t="s" s="51">
        <v>1032</v>
      </c>
      <c r="O38" s="29">
        <v>4329</v>
      </c>
      <c r="P38" t="s" s="30">
        <v>1033</v>
      </c>
      <c r="Q38" t="s" s="25">
        <v>64</v>
      </c>
      <c r="R38" t="s" s="25">
        <v>64</v>
      </c>
      <c r="S38" t="s" s="25">
        <v>64</v>
      </c>
      <c r="T38" t="s" s="25">
        <v>64</v>
      </c>
      <c r="U38" t="s" s="25">
        <v>64</v>
      </c>
      <c r="V38" t="s" s="25">
        <v>64</v>
      </c>
      <c r="W38" t="s" s="25">
        <v>64</v>
      </c>
      <c r="X38" t="s" s="25">
        <v>64</v>
      </c>
      <c r="Y38" t="s" s="25">
        <v>64</v>
      </c>
      <c r="Z38" t="s" s="25">
        <v>1028</v>
      </c>
      <c r="AA38" s="31">
        <v>3450</v>
      </c>
      <c r="AB38" t="s" s="30">
        <v>1034</v>
      </c>
      <c r="AC38" t="s" s="25">
        <v>64</v>
      </c>
      <c r="AD38" t="s" s="25">
        <v>64</v>
      </c>
      <c r="AE38" t="s" s="25">
        <v>64</v>
      </c>
      <c r="AF38" s="32"/>
      <c r="AG38" s="31">
        <v>3382</v>
      </c>
      <c r="AH38" s="32"/>
      <c r="AI38" t="s" s="25">
        <v>64</v>
      </c>
      <c r="AJ38" t="s" s="25">
        <v>64</v>
      </c>
      <c r="AK38" t="s" s="25">
        <v>64</v>
      </c>
      <c r="AL38" t="s" s="25">
        <v>1035</v>
      </c>
      <c r="AM38" s="31">
        <v>2880</v>
      </c>
      <c r="AN38" t="s" s="30">
        <v>1036</v>
      </c>
      <c r="AO38" t="s" s="33">
        <v>1037</v>
      </c>
      <c r="AP38" s="31">
        <v>3450</v>
      </c>
      <c r="AQ38" t="s" s="30">
        <v>1038</v>
      </c>
      <c r="AR38" t="s" s="25">
        <v>64</v>
      </c>
      <c r="AS38" t="s" s="25">
        <v>64</v>
      </c>
      <c r="AT38" t="s" s="25">
        <v>64</v>
      </c>
      <c r="AU38" t="s" s="26">
        <v>1039</v>
      </c>
      <c r="AV38" s="48">
        <v>3879</v>
      </c>
      <c r="AW38" t="s" s="54">
        <v>1040</v>
      </c>
      <c r="AX38" s="27"/>
      <c r="AY38" s="48">
        <v>3212.9</v>
      </c>
      <c r="AZ38" s="27"/>
      <c r="BA38" s="32"/>
      <c r="BB38" s="31">
        <v>3720.2</v>
      </c>
      <c r="BC38" s="32"/>
      <c r="BD38" s="32"/>
      <c r="BE38" s="31">
        <v>3652.56</v>
      </c>
      <c r="BF38" s="32"/>
      <c r="BG38" s="32"/>
      <c r="BH38" s="31">
        <v>3483.46</v>
      </c>
      <c r="BI38" s="31"/>
      <c r="BJ38" t="s" s="33">
        <v>1037</v>
      </c>
      <c r="BK38" s="31">
        <v>3450</v>
      </c>
      <c r="BL38" t="s" s="30">
        <v>1041</v>
      </c>
      <c r="BM38" t="s" s="25">
        <v>1042</v>
      </c>
      <c r="BN38" s="31">
        <v>3784</v>
      </c>
      <c r="BO38" t="s" s="30">
        <v>1043</v>
      </c>
      <c r="BP38" t="s" s="25">
        <v>64</v>
      </c>
      <c r="BQ38" t="s" s="25">
        <v>64</v>
      </c>
      <c r="BR38" t="s" s="25">
        <v>64</v>
      </c>
      <c r="BS38" t="s" s="25">
        <v>64</v>
      </c>
      <c r="BT38" t="s" s="25">
        <v>64</v>
      </c>
      <c r="BU38" t="s" s="25">
        <v>64</v>
      </c>
      <c r="BV38" t="s" s="25">
        <v>1044</v>
      </c>
      <c r="BW38" s="31">
        <v>4494.5</v>
      </c>
      <c r="BX38" t="s" s="30">
        <v>1045</v>
      </c>
      <c r="BY38" t="s" s="25">
        <v>64</v>
      </c>
      <c r="BZ38" t="s" s="25">
        <v>64</v>
      </c>
      <c r="CA38" t="s" s="25">
        <v>64</v>
      </c>
      <c r="CB38" t="s" s="25">
        <v>64</v>
      </c>
      <c r="CC38" t="s" s="25">
        <v>64</v>
      </c>
      <c r="CD38" t="s" s="25">
        <v>64</v>
      </c>
      <c r="CE38" t="s" s="25">
        <v>1046</v>
      </c>
      <c r="CF38" t="s" s="25">
        <v>1047</v>
      </c>
      <c r="CG38" t="s" s="30">
        <v>1048</v>
      </c>
      <c r="CH38" t="s" s="25">
        <v>64</v>
      </c>
      <c r="CI38" t="s" s="25">
        <v>64</v>
      </c>
      <c r="CJ38" t="s" s="25">
        <v>64</v>
      </c>
      <c r="CK38" t="s" s="25">
        <v>64</v>
      </c>
      <c r="CL38" t="s" s="25">
        <v>64</v>
      </c>
      <c r="CM38" t="s" s="25">
        <v>64</v>
      </c>
      <c r="CN38" t="s" s="25">
        <v>1049</v>
      </c>
      <c r="CO38" s="31">
        <v>4371.4</v>
      </c>
      <c r="CP38" t="s" s="30">
        <v>1050</v>
      </c>
      <c r="CQ38" t="s" s="25">
        <v>64</v>
      </c>
      <c r="CR38" t="s" s="25">
        <v>64</v>
      </c>
      <c r="CS38" t="s" s="25">
        <v>64</v>
      </c>
      <c r="CT38" t="s" s="25">
        <v>64</v>
      </c>
      <c r="CU38" t="s" s="25">
        <v>64</v>
      </c>
      <c r="CV38" t="s" s="25">
        <v>64</v>
      </c>
      <c r="CW38" t="s" s="25">
        <v>64</v>
      </c>
      <c r="CX38" t="s" s="25">
        <v>64</v>
      </c>
      <c r="CY38" t="s" s="25">
        <v>64</v>
      </c>
      <c r="CZ38" t="s" s="25">
        <v>1051</v>
      </c>
      <c r="DA38" s="31">
        <v>5580</v>
      </c>
      <c r="DB38" t="s" s="30">
        <v>1052</v>
      </c>
      <c r="DC38" t="s" s="25">
        <v>64</v>
      </c>
      <c r="DD38" t="s" s="25">
        <v>64</v>
      </c>
      <c r="DE38" t="s" s="25">
        <v>64</v>
      </c>
      <c r="DF38" t="s" s="25">
        <v>64</v>
      </c>
      <c r="DG38" t="s" s="25">
        <v>64</v>
      </c>
      <c r="DH38" t="s" s="25">
        <v>64</v>
      </c>
      <c r="DI38" t="s" s="25">
        <v>64</v>
      </c>
      <c r="DJ38" t="s" s="25">
        <v>64</v>
      </c>
      <c r="DK38" t="s" s="25">
        <v>64</v>
      </c>
      <c r="DL38" t="s" s="25">
        <v>64</v>
      </c>
      <c r="DM38" t="s" s="25">
        <v>64</v>
      </c>
      <c r="DN38" t="s" s="25">
        <v>64</v>
      </c>
      <c r="DO38" s="31"/>
      <c r="DP38" s="31"/>
      <c r="DQ38" s="31"/>
      <c r="DR38" s="21"/>
      <c r="DS38" s="22"/>
      <c r="DT38" s="23"/>
    </row>
    <row r="39" ht="23.55" customHeight="1">
      <c r="A39" t="s" s="43">
        <v>1026</v>
      </c>
      <c r="B39" t="s" s="25">
        <v>1053</v>
      </c>
      <c r="C39" s="48"/>
      <c r="D39" s="48"/>
      <c r="E39" t="s" s="25">
        <v>1053</v>
      </c>
      <c r="F39" s="31">
        <v>1364</v>
      </c>
      <c r="G39" t="s" s="25">
        <v>1054</v>
      </c>
      <c r="H39" t="s" s="25">
        <v>1055</v>
      </c>
      <c r="I39" s="29">
        <v>1899</v>
      </c>
      <c r="J39" t="s" s="30">
        <v>1056</v>
      </c>
      <c r="K39" t="s" s="25">
        <v>1057</v>
      </c>
      <c r="L39" s="31">
        <v>1899</v>
      </c>
      <c r="M39" t="s" s="30">
        <v>1058</v>
      </c>
      <c r="N39" t="s" s="25">
        <v>64</v>
      </c>
      <c r="O39" t="s" s="25">
        <v>64</v>
      </c>
      <c r="P39" t="s" s="25">
        <v>64</v>
      </c>
      <c r="Q39" t="s" s="25">
        <v>1059</v>
      </c>
      <c r="R39" s="31">
        <v>1850</v>
      </c>
      <c r="S39" t="s" s="30">
        <v>1060</v>
      </c>
      <c r="T39" t="s" s="25">
        <v>64</v>
      </c>
      <c r="U39" t="s" s="25">
        <v>64</v>
      </c>
      <c r="V39" t="s" s="25">
        <v>64</v>
      </c>
      <c r="W39" t="s" s="25">
        <v>1061</v>
      </c>
      <c r="X39" s="31">
        <v>1386</v>
      </c>
      <c r="Y39" t="s" s="30">
        <v>1062</v>
      </c>
      <c r="Z39" t="s" s="25">
        <v>1053</v>
      </c>
      <c r="AA39" s="31">
        <v>1400</v>
      </c>
      <c r="AB39" t="s" s="30">
        <v>1063</v>
      </c>
      <c r="AC39" t="s" s="25">
        <v>64</v>
      </c>
      <c r="AD39" t="s" s="25">
        <v>64</v>
      </c>
      <c r="AE39" t="s" s="25">
        <v>64</v>
      </c>
      <c r="AF39" s="32"/>
      <c r="AG39" s="31">
        <v>1364</v>
      </c>
      <c r="AH39" s="32"/>
      <c r="AI39" t="s" s="25">
        <v>64</v>
      </c>
      <c r="AJ39" t="s" s="25">
        <v>64</v>
      </c>
      <c r="AK39" t="s" s="25">
        <v>64</v>
      </c>
      <c r="AL39" t="s" s="25">
        <v>64</v>
      </c>
      <c r="AM39" t="s" s="25">
        <v>64</v>
      </c>
      <c r="AN39" t="s" s="25">
        <v>64</v>
      </c>
      <c r="AO39" s="32"/>
      <c r="AP39" t="s" s="25">
        <v>64</v>
      </c>
      <c r="AQ39" s="32"/>
      <c r="AR39" t="s" s="25">
        <v>1055</v>
      </c>
      <c r="AS39" s="31">
        <v>1861.02</v>
      </c>
      <c r="AT39" t="s" s="30">
        <v>1064</v>
      </c>
      <c r="AU39" t="s" s="26">
        <v>64</v>
      </c>
      <c r="AV39" t="s" s="26">
        <v>64</v>
      </c>
      <c r="AW39" t="s" s="20">
        <v>64</v>
      </c>
      <c r="AX39" s="27"/>
      <c r="AY39" s="48">
        <v>1295.8</v>
      </c>
      <c r="AZ39" s="27"/>
      <c r="BA39" s="32"/>
      <c r="BB39" s="31">
        <v>1500.4</v>
      </c>
      <c r="BC39" s="32"/>
      <c r="BD39" s="32"/>
      <c r="BE39" s="31">
        <v>1473.12</v>
      </c>
      <c r="BF39" s="32"/>
      <c r="BG39" s="32"/>
      <c r="BH39" s="31">
        <v>1404.92</v>
      </c>
      <c r="BI39" s="31"/>
      <c r="BJ39" t="s" s="25">
        <v>64</v>
      </c>
      <c r="BK39" t="s" s="25">
        <v>64</v>
      </c>
      <c r="BL39" t="s" s="25">
        <v>64</v>
      </c>
      <c r="BM39" t="s" s="25">
        <v>64</v>
      </c>
      <c r="BN39" t="s" s="25">
        <v>64</v>
      </c>
      <c r="BO39" t="s" s="25">
        <v>64</v>
      </c>
      <c r="BP39" t="s" s="25">
        <v>64</v>
      </c>
      <c r="BQ39" t="s" s="25">
        <v>64</v>
      </c>
      <c r="BR39" t="s" s="25">
        <v>64</v>
      </c>
      <c r="BS39" t="s" s="25">
        <v>64</v>
      </c>
      <c r="BT39" t="s" s="25">
        <v>64</v>
      </c>
      <c r="BU39" t="s" s="25">
        <v>64</v>
      </c>
      <c r="BV39" t="s" s="25">
        <v>64</v>
      </c>
      <c r="BW39" t="s" s="25">
        <v>64</v>
      </c>
      <c r="BX39" t="s" s="25">
        <v>64</v>
      </c>
      <c r="BY39" t="s" s="25">
        <v>64</v>
      </c>
      <c r="BZ39" t="s" s="25">
        <v>64</v>
      </c>
      <c r="CA39" t="s" s="25">
        <v>64</v>
      </c>
      <c r="CB39" t="s" s="25">
        <v>64</v>
      </c>
      <c r="CC39" t="s" s="25">
        <v>64</v>
      </c>
      <c r="CD39" t="s" s="25">
        <v>64</v>
      </c>
      <c r="CE39" t="s" s="25">
        <v>1065</v>
      </c>
      <c r="CF39" t="s" s="25">
        <v>1066</v>
      </c>
      <c r="CG39" t="s" s="30">
        <v>1067</v>
      </c>
      <c r="CH39" t="s" s="25">
        <v>64</v>
      </c>
      <c r="CI39" t="s" s="25">
        <v>64</v>
      </c>
      <c r="CJ39" t="s" s="25">
        <v>64</v>
      </c>
      <c r="CK39" t="s" s="25">
        <v>64</v>
      </c>
      <c r="CL39" t="s" s="25">
        <v>64</v>
      </c>
      <c r="CM39" t="s" s="25">
        <v>64</v>
      </c>
      <c r="CN39" t="s" s="25">
        <v>1055</v>
      </c>
      <c r="CO39" s="31">
        <v>1565</v>
      </c>
      <c r="CP39" t="s" s="30">
        <v>1068</v>
      </c>
      <c r="CQ39" t="s" s="25">
        <v>64</v>
      </c>
      <c r="CR39" t="s" s="25">
        <v>64</v>
      </c>
      <c r="CS39" t="s" s="25">
        <v>64</v>
      </c>
      <c r="CT39" t="s" s="25">
        <v>64</v>
      </c>
      <c r="CU39" t="s" s="25">
        <v>64</v>
      </c>
      <c r="CV39" t="s" s="25">
        <v>64</v>
      </c>
      <c r="CW39" t="s" s="25">
        <v>64</v>
      </c>
      <c r="CX39" t="s" s="25">
        <v>64</v>
      </c>
      <c r="CY39" t="s" s="25">
        <v>64</v>
      </c>
      <c r="CZ39" t="s" s="25">
        <v>1069</v>
      </c>
      <c r="DA39" s="31">
        <v>1979.1</v>
      </c>
      <c r="DB39" t="s" s="30">
        <v>1070</v>
      </c>
      <c r="DC39" t="s" s="25">
        <v>64</v>
      </c>
      <c r="DD39" t="s" s="25">
        <v>64</v>
      </c>
      <c r="DE39" t="s" s="25">
        <v>64</v>
      </c>
      <c r="DF39" t="s" s="25">
        <v>64</v>
      </c>
      <c r="DG39" t="s" s="25">
        <v>64</v>
      </c>
      <c r="DH39" t="s" s="25">
        <v>64</v>
      </c>
      <c r="DI39" t="s" s="25">
        <v>64</v>
      </c>
      <c r="DJ39" t="s" s="25">
        <v>64</v>
      </c>
      <c r="DK39" t="s" s="25">
        <v>64</v>
      </c>
      <c r="DL39" t="s" s="25">
        <v>64</v>
      </c>
      <c r="DM39" t="s" s="25">
        <v>64</v>
      </c>
      <c r="DN39" t="s" s="25">
        <v>64</v>
      </c>
      <c r="DO39" s="31"/>
      <c r="DP39" s="31"/>
      <c r="DQ39" s="31"/>
      <c r="DR39" s="21"/>
      <c r="DS39" s="22"/>
      <c r="DT39" s="23"/>
    </row>
    <row r="40" ht="23.55" customHeight="1">
      <c r="A40" t="s" s="43">
        <v>1026</v>
      </c>
      <c r="B40" t="s" s="25">
        <v>1071</v>
      </c>
      <c r="C40" s="48"/>
      <c r="D40" s="48"/>
      <c r="E40" t="s" s="25">
        <v>1071</v>
      </c>
      <c r="F40" s="31">
        <v>1598</v>
      </c>
      <c r="G40" t="s" s="25">
        <v>1072</v>
      </c>
      <c r="H40" t="s" s="25">
        <v>1073</v>
      </c>
      <c r="I40" s="31">
        <v>1699</v>
      </c>
      <c r="J40" t="s" s="30">
        <v>1074</v>
      </c>
      <c r="K40" t="s" s="25">
        <v>1075</v>
      </c>
      <c r="L40" s="29">
        <v>1699</v>
      </c>
      <c r="M40" t="s" s="30">
        <v>1076</v>
      </c>
      <c r="N40" t="s" s="51">
        <v>1077</v>
      </c>
      <c r="O40" s="29">
        <v>1701</v>
      </c>
      <c r="P40" t="s" s="30">
        <v>1078</v>
      </c>
      <c r="Q40" t="s" s="51">
        <v>1079</v>
      </c>
      <c r="R40" s="29">
        <v>1999</v>
      </c>
      <c r="S40" t="s" s="30">
        <v>1080</v>
      </c>
      <c r="T40" t="s" s="25">
        <v>1081</v>
      </c>
      <c r="U40" s="31">
        <v>1550</v>
      </c>
      <c r="V40" t="s" s="30">
        <v>1082</v>
      </c>
      <c r="W40" t="s" s="25">
        <v>1083</v>
      </c>
      <c r="X40" s="31">
        <v>1585</v>
      </c>
      <c r="Y40" t="s" s="30">
        <v>1084</v>
      </c>
      <c r="Z40" t="s" s="25">
        <v>1071</v>
      </c>
      <c r="AA40" s="31">
        <v>1350</v>
      </c>
      <c r="AB40" t="s" s="30">
        <v>1085</v>
      </c>
      <c r="AC40" t="s" s="25">
        <v>1086</v>
      </c>
      <c r="AD40" s="31">
        <v>1637.6</v>
      </c>
      <c r="AE40" s="32"/>
      <c r="AF40" s="32"/>
      <c r="AG40" s="31">
        <v>1598</v>
      </c>
      <c r="AH40" s="32"/>
      <c r="AI40" t="s" s="25">
        <v>64</v>
      </c>
      <c r="AJ40" t="s" s="25">
        <v>64</v>
      </c>
      <c r="AK40" t="s" s="25">
        <v>64</v>
      </c>
      <c r="AL40" t="s" s="25">
        <v>64</v>
      </c>
      <c r="AM40" t="s" s="25">
        <v>64</v>
      </c>
      <c r="AN40" t="s" s="25">
        <v>64</v>
      </c>
      <c r="AO40" t="s" s="33">
        <v>1087</v>
      </c>
      <c r="AP40" s="31">
        <v>1799</v>
      </c>
      <c r="AQ40" t="s" s="30">
        <v>1088</v>
      </c>
      <c r="AR40" t="s" s="25">
        <v>1089</v>
      </c>
      <c r="AS40" s="31">
        <v>1630.24</v>
      </c>
      <c r="AT40" t="s" s="30">
        <v>1090</v>
      </c>
      <c r="AU40" t="s" s="26">
        <v>1091</v>
      </c>
      <c r="AV40" s="48">
        <v>1755.7</v>
      </c>
      <c r="AW40" t="s" s="54">
        <v>1092</v>
      </c>
      <c r="AX40" s="27"/>
      <c r="AY40" s="48">
        <v>1518.1</v>
      </c>
      <c r="AZ40" s="27"/>
      <c r="BA40" s="32"/>
      <c r="BB40" s="31">
        <v>1757.8</v>
      </c>
      <c r="BC40" s="32"/>
      <c r="BD40" s="32"/>
      <c r="BE40" s="31">
        <v>1725.84</v>
      </c>
      <c r="BF40" s="32"/>
      <c r="BG40" s="32"/>
      <c r="BH40" s="31">
        <v>1645.94</v>
      </c>
      <c r="BI40" s="31"/>
      <c r="BJ40" t="s" s="33">
        <v>1093</v>
      </c>
      <c r="BK40" s="31">
        <v>1750</v>
      </c>
      <c r="BL40" t="s" s="30">
        <v>1094</v>
      </c>
      <c r="BM40" t="s" s="25">
        <v>1086</v>
      </c>
      <c r="BN40" s="31">
        <v>1816</v>
      </c>
      <c r="BO40" t="s" s="30">
        <v>1095</v>
      </c>
      <c r="BP40" t="s" s="25">
        <v>64</v>
      </c>
      <c r="BQ40" t="s" s="25">
        <v>64</v>
      </c>
      <c r="BR40" t="s" s="25">
        <v>64</v>
      </c>
      <c r="BS40" t="s" s="25">
        <v>64</v>
      </c>
      <c r="BT40" t="s" s="25">
        <v>64</v>
      </c>
      <c r="BU40" t="s" s="25">
        <v>64</v>
      </c>
      <c r="BV40" t="s" s="25">
        <v>64</v>
      </c>
      <c r="BW40" t="s" s="25">
        <v>64</v>
      </c>
      <c r="BX40" t="s" s="25">
        <v>64</v>
      </c>
      <c r="BY40" t="s" s="25">
        <v>1096</v>
      </c>
      <c r="BZ40" s="31">
        <v>1780</v>
      </c>
      <c r="CA40" t="s" s="30">
        <v>1097</v>
      </c>
      <c r="CB40" t="s" s="25">
        <v>64</v>
      </c>
      <c r="CC40" t="s" s="25">
        <v>64</v>
      </c>
      <c r="CD40" t="s" s="25">
        <v>64</v>
      </c>
      <c r="CE40" t="s" s="25">
        <v>1098</v>
      </c>
      <c r="CF40" t="s" s="25">
        <v>1099</v>
      </c>
      <c r="CG40" t="s" s="30">
        <v>1100</v>
      </c>
      <c r="CH40" t="s" s="25">
        <v>64</v>
      </c>
      <c r="CI40" t="s" s="25">
        <v>64</v>
      </c>
      <c r="CJ40" t="s" s="25">
        <v>64</v>
      </c>
      <c r="CK40" t="s" s="55">
        <v>1086</v>
      </c>
      <c r="CL40" s="31">
        <f>1999*(1-11%)</f>
        <v>1779.11</v>
      </c>
      <c r="CM40" t="s" s="25">
        <v>658</v>
      </c>
      <c r="CN40" t="s" s="25">
        <v>1101</v>
      </c>
      <c r="CO40" s="31">
        <v>1905.1</v>
      </c>
      <c r="CP40" t="s" s="30">
        <v>1102</v>
      </c>
      <c r="CQ40" t="s" s="25">
        <v>64</v>
      </c>
      <c r="CR40" t="s" s="25">
        <v>64</v>
      </c>
      <c r="CS40" t="s" s="25">
        <v>64</v>
      </c>
      <c r="CT40" t="s" s="33">
        <v>1103</v>
      </c>
      <c r="CU40" s="31">
        <v>1850</v>
      </c>
      <c r="CV40" t="s" s="30">
        <v>1104</v>
      </c>
      <c r="CW40" t="s" s="25">
        <v>64</v>
      </c>
      <c r="CX40" t="s" s="25">
        <v>64</v>
      </c>
      <c r="CY40" t="s" s="25">
        <v>64</v>
      </c>
      <c r="CZ40" t="s" s="25">
        <v>1105</v>
      </c>
      <c r="DA40" s="31">
        <v>2177.1</v>
      </c>
      <c r="DB40" t="s" s="30">
        <v>1106</v>
      </c>
      <c r="DC40" t="s" s="25">
        <v>64</v>
      </c>
      <c r="DD40" t="s" s="25">
        <v>64</v>
      </c>
      <c r="DE40" t="s" s="25">
        <v>64</v>
      </c>
      <c r="DF40" t="s" s="25">
        <v>64</v>
      </c>
      <c r="DG40" t="s" s="25">
        <v>64</v>
      </c>
      <c r="DH40" t="s" s="25">
        <v>64</v>
      </c>
      <c r="DI40" t="s" s="25">
        <v>64</v>
      </c>
      <c r="DJ40" t="s" s="25">
        <v>64</v>
      </c>
      <c r="DK40" t="s" s="25">
        <v>64</v>
      </c>
      <c r="DL40" t="s" s="25">
        <v>64</v>
      </c>
      <c r="DM40" t="s" s="25">
        <v>64</v>
      </c>
      <c r="DN40" t="s" s="25">
        <v>64</v>
      </c>
      <c r="DO40" s="31"/>
      <c r="DP40" s="31"/>
      <c r="DQ40" s="31"/>
      <c r="DR40" s="21"/>
      <c r="DS40" s="22"/>
      <c r="DT40" s="23"/>
    </row>
    <row r="41" ht="23.55" customHeight="1">
      <c r="A41" t="s" s="43">
        <v>1026</v>
      </c>
      <c r="B41" t="s" s="25">
        <v>1107</v>
      </c>
      <c r="C41" s="48"/>
      <c r="D41" s="48"/>
      <c r="E41" t="s" s="25">
        <v>1108</v>
      </c>
      <c r="F41" s="31">
        <v>2657</v>
      </c>
      <c r="G41" t="s" s="25">
        <v>1109</v>
      </c>
      <c r="H41" t="s" s="25">
        <v>1110</v>
      </c>
      <c r="I41" s="29">
        <v>2799</v>
      </c>
      <c r="J41" t="s" s="30">
        <v>1111</v>
      </c>
      <c r="K41" t="s" s="25">
        <v>1112</v>
      </c>
      <c r="L41" s="31">
        <v>1877</v>
      </c>
      <c r="M41" t="s" s="30">
        <v>1113</v>
      </c>
      <c r="N41" t="s" s="51">
        <v>1114</v>
      </c>
      <c r="O41" s="29">
        <v>2785</v>
      </c>
      <c r="P41" t="s" s="30">
        <v>1115</v>
      </c>
      <c r="Q41" t="s" s="25">
        <v>1116</v>
      </c>
      <c r="R41" s="31">
        <v>2049</v>
      </c>
      <c r="S41" t="s" s="30">
        <v>1117</v>
      </c>
      <c r="T41" t="s" s="25">
        <v>1118</v>
      </c>
      <c r="U41" s="31">
        <v>2080</v>
      </c>
      <c r="V41" t="s" s="30">
        <v>1119</v>
      </c>
      <c r="W41" t="s" s="25">
        <v>1120</v>
      </c>
      <c r="X41" s="31">
        <v>2299</v>
      </c>
      <c r="Y41" t="s" s="30">
        <v>1121</v>
      </c>
      <c r="Z41" t="s" s="25">
        <v>1108</v>
      </c>
      <c r="AA41" s="31">
        <v>1785</v>
      </c>
      <c r="AB41" t="s" s="30">
        <v>1122</v>
      </c>
      <c r="AC41" t="s" s="25">
        <v>1123</v>
      </c>
      <c r="AD41" s="31">
        <v>2457</v>
      </c>
      <c r="AE41" s="32"/>
      <c r="AF41" s="32"/>
      <c r="AG41" s="31">
        <v>2657</v>
      </c>
      <c r="AH41" s="32"/>
      <c r="AI41" t="s" s="25">
        <v>1124</v>
      </c>
      <c r="AJ41" s="31">
        <v>2480</v>
      </c>
      <c r="AK41" t="s" s="30">
        <v>968</v>
      </c>
      <c r="AL41" t="s" s="25">
        <v>64</v>
      </c>
      <c r="AM41" t="s" s="25">
        <v>64</v>
      </c>
      <c r="AN41" t="s" s="25">
        <v>64</v>
      </c>
      <c r="AO41" t="s" s="33">
        <v>1125</v>
      </c>
      <c r="AP41" s="31">
        <v>2799</v>
      </c>
      <c r="AQ41" t="s" s="30">
        <v>1126</v>
      </c>
      <c r="AR41" t="s" s="25">
        <v>1127</v>
      </c>
      <c r="AS41" s="31">
        <v>2757.15</v>
      </c>
      <c r="AT41" t="s" s="30">
        <v>1128</v>
      </c>
      <c r="AU41" t="s" s="26">
        <v>1129</v>
      </c>
      <c r="AV41" s="48">
        <v>2425</v>
      </c>
      <c r="AW41" t="s" s="54">
        <v>1130</v>
      </c>
      <c r="AX41" s="27"/>
      <c r="AY41" s="48">
        <v>2524.15</v>
      </c>
      <c r="AZ41" s="27"/>
      <c r="BA41" s="32"/>
      <c r="BB41" s="31">
        <v>2922.7</v>
      </c>
      <c r="BC41" s="32"/>
      <c r="BD41" s="32"/>
      <c r="BE41" s="31">
        <v>2869.56</v>
      </c>
      <c r="BF41" s="32"/>
      <c r="BG41" s="32"/>
      <c r="BH41" s="31">
        <v>2736.71</v>
      </c>
      <c r="BI41" s="31"/>
      <c r="BJ41" t="s" s="33">
        <v>1131</v>
      </c>
      <c r="BK41" s="31">
        <v>2794</v>
      </c>
      <c r="BL41" t="s" s="30">
        <v>1132</v>
      </c>
      <c r="BM41" t="s" s="25">
        <v>1133</v>
      </c>
      <c r="BN41" s="31">
        <v>2473</v>
      </c>
      <c r="BO41" t="s" s="30">
        <v>1134</v>
      </c>
      <c r="BP41" t="s" s="25">
        <v>64</v>
      </c>
      <c r="BQ41" t="s" s="25">
        <v>64</v>
      </c>
      <c r="BR41" t="s" s="25">
        <v>64</v>
      </c>
      <c r="BS41" t="s" s="25">
        <v>64</v>
      </c>
      <c r="BT41" t="s" s="25">
        <v>64</v>
      </c>
      <c r="BU41" t="s" s="25">
        <v>64</v>
      </c>
      <c r="BV41" t="s" s="25">
        <v>1123</v>
      </c>
      <c r="BW41" s="31">
        <v>2233.83</v>
      </c>
      <c r="BX41" t="s" s="30">
        <v>1135</v>
      </c>
      <c r="BY41" t="s" s="25">
        <v>1123</v>
      </c>
      <c r="BZ41" s="31">
        <v>2550</v>
      </c>
      <c r="CA41" t="s" s="30">
        <v>1136</v>
      </c>
      <c r="CB41" t="s" s="25">
        <v>64</v>
      </c>
      <c r="CC41" t="s" s="25">
        <v>64</v>
      </c>
      <c r="CD41" t="s" s="25">
        <v>64</v>
      </c>
      <c r="CE41" t="s" s="25">
        <v>1137</v>
      </c>
      <c r="CF41" s="31">
        <v>2980</v>
      </c>
      <c r="CG41" t="s" s="30">
        <v>1138</v>
      </c>
      <c r="CH41" t="s" s="25">
        <v>64</v>
      </c>
      <c r="CI41" t="s" s="25">
        <v>64</v>
      </c>
      <c r="CJ41" t="s" s="25">
        <v>64</v>
      </c>
      <c r="CK41" t="s" s="55">
        <v>1123</v>
      </c>
      <c r="CL41" s="31">
        <f>3250*(1-25%)</f>
        <v>2437.5</v>
      </c>
      <c r="CM41" t="s" s="25">
        <v>658</v>
      </c>
      <c r="CN41" t="s" s="25">
        <v>1139</v>
      </c>
      <c r="CO41" s="31">
        <v>2510</v>
      </c>
      <c r="CP41" t="s" s="30">
        <v>1140</v>
      </c>
      <c r="CQ41" t="s" s="25">
        <v>64</v>
      </c>
      <c r="CR41" t="s" s="25">
        <v>64</v>
      </c>
      <c r="CS41" t="s" s="25">
        <v>64</v>
      </c>
      <c r="CT41" t="s" s="25">
        <v>64</v>
      </c>
      <c r="CU41" t="s" s="25">
        <v>64</v>
      </c>
      <c r="CV41" t="s" s="25">
        <v>64</v>
      </c>
      <c r="CW41" t="s" s="25">
        <v>64</v>
      </c>
      <c r="CX41" t="s" s="25">
        <v>64</v>
      </c>
      <c r="CY41" t="s" s="25">
        <v>64</v>
      </c>
      <c r="CZ41" t="s" s="25">
        <v>1141</v>
      </c>
      <c r="DA41" s="31">
        <v>2925</v>
      </c>
      <c r="DB41" t="s" s="30">
        <v>1142</v>
      </c>
      <c r="DC41" t="s" s="25">
        <v>64</v>
      </c>
      <c r="DD41" t="s" s="25">
        <v>64</v>
      </c>
      <c r="DE41" t="s" s="25">
        <v>64</v>
      </c>
      <c r="DF41" t="s" s="25">
        <v>64</v>
      </c>
      <c r="DG41" t="s" s="25">
        <v>64</v>
      </c>
      <c r="DH41" t="s" s="25">
        <v>64</v>
      </c>
      <c r="DI41" t="s" s="25">
        <v>64</v>
      </c>
      <c r="DJ41" t="s" s="25">
        <v>64</v>
      </c>
      <c r="DK41" t="s" s="25">
        <v>64</v>
      </c>
      <c r="DL41" t="s" s="25">
        <v>64</v>
      </c>
      <c r="DM41" t="s" s="25">
        <v>64</v>
      </c>
      <c r="DN41" t="s" s="25">
        <v>64</v>
      </c>
      <c r="DO41" s="31"/>
      <c r="DP41" s="31"/>
      <c r="DQ41" s="31"/>
      <c r="DR41" s="21"/>
      <c r="DS41" s="22"/>
      <c r="DT41" s="23"/>
    </row>
    <row r="42" ht="34.55" customHeight="1">
      <c r="A42" t="s" s="26">
        <v>1143</v>
      </c>
      <c r="B42" t="s" s="25">
        <v>1144</v>
      </c>
      <c r="C42" s="27"/>
      <c r="D42" s="27"/>
      <c r="E42" t="s" s="25">
        <v>1145</v>
      </c>
      <c r="F42" s="31">
        <v>6151</v>
      </c>
      <c r="G42" t="s" s="25">
        <v>1146</v>
      </c>
      <c r="H42" t="s" s="33">
        <v>1147</v>
      </c>
      <c r="I42" s="31">
        <v>8199</v>
      </c>
      <c r="J42" t="s" s="30">
        <v>1148</v>
      </c>
      <c r="K42" t="s" s="25">
        <v>1149</v>
      </c>
      <c r="L42" s="29">
        <v>7699</v>
      </c>
      <c r="M42" t="s" s="30">
        <v>1150</v>
      </c>
      <c r="N42" t="s" s="33">
        <v>1151</v>
      </c>
      <c r="O42" s="31">
        <v>7691</v>
      </c>
      <c r="P42" t="s" s="30">
        <v>1152</v>
      </c>
      <c r="Q42" s="31"/>
      <c r="R42" s="31"/>
      <c r="S42" s="31"/>
      <c r="T42" s="31"/>
      <c r="U42" s="31"/>
      <c r="V42" s="31"/>
      <c r="W42" t="s" s="25">
        <v>1153</v>
      </c>
      <c r="X42" s="31">
        <v>7690</v>
      </c>
      <c r="Y42" t="s" s="30">
        <v>1154</v>
      </c>
      <c r="Z42" t="s" s="25">
        <v>1155</v>
      </c>
      <c r="AA42" s="31">
        <v>4996</v>
      </c>
      <c r="AB42" t="s" s="30">
        <v>1156</v>
      </c>
      <c r="AC42" s="31"/>
      <c r="AD42" s="31"/>
      <c r="AE42" s="31"/>
      <c r="AF42" s="31"/>
      <c r="AG42" s="31"/>
      <c r="AH42" s="31"/>
      <c r="AI42" s="31"/>
      <c r="AJ42" s="31">
        <v>7650</v>
      </c>
      <c r="AK42" s="31"/>
      <c r="AL42" s="31"/>
      <c r="AM42" s="31"/>
      <c r="AN42" s="31"/>
      <c r="AO42" t="s" s="25">
        <v>1157</v>
      </c>
      <c r="AP42" s="59">
        <v>9300</v>
      </c>
      <c r="AQ42" t="s" s="30">
        <v>1158</v>
      </c>
      <c r="AR42" s="31"/>
      <c r="AS42" s="31"/>
      <c r="AT42" s="31"/>
      <c r="AU42" s="31"/>
      <c r="AV42" s="31">
        <v>7699</v>
      </c>
      <c r="AW42" s="31"/>
      <c r="AX42" s="31"/>
      <c r="AY42" s="31"/>
      <c r="AZ42" s="31"/>
      <c r="BA42" s="31"/>
      <c r="BB42" s="31"/>
      <c r="BC42" s="31"/>
      <c r="BD42" s="31"/>
      <c r="BE42" s="31"/>
      <c r="BF42" s="31"/>
      <c r="BG42" s="31"/>
      <c r="BH42" s="31"/>
      <c r="BI42" s="31"/>
      <c r="BJ42" t="s" s="33">
        <v>1159</v>
      </c>
      <c r="BK42" s="31">
        <v>7480</v>
      </c>
      <c r="BL42" t="s" s="30">
        <v>1160</v>
      </c>
      <c r="BM42" s="31"/>
      <c r="BN42" s="31"/>
      <c r="BO42" s="31"/>
      <c r="BP42" s="31"/>
      <c r="BQ42" s="31"/>
      <c r="BR42" s="31"/>
      <c r="BS42" s="31"/>
      <c r="BT42" s="31"/>
      <c r="BU42" s="31"/>
      <c r="BV42" s="31"/>
      <c r="BW42" s="31"/>
      <c r="BX42" s="31"/>
      <c r="BY42" s="31"/>
      <c r="BZ42" s="31"/>
      <c r="CA42" s="31"/>
      <c r="CB42" s="31"/>
      <c r="CC42" s="31"/>
      <c r="CD42" s="31"/>
      <c r="CE42" t="s" s="25">
        <v>1161</v>
      </c>
      <c r="CF42" t="s" s="33">
        <v>1162</v>
      </c>
      <c r="CG42" t="s" s="30">
        <v>1163</v>
      </c>
      <c r="CH42" s="31"/>
      <c r="CI42" s="31"/>
      <c r="CJ42" s="31"/>
      <c r="CK42" s="31"/>
      <c r="CL42" s="31"/>
      <c r="CM42" s="31"/>
      <c r="CN42" t="s" s="25">
        <v>1164</v>
      </c>
      <c r="CO42" s="31">
        <v>8820</v>
      </c>
      <c r="CP42" t="s" s="30">
        <v>1165</v>
      </c>
      <c r="CQ42" s="31"/>
      <c r="CR42" s="31"/>
      <c r="CS42" s="31"/>
      <c r="CT42" t="s" s="33">
        <v>1166</v>
      </c>
      <c r="CU42" t="s" s="25">
        <v>1167</v>
      </c>
      <c r="CV42" t="s" s="30">
        <v>1168</v>
      </c>
      <c r="CW42" s="31"/>
      <c r="CX42" s="31"/>
      <c r="CY42" s="31"/>
      <c r="CZ42" t="s" s="25">
        <v>1169</v>
      </c>
      <c r="DA42" s="31">
        <v>18300</v>
      </c>
      <c r="DB42" t="s" s="30">
        <v>1170</v>
      </c>
      <c r="DC42" s="31"/>
      <c r="DD42" s="31"/>
      <c r="DE42" s="31"/>
      <c r="DF42" s="31"/>
      <c r="DG42" s="31"/>
      <c r="DH42" s="31"/>
      <c r="DI42" s="31"/>
      <c r="DJ42" s="31"/>
      <c r="DK42" s="31"/>
      <c r="DL42" s="31"/>
      <c r="DM42" s="31"/>
      <c r="DN42" s="31"/>
      <c r="DO42" s="31"/>
      <c r="DP42" s="31"/>
      <c r="DQ42" s="31"/>
      <c r="DR42" s="21"/>
      <c r="DS42" s="22"/>
      <c r="DT42" s="23"/>
    </row>
    <row r="43" ht="23.55" customHeight="1">
      <c r="A43" t="s" s="26">
        <v>1143</v>
      </c>
      <c r="B43" t="s" s="25">
        <v>1171</v>
      </c>
      <c r="C43" s="27"/>
      <c r="D43" s="27"/>
      <c r="E43" t="s" s="25">
        <v>1172</v>
      </c>
      <c r="F43" s="31">
        <v>14057</v>
      </c>
      <c r="G43" t="s" s="25">
        <v>1173</v>
      </c>
      <c r="H43" t="s" s="25">
        <v>1174</v>
      </c>
      <c r="I43" s="31">
        <v>15999</v>
      </c>
      <c r="J43" t="s" s="30">
        <v>1175</v>
      </c>
      <c r="K43" t="s" s="25">
        <v>1176</v>
      </c>
      <c r="L43" s="31">
        <v>16799</v>
      </c>
      <c r="M43" t="s" s="30">
        <v>1177</v>
      </c>
      <c r="N43" t="s" s="25">
        <v>1178</v>
      </c>
      <c r="O43" s="31">
        <v>13600</v>
      </c>
      <c r="P43" t="s" s="30">
        <v>1179</v>
      </c>
      <c r="Q43" t="s" s="25">
        <v>1180</v>
      </c>
      <c r="R43" s="31">
        <v>15999</v>
      </c>
      <c r="S43" t="s" s="30">
        <v>1181</v>
      </c>
      <c r="T43" s="31"/>
      <c r="U43" s="31"/>
      <c r="V43" s="31"/>
      <c r="W43" t="s" s="25">
        <v>1182</v>
      </c>
      <c r="X43" s="31">
        <v>13599</v>
      </c>
      <c r="Y43" t="s" s="30">
        <v>1183</v>
      </c>
      <c r="Z43" t="s" s="25">
        <v>1184</v>
      </c>
      <c r="AA43" s="31">
        <v>14500</v>
      </c>
      <c r="AB43" t="s" s="30">
        <v>1185</v>
      </c>
      <c r="AC43" s="31"/>
      <c r="AD43" s="31"/>
      <c r="AE43" s="31"/>
      <c r="AF43" s="31"/>
      <c r="AG43" s="31"/>
      <c r="AH43" s="31"/>
      <c r="AI43" s="31"/>
      <c r="AJ43" s="31">
        <v>17999</v>
      </c>
      <c r="AK43" s="31"/>
      <c r="AL43" s="31"/>
      <c r="AM43" s="31"/>
      <c r="AN43" s="31"/>
      <c r="AO43" t="s" s="33">
        <v>1186</v>
      </c>
      <c r="AP43" t="s" s="33">
        <v>1187</v>
      </c>
      <c r="AQ43" t="s" s="30">
        <v>1188</v>
      </c>
      <c r="AR43" s="31"/>
      <c r="AS43" s="31">
        <v>17842.5</v>
      </c>
      <c r="AT43" s="31"/>
      <c r="AU43" s="31"/>
      <c r="AV43" s="31">
        <v>20618</v>
      </c>
      <c r="AW43" s="31"/>
      <c r="AX43" s="31"/>
      <c r="AY43" s="31"/>
      <c r="AZ43" s="31"/>
      <c r="BA43" s="31"/>
      <c r="BB43" s="31"/>
      <c r="BC43" s="31"/>
      <c r="BD43" s="31"/>
      <c r="BE43" s="31"/>
      <c r="BF43" s="31"/>
      <c r="BG43" s="31"/>
      <c r="BH43" s="31"/>
      <c r="BI43" s="31"/>
      <c r="BJ43" t="s" s="33">
        <v>1189</v>
      </c>
      <c r="BK43" s="31">
        <v>16699</v>
      </c>
      <c r="BL43" t="s" s="30">
        <v>1190</v>
      </c>
      <c r="BM43" s="31"/>
      <c r="BN43" s="31"/>
      <c r="BO43" s="31"/>
      <c r="BP43" s="31"/>
      <c r="BQ43" s="31"/>
      <c r="BR43" s="31"/>
      <c r="BS43" s="31"/>
      <c r="BT43" s="31"/>
      <c r="BU43" s="31"/>
      <c r="BV43" t="s" s="25">
        <v>1191</v>
      </c>
      <c r="BW43" s="31">
        <v>15861.62</v>
      </c>
      <c r="BX43" t="s" s="30">
        <v>1192</v>
      </c>
      <c r="BY43" s="31"/>
      <c r="BZ43" s="31"/>
      <c r="CA43" s="31"/>
      <c r="CB43" s="31"/>
      <c r="CC43" s="31"/>
      <c r="CD43" s="31"/>
      <c r="CE43" t="s" s="25">
        <v>1193</v>
      </c>
      <c r="CF43" t="s" s="33">
        <v>1194</v>
      </c>
      <c r="CG43" t="s" s="30">
        <v>1195</v>
      </c>
      <c r="CH43" s="31"/>
      <c r="CI43" s="31"/>
      <c r="CJ43" s="31"/>
      <c r="CK43" t="s" s="25">
        <v>1196</v>
      </c>
      <c r="CL43" s="31">
        <f>33800*(1-35%)</f>
        <v>21970</v>
      </c>
      <c r="CM43" s="31"/>
      <c r="CN43" t="s" s="25">
        <v>1197</v>
      </c>
      <c r="CO43" s="31">
        <v>21460</v>
      </c>
      <c r="CP43" t="s" s="30">
        <v>1198</v>
      </c>
      <c r="CQ43" s="31"/>
      <c r="CR43" s="31"/>
      <c r="CS43" s="31"/>
      <c r="CT43" s="31"/>
      <c r="CU43" s="31"/>
      <c r="CV43" s="31"/>
      <c r="CW43" s="31"/>
      <c r="CX43" s="31"/>
      <c r="CY43" s="31"/>
      <c r="CZ43" t="s" s="25">
        <v>1199</v>
      </c>
      <c r="DA43" s="31">
        <v>35820</v>
      </c>
      <c r="DB43" t="s" s="30">
        <v>1200</v>
      </c>
      <c r="DC43" s="31"/>
      <c r="DD43" s="31"/>
      <c r="DE43" s="31"/>
      <c r="DF43" s="31"/>
      <c r="DG43" s="31"/>
      <c r="DH43" s="31"/>
      <c r="DI43" s="31"/>
      <c r="DJ43" s="31"/>
      <c r="DK43" s="31"/>
      <c r="DL43" s="31"/>
      <c r="DM43" s="31"/>
      <c r="DN43" s="31"/>
      <c r="DO43" s="31"/>
      <c r="DP43" s="31"/>
      <c r="DQ43" s="31"/>
      <c r="DR43" s="21"/>
      <c r="DS43" s="22"/>
      <c r="DT43" s="23"/>
    </row>
    <row r="44" ht="23.55" customHeight="1">
      <c r="A44" t="s" s="26">
        <v>1201</v>
      </c>
      <c r="B44" t="s" s="25">
        <v>1202</v>
      </c>
      <c r="C44" s="27"/>
      <c r="D44" s="27"/>
      <c r="E44" t="s" s="25">
        <v>1203</v>
      </c>
      <c r="F44" s="31">
        <v>1036</v>
      </c>
      <c r="G44" t="s" s="25">
        <v>1204</v>
      </c>
      <c r="H44" t="s" s="25">
        <v>1205</v>
      </c>
      <c r="I44" s="29"/>
      <c r="J44" s="60"/>
      <c r="K44" t="s" s="25">
        <v>1206</v>
      </c>
      <c r="L44" s="29">
        <v>848</v>
      </c>
      <c r="M44" t="s" s="30">
        <v>1207</v>
      </c>
      <c r="N44" t="s" s="25">
        <v>1208</v>
      </c>
      <c r="O44" s="31">
        <v>859</v>
      </c>
      <c r="P44" t="s" s="30">
        <v>1209</v>
      </c>
      <c r="Q44" t="s" s="25">
        <v>1210</v>
      </c>
      <c r="R44" s="29">
        <v>1299</v>
      </c>
      <c r="S44" t="s" s="30">
        <v>1211</v>
      </c>
      <c r="T44" t="s" s="25">
        <v>1205</v>
      </c>
      <c r="U44" s="31"/>
      <c r="V44" s="31"/>
      <c r="W44" t="s" s="25">
        <v>1212</v>
      </c>
      <c r="X44" s="31">
        <v>1049</v>
      </c>
      <c r="Y44" t="s" s="30">
        <v>1213</v>
      </c>
      <c r="Z44" t="s" s="25">
        <v>1205</v>
      </c>
      <c r="AA44" s="31"/>
      <c r="AB44" s="31"/>
      <c r="AC44" s="31"/>
      <c r="AD44" s="31"/>
      <c r="AE44" s="31"/>
      <c r="AF44" s="31"/>
      <c r="AG44" s="31"/>
      <c r="AH44" s="31"/>
      <c r="AI44" t="s" s="25">
        <v>1205</v>
      </c>
      <c r="AJ44" s="31"/>
      <c r="AK44" s="31"/>
      <c r="AL44" t="s" s="33">
        <v>1214</v>
      </c>
      <c r="AM44" s="31">
        <v>950</v>
      </c>
      <c r="AN44" t="s" s="30">
        <v>1215</v>
      </c>
      <c r="AO44" t="s" s="25">
        <v>1216</v>
      </c>
      <c r="AP44" s="31">
        <v>857</v>
      </c>
      <c r="AQ44" t="s" s="30">
        <v>1217</v>
      </c>
      <c r="AR44" t="s" s="25">
        <v>1218</v>
      </c>
      <c r="AS44" s="31">
        <v>897.12</v>
      </c>
      <c r="AT44" t="s" s="30">
        <v>1219</v>
      </c>
      <c r="AU44" t="s" s="25">
        <v>1205</v>
      </c>
      <c r="AV44" s="32"/>
      <c r="AW44" s="32"/>
      <c r="AX44" t="s" s="25">
        <v>1220</v>
      </c>
      <c r="AY44" s="31">
        <v>939</v>
      </c>
      <c r="AZ44" t="s" s="30">
        <v>1221</v>
      </c>
      <c r="BA44" s="31"/>
      <c r="BB44" s="31"/>
      <c r="BC44" s="31"/>
      <c r="BD44" s="31"/>
      <c r="BE44" s="31"/>
      <c r="BF44" s="31"/>
      <c r="BG44" s="31"/>
      <c r="BH44" s="31"/>
      <c r="BI44" s="31"/>
      <c r="BJ44" t="s" s="25">
        <v>1222</v>
      </c>
      <c r="BK44" s="31">
        <v>908</v>
      </c>
      <c r="BL44" t="s" s="30">
        <v>1223</v>
      </c>
      <c r="BM44" t="s" s="25">
        <v>1205</v>
      </c>
      <c r="BN44" s="31"/>
      <c r="BO44" s="31"/>
      <c r="BP44" s="31"/>
      <c r="BQ44" s="31"/>
      <c r="BR44" s="31"/>
      <c r="BS44" s="32"/>
      <c r="BT44" s="32"/>
      <c r="BU44" s="32"/>
      <c r="BV44" t="s" s="25">
        <v>1224</v>
      </c>
      <c r="BW44" s="31">
        <v>930</v>
      </c>
      <c r="BX44" t="s" s="30">
        <v>1225</v>
      </c>
      <c r="BY44" t="s" s="25">
        <v>1205</v>
      </c>
      <c r="BZ44" s="31"/>
      <c r="CA44" s="31"/>
      <c r="CB44" s="31"/>
      <c r="CC44" s="31"/>
      <c r="CD44" s="31"/>
      <c r="CE44" t="s" s="25">
        <v>1226</v>
      </c>
      <c r="CF44" s="31">
        <v>2000</v>
      </c>
      <c r="CG44" t="s" s="30">
        <v>1227</v>
      </c>
      <c r="CH44" s="31"/>
      <c r="CI44" s="31"/>
      <c r="CJ44" s="31"/>
      <c r="CK44" t="s" s="25">
        <v>1205</v>
      </c>
      <c r="CL44" s="31"/>
      <c r="CM44" s="31"/>
      <c r="CN44" t="s" s="25">
        <v>1205</v>
      </c>
      <c r="CO44" s="31"/>
      <c r="CP44" s="31"/>
      <c r="CQ44" s="31"/>
      <c r="CR44" s="31"/>
      <c r="CS44" s="31"/>
      <c r="CT44" t="s" s="25">
        <v>1228</v>
      </c>
      <c r="CU44" s="31">
        <v>1259</v>
      </c>
      <c r="CV44" t="s" s="30">
        <v>1229</v>
      </c>
      <c r="CW44" s="31"/>
      <c r="CX44" s="31"/>
      <c r="CY44" s="31"/>
      <c r="CZ44" t="s" s="25">
        <v>1205</v>
      </c>
      <c r="DA44" s="31"/>
      <c r="DB44" s="31"/>
      <c r="DC44" s="31"/>
      <c r="DD44" s="31"/>
      <c r="DE44" s="31"/>
      <c r="DF44" t="s" s="25">
        <v>1205</v>
      </c>
      <c r="DG44" s="31"/>
      <c r="DH44" s="31"/>
      <c r="DI44" s="31"/>
      <c r="DJ44" s="31"/>
      <c r="DK44" s="31"/>
      <c r="DL44" t="s" s="25">
        <v>1230</v>
      </c>
      <c r="DM44" s="31">
        <v>990</v>
      </c>
      <c r="DN44" t="s" s="25">
        <v>1231</v>
      </c>
      <c r="DO44" s="31"/>
      <c r="DP44" s="31"/>
      <c r="DQ44" s="31"/>
      <c r="DR44" s="21"/>
      <c r="DS44" s="22"/>
      <c r="DT44" s="23"/>
    </row>
    <row r="45" ht="14.45" customHeight="1">
      <c r="A45" t="s" s="26">
        <v>1232</v>
      </c>
      <c r="B45" t="s" s="25">
        <v>1233</v>
      </c>
      <c r="C45" s="27"/>
      <c r="D45" s="27"/>
      <c r="E45" t="s" s="25">
        <v>1234</v>
      </c>
      <c r="F45" s="31">
        <v>2294</v>
      </c>
      <c r="G45" t="s" s="25">
        <v>1235</v>
      </c>
      <c r="H45" t="s" s="25">
        <v>1236</v>
      </c>
      <c r="I45" s="29">
        <v>2849</v>
      </c>
      <c r="J45" t="s" s="30">
        <v>1237</v>
      </c>
      <c r="K45" t="s" s="25">
        <v>1238</v>
      </c>
      <c r="L45" s="31">
        <v>2410</v>
      </c>
      <c r="M45" t="s" s="25">
        <v>1239</v>
      </c>
      <c r="N45" t="s" s="25">
        <v>1240</v>
      </c>
      <c r="O45" s="29">
        <v>2987</v>
      </c>
      <c r="P45" t="s" s="25">
        <v>1241</v>
      </c>
      <c r="Q45" t="s" s="25">
        <v>1242</v>
      </c>
      <c r="R45" s="31">
        <v>2679</v>
      </c>
      <c r="S45" t="s" s="25">
        <v>1243</v>
      </c>
      <c r="T45" t="s" s="25">
        <v>1244</v>
      </c>
      <c r="U45" s="29">
        <v>2550</v>
      </c>
      <c r="V45" t="s" s="30">
        <v>1245</v>
      </c>
      <c r="W45" t="s" s="25">
        <v>1246</v>
      </c>
      <c r="X45" s="29">
        <v>2788</v>
      </c>
      <c r="Y45" t="s" s="30">
        <v>1247</v>
      </c>
      <c r="Z45" t="s" s="25">
        <v>1248</v>
      </c>
      <c r="AA45" s="31">
        <v>2390</v>
      </c>
      <c r="AB45" t="s" s="30">
        <v>1249</v>
      </c>
      <c r="AC45" s="31"/>
      <c r="AD45" s="31"/>
      <c r="AE45" s="31"/>
      <c r="AF45" s="31"/>
      <c r="AG45" s="31"/>
      <c r="AH45" s="31"/>
      <c r="AI45" t="s" s="25">
        <v>1205</v>
      </c>
      <c r="AJ45" s="31"/>
      <c r="AK45" s="31"/>
      <c r="AL45" t="s" s="25">
        <v>1250</v>
      </c>
      <c r="AM45" s="31">
        <v>2800</v>
      </c>
      <c r="AN45" t="s" s="30">
        <v>1251</v>
      </c>
      <c r="AO45" t="s" s="25">
        <v>1252</v>
      </c>
      <c r="AP45" s="31">
        <v>2800</v>
      </c>
      <c r="AQ45" t="s" s="30">
        <v>1253</v>
      </c>
      <c r="AR45" t="s" s="25">
        <v>1205</v>
      </c>
      <c r="AS45" s="31"/>
      <c r="AT45" s="31"/>
      <c r="AU45" t="s" s="25">
        <v>1254</v>
      </c>
      <c r="AV45" s="31">
        <v>2899.33</v>
      </c>
      <c r="AW45" t="s" s="30">
        <v>1255</v>
      </c>
      <c r="AX45" t="s" s="25">
        <v>1256</v>
      </c>
      <c r="AY45" s="31">
        <v>2732</v>
      </c>
      <c r="AZ45" t="s" s="30">
        <v>1257</v>
      </c>
      <c r="BA45" s="31"/>
      <c r="BB45" s="31"/>
      <c r="BC45" s="31"/>
      <c r="BD45" s="31"/>
      <c r="BE45" s="31"/>
      <c r="BF45" s="31"/>
      <c r="BG45" s="31"/>
      <c r="BH45" s="31"/>
      <c r="BI45" s="31"/>
      <c r="BJ45" t="s" s="25">
        <v>1258</v>
      </c>
      <c r="BK45" s="31">
        <v>2830</v>
      </c>
      <c r="BL45" t="s" s="30">
        <v>1259</v>
      </c>
      <c r="BM45" t="s" s="25">
        <v>1205</v>
      </c>
      <c r="BN45" s="31"/>
      <c r="BO45" s="31"/>
      <c r="BP45" s="31"/>
      <c r="BQ45" s="31"/>
      <c r="BR45" s="31"/>
      <c r="BS45" s="32"/>
      <c r="BT45" s="32"/>
      <c r="BU45" s="32"/>
      <c r="BV45" t="s" s="25">
        <v>1205</v>
      </c>
      <c r="BW45" s="31"/>
      <c r="BX45" s="31"/>
      <c r="BY45" t="s" s="25">
        <v>1205</v>
      </c>
      <c r="BZ45" s="31"/>
      <c r="CA45" s="31"/>
      <c r="CB45" s="31"/>
      <c r="CC45" s="31"/>
      <c r="CD45" s="31"/>
      <c r="CE45" t="s" s="25">
        <v>1260</v>
      </c>
      <c r="CF45" s="31">
        <v>2600</v>
      </c>
      <c r="CG45" t="s" s="30">
        <v>1261</v>
      </c>
      <c r="CH45" s="31"/>
      <c r="CI45" s="31"/>
      <c r="CJ45" s="31"/>
      <c r="CK45" t="s" s="25">
        <v>1205</v>
      </c>
      <c r="CL45" s="31"/>
      <c r="CM45" s="31"/>
      <c r="CN45" t="s" s="25">
        <v>1262</v>
      </c>
      <c r="CO45" s="31">
        <v>2188.86</v>
      </c>
      <c r="CP45" t="s" s="30">
        <v>1263</v>
      </c>
      <c r="CQ45" s="31"/>
      <c r="CR45" s="31"/>
      <c r="CS45" s="31"/>
      <c r="CT45" t="s" s="25">
        <v>1205</v>
      </c>
      <c r="CU45" s="31"/>
      <c r="CV45" s="31"/>
      <c r="CW45" s="31"/>
      <c r="CX45" s="31"/>
      <c r="CY45" s="31"/>
      <c r="CZ45" t="s" s="25">
        <v>1264</v>
      </c>
      <c r="DA45" s="31">
        <v>3899</v>
      </c>
      <c r="DB45" t="s" s="30">
        <v>1265</v>
      </c>
      <c r="DC45" s="31"/>
      <c r="DD45" s="31"/>
      <c r="DE45" s="31"/>
      <c r="DF45" t="s" s="25">
        <v>1205</v>
      </c>
      <c r="DG45" s="31"/>
      <c r="DH45" s="31"/>
      <c r="DI45" s="31"/>
      <c r="DJ45" s="31"/>
      <c r="DK45" s="31"/>
      <c r="DL45" t="s" s="25">
        <v>1205</v>
      </c>
      <c r="DM45" s="31"/>
      <c r="DN45" s="31"/>
      <c r="DO45" s="31"/>
      <c r="DP45" s="31"/>
      <c r="DQ45" s="31"/>
      <c r="DR45" s="21"/>
      <c r="DS45" s="22"/>
      <c r="DT45" s="23"/>
    </row>
    <row r="46" ht="16" customHeight="1">
      <c r="A46" t="s" s="26">
        <v>1266</v>
      </c>
      <c r="B46" t="s" s="25">
        <v>1267</v>
      </c>
      <c r="C46" s="27"/>
      <c r="D46" s="27"/>
      <c r="E46" t="s" s="25">
        <v>1268</v>
      </c>
      <c r="F46" s="28">
        <v>0</v>
      </c>
      <c r="G46" t="s" s="25">
        <v>1269</v>
      </c>
      <c r="H46" t="s" s="25">
        <v>1270</v>
      </c>
      <c r="I46" s="31">
        <v>879</v>
      </c>
      <c r="J46" t="s" s="50">
        <v>1271</v>
      </c>
      <c r="K46" t="s" s="25">
        <v>1272</v>
      </c>
      <c r="L46" s="29">
        <v>1099</v>
      </c>
      <c r="M46" t="s" s="50">
        <v>1273</v>
      </c>
      <c r="N46" t="s" s="25">
        <v>1274</v>
      </c>
      <c r="O46" s="29">
        <v>938</v>
      </c>
      <c r="P46" t="s" s="50">
        <v>1275</v>
      </c>
      <c r="Q46" t="s" s="25">
        <v>1205</v>
      </c>
      <c r="R46" s="31"/>
      <c r="S46" s="31"/>
      <c r="T46" t="s" s="25">
        <v>1276</v>
      </c>
      <c r="U46" s="31">
        <v>880</v>
      </c>
      <c r="V46" t="s" s="50">
        <v>1277</v>
      </c>
      <c r="W46" t="s" s="25">
        <v>1278</v>
      </c>
      <c r="X46" s="29">
        <v>889</v>
      </c>
      <c r="Y46" t="s" s="50">
        <v>1279</v>
      </c>
      <c r="Z46" t="s" s="25">
        <v>1280</v>
      </c>
      <c r="AA46" s="31">
        <v>880</v>
      </c>
      <c r="AB46" t="s" s="25">
        <v>1281</v>
      </c>
      <c r="AC46" t="s" s="25">
        <v>1267</v>
      </c>
      <c r="AD46" s="31">
        <v>974.34</v>
      </c>
      <c r="AE46" t="s" s="25">
        <v>1231</v>
      </c>
      <c r="AF46" s="31"/>
      <c r="AG46" s="31"/>
      <c r="AH46" s="31"/>
      <c r="AI46" t="s" s="25">
        <v>1282</v>
      </c>
      <c r="AJ46" s="31">
        <v>975</v>
      </c>
      <c r="AK46" t="s" s="50">
        <v>1283</v>
      </c>
      <c r="AL46" s="31"/>
      <c r="AM46" s="31"/>
      <c r="AN46" s="31"/>
      <c r="AO46" s="31"/>
      <c r="AP46" s="31"/>
      <c r="AQ46" s="31"/>
      <c r="AR46" t="s" s="25">
        <v>1205</v>
      </c>
      <c r="AS46" s="31"/>
      <c r="AT46" s="31"/>
      <c r="AU46" t="s" s="25">
        <v>1284</v>
      </c>
      <c r="AV46" s="31">
        <v>1055.36</v>
      </c>
      <c r="AW46" t="s" s="50">
        <v>1285</v>
      </c>
      <c r="AX46" t="s" s="25">
        <v>1286</v>
      </c>
      <c r="AY46" s="31">
        <v>910</v>
      </c>
      <c r="AZ46" t="s" s="50">
        <v>1287</v>
      </c>
      <c r="BA46" s="31"/>
      <c r="BB46" s="31"/>
      <c r="BC46" s="31"/>
      <c r="BD46" s="31"/>
      <c r="BE46" s="31"/>
      <c r="BF46" s="31"/>
      <c r="BG46" s="31"/>
      <c r="BH46" s="31"/>
      <c r="BI46" s="31"/>
      <c r="BJ46" t="s" s="25">
        <v>1288</v>
      </c>
      <c r="BK46" s="31">
        <f>(1180+1180+999)/3</f>
        <v>1119.666666666667</v>
      </c>
      <c r="BL46" t="s" s="50">
        <v>1289</v>
      </c>
      <c r="BM46" t="s" s="25">
        <v>1290</v>
      </c>
      <c r="BN46" s="32">
        <v>940</v>
      </c>
      <c r="BO46" t="s" s="50">
        <v>1291</v>
      </c>
      <c r="BP46" s="31"/>
      <c r="BQ46" s="31"/>
      <c r="BR46" s="31"/>
      <c r="BS46" s="31"/>
      <c r="BT46" s="31"/>
      <c r="BU46" s="31"/>
      <c r="BV46" s="31"/>
      <c r="BW46" s="31"/>
      <c r="BX46" s="31"/>
      <c r="BY46" t="s" s="25">
        <v>1205</v>
      </c>
      <c r="BZ46" s="31"/>
      <c r="CA46" s="31"/>
      <c r="CB46" s="31"/>
      <c r="CC46" s="31"/>
      <c r="CD46" s="31"/>
      <c r="CE46" t="s" s="25">
        <v>1205</v>
      </c>
      <c r="CF46" t="s" s="25">
        <v>1292</v>
      </c>
      <c r="CG46" t="s" s="61">
        <v>1293</v>
      </c>
      <c r="CH46" s="31"/>
      <c r="CI46" s="31"/>
      <c r="CJ46" s="31"/>
      <c r="CK46" t="s" s="25">
        <v>1294</v>
      </c>
      <c r="CL46" s="31">
        <f>1699*72%</f>
        <v>1223.28</v>
      </c>
      <c r="CM46" t="s" s="25">
        <v>1295</v>
      </c>
      <c r="CN46" t="s" s="25">
        <v>1296</v>
      </c>
      <c r="CO46" s="31">
        <f>(955.49+979.02+1160)/3</f>
        <v>1031.503333333333</v>
      </c>
      <c r="CP46" t="s" s="50">
        <v>1297</v>
      </c>
      <c r="CQ46" s="31"/>
      <c r="CR46" s="31"/>
      <c r="CS46" s="31"/>
      <c r="CT46" t="s" s="25">
        <v>1298</v>
      </c>
      <c r="CU46" s="31">
        <v>1223</v>
      </c>
      <c r="CV46" t="s" s="50">
        <v>1299</v>
      </c>
      <c r="CW46" s="32"/>
      <c r="CX46" s="31"/>
      <c r="CY46" s="31"/>
      <c r="CZ46" t="s" s="25">
        <v>1205</v>
      </c>
      <c r="DA46" s="31"/>
      <c r="DB46" s="31"/>
      <c r="DC46" s="31"/>
      <c r="DD46" s="31"/>
      <c r="DE46" s="31"/>
      <c r="DF46" t="s" s="25">
        <v>1294</v>
      </c>
      <c r="DG46" s="31">
        <v>1100</v>
      </c>
      <c r="DH46" t="s" s="50">
        <v>785</v>
      </c>
      <c r="DI46" s="31"/>
      <c r="DJ46" s="31"/>
      <c r="DK46" s="31"/>
      <c r="DL46" t="s" s="25">
        <v>1294</v>
      </c>
      <c r="DM46" s="32">
        <v>960</v>
      </c>
      <c r="DN46" t="s" s="25">
        <v>1300</v>
      </c>
      <c r="DO46" s="31"/>
      <c r="DP46" s="31"/>
      <c r="DQ46" s="31"/>
      <c r="DR46" s="21"/>
      <c r="DS46" s="22"/>
      <c r="DT46" s="23"/>
    </row>
    <row r="47" ht="16" customHeight="1">
      <c r="A47" t="s" s="26">
        <v>1266</v>
      </c>
      <c r="B47" t="s" s="25">
        <v>1301</v>
      </c>
      <c r="C47" s="27"/>
      <c r="D47" s="27"/>
      <c r="E47" t="s" s="25">
        <v>1205</v>
      </c>
      <c r="F47" s="28"/>
      <c r="G47" s="25"/>
      <c r="H47" t="s" s="25">
        <v>1302</v>
      </c>
      <c r="I47" s="29">
        <v>1449</v>
      </c>
      <c r="J47" t="s" s="50">
        <v>1303</v>
      </c>
      <c r="K47" t="s" s="25">
        <v>1304</v>
      </c>
      <c r="L47" s="31">
        <v>1299</v>
      </c>
      <c r="M47" t="s" s="50">
        <v>1305</v>
      </c>
      <c r="N47" t="s" s="25">
        <v>1306</v>
      </c>
      <c r="O47" s="31">
        <v>1269</v>
      </c>
      <c r="P47" t="s" s="50">
        <v>1307</v>
      </c>
      <c r="Q47" t="s" s="25">
        <v>1205</v>
      </c>
      <c r="R47" s="31"/>
      <c r="S47" s="31"/>
      <c r="T47" t="s" s="25">
        <v>1205</v>
      </c>
      <c r="U47" s="31"/>
      <c r="V47" s="31"/>
      <c r="W47" t="s" s="25">
        <v>1205</v>
      </c>
      <c r="X47" s="31"/>
      <c r="Y47" s="31"/>
      <c r="Z47" t="s" s="25">
        <v>1205</v>
      </c>
      <c r="AA47" s="31"/>
      <c r="AB47" s="31"/>
      <c r="AC47" t="s" s="25">
        <v>1205</v>
      </c>
      <c r="AD47" s="31"/>
      <c r="AE47" s="31"/>
      <c r="AF47" s="31"/>
      <c r="AG47" s="31"/>
      <c r="AH47" s="31"/>
      <c r="AI47" t="s" s="25">
        <v>1205</v>
      </c>
      <c r="AJ47" s="31"/>
      <c r="AK47" s="31"/>
      <c r="AL47" s="31"/>
      <c r="AM47" s="31"/>
      <c r="AN47" s="31"/>
      <c r="AO47" s="31"/>
      <c r="AP47" s="31"/>
      <c r="AQ47" s="31"/>
      <c r="AR47" t="s" s="25">
        <v>1308</v>
      </c>
      <c r="AS47" s="31">
        <v>1529.15</v>
      </c>
      <c r="AT47" t="s" s="50">
        <v>1309</v>
      </c>
      <c r="AU47" t="s" s="25">
        <v>1310</v>
      </c>
      <c r="AV47" s="31">
        <v>1388.9</v>
      </c>
      <c r="AW47" t="s" s="50">
        <v>1311</v>
      </c>
      <c r="AX47" t="s" s="25">
        <v>1308</v>
      </c>
      <c r="AY47" s="31">
        <f>(1439+1265)/2</f>
        <v>1352</v>
      </c>
      <c r="AZ47" t="s" s="50">
        <v>1312</v>
      </c>
      <c r="BA47" s="31"/>
      <c r="BB47" s="31"/>
      <c r="BC47" s="31"/>
      <c r="BD47" s="31"/>
      <c r="BE47" s="31"/>
      <c r="BF47" s="31"/>
      <c r="BG47" s="31"/>
      <c r="BH47" s="31"/>
      <c r="BI47" s="31"/>
      <c r="BJ47" t="s" s="25">
        <v>1302</v>
      </c>
      <c r="BK47" s="31">
        <f>(1499+1449+1403.36)/3</f>
        <v>1450.453333333333</v>
      </c>
      <c r="BL47" t="s" s="50">
        <v>1313</v>
      </c>
      <c r="BM47" t="s" s="25">
        <v>1314</v>
      </c>
      <c r="BN47" s="31">
        <v>2600</v>
      </c>
      <c r="BO47" t="s" s="50">
        <v>1315</v>
      </c>
      <c r="BP47" s="31"/>
      <c r="BQ47" s="31"/>
      <c r="BR47" s="31"/>
      <c r="BS47" s="31"/>
      <c r="BT47" s="31"/>
      <c r="BU47" s="31"/>
      <c r="BV47" s="31"/>
      <c r="BW47" s="31"/>
      <c r="BX47" s="31"/>
      <c r="BY47" t="s" s="25">
        <v>1316</v>
      </c>
      <c r="BZ47" s="31">
        <v>1690</v>
      </c>
      <c r="CA47" t="s" s="50">
        <v>1317</v>
      </c>
      <c r="CB47" s="31"/>
      <c r="CC47" s="31"/>
      <c r="CD47" s="31"/>
      <c r="CE47" t="s" s="25">
        <v>1318</v>
      </c>
      <c r="CF47" s="31">
        <v>1999</v>
      </c>
      <c r="CG47" t="s" s="50">
        <v>1293</v>
      </c>
      <c r="CH47" s="31"/>
      <c r="CI47" s="31"/>
      <c r="CJ47" s="31"/>
      <c r="CK47" t="s" s="25">
        <v>1205</v>
      </c>
      <c r="CL47" s="31"/>
      <c r="CM47" s="31"/>
      <c r="CN47" t="s" s="25">
        <v>1302</v>
      </c>
      <c r="CO47" s="31">
        <f>(1449+1389.04+1469.02)/3</f>
        <v>1435.686666666666</v>
      </c>
      <c r="CP47" t="s" s="50">
        <v>1319</v>
      </c>
      <c r="CQ47" s="31"/>
      <c r="CR47" s="31"/>
      <c r="CS47" s="31"/>
      <c r="CT47" t="s" s="25">
        <v>1320</v>
      </c>
      <c r="CU47" s="31">
        <v>1500</v>
      </c>
      <c r="CV47" t="s" s="50">
        <v>1321</v>
      </c>
      <c r="CW47" s="31"/>
      <c r="CX47" s="31"/>
      <c r="CY47" s="31"/>
      <c r="CZ47" t="s" s="25">
        <v>1322</v>
      </c>
      <c r="DA47" s="31">
        <v>2000</v>
      </c>
      <c r="DB47" t="s" s="50">
        <v>1323</v>
      </c>
      <c r="DC47" s="31"/>
      <c r="DD47" s="31"/>
      <c r="DE47" s="31"/>
      <c r="DF47" t="s" s="25">
        <v>1205</v>
      </c>
      <c r="DG47" s="31"/>
      <c r="DH47" s="31"/>
      <c r="DI47" s="31"/>
      <c r="DJ47" s="31"/>
      <c r="DK47" s="31"/>
      <c r="DL47" t="s" s="25">
        <v>1324</v>
      </c>
      <c r="DM47" s="31">
        <v>1750</v>
      </c>
      <c r="DN47" t="s" s="25">
        <v>1325</v>
      </c>
      <c r="DO47" s="31"/>
      <c r="DP47" s="31"/>
      <c r="DQ47" s="31"/>
      <c r="DR47" s="21"/>
      <c r="DS47" s="22"/>
      <c r="DT47" s="23"/>
    </row>
    <row r="48" ht="14.45" customHeight="1">
      <c r="A48" t="s" s="26">
        <v>1326</v>
      </c>
      <c r="B48" t="s" s="25">
        <v>1327</v>
      </c>
      <c r="C48" s="27"/>
      <c r="D48" s="27"/>
      <c r="E48" t="s" s="25">
        <v>1328</v>
      </c>
      <c r="F48" s="31">
        <v>1249</v>
      </c>
      <c r="G48" t="s" s="25">
        <v>1329</v>
      </c>
      <c r="H48" t="s" s="25">
        <v>1205</v>
      </c>
      <c r="I48" t="s" s="25">
        <v>1205</v>
      </c>
      <c r="J48" t="s" s="25">
        <v>1205</v>
      </c>
      <c r="K48" t="s" s="25">
        <v>1330</v>
      </c>
      <c r="L48" s="29">
        <v>1199</v>
      </c>
      <c r="M48" t="s" s="50">
        <v>1331</v>
      </c>
      <c r="N48" t="s" s="25">
        <v>1332</v>
      </c>
      <c r="O48" s="29">
        <v>1569</v>
      </c>
      <c r="P48" t="s" s="50">
        <v>1333</v>
      </c>
      <c r="Q48" t="s" s="25">
        <v>1205</v>
      </c>
      <c r="R48" s="31"/>
      <c r="S48" s="31"/>
      <c r="T48" t="s" s="25">
        <v>1205</v>
      </c>
      <c r="U48" s="31"/>
      <c r="V48" s="31"/>
      <c r="W48" t="s" s="25">
        <v>1205</v>
      </c>
      <c r="X48" s="31"/>
      <c r="Y48" s="31"/>
      <c r="Z48" t="s" s="25">
        <v>1205</v>
      </c>
      <c r="AA48" s="31"/>
      <c r="AB48" s="31"/>
      <c r="AC48" t="s" s="25">
        <v>1205</v>
      </c>
      <c r="AD48" s="31"/>
      <c r="AE48" s="31"/>
      <c r="AF48" s="31"/>
      <c r="AG48" s="31"/>
      <c r="AH48" s="31"/>
      <c r="AI48" t="s" s="25">
        <v>1334</v>
      </c>
      <c r="AJ48" s="31">
        <v>1350</v>
      </c>
      <c r="AK48" s="31"/>
      <c r="AL48" s="31"/>
      <c r="AM48" s="31"/>
      <c r="AN48" s="31"/>
      <c r="AO48" t="s" s="25">
        <v>1335</v>
      </c>
      <c r="AP48" s="31">
        <v>1215</v>
      </c>
      <c r="AQ48" t="s" s="50">
        <v>1336</v>
      </c>
      <c r="AR48" t="s" s="25">
        <v>1327</v>
      </c>
      <c r="AS48" s="31">
        <v>1265.65</v>
      </c>
      <c r="AT48" t="s" s="50">
        <v>1337</v>
      </c>
      <c r="AU48" t="s" s="25">
        <v>1338</v>
      </c>
      <c r="AV48" s="31">
        <v>1249</v>
      </c>
      <c r="AW48" t="s" s="50">
        <v>1339</v>
      </c>
      <c r="AX48" t="s" s="25">
        <v>1205</v>
      </c>
      <c r="AY48" s="31"/>
      <c r="AZ48" s="31"/>
      <c r="BA48" s="31"/>
      <c r="BB48" s="31"/>
      <c r="BC48" s="31"/>
      <c r="BD48" s="31"/>
      <c r="BE48" s="31"/>
      <c r="BF48" s="31"/>
      <c r="BG48" s="31"/>
      <c r="BH48" s="31"/>
      <c r="BI48" s="31"/>
      <c r="BJ48" t="s" s="25">
        <v>1338</v>
      </c>
      <c r="BK48" s="31">
        <v>1249</v>
      </c>
      <c r="BL48" t="s" s="50">
        <v>1340</v>
      </c>
      <c r="BM48" t="s" s="25">
        <v>1205</v>
      </c>
      <c r="BN48" s="31"/>
      <c r="BO48" s="31"/>
      <c r="BP48" s="31"/>
      <c r="BQ48" s="31"/>
      <c r="BR48" s="31"/>
      <c r="BS48" s="31"/>
      <c r="BT48" s="31"/>
      <c r="BU48" s="31"/>
      <c r="BV48" s="31"/>
      <c r="BW48" s="31"/>
      <c r="BX48" s="31"/>
      <c r="BY48" t="s" s="25">
        <v>1205</v>
      </c>
      <c r="BZ48" s="31"/>
      <c r="CA48" s="31"/>
      <c r="CB48" s="31"/>
      <c r="CC48" s="31"/>
      <c r="CD48" s="31"/>
      <c r="CE48" t="s" s="25">
        <v>1341</v>
      </c>
      <c r="CF48" s="31">
        <v>1650</v>
      </c>
      <c r="CG48" t="s" s="50">
        <v>1342</v>
      </c>
      <c r="CH48" s="31"/>
      <c r="CI48" s="31"/>
      <c r="CJ48" s="31"/>
      <c r="CK48" t="s" s="25">
        <v>1205</v>
      </c>
      <c r="CL48" s="31"/>
      <c r="CM48" s="31"/>
      <c r="CN48" t="s" s="25">
        <v>1343</v>
      </c>
      <c r="CO48" s="31">
        <v>1199</v>
      </c>
      <c r="CP48" t="s" s="50">
        <v>1344</v>
      </c>
      <c r="CQ48" s="31"/>
      <c r="CR48" s="31"/>
      <c r="CS48" s="31"/>
      <c r="CT48" t="s" s="25">
        <v>1345</v>
      </c>
      <c r="CU48" s="31">
        <v>1350</v>
      </c>
      <c r="CV48" t="s" s="50">
        <v>1346</v>
      </c>
      <c r="CW48" s="31"/>
      <c r="CX48" s="31"/>
      <c r="CY48" s="31"/>
      <c r="CZ48" t="s" s="25">
        <v>1347</v>
      </c>
      <c r="DA48" s="31">
        <v>3300</v>
      </c>
      <c r="DB48" t="s" s="50">
        <v>1348</v>
      </c>
      <c r="DC48" s="31"/>
      <c r="DD48" s="31"/>
      <c r="DE48" s="31"/>
      <c r="DF48" t="s" s="25">
        <v>1349</v>
      </c>
      <c r="DG48" s="31">
        <v>1150</v>
      </c>
      <c r="DH48" t="s" s="50">
        <v>785</v>
      </c>
      <c r="DI48" s="31"/>
      <c r="DJ48" s="31"/>
      <c r="DK48" s="31"/>
      <c r="DL48" t="s" s="25">
        <v>1350</v>
      </c>
      <c r="DM48" s="31">
        <v>1680</v>
      </c>
      <c r="DN48" t="s" s="25">
        <v>1300</v>
      </c>
      <c r="DO48" s="31"/>
      <c r="DP48" s="31"/>
      <c r="DQ48" s="31"/>
      <c r="DR48" s="21"/>
      <c r="DS48" s="22"/>
      <c r="DT48" s="23"/>
    </row>
    <row r="49" ht="16" customHeight="1">
      <c r="A49" t="s" s="26">
        <v>1351</v>
      </c>
      <c r="B49" t="s" s="25">
        <v>1352</v>
      </c>
      <c r="C49" s="27"/>
      <c r="D49" s="27"/>
      <c r="E49" t="s" s="25">
        <v>1205</v>
      </c>
      <c r="F49" t="s" s="62">
        <v>1205</v>
      </c>
      <c r="G49" t="s" s="25">
        <v>1205</v>
      </c>
      <c r="H49" t="s" s="25">
        <v>1205</v>
      </c>
      <c r="I49" t="s" s="25">
        <v>1205</v>
      </c>
      <c r="J49" t="s" s="25">
        <v>1205</v>
      </c>
      <c r="K49" t="s" s="25">
        <v>1353</v>
      </c>
      <c r="L49" s="29">
        <v>4500</v>
      </c>
      <c r="M49" t="s" s="50">
        <v>1354</v>
      </c>
      <c r="N49" t="s" s="25">
        <v>1355</v>
      </c>
      <c r="O49" t="s" s="51">
        <v>1356</v>
      </c>
      <c r="P49" t="s" s="50">
        <v>1357</v>
      </c>
      <c r="Q49" t="s" s="25">
        <v>1205</v>
      </c>
      <c r="R49" s="31"/>
      <c r="S49" s="31"/>
      <c r="T49" t="s" s="25">
        <v>1205</v>
      </c>
      <c r="U49" s="31"/>
      <c r="V49" s="31"/>
      <c r="W49" t="s" s="25">
        <v>1205</v>
      </c>
      <c r="X49" s="31"/>
      <c r="Y49" s="31"/>
      <c r="Z49" t="s" s="25">
        <v>1205</v>
      </c>
      <c r="AA49" s="31"/>
      <c r="AB49" s="31"/>
      <c r="AC49" t="s" s="25">
        <v>1205</v>
      </c>
      <c r="AD49" s="31"/>
      <c r="AE49" s="31"/>
      <c r="AF49" s="31"/>
      <c r="AG49" s="31"/>
      <c r="AH49" s="31"/>
      <c r="AI49" t="s" s="25">
        <v>1205</v>
      </c>
      <c r="AJ49" s="31"/>
      <c r="AK49" s="31"/>
      <c r="AL49" s="31"/>
      <c r="AM49" s="31"/>
      <c r="AN49" s="31"/>
      <c r="AO49" t="s" s="25">
        <v>1358</v>
      </c>
      <c r="AP49" s="31">
        <v>3900</v>
      </c>
      <c r="AQ49" t="s" s="50">
        <v>1359</v>
      </c>
      <c r="AR49" t="s" s="25">
        <v>1205</v>
      </c>
      <c r="AS49" s="31"/>
      <c r="AT49" s="31"/>
      <c r="AU49" t="s" s="25">
        <v>1352</v>
      </c>
      <c r="AV49" s="31">
        <v>3996</v>
      </c>
      <c r="AW49" t="s" s="50">
        <v>1360</v>
      </c>
      <c r="AX49" t="s" s="25">
        <v>1205</v>
      </c>
      <c r="AY49" s="31"/>
      <c r="AZ49" s="31"/>
      <c r="BA49" s="31"/>
      <c r="BB49" s="31"/>
      <c r="BC49" s="31"/>
      <c r="BD49" s="31"/>
      <c r="BE49" s="31"/>
      <c r="BF49" s="31"/>
      <c r="BG49" s="31"/>
      <c r="BH49" s="31"/>
      <c r="BI49" s="31"/>
      <c r="BJ49" t="s" s="25">
        <v>1361</v>
      </c>
      <c r="BK49" s="31">
        <v>3899</v>
      </c>
      <c r="BL49" t="s" s="50">
        <v>1362</v>
      </c>
      <c r="BM49" t="s" s="25">
        <v>1205</v>
      </c>
      <c r="BN49" s="31"/>
      <c r="BO49" s="31"/>
      <c r="BP49" s="31"/>
      <c r="BQ49" s="31"/>
      <c r="BR49" s="31"/>
      <c r="BS49" s="31"/>
      <c r="BT49" s="31"/>
      <c r="BU49" s="31"/>
      <c r="BV49" s="31"/>
      <c r="BW49" s="31"/>
      <c r="BX49" s="31"/>
      <c r="BY49" t="s" s="25">
        <v>1205</v>
      </c>
      <c r="BZ49" s="31"/>
      <c r="CA49" s="31"/>
      <c r="CB49" s="31"/>
      <c r="CC49" s="31"/>
      <c r="CD49" s="31"/>
      <c r="CE49" t="s" s="25">
        <v>1363</v>
      </c>
      <c r="CF49" s="31">
        <v>4999</v>
      </c>
      <c r="CG49" t="s" s="50">
        <v>1364</v>
      </c>
      <c r="CH49" s="31"/>
      <c r="CI49" s="31"/>
      <c r="CJ49" s="31"/>
      <c r="CK49" t="s" s="25">
        <v>1365</v>
      </c>
      <c r="CL49" s="31">
        <f>13000*62%</f>
        <v>8060</v>
      </c>
      <c r="CM49" t="s" s="25">
        <v>1295</v>
      </c>
      <c r="CN49" t="s" s="25">
        <v>1366</v>
      </c>
      <c r="CO49" s="31">
        <v>3820</v>
      </c>
      <c r="CP49" t="s" s="61">
        <v>1367</v>
      </c>
      <c r="CQ49" s="31"/>
      <c r="CR49" s="31"/>
      <c r="CS49" s="31"/>
      <c r="CT49" t="s" s="25">
        <v>1205</v>
      </c>
      <c r="CU49" s="31"/>
      <c r="CV49" s="31"/>
      <c r="CW49" s="31"/>
      <c r="CX49" s="31"/>
      <c r="CY49" s="31"/>
      <c r="CZ49" t="s" s="25">
        <v>1368</v>
      </c>
      <c r="DA49" s="31">
        <v>5999</v>
      </c>
      <c r="DB49" t="s" s="50">
        <v>1369</v>
      </c>
      <c r="DC49" s="31"/>
      <c r="DD49" s="31"/>
      <c r="DE49" s="31"/>
      <c r="DF49" t="s" s="25">
        <v>1205</v>
      </c>
      <c r="DG49" s="31"/>
      <c r="DH49" s="31"/>
      <c r="DI49" s="31"/>
      <c r="DJ49" s="31"/>
      <c r="DK49" s="31"/>
      <c r="DL49" t="s" s="25">
        <v>1205</v>
      </c>
      <c r="DM49" s="31"/>
      <c r="DN49" s="31"/>
      <c r="DO49" s="31"/>
      <c r="DP49" s="31"/>
      <c r="DQ49" s="31"/>
      <c r="DR49" s="21"/>
      <c r="DS49" s="22"/>
      <c r="DT49" s="23"/>
    </row>
    <row r="50" ht="14.45" customHeight="1">
      <c r="A50" t="s" s="26">
        <v>1370</v>
      </c>
      <c r="B50" t="s" s="26">
        <v>1371</v>
      </c>
      <c r="C50" s="27"/>
      <c r="D50" s="27"/>
      <c r="E50" t="s" s="25">
        <v>1371</v>
      </c>
      <c r="F50" s="31">
        <v>14547</v>
      </c>
      <c r="G50" t="s" s="25">
        <v>1372</v>
      </c>
      <c r="H50" t="s" s="51">
        <v>1373</v>
      </c>
      <c r="I50" s="29">
        <v>14499</v>
      </c>
      <c r="J50" t="s" s="30">
        <v>1374</v>
      </c>
      <c r="K50" t="s" s="51">
        <v>1375</v>
      </c>
      <c r="L50" s="29">
        <v>14999</v>
      </c>
      <c r="M50" t="s" s="30">
        <v>1376</v>
      </c>
      <c r="N50" t="s" s="51">
        <v>1377</v>
      </c>
      <c r="O50" s="29">
        <v>14599</v>
      </c>
      <c r="P50" t="s" s="30">
        <v>1378</v>
      </c>
      <c r="Q50" t="s" s="25">
        <v>1379</v>
      </c>
      <c r="R50" s="31">
        <v>14599</v>
      </c>
      <c r="S50" t="s" s="30">
        <v>1380</v>
      </c>
      <c r="T50" t="s" s="25">
        <v>647</v>
      </c>
      <c r="U50" t="s" s="25">
        <v>647</v>
      </c>
      <c r="V50" t="s" s="25">
        <v>647</v>
      </c>
      <c r="W50" t="s" s="51">
        <v>1381</v>
      </c>
      <c r="X50" s="29">
        <v>14349</v>
      </c>
      <c r="Y50" t="s" s="30">
        <v>1382</v>
      </c>
      <c r="Z50" t="s" s="25">
        <v>1383</v>
      </c>
      <c r="AA50" s="31">
        <v>14850</v>
      </c>
      <c r="AB50" t="s" s="30">
        <v>1384</v>
      </c>
      <c r="AC50" t="s" s="25">
        <v>647</v>
      </c>
      <c r="AD50" t="s" s="25">
        <v>647</v>
      </c>
      <c r="AE50" t="s" s="25">
        <v>647</v>
      </c>
      <c r="AF50" s="31"/>
      <c r="AG50" s="31"/>
      <c r="AH50" s="31"/>
      <c r="AI50" t="s" s="25">
        <v>647</v>
      </c>
      <c r="AJ50" t="s" s="25">
        <v>647</v>
      </c>
      <c r="AK50" t="s" s="25">
        <v>647</v>
      </c>
      <c r="AL50" t="s" s="25">
        <v>1385</v>
      </c>
      <c r="AM50" s="31">
        <v>14299</v>
      </c>
      <c r="AN50" t="s" s="30">
        <v>1386</v>
      </c>
      <c r="AO50" t="s" s="25">
        <v>1387</v>
      </c>
      <c r="AP50" s="31">
        <v>14699.02</v>
      </c>
      <c r="AQ50" t="s" s="30">
        <v>1388</v>
      </c>
      <c r="AR50" t="s" s="25">
        <v>647</v>
      </c>
      <c r="AS50" t="s" s="25">
        <v>647</v>
      </c>
      <c r="AT50" t="s" s="25">
        <v>647</v>
      </c>
      <c r="AU50" t="s" s="25">
        <v>1389</v>
      </c>
      <c r="AV50" s="31">
        <v>14161</v>
      </c>
      <c r="AW50" t="s" s="30">
        <v>1390</v>
      </c>
      <c r="AX50" s="31"/>
      <c r="AY50" s="31"/>
      <c r="AZ50" s="31"/>
      <c r="BA50" s="31"/>
      <c r="BB50" s="31"/>
      <c r="BC50" s="31"/>
      <c r="BD50" s="31"/>
      <c r="BE50" s="31"/>
      <c r="BF50" s="31"/>
      <c r="BG50" s="31"/>
      <c r="BH50" s="31"/>
      <c r="BI50" s="31"/>
      <c r="BJ50" t="s" s="25">
        <v>1391</v>
      </c>
      <c r="BK50" s="31">
        <v>14999</v>
      </c>
      <c r="BL50" t="s" s="30">
        <v>1392</v>
      </c>
      <c r="BM50" t="s" s="25">
        <v>1393</v>
      </c>
      <c r="BN50" s="31">
        <v>16300</v>
      </c>
      <c r="BO50" t="s" s="30">
        <v>1394</v>
      </c>
      <c r="BP50" t="s" s="25">
        <v>647</v>
      </c>
      <c r="BQ50" t="s" s="25">
        <v>647</v>
      </c>
      <c r="BR50" t="s" s="25">
        <v>647</v>
      </c>
      <c r="BS50" t="s" s="25">
        <v>1395</v>
      </c>
      <c r="BT50" s="31"/>
      <c r="BU50" s="31"/>
      <c r="BV50" t="s" s="25">
        <v>1396</v>
      </c>
      <c r="BW50" s="31">
        <v>14127</v>
      </c>
      <c r="BX50" t="s" s="30">
        <v>1397</v>
      </c>
      <c r="BY50" t="s" s="25">
        <v>647</v>
      </c>
      <c r="BZ50" t="s" s="25">
        <v>647</v>
      </c>
      <c r="CA50" t="s" s="25">
        <v>647</v>
      </c>
      <c r="CB50" t="s" s="25">
        <v>647</v>
      </c>
      <c r="CC50" t="s" s="25">
        <v>647</v>
      </c>
      <c r="CD50" t="s" s="25">
        <v>647</v>
      </c>
      <c r="CE50" t="s" s="25">
        <v>1398</v>
      </c>
      <c r="CF50" t="s" s="25">
        <v>1399</v>
      </c>
      <c r="CG50" t="s" s="30">
        <v>1400</v>
      </c>
      <c r="CH50" t="s" s="25">
        <v>647</v>
      </c>
      <c r="CI50" t="s" s="25">
        <v>647</v>
      </c>
      <c r="CJ50" t="s" s="25">
        <v>647</v>
      </c>
      <c r="CK50" t="s" s="25">
        <v>1393</v>
      </c>
      <c r="CL50" s="31">
        <f>19730*0.74</f>
        <v>14600.2</v>
      </c>
      <c r="CM50" t="s" s="25">
        <v>658</v>
      </c>
      <c r="CN50" t="s" s="25">
        <v>1401</v>
      </c>
      <c r="CO50" s="31">
        <v>14221.17</v>
      </c>
      <c r="CP50" t="s" s="30">
        <v>1402</v>
      </c>
      <c r="CQ50" t="s" s="25">
        <v>647</v>
      </c>
      <c r="CR50" t="s" s="25">
        <v>647</v>
      </c>
      <c r="CS50" t="s" s="25">
        <v>647</v>
      </c>
      <c r="CT50" t="s" s="25">
        <v>647</v>
      </c>
      <c r="CU50" t="s" s="25">
        <v>647</v>
      </c>
      <c r="CV50" t="s" s="25">
        <v>647</v>
      </c>
      <c r="CW50" t="s" s="25">
        <v>647</v>
      </c>
      <c r="CX50" t="s" s="25">
        <v>647</v>
      </c>
      <c r="CY50" t="s" s="25">
        <v>647</v>
      </c>
      <c r="CZ50" t="s" s="25">
        <v>1403</v>
      </c>
      <c r="DA50" s="31">
        <v>19675</v>
      </c>
      <c r="DB50" t="s" s="30">
        <v>1404</v>
      </c>
      <c r="DC50" t="s" s="25">
        <v>647</v>
      </c>
      <c r="DD50" t="s" s="25">
        <v>647</v>
      </c>
      <c r="DE50" t="s" s="25">
        <v>647</v>
      </c>
      <c r="DF50" t="s" s="25">
        <v>647</v>
      </c>
      <c r="DG50" t="s" s="25">
        <v>647</v>
      </c>
      <c r="DH50" t="s" s="25">
        <v>647</v>
      </c>
      <c r="DI50" t="s" s="25">
        <v>647</v>
      </c>
      <c r="DJ50" t="s" s="25">
        <v>647</v>
      </c>
      <c r="DK50" t="s" s="25">
        <v>647</v>
      </c>
      <c r="DL50" t="s" s="25">
        <v>647</v>
      </c>
      <c r="DM50" t="s" s="25">
        <v>647</v>
      </c>
      <c r="DN50" t="s" s="25">
        <v>647</v>
      </c>
      <c r="DO50" t="s" s="25">
        <v>647</v>
      </c>
      <c r="DP50" t="s" s="25">
        <v>647</v>
      </c>
      <c r="DQ50" t="s" s="25">
        <v>647</v>
      </c>
      <c r="DR50" s="21"/>
      <c r="DS50" s="22"/>
      <c r="DT50" s="23"/>
    </row>
    <row r="51" ht="14.45" customHeight="1">
      <c r="A51" t="s" s="26">
        <v>1370</v>
      </c>
      <c r="B51" t="s" s="25">
        <v>1405</v>
      </c>
      <c r="C51" s="27"/>
      <c r="D51" s="27"/>
      <c r="E51" t="s" s="25">
        <v>1405</v>
      </c>
      <c r="F51" s="31">
        <v>3290</v>
      </c>
      <c r="G51" t="s" s="25">
        <v>1406</v>
      </c>
      <c r="H51" t="s" s="51">
        <v>1407</v>
      </c>
      <c r="I51" s="29">
        <v>3199</v>
      </c>
      <c r="J51" t="s" s="30">
        <v>1408</v>
      </c>
      <c r="K51" t="s" s="51">
        <v>1409</v>
      </c>
      <c r="L51" s="29">
        <v>3299</v>
      </c>
      <c r="M51" t="s" s="30">
        <v>1410</v>
      </c>
      <c r="N51" t="s" s="51">
        <v>1411</v>
      </c>
      <c r="O51" s="29">
        <v>4240</v>
      </c>
      <c r="P51" t="s" s="30">
        <v>1412</v>
      </c>
      <c r="Q51" t="s" s="25">
        <v>1413</v>
      </c>
      <c r="R51" s="31">
        <v>3098</v>
      </c>
      <c r="S51" t="s" s="30">
        <v>1414</v>
      </c>
      <c r="T51" t="s" s="25">
        <v>1415</v>
      </c>
      <c r="U51" s="31">
        <v>3699</v>
      </c>
      <c r="V51" t="s" s="30">
        <v>1416</v>
      </c>
      <c r="W51" t="s" s="25">
        <v>1417</v>
      </c>
      <c r="X51" s="31">
        <v>3178</v>
      </c>
      <c r="Y51" t="s" s="30">
        <v>1418</v>
      </c>
      <c r="Z51" t="s" s="25">
        <v>647</v>
      </c>
      <c r="AA51" t="s" s="25">
        <v>647</v>
      </c>
      <c r="AB51" t="s" s="25">
        <v>647</v>
      </c>
      <c r="AC51" t="s" s="25">
        <v>647</v>
      </c>
      <c r="AD51" t="s" s="25">
        <v>647</v>
      </c>
      <c r="AE51" t="s" s="25">
        <v>647</v>
      </c>
      <c r="AF51" s="31"/>
      <c r="AG51" s="31"/>
      <c r="AH51" s="31"/>
      <c r="AI51" t="s" s="25">
        <v>1419</v>
      </c>
      <c r="AJ51" s="31">
        <v>3906</v>
      </c>
      <c r="AK51" t="s" s="30">
        <v>968</v>
      </c>
      <c r="AL51" t="s" s="25">
        <v>1420</v>
      </c>
      <c r="AM51" s="31">
        <v>3490</v>
      </c>
      <c r="AN51" t="s" s="30">
        <v>1421</v>
      </c>
      <c r="AO51" t="s" s="25">
        <v>1409</v>
      </c>
      <c r="AP51" s="31">
        <v>3233.02</v>
      </c>
      <c r="AQ51" t="s" s="30">
        <v>1422</v>
      </c>
      <c r="AR51" t="s" s="25">
        <v>1423</v>
      </c>
      <c r="AS51" s="31">
        <v>2999</v>
      </c>
      <c r="AT51" t="s" s="30">
        <v>1424</v>
      </c>
      <c r="AU51" t="s" s="25">
        <v>1425</v>
      </c>
      <c r="AV51" s="31">
        <v>3103</v>
      </c>
      <c r="AW51" t="s" s="30">
        <v>1426</v>
      </c>
      <c r="AX51" s="31"/>
      <c r="AY51" s="31"/>
      <c r="AZ51" s="31"/>
      <c r="BA51" s="31"/>
      <c r="BB51" s="31"/>
      <c r="BC51" s="31"/>
      <c r="BD51" s="31"/>
      <c r="BE51" s="31"/>
      <c r="BF51" s="31"/>
      <c r="BG51" s="31"/>
      <c r="BH51" s="31"/>
      <c r="BI51" s="31"/>
      <c r="BJ51" t="s" s="25">
        <v>1409</v>
      </c>
      <c r="BK51" s="31">
        <v>3299</v>
      </c>
      <c r="BL51" t="s" s="30">
        <v>1427</v>
      </c>
      <c r="BM51" t="s" s="25">
        <v>1428</v>
      </c>
      <c r="BN51" s="31">
        <v>3779</v>
      </c>
      <c r="BO51" t="s" s="30">
        <v>1429</v>
      </c>
      <c r="BP51" t="s" s="25">
        <v>647</v>
      </c>
      <c r="BQ51" t="s" s="25">
        <v>647</v>
      </c>
      <c r="BR51" t="s" s="25">
        <v>647</v>
      </c>
      <c r="BS51" t="s" s="25">
        <v>1395</v>
      </c>
      <c r="BT51" s="31"/>
      <c r="BU51" s="31"/>
      <c r="BV51" t="s" s="25">
        <v>1430</v>
      </c>
      <c r="BW51" s="31">
        <v>3358</v>
      </c>
      <c r="BX51" t="s" s="30">
        <v>1431</v>
      </c>
      <c r="BY51" t="s" s="25">
        <v>647</v>
      </c>
      <c r="BZ51" t="s" s="25">
        <v>647</v>
      </c>
      <c r="CA51" t="s" s="25">
        <v>647</v>
      </c>
      <c r="CB51" t="s" s="25">
        <v>647</v>
      </c>
      <c r="CC51" t="s" s="25">
        <v>647</v>
      </c>
      <c r="CD51" t="s" s="25">
        <v>647</v>
      </c>
      <c r="CE51" t="s" s="25">
        <v>1432</v>
      </c>
      <c r="CF51" t="s" s="25">
        <v>1433</v>
      </c>
      <c r="CG51" t="s" s="30">
        <v>1434</v>
      </c>
      <c r="CH51" t="s" s="25">
        <v>647</v>
      </c>
      <c r="CI51" t="s" s="25">
        <v>647</v>
      </c>
      <c r="CJ51" t="s" s="25">
        <v>647</v>
      </c>
      <c r="CK51" t="s" s="25">
        <v>647</v>
      </c>
      <c r="CL51" t="s" s="25">
        <v>647</v>
      </c>
      <c r="CM51" t="s" s="25">
        <v>647</v>
      </c>
      <c r="CN51" t="s" s="25">
        <v>1407</v>
      </c>
      <c r="CO51" s="31">
        <v>3199</v>
      </c>
      <c r="CP51" t="s" s="30">
        <v>1435</v>
      </c>
      <c r="CQ51" t="s" s="25">
        <v>647</v>
      </c>
      <c r="CR51" t="s" s="25">
        <v>647</v>
      </c>
      <c r="CS51" t="s" s="25">
        <v>647</v>
      </c>
      <c r="CT51" t="s" s="25">
        <v>1436</v>
      </c>
      <c r="CU51" s="31">
        <v>3500</v>
      </c>
      <c r="CV51" t="s" s="30">
        <v>1437</v>
      </c>
      <c r="CW51" t="s" s="25">
        <v>647</v>
      </c>
      <c r="CX51" t="s" s="25">
        <v>647</v>
      </c>
      <c r="CY51" t="s" s="25">
        <v>647</v>
      </c>
      <c r="CZ51" t="s" s="25">
        <v>1438</v>
      </c>
      <c r="DA51" s="31">
        <v>7500</v>
      </c>
      <c r="DB51" t="s" s="30">
        <v>1439</v>
      </c>
      <c r="DC51" t="s" s="25">
        <v>647</v>
      </c>
      <c r="DD51" t="s" s="25">
        <v>647</v>
      </c>
      <c r="DE51" t="s" s="25">
        <v>647</v>
      </c>
      <c r="DF51" t="s" s="25">
        <v>1440</v>
      </c>
      <c r="DG51" s="31">
        <v>3580</v>
      </c>
      <c r="DH51" t="s" s="25">
        <v>1441</v>
      </c>
      <c r="DI51" t="s" s="25">
        <v>647</v>
      </c>
      <c r="DJ51" t="s" s="25">
        <v>647</v>
      </c>
      <c r="DK51" t="s" s="25">
        <v>647</v>
      </c>
      <c r="DL51" t="s" s="25">
        <v>647</v>
      </c>
      <c r="DM51" t="s" s="25">
        <v>647</v>
      </c>
      <c r="DN51" t="s" s="25">
        <v>647</v>
      </c>
      <c r="DO51" t="s" s="25">
        <v>647</v>
      </c>
      <c r="DP51" t="s" s="25">
        <v>647</v>
      </c>
      <c r="DQ51" t="s" s="25">
        <v>647</v>
      </c>
      <c r="DR51" s="21"/>
      <c r="DS51" s="22"/>
      <c r="DT51" s="23"/>
    </row>
    <row r="52" ht="14.45" customHeight="1">
      <c r="A52" t="s" s="26">
        <v>1370</v>
      </c>
      <c r="B52" t="s" s="25">
        <v>1442</v>
      </c>
      <c r="C52" s="27"/>
      <c r="D52" s="27"/>
      <c r="E52" t="s" s="55">
        <v>1442</v>
      </c>
      <c r="F52" s="31">
        <v>2401</v>
      </c>
      <c r="G52" t="s" s="25">
        <v>1443</v>
      </c>
      <c r="H52" t="s" s="51">
        <v>1442</v>
      </c>
      <c r="I52" s="29">
        <v>2299</v>
      </c>
      <c r="J52" t="s" s="30">
        <v>1444</v>
      </c>
      <c r="K52" t="s" s="51">
        <v>1445</v>
      </c>
      <c r="L52" s="29">
        <v>2399</v>
      </c>
      <c r="M52" t="s" s="30">
        <v>1446</v>
      </c>
      <c r="N52" t="s" s="51">
        <v>1442</v>
      </c>
      <c r="O52" s="29">
        <v>2419</v>
      </c>
      <c r="P52" t="s" s="30">
        <v>1447</v>
      </c>
      <c r="Q52" t="s" s="25">
        <v>1448</v>
      </c>
      <c r="R52" s="31">
        <v>2530</v>
      </c>
      <c r="S52" t="s" s="30">
        <v>1449</v>
      </c>
      <c r="T52" t="s" s="25">
        <v>1450</v>
      </c>
      <c r="U52" s="31">
        <v>2899</v>
      </c>
      <c r="V52" t="s" s="30">
        <v>1451</v>
      </c>
      <c r="W52" t="s" s="25">
        <v>1452</v>
      </c>
      <c r="X52" s="31">
        <v>2420</v>
      </c>
      <c r="Y52" t="s" s="30">
        <v>1453</v>
      </c>
      <c r="Z52" t="s" s="25">
        <v>647</v>
      </c>
      <c r="AA52" t="s" s="25">
        <v>647</v>
      </c>
      <c r="AB52" t="s" s="25">
        <v>647</v>
      </c>
      <c r="AC52" t="s" s="25">
        <v>647</v>
      </c>
      <c r="AD52" t="s" s="25">
        <v>647</v>
      </c>
      <c r="AE52" t="s" s="25">
        <v>647</v>
      </c>
      <c r="AF52" s="31"/>
      <c r="AG52" s="31"/>
      <c r="AH52" s="31"/>
      <c r="AI52" t="s" s="25">
        <v>647</v>
      </c>
      <c r="AJ52" t="s" s="25">
        <v>647</v>
      </c>
      <c r="AK52" t="s" s="25">
        <v>647</v>
      </c>
      <c r="AL52" t="s" s="25">
        <v>647</v>
      </c>
      <c r="AM52" t="s" s="25">
        <v>647</v>
      </c>
      <c r="AN52" t="s" s="25">
        <v>647</v>
      </c>
      <c r="AO52" t="s" s="25">
        <v>1454</v>
      </c>
      <c r="AP52" s="31">
        <v>2968</v>
      </c>
      <c r="AQ52" t="s" s="30">
        <v>1455</v>
      </c>
      <c r="AR52" t="s" s="25">
        <v>1442</v>
      </c>
      <c r="AS52" s="31">
        <v>2699</v>
      </c>
      <c r="AT52" t="s" s="30">
        <v>1456</v>
      </c>
      <c r="AU52" t="s" s="25">
        <v>1445</v>
      </c>
      <c r="AV52" s="31">
        <v>2618.03</v>
      </c>
      <c r="AW52" t="s" s="30">
        <v>1457</v>
      </c>
      <c r="AX52" s="31"/>
      <c r="AY52" s="31"/>
      <c r="AZ52" s="31"/>
      <c r="BA52" s="31"/>
      <c r="BB52" s="31"/>
      <c r="BC52" s="31"/>
      <c r="BD52" s="31"/>
      <c r="BE52" s="31"/>
      <c r="BF52" s="31"/>
      <c r="BG52" s="31"/>
      <c r="BH52" s="31"/>
      <c r="BI52" s="31"/>
      <c r="BJ52" t="s" s="25">
        <v>1445</v>
      </c>
      <c r="BK52" s="31">
        <v>2399</v>
      </c>
      <c r="BL52" t="s" s="30">
        <v>1458</v>
      </c>
      <c r="BM52" t="s" s="25">
        <v>1459</v>
      </c>
      <c r="BN52" s="31">
        <v>3229</v>
      </c>
      <c r="BO52" t="s" s="30">
        <v>1460</v>
      </c>
      <c r="BP52" t="s" s="25">
        <v>647</v>
      </c>
      <c r="BQ52" t="s" s="25">
        <v>647</v>
      </c>
      <c r="BR52" t="s" s="25">
        <v>647</v>
      </c>
      <c r="BS52" t="s" s="25">
        <v>1395</v>
      </c>
      <c r="BT52" s="31"/>
      <c r="BU52" s="31"/>
      <c r="BV52" t="s" s="25">
        <v>1461</v>
      </c>
      <c r="BW52" s="31">
        <v>2776</v>
      </c>
      <c r="BX52" t="s" s="30">
        <v>1462</v>
      </c>
      <c r="BY52" t="s" s="25">
        <v>647</v>
      </c>
      <c r="BZ52" t="s" s="25">
        <v>647</v>
      </c>
      <c r="CA52" t="s" s="25">
        <v>647</v>
      </c>
      <c r="CB52" t="s" s="25">
        <v>647</v>
      </c>
      <c r="CC52" t="s" s="25">
        <v>647</v>
      </c>
      <c r="CD52" t="s" s="25">
        <v>647</v>
      </c>
      <c r="CE52" t="s" s="25">
        <v>1463</v>
      </c>
      <c r="CF52" t="s" s="25">
        <v>1464</v>
      </c>
      <c r="CG52" t="s" s="30">
        <v>1465</v>
      </c>
      <c r="CH52" t="s" s="25">
        <v>647</v>
      </c>
      <c r="CI52" t="s" s="25">
        <v>647</v>
      </c>
      <c r="CJ52" t="s" s="25">
        <v>647</v>
      </c>
      <c r="CK52" t="s" s="25">
        <v>647</v>
      </c>
      <c r="CL52" t="s" s="25">
        <v>647</v>
      </c>
      <c r="CM52" t="s" s="25">
        <v>647</v>
      </c>
      <c r="CN52" t="s" s="25">
        <v>1442</v>
      </c>
      <c r="CO52" s="31">
        <v>2188</v>
      </c>
      <c r="CP52" t="s" s="30">
        <v>1466</v>
      </c>
      <c r="CQ52" t="s" s="25">
        <v>647</v>
      </c>
      <c r="CR52" t="s" s="25">
        <v>647</v>
      </c>
      <c r="CS52" t="s" s="25">
        <v>647</v>
      </c>
      <c r="CT52" t="s" s="25">
        <v>1467</v>
      </c>
      <c r="CU52" s="31">
        <v>2700</v>
      </c>
      <c r="CV52" t="s" s="30">
        <v>1468</v>
      </c>
      <c r="CW52" t="s" s="25">
        <v>647</v>
      </c>
      <c r="CX52" t="s" s="25">
        <v>647</v>
      </c>
      <c r="CY52" t="s" s="25">
        <v>647</v>
      </c>
      <c r="CZ52" t="s" s="25">
        <v>1469</v>
      </c>
      <c r="DA52" s="31">
        <v>4600</v>
      </c>
      <c r="DB52" t="s" s="30">
        <v>1470</v>
      </c>
      <c r="DC52" t="s" s="25">
        <v>647</v>
      </c>
      <c r="DD52" t="s" s="25">
        <v>647</v>
      </c>
      <c r="DE52" t="s" s="25">
        <v>647</v>
      </c>
      <c r="DF52" t="s" s="25">
        <v>647</v>
      </c>
      <c r="DG52" t="s" s="25">
        <v>647</v>
      </c>
      <c r="DH52" t="s" s="25">
        <v>647</v>
      </c>
      <c r="DI52" t="s" s="25">
        <v>647</v>
      </c>
      <c r="DJ52" t="s" s="25">
        <v>647</v>
      </c>
      <c r="DK52" t="s" s="25">
        <v>647</v>
      </c>
      <c r="DL52" t="s" s="25">
        <v>647</v>
      </c>
      <c r="DM52" t="s" s="25">
        <v>647</v>
      </c>
      <c r="DN52" t="s" s="25">
        <v>647</v>
      </c>
      <c r="DO52" t="s" s="25">
        <v>647</v>
      </c>
      <c r="DP52" t="s" s="25">
        <v>647</v>
      </c>
      <c r="DQ52" t="s" s="25">
        <v>647</v>
      </c>
      <c r="DR52" s="21"/>
      <c r="DS52" s="22"/>
      <c r="DT52" s="23"/>
    </row>
    <row r="53" ht="14.45" customHeight="1">
      <c r="A53" t="s" s="26">
        <v>1370</v>
      </c>
      <c r="B53" t="s" s="25">
        <v>1471</v>
      </c>
      <c r="C53" s="27"/>
      <c r="D53" s="27"/>
      <c r="E53" t="s" s="25">
        <v>1472</v>
      </c>
      <c r="F53" s="31">
        <v>2391</v>
      </c>
      <c r="G53" t="s" s="25">
        <v>1473</v>
      </c>
      <c r="H53" t="s" s="51">
        <v>1474</v>
      </c>
      <c r="I53" s="29">
        <v>2399</v>
      </c>
      <c r="J53" t="s" s="30">
        <v>1475</v>
      </c>
      <c r="K53" t="s" s="51">
        <v>1476</v>
      </c>
      <c r="L53" s="29">
        <v>2399</v>
      </c>
      <c r="M53" t="s" s="30">
        <v>1477</v>
      </c>
      <c r="N53" t="s" s="51">
        <v>1478</v>
      </c>
      <c r="O53" s="29">
        <v>2465</v>
      </c>
      <c r="P53" t="s" s="30">
        <v>1479</v>
      </c>
      <c r="Q53" t="s" s="25">
        <v>1480</v>
      </c>
      <c r="R53" s="31">
        <v>2588</v>
      </c>
      <c r="S53" t="s" s="30">
        <v>1481</v>
      </c>
      <c r="T53" t="s" s="25">
        <v>1482</v>
      </c>
      <c r="U53" s="31">
        <v>2348</v>
      </c>
      <c r="V53" t="s" s="30">
        <v>1483</v>
      </c>
      <c r="W53" t="s" s="25">
        <v>1484</v>
      </c>
      <c r="X53" s="31">
        <v>2280</v>
      </c>
      <c r="Y53" t="s" s="30">
        <v>1485</v>
      </c>
      <c r="Z53" t="s" s="25">
        <v>1486</v>
      </c>
      <c r="AA53" s="31">
        <v>2380</v>
      </c>
      <c r="AB53" t="s" s="30">
        <v>1487</v>
      </c>
      <c r="AC53" t="s" s="25">
        <v>647</v>
      </c>
      <c r="AD53" t="s" s="25">
        <v>647</v>
      </c>
      <c r="AE53" t="s" s="25">
        <v>647</v>
      </c>
      <c r="AF53" s="31"/>
      <c r="AG53" s="31"/>
      <c r="AH53" s="31"/>
      <c r="AI53" t="s" s="25">
        <v>647</v>
      </c>
      <c r="AJ53" t="s" s="25">
        <v>647</v>
      </c>
      <c r="AK53" t="s" s="25">
        <v>647</v>
      </c>
      <c r="AL53" t="s" s="25">
        <v>1488</v>
      </c>
      <c r="AM53" s="31">
        <v>2379</v>
      </c>
      <c r="AN53" t="s" s="30">
        <v>1489</v>
      </c>
      <c r="AO53" t="s" s="25">
        <v>1490</v>
      </c>
      <c r="AP53" s="31">
        <v>2380</v>
      </c>
      <c r="AQ53" t="s" s="30">
        <v>1491</v>
      </c>
      <c r="AR53" t="s" s="25">
        <v>647</v>
      </c>
      <c r="AS53" t="s" s="25">
        <v>647</v>
      </c>
      <c r="AT53" t="s" s="25">
        <v>647</v>
      </c>
      <c r="AU53" t="s" s="25">
        <v>647</v>
      </c>
      <c r="AV53" t="s" s="25">
        <v>647</v>
      </c>
      <c r="AW53" t="s" s="25">
        <v>647</v>
      </c>
      <c r="AX53" s="31"/>
      <c r="AY53" s="31"/>
      <c r="AZ53" s="31"/>
      <c r="BA53" s="31"/>
      <c r="BB53" s="31"/>
      <c r="BC53" s="31"/>
      <c r="BD53" s="31"/>
      <c r="BE53" s="31"/>
      <c r="BF53" s="31"/>
      <c r="BG53" s="31"/>
      <c r="BH53" s="31"/>
      <c r="BI53" s="31"/>
      <c r="BJ53" t="s" s="25">
        <v>1492</v>
      </c>
      <c r="BK53" s="31">
        <v>2199</v>
      </c>
      <c r="BL53" t="s" s="30">
        <v>1493</v>
      </c>
      <c r="BM53" t="s" s="25">
        <v>1494</v>
      </c>
      <c r="BN53" s="31">
        <v>2980</v>
      </c>
      <c r="BO53" t="s" s="30">
        <v>1495</v>
      </c>
      <c r="BP53" t="s" s="25">
        <v>647</v>
      </c>
      <c r="BQ53" t="s" s="25">
        <v>647</v>
      </c>
      <c r="BR53" t="s" s="25">
        <v>647</v>
      </c>
      <c r="BS53" t="s" s="25">
        <v>1395</v>
      </c>
      <c r="BT53" s="31"/>
      <c r="BU53" s="31"/>
      <c r="BV53" t="s" s="25">
        <v>1488</v>
      </c>
      <c r="BW53" s="31">
        <v>2150</v>
      </c>
      <c r="BX53" t="s" s="30">
        <v>1496</v>
      </c>
      <c r="BY53" t="s" s="25">
        <v>647</v>
      </c>
      <c r="BZ53" t="s" s="25">
        <v>647</v>
      </c>
      <c r="CA53" t="s" s="25">
        <v>647</v>
      </c>
      <c r="CB53" t="s" s="25">
        <v>647</v>
      </c>
      <c r="CC53" t="s" s="25">
        <v>647</v>
      </c>
      <c r="CD53" t="s" s="25">
        <v>647</v>
      </c>
      <c r="CE53" t="s" s="25">
        <v>1497</v>
      </c>
      <c r="CF53" t="s" s="25">
        <v>1498</v>
      </c>
      <c r="CG53" t="s" s="30">
        <v>1499</v>
      </c>
      <c r="CH53" t="s" s="25">
        <v>647</v>
      </c>
      <c r="CI53" t="s" s="25">
        <v>647</v>
      </c>
      <c r="CJ53" t="s" s="25">
        <v>647</v>
      </c>
      <c r="CK53" t="s" s="25">
        <v>647</v>
      </c>
      <c r="CL53" t="s" s="25">
        <v>647</v>
      </c>
      <c r="CM53" t="s" s="25">
        <v>647</v>
      </c>
      <c r="CN53" t="s" s="25">
        <v>1474</v>
      </c>
      <c r="CO53" s="31">
        <v>2059</v>
      </c>
      <c r="CP53" t="s" s="30">
        <v>1500</v>
      </c>
      <c r="CQ53" t="s" s="25">
        <v>647</v>
      </c>
      <c r="CR53" t="s" s="25">
        <v>647</v>
      </c>
      <c r="CS53" t="s" s="25">
        <v>647</v>
      </c>
      <c r="CT53" t="s" s="25">
        <v>647</v>
      </c>
      <c r="CU53" t="s" s="25">
        <v>647</v>
      </c>
      <c r="CV53" t="s" s="25">
        <v>647</v>
      </c>
      <c r="CW53" t="s" s="25">
        <v>647</v>
      </c>
      <c r="CX53" t="s" s="25">
        <v>647</v>
      </c>
      <c r="CY53" t="s" s="25">
        <v>647</v>
      </c>
      <c r="CZ53" t="s" s="25">
        <v>1501</v>
      </c>
      <c r="DA53" s="31">
        <v>5500</v>
      </c>
      <c r="DB53" t="s" s="30">
        <v>1502</v>
      </c>
      <c r="DC53" t="s" s="25">
        <v>647</v>
      </c>
      <c r="DD53" t="s" s="25">
        <v>647</v>
      </c>
      <c r="DE53" t="s" s="25">
        <v>647</v>
      </c>
      <c r="DF53" t="s" s="25">
        <v>647</v>
      </c>
      <c r="DG53" t="s" s="25">
        <v>647</v>
      </c>
      <c r="DH53" t="s" s="25">
        <v>647</v>
      </c>
      <c r="DI53" t="s" s="25">
        <v>647</v>
      </c>
      <c r="DJ53" t="s" s="25">
        <v>647</v>
      </c>
      <c r="DK53" t="s" s="25">
        <v>647</v>
      </c>
      <c r="DL53" t="s" s="25">
        <v>1503</v>
      </c>
      <c r="DM53" s="31">
        <v>2600</v>
      </c>
      <c r="DN53" t="s" s="25">
        <v>993</v>
      </c>
      <c r="DO53" t="s" s="25">
        <v>647</v>
      </c>
      <c r="DP53" t="s" s="25">
        <v>647</v>
      </c>
      <c r="DQ53" t="s" s="25">
        <v>647</v>
      </c>
      <c r="DR53" s="21"/>
      <c r="DS53" s="22"/>
      <c r="DT53" s="23"/>
    </row>
    <row r="54" ht="14.45" customHeight="1">
      <c r="A54" t="s" s="26">
        <v>1370</v>
      </c>
      <c r="B54" t="s" s="26">
        <v>1504</v>
      </c>
      <c r="C54" s="27"/>
      <c r="D54" s="27"/>
      <c r="E54" t="s" s="25">
        <v>1505</v>
      </c>
      <c r="F54" s="31">
        <v>5566</v>
      </c>
      <c r="G54" t="s" s="25">
        <v>1506</v>
      </c>
      <c r="H54" t="s" s="51">
        <v>1507</v>
      </c>
      <c r="I54" s="29">
        <v>4599</v>
      </c>
      <c r="J54" t="s" s="30">
        <v>1508</v>
      </c>
      <c r="K54" t="s" s="25">
        <v>1509</v>
      </c>
      <c r="L54" s="31">
        <v>4156</v>
      </c>
      <c r="M54" t="s" s="30">
        <v>1510</v>
      </c>
      <c r="N54" t="s" s="51">
        <v>1511</v>
      </c>
      <c r="O54" s="29">
        <v>4299</v>
      </c>
      <c r="P54" t="s" s="30">
        <v>1512</v>
      </c>
      <c r="Q54" t="s" s="25">
        <v>1513</v>
      </c>
      <c r="R54" s="31">
        <v>4297</v>
      </c>
      <c r="S54" t="s" s="30">
        <v>1514</v>
      </c>
      <c r="T54" t="s" s="25">
        <v>1507</v>
      </c>
      <c r="U54" s="31">
        <v>4490</v>
      </c>
      <c r="V54" t="s" s="30">
        <v>1515</v>
      </c>
      <c r="W54" t="s" s="25">
        <v>1516</v>
      </c>
      <c r="X54" s="31">
        <v>4299</v>
      </c>
      <c r="Y54" t="s" s="30">
        <v>1517</v>
      </c>
      <c r="Z54" t="s" s="25">
        <v>1518</v>
      </c>
      <c r="AA54" s="31"/>
      <c r="AB54" s="31"/>
      <c r="AC54" t="s" s="25">
        <v>647</v>
      </c>
      <c r="AD54" t="s" s="25">
        <v>647</v>
      </c>
      <c r="AE54" t="s" s="25">
        <v>647</v>
      </c>
      <c r="AF54" s="31"/>
      <c r="AG54" s="31"/>
      <c r="AH54" s="31"/>
      <c r="AI54" t="s" s="25">
        <v>647</v>
      </c>
      <c r="AJ54" t="s" s="25">
        <v>647</v>
      </c>
      <c r="AK54" t="s" s="25">
        <v>647</v>
      </c>
      <c r="AL54" t="s" s="25">
        <v>1519</v>
      </c>
      <c r="AM54" s="31">
        <v>4288</v>
      </c>
      <c r="AN54" t="s" s="30">
        <v>1520</v>
      </c>
      <c r="AO54" t="s" s="25">
        <v>1521</v>
      </c>
      <c r="AP54" s="31">
        <v>5099</v>
      </c>
      <c r="AQ54" t="s" s="30">
        <v>1522</v>
      </c>
      <c r="AR54" t="s" s="25">
        <v>647</v>
      </c>
      <c r="AS54" t="s" s="25">
        <v>647</v>
      </c>
      <c r="AT54" t="s" s="25">
        <v>647</v>
      </c>
      <c r="AU54" t="s" s="25">
        <v>647</v>
      </c>
      <c r="AV54" t="s" s="25">
        <v>647</v>
      </c>
      <c r="AW54" t="s" s="25">
        <v>647</v>
      </c>
      <c r="AX54" s="31"/>
      <c r="AY54" s="31"/>
      <c r="AZ54" s="31"/>
      <c r="BA54" s="31"/>
      <c r="BB54" s="31"/>
      <c r="BC54" s="31"/>
      <c r="BD54" s="31"/>
      <c r="BE54" s="31"/>
      <c r="BF54" s="31"/>
      <c r="BG54" s="31"/>
      <c r="BH54" s="31"/>
      <c r="BI54" s="31"/>
      <c r="BJ54" t="s" s="25">
        <v>1507</v>
      </c>
      <c r="BK54" s="31">
        <v>3949</v>
      </c>
      <c r="BL54" t="s" s="30">
        <v>1523</v>
      </c>
      <c r="BM54" t="s" s="25">
        <v>1524</v>
      </c>
      <c r="BN54" s="31">
        <v>4599</v>
      </c>
      <c r="BO54" t="s" s="30">
        <v>1525</v>
      </c>
      <c r="BP54" t="s" s="25">
        <v>647</v>
      </c>
      <c r="BQ54" t="s" s="25">
        <v>647</v>
      </c>
      <c r="BR54" t="s" s="25">
        <v>647</v>
      </c>
      <c r="BS54" t="s" s="25">
        <v>1395</v>
      </c>
      <c r="BT54" s="31"/>
      <c r="BU54" s="31"/>
      <c r="BV54" t="s" s="25">
        <v>1526</v>
      </c>
      <c r="BW54" s="31">
        <v>3723</v>
      </c>
      <c r="BX54" t="s" s="30">
        <v>1527</v>
      </c>
      <c r="BY54" t="s" s="25">
        <v>647</v>
      </c>
      <c r="BZ54" t="s" s="25">
        <v>647</v>
      </c>
      <c r="CA54" t="s" s="25">
        <v>647</v>
      </c>
      <c r="CB54" t="s" s="25">
        <v>647</v>
      </c>
      <c r="CC54" t="s" s="25">
        <v>647</v>
      </c>
      <c r="CD54" t="s" s="25">
        <v>647</v>
      </c>
      <c r="CE54" t="s" s="25">
        <v>1528</v>
      </c>
      <c r="CF54" t="s" s="25">
        <v>1529</v>
      </c>
      <c r="CG54" t="s" s="30">
        <v>1530</v>
      </c>
      <c r="CH54" t="s" s="25">
        <v>647</v>
      </c>
      <c r="CI54" t="s" s="25">
        <v>647</v>
      </c>
      <c r="CJ54" t="s" s="25">
        <v>647</v>
      </c>
      <c r="CK54" t="s" s="25">
        <v>647</v>
      </c>
      <c r="CL54" t="s" s="25">
        <v>647</v>
      </c>
      <c r="CM54" t="s" s="25">
        <v>647</v>
      </c>
      <c r="CN54" t="s" s="25">
        <v>1507</v>
      </c>
      <c r="CO54" s="31">
        <v>3949</v>
      </c>
      <c r="CP54" t="s" s="30">
        <v>1531</v>
      </c>
      <c r="CQ54" t="s" s="25">
        <v>647</v>
      </c>
      <c r="CR54" t="s" s="25">
        <v>647</v>
      </c>
      <c r="CS54" t="s" s="25">
        <v>647</v>
      </c>
      <c r="CT54" t="s" s="25">
        <v>647</v>
      </c>
      <c r="CU54" t="s" s="25">
        <v>647</v>
      </c>
      <c r="CV54" t="s" s="25">
        <v>647</v>
      </c>
      <c r="CW54" t="s" s="25">
        <v>647</v>
      </c>
      <c r="CX54" t="s" s="25">
        <v>647</v>
      </c>
      <c r="CY54" t="s" s="25">
        <v>647</v>
      </c>
      <c r="CZ54" t="s" s="25">
        <v>1532</v>
      </c>
      <c r="DA54" s="31">
        <v>5500</v>
      </c>
      <c r="DB54" t="s" s="30">
        <v>1533</v>
      </c>
      <c r="DC54" t="s" s="25">
        <v>647</v>
      </c>
      <c r="DD54" t="s" s="25">
        <v>647</v>
      </c>
      <c r="DE54" t="s" s="25">
        <v>647</v>
      </c>
      <c r="DF54" t="s" s="25">
        <v>647</v>
      </c>
      <c r="DG54" t="s" s="25">
        <v>647</v>
      </c>
      <c r="DH54" t="s" s="25">
        <v>647</v>
      </c>
      <c r="DI54" t="s" s="25">
        <v>647</v>
      </c>
      <c r="DJ54" t="s" s="25">
        <v>647</v>
      </c>
      <c r="DK54" t="s" s="25">
        <v>647</v>
      </c>
      <c r="DL54" t="s" s="25">
        <v>647</v>
      </c>
      <c r="DM54" t="s" s="25">
        <v>647</v>
      </c>
      <c r="DN54" t="s" s="25">
        <v>647</v>
      </c>
      <c r="DO54" t="s" s="25">
        <v>647</v>
      </c>
      <c r="DP54" t="s" s="25">
        <v>647</v>
      </c>
      <c r="DQ54" t="s" s="25">
        <v>647</v>
      </c>
      <c r="DR54" s="21"/>
      <c r="DS54" s="22"/>
      <c r="DT54" s="23"/>
    </row>
    <row r="55" ht="14.45" customHeight="1">
      <c r="A55" t="s" s="26">
        <v>1534</v>
      </c>
      <c r="B55" t="s" s="26">
        <v>442</v>
      </c>
      <c r="C55" s="27"/>
      <c r="D55" s="27"/>
      <c r="E55" t="s" s="25">
        <v>442</v>
      </c>
      <c r="F55" s="31">
        <v>16016</v>
      </c>
      <c r="G55" t="s" s="25">
        <v>443</v>
      </c>
      <c r="H55" t="s" s="51">
        <v>444</v>
      </c>
      <c r="I55" s="29">
        <v>14999</v>
      </c>
      <c r="J55" t="s" s="30">
        <v>1535</v>
      </c>
      <c r="K55" t="s" s="51">
        <v>446</v>
      </c>
      <c r="L55" s="29">
        <v>16499</v>
      </c>
      <c r="M55" t="s" s="30">
        <v>1536</v>
      </c>
      <c r="N55" t="s" s="51">
        <v>444</v>
      </c>
      <c r="O55" s="29">
        <v>16499</v>
      </c>
      <c r="P55" t="s" s="30">
        <v>1537</v>
      </c>
      <c r="Q55" t="s" s="25">
        <v>450</v>
      </c>
      <c r="R55" s="31">
        <v>15999</v>
      </c>
      <c r="S55" t="s" s="30">
        <v>1538</v>
      </c>
      <c r="T55" t="s" s="25">
        <v>1539</v>
      </c>
      <c r="U55" s="31">
        <v>15588</v>
      </c>
      <c r="V55" t="s" s="30">
        <v>1540</v>
      </c>
      <c r="W55" t="s" s="51">
        <v>454</v>
      </c>
      <c r="X55" s="29">
        <v>14999</v>
      </c>
      <c r="Y55" t="s" s="30">
        <v>1541</v>
      </c>
      <c r="Z55" s="31"/>
      <c r="AA55" s="31"/>
      <c r="AB55" s="31"/>
      <c r="AC55" t="s" s="25">
        <v>647</v>
      </c>
      <c r="AD55" t="s" s="25">
        <v>647</v>
      </c>
      <c r="AE55" t="s" s="25">
        <v>647</v>
      </c>
      <c r="AF55" s="31"/>
      <c r="AG55" s="31"/>
      <c r="AH55" s="31"/>
      <c r="AI55" t="s" s="25">
        <v>456</v>
      </c>
      <c r="AJ55" s="31">
        <v>15849</v>
      </c>
      <c r="AK55" t="s" s="30">
        <v>1542</v>
      </c>
      <c r="AL55" t="s" s="25">
        <v>457</v>
      </c>
      <c r="AM55" s="31">
        <v>16413</v>
      </c>
      <c r="AN55" t="s" s="30">
        <v>1543</v>
      </c>
      <c r="AO55" t="s" s="25">
        <v>1544</v>
      </c>
      <c r="AP55" s="31">
        <v>21370</v>
      </c>
      <c r="AQ55" t="s" s="30">
        <v>1545</v>
      </c>
      <c r="AR55" t="s" s="25">
        <v>1546</v>
      </c>
      <c r="AS55" s="31">
        <v>16499</v>
      </c>
      <c r="AT55" t="s" s="30">
        <v>1547</v>
      </c>
      <c r="AU55" t="s" s="25">
        <v>647</v>
      </c>
      <c r="AV55" t="s" s="25">
        <v>647</v>
      </c>
      <c r="AW55" t="s" s="25">
        <v>647</v>
      </c>
      <c r="AX55" s="31"/>
      <c r="AY55" s="31"/>
      <c r="AZ55" s="31"/>
      <c r="BA55" s="31"/>
      <c r="BB55" s="31"/>
      <c r="BC55" s="31"/>
      <c r="BD55" s="31"/>
      <c r="BE55" s="31"/>
      <c r="BF55" s="31"/>
      <c r="BG55" s="31"/>
      <c r="BH55" s="31"/>
      <c r="BI55" s="31"/>
      <c r="BJ55" t="s" s="25">
        <v>444</v>
      </c>
      <c r="BK55" s="31">
        <v>15999</v>
      </c>
      <c r="BL55" t="s" s="30">
        <v>1548</v>
      </c>
      <c r="BM55" t="s" s="25">
        <v>1549</v>
      </c>
      <c r="BN55" s="31">
        <v>17512</v>
      </c>
      <c r="BO55" t="s" s="30">
        <v>467</v>
      </c>
      <c r="BP55" t="s" s="25">
        <v>647</v>
      </c>
      <c r="BQ55" t="s" s="25">
        <v>647</v>
      </c>
      <c r="BR55" t="s" s="25">
        <v>647</v>
      </c>
      <c r="BS55" t="s" s="25">
        <v>1395</v>
      </c>
      <c r="BT55" s="31"/>
      <c r="BU55" s="31"/>
      <c r="BV55" t="s" s="25">
        <v>1550</v>
      </c>
      <c r="BW55" s="31">
        <v>15898</v>
      </c>
      <c r="BX55" t="s" s="30">
        <v>1551</v>
      </c>
      <c r="BY55" t="s" s="25">
        <v>647</v>
      </c>
      <c r="BZ55" t="s" s="25">
        <v>647</v>
      </c>
      <c r="CA55" t="s" s="25">
        <v>647</v>
      </c>
      <c r="CB55" t="s" s="25">
        <v>647</v>
      </c>
      <c r="CC55" t="s" s="25">
        <v>647</v>
      </c>
      <c r="CD55" t="s" s="25">
        <v>647</v>
      </c>
      <c r="CE55" t="s" s="25">
        <v>1552</v>
      </c>
      <c r="CF55" t="s" s="25">
        <v>1553</v>
      </c>
      <c r="CG55" t="s" s="30">
        <v>1554</v>
      </c>
      <c r="CH55" t="s" s="25">
        <v>647</v>
      </c>
      <c r="CI55" t="s" s="25">
        <v>647</v>
      </c>
      <c r="CJ55" t="s" s="25">
        <v>647</v>
      </c>
      <c r="CK55" t="s" s="25">
        <v>647</v>
      </c>
      <c r="CL55" t="s" s="25">
        <v>647</v>
      </c>
      <c r="CM55" t="s" s="25">
        <v>647</v>
      </c>
      <c r="CN55" t="s" s="25">
        <v>444</v>
      </c>
      <c r="CO55" s="31">
        <v>15999</v>
      </c>
      <c r="CP55" t="s" s="30">
        <v>469</v>
      </c>
      <c r="CQ55" t="s" s="25">
        <v>647</v>
      </c>
      <c r="CR55" t="s" s="25">
        <v>647</v>
      </c>
      <c r="CS55" t="s" s="25">
        <v>647</v>
      </c>
      <c r="CT55" t="s" s="25">
        <v>647</v>
      </c>
      <c r="CU55" t="s" s="25">
        <v>647</v>
      </c>
      <c r="CV55" t="s" s="25">
        <v>647</v>
      </c>
      <c r="CW55" t="s" s="25">
        <v>647</v>
      </c>
      <c r="CX55" t="s" s="25">
        <v>647</v>
      </c>
      <c r="CY55" t="s" s="25">
        <v>647</v>
      </c>
      <c r="CZ55" t="s" s="25">
        <v>647</v>
      </c>
      <c r="DA55" t="s" s="25">
        <v>647</v>
      </c>
      <c r="DB55" t="s" s="25">
        <v>647</v>
      </c>
      <c r="DC55" t="s" s="25">
        <v>647</v>
      </c>
      <c r="DD55" t="s" s="25">
        <v>647</v>
      </c>
      <c r="DE55" t="s" s="25">
        <v>647</v>
      </c>
      <c r="DF55" t="s" s="25">
        <v>1555</v>
      </c>
      <c r="DG55" s="31">
        <v>17580</v>
      </c>
      <c r="DH55" t="s" s="25">
        <v>1441</v>
      </c>
      <c r="DI55" t="s" s="25">
        <v>647</v>
      </c>
      <c r="DJ55" t="s" s="25">
        <v>647</v>
      </c>
      <c r="DK55" t="s" s="25">
        <v>647</v>
      </c>
      <c r="DL55" t="s" s="25">
        <v>647</v>
      </c>
      <c r="DM55" t="s" s="25">
        <v>647</v>
      </c>
      <c r="DN55" t="s" s="25">
        <v>647</v>
      </c>
      <c r="DO55" t="s" s="25">
        <v>647</v>
      </c>
      <c r="DP55" t="s" s="25">
        <v>647</v>
      </c>
      <c r="DQ55" t="s" s="25">
        <v>647</v>
      </c>
      <c r="DR55" s="21"/>
      <c r="DS55" s="22"/>
      <c r="DT55" s="23"/>
    </row>
    <row r="56" ht="14.45" customHeight="1">
      <c r="A56" t="s" s="26">
        <v>1534</v>
      </c>
      <c r="B56" t="s" s="25">
        <v>1556</v>
      </c>
      <c r="C56" s="27"/>
      <c r="D56" s="27"/>
      <c r="E56" t="s" s="25">
        <v>1557</v>
      </c>
      <c r="F56" s="31">
        <v>21760</v>
      </c>
      <c r="G56" t="s" s="25">
        <v>1558</v>
      </c>
      <c r="H56" t="s" s="51">
        <v>1559</v>
      </c>
      <c r="I56" s="29">
        <v>18999</v>
      </c>
      <c r="J56" t="s" s="30">
        <v>1560</v>
      </c>
      <c r="K56" t="s" s="51">
        <v>1561</v>
      </c>
      <c r="L56" s="29">
        <v>19999</v>
      </c>
      <c r="M56" t="s" s="30">
        <v>1562</v>
      </c>
      <c r="N56" t="s" s="51">
        <v>1563</v>
      </c>
      <c r="O56" s="29">
        <v>18998</v>
      </c>
      <c r="P56" t="s" s="30">
        <v>1564</v>
      </c>
      <c r="Q56" t="s" s="25">
        <v>1565</v>
      </c>
      <c r="R56" s="31">
        <v>19180</v>
      </c>
      <c r="S56" t="s" s="30">
        <v>1566</v>
      </c>
      <c r="T56" t="s" s="25">
        <v>1567</v>
      </c>
      <c r="U56" s="31">
        <v>23949</v>
      </c>
      <c r="V56" t="s" s="30">
        <v>1568</v>
      </c>
      <c r="W56" t="s" s="51">
        <v>1569</v>
      </c>
      <c r="X56" s="29">
        <v>18999</v>
      </c>
      <c r="Y56" t="s" s="30">
        <v>1570</v>
      </c>
      <c r="Z56" t="s" s="25">
        <v>1571</v>
      </c>
      <c r="AA56" s="31"/>
      <c r="AB56" s="31"/>
      <c r="AC56" t="s" s="25">
        <v>647</v>
      </c>
      <c r="AD56" t="s" s="25">
        <v>647</v>
      </c>
      <c r="AE56" t="s" s="25">
        <v>647</v>
      </c>
      <c r="AF56" s="31"/>
      <c r="AG56" s="31"/>
      <c r="AH56" s="31"/>
      <c r="AI56" t="s" s="25">
        <v>647</v>
      </c>
      <c r="AJ56" t="s" s="25">
        <v>647</v>
      </c>
      <c r="AK56" t="s" s="25">
        <v>647</v>
      </c>
      <c r="AL56" t="s" s="25">
        <v>647</v>
      </c>
      <c r="AM56" t="s" s="25">
        <v>647</v>
      </c>
      <c r="AN56" t="s" s="25">
        <v>647</v>
      </c>
      <c r="AO56" t="s" s="25">
        <v>1559</v>
      </c>
      <c r="AP56" s="31">
        <v>19999</v>
      </c>
      <c r="AQ56" t="s" s="30">
        <v>1572</v>
      </c>
      <c r="AR56" t="s" s="25">
        <v>1559</v>
      </c>
      <c r="AS56" s="31">
        <v>19999</v>
      </c>
      <c r="AT56" t="s" s="30">
        <v>1573</v>
      </c>
      <c r="AU56" t="s" s="25">
        <v>463</v>
      </c>
      <c r="AV56" s="31">
        <v>21778.9</v>
      </c>
      <c r="AW56" t="s" s="30">
        <v>464</v>
      </c>
      <c r="AX56" s="31"/>
      <c r="AY56" s="31"/>
      <c r="AZ56" s="31"/>
      <c r="BA56" s="31"/>
      <c r="BB56" s="31"/>
      <c r="BC56" s="31"/>
      <c r="BD56" s="31"/>
      <c r="BE56" s="31"/>
      <c r="BF56" s="31"/>
      <c r="BG56" s="31"/>
      <c r="BH56" s="31"/>
      <c r="BI56" s="31"/>
      <c r="BJ56" t="s" s="25">
        <v>1574</v>
      </c>
      <c r="BK56" s="31">
        <v>23999</v>
      </c>
      <c r="BL56" t="s" s="30">
        <v>1575</v>
      </c>
      <c r="BM56" t="s" s="25">
        <v>1576</v>
      </c>
      <c r="BN56" s="31">
        <f>BN55+9899</f>
        <v>27411</v>
      </c>
      <c r="BO56" t="s" s="30">
        <v>467</v>
      </c>
      <c r="BP56" t="s" s="25">
        <v>647</v>
      </c>
      <c r="BQ56" t="s" s="25">
        <v>647</v>
      </c>
      <c r="BR56" t="s" s="25">
        <v>647</v>
      </c>
      <c r="BS56" t="s" s="25">
        <v>1395</v>
      </c>
      <c r="BT56" s="31"/>
      <c r="BU56" s="31"/>
      <c r="BV56" t="s" s="25">
        <v>1577</v>
      </c>
      <c r="BW56" s="31">
        <v>19880</v>
      </c>
      <c r="BX56" t="s" s="30">
        <v>1578</v>
      </c>
      <c r="BY56" t="s" s="25">
        <v>647</v>
      </c>
      <c r="BZ56" t="s" s="25">
        <v>647</v>
      </c>
      <c r="CA56" t="s" s="25">
        <v>647</v>
      </c>
      <c r="CB56" t="s" s="25">
        <v>647</v>
      </c>
      <c r="CC56" t="s" s="25">
        <v>647</v>
      </c>
      <c r="CD56" t="s" s="25">
        <v>647</v>
      </c>
      <c r="CE56" t="s" s="25">
        <v>647</v>
      </c>
      <c r="CF56" t="s" s="25">
        <v>647</v>
      </c>
      <c r="CG56" t="s" s="25">
        <v>647</v>
      </c>
      <c r="CH56" t="s" s="25">
        <v>647</v>
      </c>
      <c r="CI56" t="s" s="25">
        <v>647</v>
      </c>
      <c r="CJ56" t="s" s="25">
        <v>647</v>
      </c>
      <c r="CK56" t="s" s="25">
        <v>468</v>
      </c>
      <c r="CL56" s="31">
        <f>28664*0.77</f>
        <v>22071.28</v>
      </c>
      <c r="CM56" t="s" s="25">
        <v>658</v>
      </c>
      <c r="CN56" t="s" s="25">
        <v>1579</v>
      </c>
      <c r="CO56" s="31">
        <v>29710</v>
      </c>
      <c r="CP56" t="s" s="30">
        <v>1580</v>
      </c>
      <c r="CQ56" t="s" s="25">
        <v>647</v>
      </c>
      <c r="CR56" t="s" s="25">
        <v>647</v>
      </c>
      <c r="CS56" t="s" s="25">
        <v>647</v>
      </c>
      <c r="CT56" t="s" s="25">
        <v>647</v>
      </c>
      <c r="CU56" t="s" s="25">
        <v>647</v>
      </c>
      <c r="CV56" t="s" s="25">
        <v>647</v>
      </c>
      <c r="CW56" t="s" s="25">
        <v>647</v>
      </c>
      <c r="CX56" t="s" s="25">
        <v>647</v>
      </c>
      <c r="CY56" t="s" s="25">
        <v>647</v>
      </c>
      <c r="CZ56" t="s" s="25">
        <v>1581</v>
      </c>
      <c r="DA56" s="31">
        <v>28650</v>
      </c>
      <c r="DB56" t="s" s="30">
        <v>1582</v>
      </c>
      <c r="DC56" t="s" s="25">
        <v>647</v>
      </c>
      <c r="DD56" t="s" s="25">
        <v>647</v>
      </c>
      <c r="DE56" t="s" s="25">
        <v>647</v>
      </c>
      <c r="DF56" t="s" s="25">
        <v>1583</v>
      </c>
      <c r="DG56" s="31">
        <v>22800</v>
      </c>
      <c r="DH56" t="s" s="25">
        <v>1441</v>
      </c>
      <c r="DI56" t="s" s="25">
        <v>647</v>
      </c>
      <c r="DJ56" t="s" s="25">
        <v>647</v>
      </c>
      <c r="DK56" t="s" s="25">
        <v>647</v>
      </c>
      <c r="DL56" t="s" s="25">
        <v>647</v>
      </c>
      <c r="DM56" t="s" s="25">
        <v>647</v>
      </c>
      <c r="DN56" t="s" s="25">
        <v>647</v>
      </c>
      <c r="DO56" t="s" s="25">
        <v>647</v>
      </c>
      <c r="DP56" t="s" s="25">
        <v>647</v>
      </c>
      <c r="DQ56" t="s" s="25">
        <v>647</v>
      </c>
      <c r="DR56" s="21"/>
      <c r="DS56" s="22"/>
      <c r="DT56" s="23"/>
    </row>
    <row r="57" ht="14.45" customHeight="1">
      <c r="A57" t="s" s="26">
        <v>1534</v>
      </c>
      <c r="B57" t="s" s="26">
        <v>1584</v>
      </c>
      <c r="C57" s="27"/>
      <c r="D57" s="27"/>
      <c r="E57" t="s" s="25">
        <v>1585</v>
      </c>
      <c r="F57" s="31">
        <v>2890</v>
      </c>
      <c r="G57" t="s" s="63">
        <v>1586</v>
      </c>
      <c r="H57" t="s" s="51">
        <v>1587</v>
      </c>
      <c r="I57" s="29">
        <v>2749</v>
      </c>
      <c r="J57" t="s" s="30">
        <v>1588</v>
      </c>
      <c r="K57" t="s" s="25">
        <v>1589</v>
      </c>
      <c r="L57" t="s" s="25">
        <v>1589</v>
      </c>
      <c r="M57" t="s" s="25">
        <v>1589</v>
      </c>
      <c r="N57" t="s" s="51">
        <v>1590</v>
      </c>
      <c r="O57" s="29">
        <v>2599</v>
      </c>
      <c r="P57" t="s" s="30">
        <v>1591</v>
      </c>
      <c r="Q57" t="s" s="25">
        <v>1592</v>
      </c>
      <c r="R57" s="31">
        <v>3468</v>
      </c>
      <c r="S57" t="s" s="30">
        <v>1593</v>
      </c>
      <c r="T57" t="s" s="25">
        <v>647</v>
      </c>
      <c r="U57" t="s" s="25">
        <v>647</v>
      </c>
      <c r="V57" t="s" s="25">
        <v>647</v>
      </c>
      <c r="W57" t="s" s="51">
        <v>1594</v>
      </c>
      <c r="X57" s="29">
        <v>2599</v>
      </c>
      <c r="Y57" t="s" s="30">
        <v>1595</v>
      </c>
      <c r="Z57" t="s" s="25">
        <v>1596</v>
      </c>
      <c r="AA57" s="31"/>
      <c r="AB57" s="31"/>
      <c r="AC57" t="s" s="25">
        <v>647</v>
      </c>
      <c r="AD57" t="s" s="25">
        <v>647</v>
      </c>
      <c r="AE57" t="s" s="25">
        <v>647</v>
      </c>
      <c r="AF57" s="31"/>
      <c r="AG57" s="31"/>
      <c r="AH57" s="31"/>
      <c r="AI57" t="s" s="25">
        <v>647</v>
      </c>
      <c r="AJ57" t="s" s="25">
        <v>647</v>
      </c>
      <c r="AK57" t="s" s="25">
        <v>647</v>
      </c>
      <c r="AL57" t="s" s="25">
        <v>1597</v>
      </c>
      <c r="AM57" s="31">
        <v>2880</v>
      </c>
      <c r="AN57" t="s" s="30">
        <v>1598</v>
      </c>
      <c r="AO57" t="s" s="25">
        <v>1599</v>
      </c>
      <c r="AP57" s="31">
        <v>3199</v>
      </c>
      <c r="AQ57" t="s" s="30">
        <v>1600</v>
      </c>
      <c r="AR57" t="s" s="25">
        <v>647</v>
      </c>
      <c r="AS57" t="s" s="25">
        <v>647</v>
      </c>
      <c r="AT57" t="s" s="25">
        <v>647</v>
      </c>
      <c r="AU57" t="s" s="25">
        <v>647</v>
      </c>
      <c r="AV57" t="s" s="25">
        <v>647</v>
      </c>
      <c r="AW57" t="s" s="25">
        <v>647</v>
      </c>
      <c r="AX57" s="31"/>
      <c r="AY57" s="31"/>
      <c r="AZ57" s="31"/>
      <c r="BA57" s="31"/>
      <c r="BB57" s="31"/>
      <c r="BC57" s="31"/>
      <c r="BD57" s="31"/>
      <c r="BE57" s="31"/>
      <c r="BF57" s="31"/>
      <c r="BG57" s="31"/>
      <c r="BH57" s="31"/>
      <c r="BI57" s="31"/>
      <c r="BJ57" t="s" s="25">
        <v>1599</v>
      </c>
      <c r="BK57" s="31">
        <v>3199</v>
      </c>
      <c r="BL57" t="s" s="30">
        <v>1601</v>
      </c>
      <c r="BM57" t="s" s="25">
        <v>647</v>
      </c>
      <c r="BN57" t="s" s="25">
        <v>647</v>
      </c>
      <c r="BO57" t="s" s="25">
        <v>647</v>
      </c>
      <c r="BP57" t="s" s="25">
        <v>647</v>
      </c>
      <c r="BQ57" t="s" s="25">
        <v>647</v>
      </c>
      <c r="BR57" t="s" s="25">
        <v>647</v>
      </c>
      <c r="BS57" t="s" s="25">
        <v>1395</v>
      </c>
      <c r="BT57" s="31"/>
      <c r="BU57" s="31"/>
      <c r="BV57" t="s" s="25">
        <v>1602</v>
      </c>
      <c r="BW57" s="31">
        <v>2499</v>
      </c>
      <c r="BX57" t="s" s="30">
        <v>1603</v>
      </c>
      <c r="BY57" t="s" s="25">
        <v>647</v>
      </c>
      <c r="BZ57" t="s" s="25">
        <v>647</v>
      </c>
      <c r="CA57" t="s" s="25">
        <v>647</v>
      </c>
      <c r="CB57" t="s" s="25">
        <v>647</v>
      </c>
      <c r="CC57" t="s" s="25">
        <v>647</v>
      </c>
      <c r="CD57" t="s" s="25">
        <v>647</v>
      </c>
      <c r="CE57" t="s" s="25">
        <v>1604</v>
      </c>
      <c r="CF57" t="s" s="25">
        <v>1605</v>
      </c>
      <c r="CG57" t="s" s="30">
        <v>1606</v>
      </c>
      <c r="CH57" t="s" s="25">
        <v>647</v>
      </c>
      <c r="CI57" t="s" s="25">
        <v>647</v>
      </c>
      <c r="CJ57" t="s" s="25">
        <v>647</v>
      </c>
      <c r="CK57" t="s" s="25">
        <v>647</v>
      </c>
      <c r="CL57" t="s" s="25">
        <v>647</v>
      </c>
      <c r="CM57" t="s" s="25">
        <v>647</v>
      </c>
      <c r="CN57" t="s" s="25">
        <v>1607</v>
      </c>
      <c r="CO57" s="31">
        <v>3200.03</v>
      </c>
      <c r="CP57" t="s" s="30">
        <v>1608</v>
      </c>
      <c r="CQ57" t="s" s="25">
        <v>647</v>
      </c>
      <c r="CR57" t="s" s="25">
        <v>647</v>
      </c>
      <c r="CS57" t="s" s="25">
        <v>647</v>
      </c>
      <c r="CT57" t="s" s="25">
        <v>1609</v>
      </c>
      <c r="CU57" s="31">
        <v>2900</v>
      </c>
      <c r="CV57" t="s" s="30">
        <v>1610</v>
      </c>
      <c r="CW57" t="s" s="25">
        <v>647</v>
      </c>
      <c r="CX57" t="s" s="25">
        <v>647</v>
      </c>
      <c r="CY57" t="s" s="25">
        <v>647</v>
      </c>
      <c r="CZ57" t="s" s="25">
        <v>1611</v>
      </c>
      <c r="DA57" s="31">
        <v>3660</v>
      </c>
      <c r="DB57" t="s" s="30">
        <v>1612</v>
      </c>
      <c r="DC57" t="s" s="25">
        <v>647</v>
      </c>
      <c r="DD57" t="s" s="25">
        <v>647</v>
      </c>
      <c r="DE57" t="s" s="25">
        <v>647</v>
      </c>
      <c r="DF57" t="s" s="25">
        <v>647</v>
      </c>
      <c r="DG57" t="s" s="25">
        <v>647</v>
      </c>
      <c r="DH57" t="s" s="25">
        <v>647</v>
      </c>
      <c r="DI57" t="s" s="25">
        <v>647</v>
      </c>
      <c r="DJ57" t="s" s="25">
        <v>647</v>
      </c>
      <c r="DK57" t="s" s="25">
        <v>647</v>
      </c>
      <c r="DL57" t="s" s="25">
        <v>1613</v>
      </c>
      <c r="DM57" s="31">
        <v>2890</v>
      </c>
      <c r="DN57" t="s" s="25">
        <v>993</v>
      </c>
      <c r="DO57" t="s" s="25">
        <v>647</v>
      </c>
      <c r="DP57" t="s" s="25">
        <v>647</v>
      </c>
      <c r="DQ57" t="s" s="25">
        <v>647</v>
      </c>
      <c r="DR57" s="21"/>
      <c r="DS57" s="22"/>
      <c r="DT57" s="23"/>
    </row>
    <row r="58" ht="14.45" customHeight="1">
      <c r="A58" t="s" s="26">
        <v>1534</v>
      </c>
      <c r="B58" t="s" s="25">
        <v>1614</v>
      </c>
      <c r="C58" s="27"/>
      <c r="D58" s="27"/>
      <c r="E58" t="s" s="25">
        <v>1614</v>
      </c>
      <c r="F58" s="31">
        <v>13338</v>
      </c>
      <c r="G58" t="s" s="25">
        <v>1615</v>
      </c>
      <c r="H58" t="s" s="51">
        <v>1616</v>
      </c>
      <c r="I58" s="29">
        <v>12899</v>
      </c>
      <c r="J58" t="s" s="30">
        <v>1617</v>
      </c>
      <c r="K58" t="s" s="51">
        <v>1618</v>
      </c>
      <c r="L58" s="29">
        <v>13299</v>
      </c>
      <c r="M58" t="s" s="30">
        <v>1619</v>
      </c>
      <c r="N58" t="s" s="51">
        <v>1616</v>
      </c>
      <c r="O58" s="29">
        <v>13299</v>
      </c>
      <c r="P58" t="s" s="30">
        <v>1620</v>
      </c>
      <c r="Q58" t="s" s="25">
        <v>1621</v>
      </c>
      <c r="R58" s="31">
        <v>13162</v>
      </c>
      <c r="S58" t="s" s="30">
        <v>1622</v>
      </c>
      <c r="T58" t="s" s="25">
        <v>1623</v>
      </c>
      <c r="U58" s="31">
        <v>14608</v>
      </c>
      <c r="V58" t="s" s="30">
        <v>1624</v>
      </c>
      <c r="W58" t="s" s="51">
        <v>1625</v>
      </c>
      <c r="X58" s="29">
        <v>13299</v>
      </c>
      <c r="Y58" t="s" s="30">
        <v>1626</v>
      </c>
      <c r="Z58" t="s" s="25">
        <v>1627</v>
      </c>
      <c r="AA58" s="31">
        <v>8750</v>
      </c>
      <c r="AB58" t="s" s="30">
        <v>1628</v>
      </c>
      <c r="AC58" t="s" s="25">
        <v>647</v>
      </c>
      <c r="AD58" t="s" s="25">
        <v>647</v>
      </c>
      <c r="AE58" t="s" s="25">
        <v>647</v>
      </c>
      <c r="AF58" s="31"/>
      <c r="AG58" s="31"/>
      <c r="AH58" s="31"/>
      <c r="AI58" t="s" s="25">
        <v>647</v>
      </c>
      <c r="AJ58" t="s" s="25">
        <v>647</v>
      </c>
      <c r="AK58" t="s" s="25">
        <v>647</v>
      </c>
      <c r="AL58" t="s" s="25">
        <v>647</v>
      </c>
      <c r="AM58" t="s" s="25">
        <v>647</v>
      </c>
      <c r="AN58" t="s" s="25">
        <v>647</v>
      </c>
      <c r="AO58" t="s" s="25">
        <v>1629</v>
      </c>
      <c r="AP58" s="31">
        <v>14300</v>
      </c>
      <c r="AQ58" t="s" s="30">
        <v>1630</v>
      </c>
      <c r="AR58" t="s" s="25">
        <v>1616</v>
      </c>
      <c r="AS58" s="31">
        <v>13299</v>
      </c>
      <c r="AT58" t="s" s="30">
        <v>1631</v>
      </c>
      <c r="AU58" t="s" s="25">
        <v>1632</v>
      </c>
      <c r="AV58" s="31">
        <v>12958</v>
      </c>
      <c r="AW58" t="s" s="30">
        <v>1633</v>
      </c>
      <c r="AX58" s="31"/>
      <c r="AY58" s="31"/>
      <c r="AZ58" s="31"/>
      <c r="BA58" s="31"/>
      <c r="BB58" s="31"/>
      <c r="BC58" s="31"/>
      <c r="BD58" s="31"/>
      <c r="BE58" s="31"/>
      <c r="BF58" s="31"/>
      <c r="BG58" s="31"/>
      <c r="BH58" s="31"/>
      <c r="BI58" s="31"/>
      <c r="BJ58" t="s" s="25">
        <v>1634</v>
      </c>
      <c r="BK58" s="31">
        <v>15699</v>
      </c>
      <c r="BL58" t="s" s="30">
        <v>1635</v>
      </c>
      <c r="BM58" t="s" s="25">
        <v>1636</v>
      </c>
      <c r="BN58" s="31">
        <f>11000+9899</f>
        <v>20899</v>
      </c>
      <c r="BO58" t="s" s="30">
        <v>1637</v>
      </c>
      <c r="BP58" t="s" s="25">
        <v>647</v>
      </c>
      <c r="BQ58" t="s" s="25">
        <v>647</v>
      </c>
      <c r="BR58" t="s" s="25">
        <v>647</v>
      </c>
      <c r="BS58" t="s" s="25">
        <v>1395</v>
      </c>
      <c r="BT58" s="31"/>
      <c r="BU58" s="31"/>
      <c r="BV58" t="s" s="25">
        <v>1638</v>
      </c>
      <c r="BW58" s="31">
        <v>13850</v>
      </c>
      <c r="BX58" t="s" s="30">
        <v>1639</v>
      </c>
      <c r="BY58" t="s" s="25">
        <v>647</v>
      </c>
      <c r="BZ58" t="s" s="25">
        <v>647</v>
      </c>
      <c r="CA58" t="s" s="25">
        <v>647</v>
      </c>
      <c r="CB58" t="s" s="25">
        <v>647</v>
      </c>
      <c r="CC58" t="s" s="25">
        <v>647</v>
      </c>
      <c r="CD58" t="s" s="25">
        <v>647</v>
      </c>
      <c r="CE58" t="s" s="25">
        <v>1640</v>
      </c>
      <c r="CF58" t="s" s="25">
        <v>1641</v>
      </c>
      <c r="CG58" t="s" s="30">
        <v>1642</v>
      </c>
      <c r="CH58" t="s" s="25">
        <v>647</v>
      </c>
      <c r="CI58" t="s" s="25">
        <v>647</v>
      </c>
      <c r="CJ58" t="s" s="25">
        <v>647</v>
      </c>
      <c r="CK58" t="s" s="25">
        <v>1643</v>
      </c>
      <c r="CL58" s="31">
        <f>18329*0.77</f>
        <v>14113.33</v>
      </c>
      <c r="CM58" t="s" s="25">
        <v>658</v>
      </c>
      <c r="CN58" t="s" s="25">
        <v>1644</v>
      </c>
      <c r="CO58" s="31">
        <v>12675.72</v>
      </c>
      <c r="CP58" t="s" s="30">
        <v>1645</v>
      </c>
      <c r="CQ58" t="s" s="25">
        <v>647</v>
      </c>
      <c r="CR58" t="s" s="25">
        <v>647</v>
      </c>
      <c r="CS58" t="s" s="25">
        <v>647</v>
      </c>
      <c r="CT58" t="s" s="25">
        <v>647</v>
      </c>
      <c r="CU58" t="s" s="25">
        <v>647</v>
      </c>
      <c r="CV58" t="s" s="25">
        <v>647</v>
      </c>
      <c r="CW58" t="s" s="25">
        <v>647</v>
      </c>
      <c r="CX58" t="s" s="25">
        <v>647</v>
      </c>
      <c r="CY58" t="s" s="25">
        <v>647</v>
      </c>
      <c r="CZ58" t="s" s="25">
        <v>1646</v>
      </c>
      <c r="DA58" s="31">
        <v>20000</v>
      </c>
      <c r="DB58" t="s" s="30">
        <v>1647</v>
      </c>
      <c r="DC58" t="s" s="25">
        <v>647</v>
      </c>
      <c r="DD58" t="s" s="25">
        <v>647</v>
      </c>
      <c r="DE58" t="s" s="25">
        <v>647</v>
      </c>
      <c r="DF58" t="s" s="25">
        <v>1648</v>
      </c>
      <c r="DG58" s="31">
        <v>14280</v>
      </c>
      <c r="DH58" t="s" s="25">
        <v>1441</v>
      </c>
      <c r="DI58" t="s" s="25">
        <v>647</v>
      </c>
      <c r="DJ58" t="s" s="25">
        <v>647</v>
      </c>
      <c r="DK58" t="s" s="25">
        <v>647</v>
      </c>
      <c r="DL58" t="s" s="25">
        <v>647</v>
      </c>
      <c r="DM58" t="s" s="25">
        <v>647</v>
      </c>
      <c r="DN58" t="s" s="25">
        <v>647</v>
      </c>
      <c r="DO58" t="s" s="25">
        <v>647</v>
      </c>
      <c r="DP58" t="s" s="25">
        <v>647</v>
      </c>
      <c r="DQ58" t="s" s="25">
        <v>647</v>
      </c>
      <c r="DR58" s="21"/>
      <c r="DS58" s="22"/>
      <c r="DT58" s="23"/>
    </row>
    <row r="59" ht="14.45" customHeight="1">
      <c r="A59" t="s" s="26">
        <v>1534</v>
      </c>
      <c r="B59" t="s" s="25">
        <v>1649</v>
      </c>
      <c r="C59" s="27"/>
      <c r="D59" s="27"/>
      <c r="E59" t="s" s="25">
        <v>1649</v>
      </c>
      <c r="F59" s="31">
        <v>8021</v>
      </c>
      <c r="G59" t="s" s="25">
        <v>1650</v>
      </c>
      <c r="H59" t="s" s="51">
        <v>1651</v>
      </c>
      <c r="I59" s="29">
        <v>7699</v>
      </c>
      <c r="J59" t="s" s="30">
        <v>1652</v>
      </c>
      <c r="K59" t="s" s="51">
        <v>1653</v>
      </c>
      <c r="L59" s="29">
        <v>8599</v>
      </c>
      <c r="M59" t="s" s="30">
        <v>1654</v>
      </c>
      <c r="N59" t="s" s="51">
        <v>1651</v>
      </c>
      <c r="O59" s="29">
        <v>9380</v>
      </c>
      <c r="P59" t="s" s="30">
        <v>1655</v>
      </c>
      <c r="Q59" t="s" s="25">
        <v>1656</v>
      </c>
      <c r="R59" s="31">
        <v>8868</v>
      </c>
      <c r="S59" t="s" s="30">
        <v>1657</v>
      </c>
      <c r="T59" t="s" s="25">
        <v>647</v>
      </c>
      <c r="U59" t="s" s="25">
        <v>647</v>
      </c>
      <c r="V59" t="s" s="25">
        <v>647</v>
      </c>
      <c r="W59" t="s" s="51">
        <v>1651</v>
      </c>
      <c r="X59" s="29">
        <v>8499</v>
      </c>
      <c r="Y59" t="s" s="30">
        <v>1658</v>
      </c>
      <c r="Z59" t="s" s="25">
        <v>647</v>
      </c>
      <c r="AA59" t="s" s="25">
        <v>647</v>
      </c>
      <c r="AB59" t="s" s="25">
        <v>647</v>
      </c>
      <c r="AC59" t="s" s="25">
        <v>647</v>
      </c>
      <c r="AD59" t="s" s="25">
        <v>647</v>
      </c>
      <c r="AE59" t="s" s="25">
        <v>647</v>
      </c>
      <c r="AF59" s="31"/>
      <c r="AG59" s="31"/>
      <c r="AH59" s="31"/>
      <c r="AI59" t="s" s="25">
        <v>647</v>
      </c>
      <c r="AJ59" t="s" s="25">
        <v>647</v>
      </c>
      <c r="AK59" t="s" s="25">
        <v>647</v>
      </c>
      <c r="AL59" t="s" s="25">
        <v>1659</v>
      </c>
      <c r="AM59" s="31">
        <v>7289</v>
      </c>
      <c r="AN59" t="s" s="30">
        <v>1660</v>
      </c>
      <c r="AO59" t="s" s="25">
        <v>1661</v>
      </c>
      <c r="AP59" s="31">
        <v>10299</v>
      </c>
      <c r="AQ59" t="s" s="30">
        <v>1662</v>
      </c>
      <c r="AR59" t="s" s="25">
        <v>1663</v>
      </c>
      <c r="AS59" s="31">
        <v>7817.23</v>
      </c>
      <c r="AT59" t="s" s="30">
        <v>1664</v>
      </c>
      <c r="AU59" t="s" s="25">
        <v>1651</v>
      </c>
      <c r="AV59" s="31">
        <v>7399</v>
      </c>
      <c r="AW59" t="s" s="30">
        <v>1665</v>
      </c>
      <c r="AX59" s="31"/>
      <c r="AY59" s="31"/>
      <c r="AZ59" s="31"/>
      <c r="BA59" s="31"/>
      <c r="BB59" s="31"/>
      <c r="BC59" s="31"/>
      <c r="BD59" s="31"/>
      <c r="BE59" s="31"/>
      <c r="BF59" s="31"/>
      <c r="BG59" s="31"/>
      <c r="BH59" s="31"/>
      <c r="BI59" s="31"/>
      <c r="BJ59" t="s" s="25">
        <v>1661</v>
      </c>
      <c r="BK59" s="31">
        <v>10299</v>
      </c>
      <c r="BL59" t="s" s="30">
        <v>1666</v>
      </c>
      <c r="BM59" t="s" s="25">
        <v>1667</v>
      </c>
      <c r="BN59" s="31">
        <f>5500+4100</f>
        <v>9600</v>
      </c>
      <c r="BO59" t="s" s="50">
        <v>1668</v>
      </c>
      <c r="BP59" t="s" s="25">
        <v>647</v>
      </c>
      <c r="BQ59" t="s" s="25">
        <v>647</v>
      </c>
      <c r="BR59" t="s" s="25">
        <v>647</v>
      </c>
      <c r="BS59" t="s" s="25">
        <v>1395</v>
      </c>
      <c r="BT59" s="31"/>
      <c r="BU59" s="31"/>
      <c r="BV59" t="s" s="25">
        <v>647</v>
      </c>
      <c r="BW59" t="s" s="25">
        <v>647</v>
      </c>
      <c r="BX59" t="s" s="25">
        <v>647</v>
      </c>
      <c r="BY59" t="s" s="25">
        <v>647</v>
      </c>
      <c r="BZ59" t="s" s="25">
        <v>647</v>
      </c>
      <c r="CA59" t="s" s="25">
        <v>647</v>
      </c>
      <c r="CB59" t="s" s="25">
        <v>647</v>
      </c>
      <c r="CC59" t="s" s="25">
        <v>647</v>
      </c>
      <c r="CD59" t="s" s="25">
        <v>647</v>
      </c>
      <c r="CE59" t="s" s="25">
        <v>1669</v>
      </c>
      <c r="CF59" t="s" s="25">
        <v>1670</v>
      </c>
      <c r="CG59" t="s" s="30">
        <v>1671</v>
      </c>
      <c r="CH59" t="s" s="25">
        <v>647</v>
      </c>
      <c r="CI59" t="s" s="25">
        <v>647</v>
      </c>
      <c r="CJ59" t="s" s="25">
        <v>647</v>
      </c>
      <c r="CK59" t="s" s="25">
        <v>647</v>
      </c>
      <c r="CL59" t="s" s="25">
        <v>647</v>
      </c>
      <c r="CM59" t="s" s="25">
        <v>647</v>
      </c>
      <c r="CN59" t="s" s="25">
        <v>1672</v>
      </c>
      <c r="CO59" s="31">
        <v>8001.53</v>
      </c>
      <c r="CP59" t="s" s="30">
        <v>1673</v>
      </c>
      <c r="CQ59" t="s" s="25">
        <v>647</v>
      </c>
      <c r="CR59" t="s" s="25">
        <v>647</v>
      </c>
      <c r="CS59" t="s" s="25">
        <v>647</v>
      </c>
      <c r="CT59" t="s" s="25">
        <v>647</v>
      </c>
      <c r="CU59" t="s" s="25">
        <v>647</v>
      </c>
      <c r="CV59" t="s" s="25">
        <v>647</v>
      </c>
      <c r="CW59" t="s" s="25">
        <v>647</v>
      </c>
      <c r="CX59" t="s" s="25">
        <v>647</v>
      </c>
      <c r="CY59" t="s" s="25">
        <v>647</v>
      </c>
      <c r="CZ59" t="s" s="25">
        <v>647</v>
      </c>
      <c r="DA59" t="s" s="25">
        <v>647</v>
      </c>
      <c r="DB59" t="s" s="25">
        <v>647</v>
      </c>
      <c r="DC59" t="s" s="25">
        <v>647</v>
      </c>
      <c r="DD59" t="s" s="25">
        <v>647</v>
      </c>
      <c r="DE59" t="s" s="25">
        <v>647</v>
      </c>
      <c r="DF59" t="s" s="25">
        <v>647</v>
      </c>
      <c r="DG59" t="s" s="25">
        <v>647</v>
      </c>
      <c r="DH59" t="s" s="25">
        <v>647</v>
      </c>
      <c r="DI59" t="s" s="25">
        <v>647</v>
      </c>
      <c r="DJ59" t="s" s="25">
        <v>647</v>
      </c>
      <c r="DK59" t="s" s="25">
        <v>647</v>
      </c>
      <c r="DL59" t="s" s="25">
        <v>647</v>
      </c>
      <c r="DM59" t="s" s="25">
        <v>647</v>
      </c>
      <c r="DN59" t="s" s="25">
        <v>647</v>
      </c>
      <c r="DO59" t="s" s="25">
        <v>647</v>
      </c>
      <c r="DP59" t="s" s="25">
        <v>647</v>
      </c>
      <c r="DQ59" t="s" s="25">
        <v>647</v>
      </c>
      <c r="DR59" s="21"/>
      <c r="DS59" s="22"/>
      <c r="DT59" s="23"/>
    </row>
    <row r="60" ht="14.45" customHeight="1">
      <c r="A60" t="s" s="26">
        <v>1534</v>
      </c>
      <c r="B60" t="s" s="25">
        <v>1674</v>
      </c>
      <c r="C60" s="27"/>
      <c r="D60" s="27"/>
      <c r="E60" t="s" s="25">
        <v>1675</v>
      </c>
      <c r="F60" s="31">
        <v>6143</v>
      </c>
      <c r="G60" t="s" s="25">
        <v>1676</v>
      </c>
      <c r="H60" t="s" s="51">
        <v>1677</v>
      </c>
      <c r="I60" s="29">
        <v>5999</v>
      </c>
      <c r="J60" t="s" s="30">
        <v>1678</v>
      </c>
      <c r="K60" t="s" s="51">
        <v>1679</v>
      </c>
      <c r="L60" s="29">
        <v>6642.5</v>
      </c>
      <c r="M60" t="s" s="30">
        <v>1680</v>
      </c>
      <c r="N60" t="s" s="51">
        <v>1677</v>
      </c>
      <c r="O60" s="29">
        <v>5959</v>
      </c>
      <c r="P60" t="s" s="30">
        <v>1681</v>
      </c>
      <c r="Q60" t="s" s="25">
        <v>1682</v>
      </c>
      <c r="R60" s="31">
        <v>6088</v>
      </c>
      <c r="S60" t="s" s="30">
        <v>1683</v>
      </c>
      <c r="T60" t="s" s="25">
        <v>1684</v>
      </c>
      <c r="U60" s="31">
        <v>6388</v>
      </c>
      <c r="V60" t="s" s="30">
        <v>1685</v>
      </c>
      <c r="W60" t="s" s="51">
        <v>1686</v>
      </c>
      <c r="X60" s="29">
        <v>5699</v>
      </c>
      <c r="Y60" t="s" s="30">
        <v>1687</v>
      </c>
      <c r="Z60" t="s" s="25">
        <v>647</v>
      </c>
      <c r="AA60" t="s" s="25">
        <v>647</v>
      </c>
      <c r="AB60" t="s" s="25">
        <v>647</v>
      </c>
      <c r="AC60" t="s" s="25">
        <v>647</v>
      </c>
      <c r="AD60" t="s" s="25">
        <v>647</v>
      </c>
      <c r="AE60" t="s" s="25">
        <v>647</v>
      </c>
      <c r="AF60" s="31"/>
      <c r="AG60" s="31"/>
      <c r="AH60" s="31"/>
      <c r="AI60" t="s" s="25">
        <v>647</v>
      </c>
      <c r="AJ60" t="s" s="25">
        <v>647</v>
      </c>
      <c r="AK60" t="s" s="25">
        <v>647</v>
      </c>
      <c r="AL60" t="s" s="25">
        <v>1688</v>
      </c>
      <c r="AM60" s="31">
        <v>6290</v>
      </c>
      <c r="AN60" t="s" s="30">
        <v>1689</v>
      </c>
      <c r="AO60" t="s" s="25">
        <v>439</v>
      </c>
      <c r="AP60" s="31">
        <v>6173.02</v>
      </c>
      <c r="AQ60" t="s" s="30">
        <v>1690</v>
      </c>
      <c r="AR60" t="s" s="25">
        <v>426</v>
      </c>
      <c r="AS60" s="31">
        <v>5999</v>
      </c>
      <c r="AT60" t="s" s="30">
        <v>427</v>
      </c>
      <c r="AU60" t="s" s="25">
        <v>428</v>
      </c>
      <c r="AV60" s="31">
        <v>5954</v>
      </c>
      <c r="AW60" t="s" s="30">
        <v>429</v>
      </c>
      <c r="AX60" s="31"/>
      <c r="AY60" s="31"/>
      <c r="AZ60" s="31"/>
      <c r="BA60" s="31"/>
      <c r="BB60" s="31"/>
      <c r="BC60" s="31"/>
      <c r="BD60" s="31"/>
      <c r="BE60" s="31"/>
      <c r="BF60" s="31"/>
      <c r="BG60" s="31"/>
      <c r="BH60" s="31"/>
      <c r="BI60" s="31"/>
      <c r="BJ60" t="s" s="25">
        <v>1691</v>
      </c>
      <c r="BK60" s="31">
        <v>7088</v>
      </c>
      <c r="BL60" t="s" s="30">
        <v>1692</v>
      </c>
      <c r="BM60" t="s" s="25">
        <v>1693</v>
      </c>
      <c r="BN60" s="31">
        <f>4788+4100</f>
        <v>8888</v>
      </c>
      <c r="BO60" t="s" s="50">
        <v>1694</v>
      </c>
      <c r="BP60" t="s" s="25">
        <v>647</v>
      </c>
      <c r="BQ60" t="s" s="25">
        <v>647</v>
      </c>
      <c r="BR60" t="s" s="25">
        <v>647</v>
      </c>
      <c r="BS60" t="s" s="25">
        <v>1395</v>
      </c>
      <c r="BT60" s="31"/>
      <c r="BU60" s="31"/>
      <c r="BV60" t="s" s="25">
        <v>1695</v>
      </c>
      <c r="BW60" s="31">
        <v>6197</v>
      </c>
      <c r="BX60" t="s" s="30">
        <v>1696</v>
      </c>
      <c r="BY60" t="s" s="25">
        <v>647</v>
      </c>
      <c r="BZ60" t="s" s="25">
        <v>647</v>
      </c>
      <c r="CA60" t="s" s="25">
        <v>647</v>
      </c>
      <c r="CB60" t="s" s="25">
        <v>647</v>
      </c>
      <c r="CC60" t="s" s="25">
        <v>647</v>
      </c>
      <c r="CD60" t="s" s="25">
        <v>647</v>
      </c>
      <c r="CE60" t="s" s="25">
        <v>1697</v>
      </c>
      <c r="CF60" t="s" s="25">
        <v>1698</v>
      </c>
      <c r="CG60" t="s" s="30">
        <v>1699</v>
      </c>
      <c r="CH60" t="s" s="25">
        <v>647</v>
      </c>
      <c r="CI60" t="s" s="25">
        <v>647</v>
      </c>
      <c r="CJ60" t="s" s="25">
        <v>647</v>
      </c>
      <c r="CK60" t="s" s="25">
        <v>434</v>
      </c>
      <c r="CL60" s="31">
        <f>8709*0.77</f>
        <v>6705.93</v>
      </c>
      <c r="CM60" t="s" s="25">
        <v>658</v>
      </c>
      <c r="CN60" t="s" s="25">
        <v>1700</v>
      </c>
      <c r="CO60" s="31">
        <v>6440</v>
      </c>
      <c r="CP60" t="s" s="30">
        <v>1701</v>
      </c>
      <c r="CQ60" t="s" s="25">
        <v>647</v>
      </c>
      <c r="CR60" t="s" s="25">
        <v>647</v>
      </c>
      <c r="CS60" t="s" s="25">
        <v>647</v>
      </c>
      <c r="CT60" t="s" s="25">
        <v>647</v>
      </c>
      <c r="CU60" t="s" s="25">
        <v>647</v>
      </c>
      <c r="CV60" t="s" s="25">
        <v>647</v>
      </c>
      <c r="CW60" t="s" s="25">
        <v>647</v>
      </c>
      <c r="CX60" t="s" s="25">
        <v>647</v>
      </c>
      <c r="CY60" t="s" s="25">
        <v>647</v>
      </c>
      <c r="CZ60" t="s" s="25">
        <v>1702</v>
      </c>
      <c r="DA60" s="31">
        <v>10900</v>
      </c>
      <c r="DB60" t="s" s="30">
        <v>1703</v>
      </c>
      <c r="DC60" t="s" s="25">
        <v>647</v>
      </c>
      <c r="DD60" t="s" s="25">
        <v>647</v>
      </c>
      <c r="DE60" t="s" s="25">
        <v>647</v>
      </c>
      <c r="DF60" t="s" s="25">
        <v>1704</v>
      </c>
      <c r="DG60" s="31">
        <v>6450</v>
      </c>
      <c r="DH60" t="s" s="25">
        <v>1441</v>
      </c>
      <c r="DI60" t="s" s="25">
        <v>647</v>
      </c>
      <c r="DJ60" t="s" s="25">
        <v>647</v>
      </c>
      <c r="DK60" t="s" s="25">
        <v>647</v>
      </c>
      <c r="DL60" t="s" s="25">
        <v>647</v>
      </c>
      <c r="DM60" t="s" s="25">
        <v>647</v>
      </c>
      <c r="DN60" t="s" s="25">
        <v>647</v>
      </c>
      <c r="DO60" t="s" s="25">
        <v>647</v>
      </c>
      <c r="DP60" t="s" s="25">
        <v>647</v>
      </c>
      <c r="DQ60" t="s" s="25">
        <v>647</v>
      </c>
      <c r="DR60" s="21"/>
      <c r="DS60" s="22"/>
      <c r="DT60" s="23"/>
    </row>
    <row r="61" ht="14.45" customHeight="1">
      <c r="A61" t="s" s="26">
        <v>1705</v>
      </c>
      <c r="B61" t="s" s="25">
        <v>1706</v>
      </c>
      <c r="C61" s="27"/>
      <c r="D61" s="27"/>
      <c r="E61" t="s" s="25">
        <v>1707</v>
      </c>
      <c r="F61" s="31">
        <v>2880</v>
      </c>
      <c r="G61" t="s" s="25">
        <v>1708</v>
      </c>
      <c r="H61" t="s" s="25">
        <v>1709</v>
      </c>
      <c r="I61" s="31">
        <v>3399</v>
      </c>
      <c r="J61" t="s" s="30">
        <v>1710</v>
      </c>
      <c r="K61" t="s" s="51">
        <v>1711</v>
      </c>
      <c r="L61" t="s" s="51">
        <v>647</v>
      </c>
      <c r="M61" t="s" s="30">
        <v>1712</v>
      </c>
      <c r="N61" t="s" s="51">
        <v>1713</v>
      </c>
      <c r="O61" s="29">
        <v>2930</v>
      </c>
      <c r="P61" t="s" s="30">
        <v>1714</v>
      </c>
      <c r="Q61" t="s" s="25">
        <v>1715</v>
      </c>
      <c r="R61" s="31">
        <v>2372</v>
      </c>
      <c r="S61" t="s" s="30">
        <v>1716</v>
      </c>
      <c r="T61" s="31"/>
      <c r="U61" s="31"/>
      <c r="V61" s="31"/>
      <c r="W61" t="s" s="25">
        <v>647</v>
      </c>
      <c r="X61" t="s" s="25">
        <v>647</v>
      </c>
      <c r="Y61" t="s" s="25">
        <v>647</v>
      </c>
      <c r="Z61" t="s" s="25">
        <v>647</v>
      </c>
      <c r="AA61" t="s" s="25">
        <v>647</v>
      </c>
      <c r="AB61" t="s" s="25">
        <v>647</v>
      </c>
      <c r="AC61" s="48"/>
      <c r="AD61" s="48"/>
      <c r="AE61" s="48"/>
      <c r="AF61" s="31"/>
      <c r="AG61" s="31"/>
      <c r="AH61" s="31"/>
      <c r="AI61" s="48"/>
      <c r="AJ61" s="48">
        <v>2610</v>
      </c>
      <c r="AK61" s="48"/>
      <c r="AL61" t="s" s="25">
        <v>647</v>
      </c>
      <c r="AM61" t="s" s="25">
        <v>647</v>
      </c>
      <c r="AN61" t="s" s="25">
        <v>647</v>
      </c>
      <c r="AO61" t="s" s="25">
        <v>647</v>
      </c>
      <c r="AP61" t="s" s="25">
        <v>647</v>
      </c>
      <c r="AQ61" t="s" s="25">
        <v>647</v>
      </c>
      <c r="AR61" t="s" s="25">
        <v>1717</v>
      </c>
      <c r="AS61" s="31">
        <v>2624</v>
      </c>
      <c r="AT61" t="s" s="30">
        <v>1718</v>
      </c>
      <c r="AU61" t="s" s="25">
        <v>1719</v>
      </c>
      <c r="AV61" s="31">
        <v>2300</v>
      </c>
      <c r="AW61" t="s" s="30">
        <v>1720</v>
      </c>
      <c r="AX61" s="31"/>
      <c r="AY61" s="31"/>
      <c r="AZ61" s="31"/>
      <c r="BA61" s="31"/>
      <c r="BB61" s="31"/>
      <c r="BC61" s="31"/>
      <c r="BD61" s="31"/>
      <c r="BE61" s="31"/>
      <c r="BF61" s="31"/>
      <c r="BG61" s="31"/>
      <c r="BH61" s="31"/>
      <c r="BI61" s="31"/>
      <c r="BJ61" t="s" s="25">
        <v>1721</v>
      </c>
      <c r="BK61" s="31">
        <v>3000</v>
      </c>
      <c r="BL61" t="s" s="30">
        <v>1722</v>
      </c>
      <c r="BM61" t="s" s="25">
        <v>1723</v>
      </c>
      <c r="BN61" s="31">
        <v>2999</v>
      </c>
      <c r="BO61" t="s" s="50">
        <v>1724</v>
      </c>
      <c r="BP61" t="s" s="25">
        <v>647</v>
      </c>
      <c r="BQ61" t="s" s="25">
        <v>647</v>
      </c>
      <c r="BR61" t="s" s="25">
        <v>647</v>
      </c>
      <c r="BS61" t="s" s="25">
        <v>647</v>
      </c>
      <c r="BT61" t="s" s="25">
        <v>647</v>
      </c>
      <c r="BU61" t="s" s="25">
        <v>647</v>
      </c>
      <c r="BV61" t="s" s="25">
        <v>1723</v>
      </c>
      <c r="BW61" s="31">
        <v>2800</v>
      </c>
      <c r="BX61" t="s" s="30">
        <v>1725</v>
      </c>
      <c r="BY61" t="s" s="25">
        <v>647</v>
      </c>
      <c r="BZ61" t="s" s="25">
        <v>647</v>
      </c>
      <c r="CA61" t="s" s="25">
        <v>647</v>
      </c>
      <c r="CB61" t="s" s="25">
        <v>647</v>
      </c>
      <c r="CC61" t="s" s="25">
        <v>647</v>
      </c>
      <c r="CD61" t="s" s="25">
        <v>647</v>
      </c>
      <c r="CE61" t="s" s="25">
        <v>1726</v>
      </c>
      <c r="CF61" s="31">
        <v>3050</v>
      </c>
      <c r="CG61" t="s" s="50">
        <v>1727</v>
      </c>
      <c r="CH61" t="s" s="25">
        <v>647</v>
      </c>
      <c r="CI61" t="s" s="25">
        <v>647</v>
      </c>
      <c r="CJ61" t="s" s="25">
        <v>647</v>
      </c>
      <c r="CK61" t="s" s="25">
        <v>647</v>
      </c>
      <c r="CL61" t="s" s="25">
        <v>647</v>
      </c>
      <c r="CM61" t="s" s="25">
        <v>647</v>
      </c>
      <c r="CN61" t="s" s="25">
        <v>647</v>
      </c>
      <c r="CO61" t="s" s="25">
        <v>647</v>
      </c>
      <c r="CP61" t="s" s="25">
        <v>647</v>
      </c>
      <c r="CQ61" t="s" s="25">
        <v>647</v>
      </c>
      <c r="CR61" t="s" s="25">
        <v>647</v>
      </c>
      <c r="CS61" t="s" s="25">
        <v>647</v>
      </c>
      <c r="CT61" s="48"/>
      <c r="CU61" s="48"/>
      <c r="CV61" s="48"/>
      <c r="CW61" t="s" s="25">
        <v>647</v>
      </c>
      <c r="CX61" t="s" s="25">
        <v>647</v>
      </c>
      <c r="CY61" t="s" s="25">
        <v>647</v>
      </c>
      <c r="CZ61" t="s" s="25">
        <v>1723</v>
      </c>
      <c r="DA61" s="31">
        <v>2430</v>
      </c>
      <c r="DB61" t="s" s="30">
        <v>1728</v>
      </c>
      <c r="DC61" t="s" s="25">
        <v>647</v>
      </c>
      <c r="DD61" t="s" s="25">
        <v>647</v>
      </c>
      <c r="DE61" t="s" s="25">
        <v>647</v>
      </c>
      <c r="DF61" t="s" s="25">
        <v>647</v>
      </c>
      <c r="DG61" t="s" s="25">
        <v>647</v>
      </c>
      <c r="DH61" t="s" s="25">
        <v>647</v>
      </c>
      <c r="DI61" t="s" s="25">
        <v>647</v>
      </c>
      <c r="DJ61" t="s" s="25">
        <v>647</v>
      </c>
      <c r="DK61" t="s" s="25">
        <v>647</v>
      </c>
      <c r="DL61" t="s" s="25">
        <v>647</v>
      </c>
      <c r="DM61" t="s" s="25">
        <v>647</v>
      </c>
      <c r="DN61" t="s" s="25">
        <v>647</v>
      </c>
      <c r="DO61" t="s" s="25">
        <v>647</v>
      </c>
      <c r="DP61" t="s" s="25">
        <v>647</v>
      </c>
      <c r="DQ61" t="s" s="25">
        <v>647</v>
      </c>
      <c r="DR61" s="21"/>
      <c r="DS61" s="22"/>
      <c r="DT61" s="23"/>
    </row>
    <row r="62" ht="14.45" customHeight="1">
      <c r="A62" t="s" s="26">
        <v>1729</v>
      </c>
      <c r="B62" t="s" s="25">
        <v>1730</v>
      </c>
      <c r="C62" s="27"/>
      <c r="D62" s="27"/>
      <c r="E62" t="s" s="25">
        <v>1731</v>
      </c>
      <c r="F62" s="31">
        <v>26</v>
      </c>
      <c r="G62" t="s" s="25">
        <v>1732</v>
      </c>
      <c r="H62" t="s" s="25">
        <v>1205</v>
      </c>
      <c r="I62" s="31"/>
      <c r="J62" s="31"/>
      <c r="K62" t="s" s="25">
        <v>1733</v>
      </c>
      <c r="L62" s="31">
        <f>228/5</f>
        <v>45.6</v>
      </c>
      <c r="M62" t="s" s="30">
        <v>1734</v>
      </c>
      <c r="N62" t="s" s="25">
        <v>1205</v>
      </c>
      <c r="O62" s="31"/>
      <c r="P62" s="31"/>
      <c r="Q62" t="s" s="25">
        <v>1205</v>
      </c>
      <c r="R62" s="31"/>
      <c r="S62" s="31"/>
      <c r="T62" t="s" s="25">
        <v>1205</v>
      </c>
      <c r="U62" s="31"/>
      <c r="V62" s="31"/>
      <c r="W62" t="s" s="25">
        <v>1205</v>
      </c>
      <c r="X62" s="31"/>
      <c r="Y62" s="31"/>
      <c r="Z62" t="s" s="25">
        <v>1205</v>
      </c>
      <c r="AA62" s="31"/>
      <c r="AB62" s="31"/>
      <c r="AC62" t="s" s="64">
        <v>1735</v>
      </c>
      <c r="AD62" s="31">
        <v>23.31</v>
      </c>
      <c r="AE62" t="s" s="25">
        <v>1231</v>
      </c>
      <c r="AF62" s="31"/>
      <c r="AG62" s="31"/>
      <c r="AH62" s="31"/>
      <c r="AI62" t="s" s="25">
        <v>1736</v>
      </c>
      <c r="AJ62" s="31">
        <f>25.9*0.9</f>
        <v>23.31</v>
      </c>
      <c r="AK62" s="60"/>
      <c r="AL62" t="s" s="25">
        <v>1737</v>
      </c>
      <c r="AM62" s="31">
        <v>26.5</v>
      </c>
      <c r="AN62" t="s" s="30">
        <v>1738</v>
      </c>
      <c r="AO62" t="s" s="25">
        <v>1739</v>
      </c>
      <c r="AP62" s="31">
        <v>29.8</v>
      </c>
      <c r="AQ62" t="s" s="30">
        <v>1740</v>
      </c>
      <c r="AR62" t="s" s="25">
        <v>1205</v>
      </c>
      <c r="AS62" s="31"/>
      <c r="AT62" s="31"/>
      <c r="AU62" t="s" s="25">
        <v>1205</v>
      </c>
      <c r="AV62" s="31"/>
      <c r="AW62" s="31"/>
      <c r="AX62" t="s" s="25">
        <v>1741</v>
      </c>
      <c r="AY62" s="31">
        <v>24</v>
      </c>
      <c r="AZ62" t="s" s="25">
        <v>1742</v>
      </c>
      <c r="BA62" s="31"/>
      <c r="BB62" s="31"/>
      <c r="BC62" s="31"/>
      <c r="BD62" s="31"/>
      <c r="BE62" s="31"/>
      <c r="BF62" s="31"/>
      <c r="BG62" s="31"/>
      <c r="BH62" s="31"/>
      <c r="BI62" s="31"/>
      <c r="BJ62" t="s" s="25">
        <v>1743</v>
      </c>
      <c r="BK62" s="31">
        <v>28.62</v>
      </c>
      <c r="BL62" t="s" s="30">
        <v>1744</v>
      </c>
      <c r="BM62" t="s" s="25">
        <v>1205</v>
      </c>
      <c r="BN62" s="31"/>
      <c r="BO62" s="31"/>
      <c r="BP62" s="31"/>
      <c r="BQ62" s="31"/>
      <c r="BR62" s="31"/>
      <c r="BS62" s="31"/>
      <c r="BT62" s="31"/>
      <c r="BU62" s="31"/>
      <c r="BV62" s="31"/>
      <c r="BW62" s="31"/>
      <c r="BX62" s="31"/>
      <c r="BY62" t="s" s="25">
        <v>1205</v>
      </c>
      <c r="BZ62" s="31"/>
      <c r="CA62" s="31"/>
      <c r="CB62" t="s" s="25">
        <v>1205</v>
      </c>
      <c r="CC62" s="31"/>
      <c r="CD62" s="31"/>
      <c r="CE62" t="s" s="25">
        <v>1745</v>
      </c>
      <c r="CF62" s="31">
        <f>154/5</f>
        <v>30.8</v>
      </c>
      <c r="CG62" t="s" s="30">
        <v>1746</v>
      </c>
      <c r="CH62" s="31"/>
      <c r="CI62" s="31"/>
      <c r="CJ62" s="31"/>
      <c r="CK62" t="s" s="25">
        <v>1205</v>
      </c>
      <c r="CL62" s="31"/>
      <c r="CM62" s="31"/>
      <c r="CN62" t="s" s="25">
        <v>1205</v>
      </c>
      <c r="CO62" s="31"/>
      <c r="CP62" s="31"/>
      <c r="CQ62" t="s" s="25">
        <v>1205</v>
      </c>
      <c r="CR62" s="31"/>
      <c r="CS62" s="31"/>
      <c r="CT62" t="s" s="25">
        <v>1205</v>
      </c>
      <c r="CU62" s="31"/>
      <c r="CV62" s="31"/>
      <c r="CW62" s="31"/>
      <c r="CX62" s="31"/>
      <c r="CY62" s="31"/>
      <c r="CZ62" t="s" s="25">
        <v>1205</v>
      </c>
      <c r="DA62" s="31"/>
      <c r="DB62" s="31"/>
      <c r="DC62" s="31"/>
      <c r="DD62" s="31"/>
      <c r="DE62" s="31"/>
      <c r="DF62" t="s" s="25">
        <v>1205</v>
      </c>
      <c r="DG62" s="31"/>
      <c r="DH62" s="31"/>
      <c r="DI62" s="31"/>
      <c r="DJ62" s="31"/>
      <c r="DK62" s="31"/>
      <c r="DL62" t="s" s="25">
        <v>1747</v>
      </c>
      <c r="DM62" s="31">
        <v>24.7</v>
      </c>
      <c r="DN62" t="s" s="25">
        <v>1231</v>
      </c>
      <c r="DO62" s="31"/>
      <c r="DP62" s="31"/>
      <c r="DQ62" s="31"/>
      <c r="DR62" s="21"/>
      <c r="DS62" s="22"/>
      <c r="DT62" s="23"/>
    </row>
    <row r="63" ht="14.45" customHeight="1">
      <c r="A63" t="s" s="26">
        <v>1729</v>
      </c>
      <c r="B63" t="s" s="25">
        <v>1748</v>
      </c>
      <c r="C63" s="27"/>
      <c r="D63" s="27"/>
      <c r="E63" t="s" s="25">
        <v>1749</v>
      </c>
      <c r="F63" s="48">
        <v>43</v>
      </c>
      <c r="G63" t="s" s="25">
        <v>1750</v>
      </c>
      <c r="H63" t="s" s="25">
        <v>1751</v>
      </c>
      <c r="I63" s="31">
        <f t="shared" si="23" ref="I63:BK67">115/5</f>
        <v>23</v>
      </c>
      <c r="J63" t="s" s="30">
        <v>1752</v>
      </c>
      <c r="K63" t="s" s="25">
        <v>1753</v>
      </c>
      <c r="L63" s="31">
        <f t="shared" si="24" ref="L63:AV69">109/5</f>
        <v>21.8</v>
      </c>
      <c r="M63" t="s" s="30">
        <v>1754</v>
      </c>
      <c r="N63" t="s" s="25">
        <v>1205</v>
      </c>
      <c r="O63" s="31"/>
      <c r="P63" s="31"/>
      <c r="Q63" t="s" s="25">
        <v>1205</v>
      </c>
      <c r="R63" s="31"/>
      <c r="S63" s="31"/>
      <c r="T63" t="s" s="25">
        <v>1205</v>
      </c>
      <c r="U63" s="31"/>
      <c r="V63" s="31"/>
      <c r="W63" t="s" s="25">
        <v>1205</v>
      </c>
      <c r="X63" s="31"/>
      <c r="Y63" s="31"/>
      <c r="Z63" t="s" s="25">
        <v>1205</v>
      </c>
      <c r="AA63" s="31"/>
      <c r="AB63" s="31"/>
      <c r="AC63" t="s" s="65">
        <v>1755</v>
      </c>
      <c r="AD63" s="31">
        <v>19</v>
      </c>
      <c r="AE63" s="31"/>
      <c r="AF63" s="31"/>
      <c r="AG63" s="31"/>
      <c r="AH63" s="31"/>
      <c r="AI63" t="s" s="25">
        <v>1205</v>
      </c>
      <c r="AJ63" s="31"/>
      <c r="AK63" s="60"/>
      <c r="AL63" t="s" s="25">
        <v>1756</v>
      </c>
      <c r="AM63" s="31">
        <v>18</v>
      </c>
      <c r="AN63" t="s" s="30">
        <v>1757</v>
      </c>
      <c r="AO63" t="s" s="25">
        <v>1758</v>
      </c>
      <c r="AP63" s="31">
        <v>22.6</v>
      </c>
      <c r="AQ63" t="s" s="30">
        <v>1759</v>
      </c>
      <c r="AR63" t="s" s="25">
        <v>1760</v>
      </c>
      <c r="AS63" s="31">
        <v>16.5</v>
      </c>
      <c r="AT63" t="s" s="30">
        <v>1761</v>
      </c>
      <c r="AU63" t="s" s="25">
        <v>1762</v>
      </c>
      <c r="AV63" s="31">
        <f>105.73/5</f>
        <v>21.146</v>
      </c>
      <c r="AW63" t="s" s="30">
        <v>1763</v>
      </c>
      <c r="AX63" s="31"/>
      <c r="AY63" s="31">
        <v>20.2</v>
      </c>
      <c r="AZ63" s="31"/>
      <c r="BA63" s="31"/>
      <c r="BB63" s="31"/>
      <c r="BC63" s="31"/>
      <c r="BD63" s="31"/>
      <c r="BE63" s="31"/>
      <c r="BF63" s="31"/>
      <c r="BG63" s="31"/>
      <c r="BH63" s="31"/>
      <c r="BI63" s="31"/>
      <c r="BJ63" t="s" s="25">
        <v>1764</v>
      </c>
      <c r="BK63" s="31">
        <f>105/5</f>
        <v>21</v>
      </c>
      <c r="BL63" t="s" s="30">
        <v>1765</v>
      </c>
      <c r="BM63" t="s" s="25">
        <v>1205</v>
      </c>
      <c r="BN63" s="31"/>
      <c r="BO63" s="31"/>
      <c r="BP63" s="31"/>
      <c r="BQ63" s="31"/>
      <c r="BR63" s="31"/>
      <c r="BS63" s="31"/>
      <c r="BT63" s="31"/>
      <c r="BU63" s="31"/>
      <c r="BV63" s="31"/>
      <c r="BW63" s="31"/>
      <c r="BX63" s="31"/>
      <c r="BY63" t="s" s="25">
        <v>1205</v>
      </c>
      <c r="BZ63" s="31"/>
      <c r="CA63" s="31"/>
      <c r="CB63" t="s" s="25">
        <v>1205</v>
      </c>
      <c r="CC63" s="31"/>
      <c r="CD63" s="31"/>
      <c r="CE63" t="s" s="25">
        <v>1766</v>
      </c>
      <c r="CF63" s="31">
        <f t="shared" si="27" ref="CF63:CF71">300/5</f>
        <v>60</v>
      </c>
      <c r="CG63" t="s" s="25">
        <v>1767</v>
      </c>
      <c r="CH63" s="31"/>
      <c r="CI63" s="31"/>
      <c r="CJ63" s="31"/>
      <c r="CK63" t="s" s="25">
        <v>1205</v>
      </c>
      <c r="CL63" s="31"/>
      <c r="CM63" s="31"/>
      <c r="CN63" t="s" s="25">
        <v>1205</v>
      </c>
      <c r="CO63" s="31"/>
      <c r="CP63" s="31"/>
      <c r="CQ63" t="s" s="25">
        <v>1205</v>
      </c>
      <c r="CR63" s="31"/>
      <c r="CS63" s="31"/>
      <c r="CT63" t="s" s="25">
        <v>1205</v>
      </c>
      <c r="CU63" s="31"/>
      <c r="CV63" s="31"/>
      <c r="CW63" s="31"/>
      <c r="CX63" s="31"/>
      <c r="CY63" s="31"/>
      <c r="CZ63" t="s" s="25">
        <v>1205</v>
      </c>
      <c r="DA63" s="31"/>
      <c r="DB63" s="31"/>
      <c r="DC63" s="31"/>
      <c r="DD63" s="31"/>
      <c r="DE63" s="31"/>
      <c r="DF63" t="s" s="25">
        <v>1205</v>
      </c>
      <c r="DG63" s="31"/>
      <c r="DH63" s="31"/>
      <c r="DI63" s="31"/>
      <c r="DJ63" s="31"/>
      <c r="DK63" s="31"/>
      <c r="DL63" t="s" s="25">
        <v>1205</v>
      </c>
      <c r="DM63" s="31"/>
      <c r="DN63" s="31"/>
      <c r="DO63" s="31"/>
      <c r="DP63" s="31"/>
      <c r="DQ63" s="31"/>
      <c r="DR63" s="21"/>
      <c r="DS63" s="22"/>
      <c r="DT63" s="23"/>
    </row>
    <row r="64" ht="14.45" customHeight="1">
      <c r="A64" t="s" s="26">
        <v>1729</v>
      </c>
      <c r="B64" t="s" s="25">
        <v>1768</v>
      </c>
      <c r="C64" s="27"/>
      <c r="D64" s="27"/>
      <c r="E64" t="s" s="25">
        <v>1769</v>
      </c>
      <c r="F64" t="s" s="62">
        <v>1770</v>
      </c>
      <c r="G64" t="s" s="25">
        <v>1771</v>
      </c>
      <c r="H64" t="s" s="25">
        <v>1205</v>
      </c>
      <c r="I64" s="32"/>
      <c r="J64" s="32"/>
      <c r="K64" t="s" s="25">
        <v>1205</v>
      </c>
      <c r="L64" s="31"/>
      <c r="M64" s="31"/>
      <c r="N64" t="s" s="25">
        <v>1205</v>
      </c>
      <c r="O64" s="31"/>
      <c r="P64" s="31"/>
      <c r="Q64" t="s" s="25">
        <v>1772</v>
      </c>
      <c r="R64" s="31">
        <f t="shared" si="28" ref="R64:X69">135/5</f>
        <v>27</v>
      </c>
      <c r="S64" t="s" s="30">
        <v>1773</v>
      </c>
      <c r="T64" t="s" s="25">
        <v>1205</v>
      </c>
      <c r="U64" s="31"/>
      <c r="V64" s="31"/>
      <c r="W64" t="s" s="25">
        <v>1205</v>
      </c>
      <c r="X64" s="31"/>
      <c r="Y64" s="31"/>
      <c r="Z64" t="s" s="25">
        <v>1205</v>
      </c>
      <c r="AA64" s="31"/>
      <c r="AB64" s="31"/>
      <c r="AC64" t="s" s="25">
        <v>1205</v>
      </c>
      <c r="AD64" s="31"/>
      <c r="AE64" s="31"/>
      <c r="AF64" s="31"/>
      <c r="AG64" s="31"/>
      <c r="AH64" s="31"/>
      <c r="AI64" t="s" s="25">
        <v>1205</v>
      </c>
      <c r="AJ64" s="31"/>
      <c r="AK64" s="31"/>
      <c r="AL64" t="s" s="25">
        <v>1774</v>
      </c>
      <c r="AM64" s="31">
        <v>19.8</v>
      </c>
      <c r="AN64" t="s" s="30">
        <v>1775</v>
      </c>
      <c r="AO64" t="s" s="25">
        <v>1776</v>
      </c>
      <c r="AP64" s="31">
        <v>22.33</v>
      </c>
      <c r="AQ64" s="31"/>
      <c r="AR64" s="31"/>
      <c r="AS64" s="31">
        <v>21.25</v>
      </c>
      <c r="AT64" s="31"/>
      <c r="AU64" t="s" s="25">
        <v>1777</v>
      </c>
      <c r="AV64" s="66">
        <f>109.28/5</f>
        <v>21.856</v>
      </c>
      <c r="AW64" t="s" s="30">
        <v>1778</v>
      </c>
      <c r="AX64" s="31"/>
      <c r="AY64" s="31">
        <v>18.73</v>
      </c>
      <c r="AZ64" s="31"/>
      <c r="BA64" s="31"/>
      <c r="BB64" s="31"/>
      <c r="BC64" s="31"/>
      <c r="BD64" s="31"/>
      <c r="BE64" s="31"/>
      <c r="BF64" s="31"/>
      <c r="BG64" s="31"/>
      <c r="BH64" s="31"/>
      <c r="BI64" s="31"/>
      <c r="BJ64" t="s" s="25">
        <v>1776</v>
      </c>
      <c r="BK64" s="31">
        <v>22.8</v>
      </c>
      <c r="BL64" t="s" s="30">
        <v>1779</v>
      </c>
      <c r="BM64" t="s" s="25">
        <v>1205</v>
      </c>
      <c r="BN64" s="31"/>
      <c r="BO64" s="31"/>
      <c r="BP64" s="31"/>
      <c r="BQ64" s="31"/>
      <c r="BR64" s="31"/>
      <c r="BS64" s="31"/>
      <c r="BT64" s="31"/>
      <c r="BU64" s="31"/>
      <c r="BV64" s="31"/>
      <c r="BW64" s="31"/>
      <c r="BX64" s="31"/>
      <c r="BY64" t="s" s="25">
        <v>1205</v>
      </c>
      <c r="BZ64" s="31"/>
      <c r="CA64" s="31"/>
      <c r="CB64" t="s" s="25">
        <v>1205</v>
      </c>
      <c r="CC64" s="31"/>
      <c r="CD64" s="31"/>
      <c r="CE64" t="s" s="25">
        <v>1780</v>
      </c>
      <c r="CF64" s="31">
        <f>165/5</f>
        <v>33</v>
      </c>
      <c r="CG64" t="s" s="25">
        <v>1781</v>
      </c>
      <c r="CH64" s="31"/>
      <c r="CI64" s="31"/>
      <c r="CJ64" s="31"/>
      <c r="CK64" t="s" s="25">
        <v>1205</v>
      </c>
      <c r="CL64" s="31"/>
      <c r="CM64" s="31"/>
      <c r="CN64" t="s" s="25">
        <v>1205</v>
      </c>
      <c r="CO64" s="31"/>
      <c r="CP64" s="31"/>
      <c r="CQ64" t="s" s="25">
        <v>1205</v>
      </c>
      <c r="CR64" s="31"/>
      <c r="CS64" s="31"/>
      <c r="CT64" t="s" s="25">
        <v>1205</v>
      </c>
      <c r="CU64" s="31"/>
      <c r="CV64" s="31"/>
      <c r="CW64" s="31"/>
      <c r="CX64" s="31"/>
      <c r="CY64" s="31"/>
      <c r="CZ64" t="s" s="25">
        <v>1205</v>
      </c>
      <c r="DA64" s="31"/>
      <c r="DB64" s="31"/>
      <c r="DC64" s="31"/>
      <c r="DD64" s="31"/>
      <c r="DE64" s="31"/>
      <c r="DF64" t="s" s="25">
        <v>1205</v>
      </c>
      <c r="DG64" s="31"/>
      <c r="DH64" s="31"/>
      <c r="DI64" s="31"/>
      <c r="DJ64" s="31"/>
      <c r="DK64" s="31"/>
      <c r="DL64" t="s" s="25">
        <v>1782</v>
      </c>
      <c r="DM64" s="31">
        <v>17.8</v>
      </c>
      <c r="DN64" t="s" s="25">
        <v>1231</v>
      </c>
      <c r="DO64" s="31"/>
      <c r="DP64" s="31"/>
      <c r="DQ64" s="31"/>
      <c r="DR64" s="21"/>
      <c r="DS64" s="22"/>
      <c r="DT64" s="23"/>
    </row>
    <row r="65" ht="14.45" customHeight="1">
      <c r="A65" t="s" s="26">
        <v>1729</v>
      </c>
      <c r="B65" t="s" s="25">
        <v>1783</v>
      </c>
      <c r="C65" s="27"/>
      <c r="D65" s="27"/>
      <c r="E65" t="s" s="25">
        <v>1784</v>
      </c>
      <c r="F65" s="31">
        <v>16</v>
      </c>
      <c r="G65" t="s" s="25">
        <v>1785</v>
      </c>
      <c r="H65" t="s" s="25">
        <v>1786</v>
      </c>
      <c r="I65" s="31">
        <v>21.5</v>
      </c>
      <c r="J65" t="s" s="30">
        <v>1787</v>
      </c>
      <c r="K65" t="s" s="25">
        <v>1788</v>
      </c>
      <c r="L65" s="31">
        <v>18.8</v>
      </c>
      <c r="M65" t="s" s="30">
        <v>1789</v>
      </c>
      <c r="N65" t="s" s="25">
        <v>1205</v>
      </c>
      <c r="O65" s="31"/>
      <c r="P65" s="31"/>
      <c r="Q65" t="s" s="25">
        <v>1205</v>
      </c>
      <c r="R65" s="31"/>
      <c r="S65" s="31"/>
      <c r="T65" t="s" s="25">
        <v>1205</v>
      </c>
      <c r="U65" s="31"/>
      <c r="V65" s="31"/>
      <c r="W65" t="s" s="25">
        <v>1790</v>
      </c>
      <c r="X65" s="31">
        <f>110/5</f>
        <v>22</v>
      </c>
      <c r="Y65" t="s" s="30">
        <v>1791</v>
      </c>
      <c r="Z65" t="s" s="25">
        <v>1205</v>
      </c>
      <c r="AA65" s="31"/>
      <c r="AB65" s="31"/>
      <c r="AC65" t="s" s="37">
        <v>1792</v>
      </c>
      <c r="AD65" s="31">
        <v>16.8</v>
      </c>
      <c r="AE65" s="31"/>
      <c r="AF65" s="31"/>
      <c r="AG65" s="31"/>
      <c r="AH65" s="31"/>
      <c r="AI65" t="s" s="25">
        <v>1793</v>
      </c>
      <c r="AJ65" s="31">
        <f>16.5*0.97</f>
        <v>16.005</v>
      </c>
      <c r="AK65" s="60"/>
      <c r="AL65" t="s" s="25">
        <v>1205</v>
      </c>
      <c r="AM65" s="31"/>
      <c r="AN65" s="31"/>
      <c r="AO65" t="s" s="25">
        <v>1205</v>
      </c>
      <c r="AP65" s="31"/>
      <c r="AQ65" s="31"/>
      <c r="AR65" t="s" s="25">
        <v>1205</v>
      </c>
      <c r="AS65" s="31"/>
      <c r="AT65" s="31"/>
      <c r="AU65" t="s" s="25">
        <v>1794</v>
      </c>
      <c r="AV65" s="31">
        <f>99/5</f>
        <v>19.8</v>
      </c>
      <c r="AW65" t="s" s="25">
        <v>1795</v>
      </c>
      <c r="AX65" s="31"/>
      <c r="AY65" s="31"/>
      <c r="AZ65" s="31"/>
      <c r="BA65" s="31"/>
      <c r="BB65" s="31"/>
      <c r="BC65" s="31"/>
      <c r="BD65" s="31"/>
      <c r="BE65" s="31"/>
      <c r="BF65" s="31"/>
      <c r="BG65" s="31"/>
      <c r="BH65" s="31"/>
      <c r="BI65" s="31"/>
      <c r="BJ65" t="s" s="25">
        <v>1796</v>
      </c>
      <c r="BK65" s="31">
        <v>28</v>
      </c>
      <c r="BL65" t="s" s="30">
        <v>1797</v>
      </c>
      <c r="BM65" t="s" s="25">
        <v>1205</v>
      </c>
      <c r="BN65" s="67"/>
      <c r="BO65" s="31"/>
      <c r="BP65" s="31"/>
      <c r="BQ65" s="31"/>
      <c r="BR65" s="31"/>
      <c r="BS65" s="31"/>
      <c r="BT65" s="31"/>
      <c r="BU65" s="31"/>
      <c r="BV65" s="31"/>
      <c r="BW65" s="31"/>
      <c r="BX65" s="31"/>
      <c r="BY65" t="s" s="25">
        <v>1205</v>
      </c>
      <c r="BZ65" s="31"/>
      <c r="CA65" s="31"/>
      <c r="CB65" t="s" s="25">
        <v>1205</v>
      </c>
      <c r="CC65" s="31"/>
      <c r="CD65" s="31"/>
      <c r="CE65" t="s" s="25">
        <v>1798</v>
      </c>
      <c r="CF65" t="s" s="25">
        <v>1799</v>
      </c>
      <c r="CG65" t="s" s="30">
        <v>1800</v>
      </c>
      <c r="CH65" s="31"/>
      <c r="CI65" s="31"/>
      <c r="CJ65" s="31"/>
      <c r="CK65" t="s" s="25">
        <v>1205</v>
      </c>
      <c r="CL65" s="31"/>
      <c r="CM65" s="31"/>
      <c r="CN65" t="s" s="25">
        <v>1205</v>
      </c>
      <c r="CO65" s="31"/>
      <c r="CP65" s="31"/>
      <c r="CQ65" t="s" s="25">
        <v>1205</v>
      </c>
      <c r="CR65" s="31"/>
      <c r="CS65" s="31"/>
      <c r="CT65" t="s" s="25">
        <v>1205</v>
      </c>
      <c r="CU65" s="31"/>
      <c r="CV65" s="31"/>
      <c r="CW65" s="31"/>
      <c r="CX65" s="31"/>
      <c r="CY65" s="31"/>
      <c r="CZ65" t="s" s="25">
        <v>1205</v>
      </c>
      <c r="DA65" s="31"/>
      <c r="DB65" s="31"/>
      <c r="DC65" s="31"/>
      <c r="DD65" s="31"/>
      <c r="DE65" s="31"/>
      <c r="DF65" t="s" s="25">
        <v>1205</v>
      </c>
      <c r="DG65" s="31"/>
      <c r="DH65" s="31"/>
      <c r="DI65" s="31"/>
      <c r="DJ65" s="31"/>
      <c r="DK65" s="31"/>
      <c r="DL65" t="s" s="25">
        <v>1205</v>
      </c>
      <c r="DM65" s="31"/>
      <c r="DN65" s="31"/>
      <c r="DO65" s="31"/>
      <c r="DP65" s="31"/>
      <c r="DQ65" s="31"/>
      <c r="DR65" s="21"/>
      <c r="DS65" s="22"/>
      <c r="DT65" s="23"/>
    </row>
    <row r="66" ht="14.45" customHeight="1">
      <c r="A66" t="s" s="26">
        <v>1801</v>
      </c>
      <c r="B66" t="s" s="25">
        <v>1730</v>
      </c>
      <c r="C66" s="27"/>
      <c r="D66" s="27"/>
      <c r="E66" t="s" s="25">
        <v>1802</v>
      </c>
      <c r="F66" s="31">
        <v>29</v>
      </c>
      <c r="G66" t="s" s="25">
        <v>1803</v>
      </c>
      <c r="H66" t="s" s="25">
        <v>1205</v>
      </c>
      <c r="I66" s="31"/>
      <c r="J66" s="31"/>
      <c r="K66" t="s" s="25">
        <v>1804</v>
      </c>
      <c r="L66" s="31">
        <f>255/5</f>
        <v>51</v>
      </c>
      <c r="M66" t="s" s="30">
        <v>1805</v>
      </c>
      <c r="N66" t="s" s="25">
        <v>1205</v>
      </c>
      <c r="O66" s="31"/>
      <c r="P66" s="31"/>
      <c r="Q66" t="s" s="25">
        <v>1205</v>
      </c>
      <c r="R66" s="31"/>
      <c r="S66" s="31"/>
      <c r="T66" t="s" s="25">
        <v>1205</v>
      </c>
      <c r="U66" s="31"/>
      <c r="V66" s="31"/>
      <c r="W66" t="s" s="25">
        <v>1205</v>
      </c>
      <c r="X66" s="31"/>
      <c r="Y66" s="31"/>
      <c r="Z66" t="s" s="25">
        <v>1205</v>
      </c>
      <c r="AA66" s="31"/>
      <c r="AB66" s="31"/>
      <c r="AC66" t="s" s="25">
        <v>1806</v>
      </c>
      <c r="AD66" s="31">
        <v>26.64</v>
      </c>
      <c r="AE66" s="31"/>
      <c r="AF66" s="31"/>
      <c r="AG66" s="31"/>
      <c r="AH66" s="31"/>
      <c r="AI66" t="s" s="25">
        <v>1807</v>
      </c>
      <c r="AJ66" s="31">
        <f>29.1*0.9</f>
        <v>26.19</v>
      </c>
      <c r="AK66" s="31"/>
      <c r="AL66" t="s" s="25">
        <v>1808</v>
      </c>
      <c r="AM66" s="31">
        <v>30.4</v>
      </c>
      <c r="AN66" t="s" s="30">
        <v>1809</v>
      </c>
      <c r="AO66" t="s" s="25">
        <v>1810</v>
      </c>
      <c r="AP66" s="31">
        <v>33</v>
      </c>
      <c r="AQ66" t="s" s="30">
        <v>1811</v>
      </c>
      <c r="AR66" t="s" s="25">
        <v>1205</v>
      </c>
      <c r="AS66" s="31"/>
      <c r="AT66" s="31"/>
      <c r="AU66" t="s" s="25">
        <v>1205</v>
      </c>
      <c r="AV66" s="31"/>
      <c r="AW66" s="31"/>
      <c r="AX66" t="s" s="25">
        <v>1812</v>
      </c>
      <c r="AY66" s="31">
        <v>27</v>
      </c>
      <c r="AZ66" t="s" s="30">
        <v>1813</v>
      </c>
      <c r="BA66" s="31"/>
      <c r="BB66" s="31"/>
      <c r="BC66" s="31"/>
      <c r="BD66" s="31"/>
      <c r="BE66" s="31"/>
      <c r="BF66" s="31"/>
      <c r="BG66" s="31"/>
      <c r="BH66" s="31"/>
      <c r="BI66" s="31"/>
      <c r="BJ66" t="s" s="25">
        <v>1814</v>
      </c>
      <c r="BK66" s="31">
        <v>30.85</v>
      </c>
      <c r="BL66" t="s" s="30">
        <v>1815</v>
      </c>
      <c r="BM66" t="s" s="25">
        <v>1205</v>
      </c>
      <c r="BN66" s="31"/>
      <c r="BO66" s="31"/>
      <c r="BP66" s="31"/>
      <c r="BQ66" s="31"/>
      <c r="BR66" s="31"/>
      <c r="BS66" s="31"/>
      <c r="BT66" s="31"/>
      <c r="BU66" s="31"/>
      <c r="BV66" s="31"/>
      <c r="BW66" s="31"/>
      <c r="BX66" s="31"/>
      <c r="BY66" t="s" s="25">
        <v>1205</v>
      </c>
      <c r="BZ66" s="31"/>
      <c r="CA66" s="31"/>
      <c r="CB66" t="s" s="25">
        <v>1205</v>
      </c>
      <c r="CC66" s="31"/>
      <c r="CD66" s="31"/>
      <c r="CE66" t="s" s="25">
        <v>1816</v>
      </c>
      <c r="CF66" s="31">
        <f>182/5</f>
        <v>36.4</v>
      </c>
      <c r="CG66" t="s" s="25">
        <v>1817</v>
      </c>
      <c r="CH66" s="31"/>
      <c r="CI66" s="31"/>
      <c r="CJ66" s="31"/>
      <c r="CK66" t="s" s="25">
        <v>1205</v>
      </c>
      <c r="CL66" s="31"/>
      <c r="CM66" s="31"/>
      <c r="CN66" t="s" s="25">
        <v>1205</v>
      </c>
      <c r="CO66" s="31"/>
      <c r="CP66" s="31"/>
      <c r="CQ66" t="s" s="25">
        <v>1205</v>
      </c>
      <c r="CR66" s="31"/>
      <c r="CS66" s="31"/>
      <c r="CT66" t="s" s="25">
        <v>1205</v>
      </c>
      <c r="CU66" s="31"/>
      <c r="CV66" s="31"/>
      <c r="CW66" s="31"/>
      <c r="CX66" s="31"/>
      <c r="CY66" s="31"/>
      <c r="CZ66" t="s" s="25">
        <v>1205</v>
      </c>
      <c r="DA66" s="31"/>
      <c r="DB66" s="31"/>
      <c r="DC66" s="31"/>
      <c r="DD66" s="31"/>
      <c r="DE66" s="31"/>
      <c r="DF66" t="s" s="25">
        <v>1205</v>
      </c>
      <c r="DG66" s="31"/>
      <c r="DH66" s="31"/>
      <c r="DI66" s="31"/>
      <c r="DJ66" s="31"/>
      <c r="DK66" s="31"/>
      <c r="DL66" t="s" s="25">
        <v>1818</v>
      </c>
      <c r="DM66" s="31">
        <v>28.3</v>
      </c>
      <c r="DN66" t="s" s="25">
        <v>1231</v>
      </c>
      <c r="DO66" s="31"/>
      <c r="DP66" s="31"/>
      <c r="DQ66" s="31"/>
      <c r="DR66" s="21"/>
      <c r="DS66" s="22"/>
      <c r="DT66" s="23"/>
    </row>
    <row r="67" ht="14.45" customHeight="1">
      <c r="A67" t="s" s="26">
        <v>1801</v>
      </c>
      <c r="B67" t="s" s="25">
        <v>1748</v>
      </c>
      <c r="C67" s="27"/>
      <c r="D67" s="27"/>
      <c r="E67" t="s" s="25">
        <v>1205</v>
      </c>
      <c r="F67" s="31"/>
      <c r="G67" s="25"/>
      <c r="H67" t="s" s="25">
        <v>1819</v>
      </c>
      <c r="I67" s="31">
        <f>129/5</f>
        <v>25.8</v>
      </c>
      <c r="J67" t="s" s="30">
        <v>1820</v>
      </c>
      <c r="K67" t="s" s="25">
        <v>1821</v>
      </c>
      <c r="L67" s="31">
        <v>30</v>
      </c>
      <c r="M67" t="s" s="30">
        <v>1822</v>
      </c>
      <c r="N67" t="s" s="25">
        <v>1205</v>
      </c>
      <c r="O67" s="31"/>
      <c r="P67" s="31"/>
      <c r="Q67" t="s" s="25">
        <v>1205</v>
      </c>
      <c r="R67" s="31"/>
      <c r="S67" s="31"/>
      <c r="T67" t="s" s="25">
        <v>1205</v>
      </c>
      <c r="U67" s="31"/>
      <c r="V67" s="31"/>
      <c r="W67" t="s" s="25">
        <v>1205</v>
      </c>
      <c r="X67" s="31"/>
      <c r="Y67" s="31"/>
      <c r="Z67" t="s" s="25">
        <v>1205</v>
      </c>
      <c r="AA67" s="31"/>
      <c r="AB67" s="31"/>
      <c r="AC67" t="s" s="37">
        <v>1823</v>
      </c>
      <c r="AD67" s="68">
        <v>21.72</v>
      </c>
      <c r="AE67" s="31"/>
      <c r="AF67" s="31"/>
      <c r="AG67" s="31"/>
      <c r="AH67" s="31"/>
      <c r="AI67" t="s" s="25">
        <v>1205</v>
      </c>
      <c r="AJ67" s="31"/>
      <c r="AK67" s="31"/>
      <c r="AL67" t="s" s="25">
        <v>1824</v>
      </c>
      <c r="AM67" s="31">
        <v>21</v>
      </c>
      <c r="AN67" t="s" s="30">
        <v>1825</v>
      </c>
      <c r="AO67" t="s" s="25">
        <v>1826</v>
      </c>
      <c r="AP67" s="31">
        <v>28</v>
      </c>
      <c r="AQ67" t="s" s="30">
        <v>1827</v>
      </c>
      <c r="AR67" s="31"/>
      <c r="AS67" s="31">
        <v>20.4</v>
      </c>
      <c r="AT67" s="31"/>
      <c r="AU67" t="s" s="25">
        <v>1819</v>
      </c>
      <c r="AV67" s="31">
        <f t="shared" si="23"/>
        <v>23</v>
      </c>
      <c r="AW67" t="s" s="30">
        <v>1828</v>
      </c>
      <c r="AX67" s="31"/>
      <c r="AY67" s="31">
        <v>23.15</v>
      </c>
      <c r="AZ67" s="31"/>
      <c r="BA67" s="31"/>
      <c r="BB67" s="31"/>
      <c r="BC67" s="31"/>
      <c r="BD67" s="31"/>
      <c r="BE67" s="31"/>
      <c r="BF67" s="31"/>
      <c r="BG67" s="31"/>
      <c r="BH67" s="31"/>
      <c r="BI67" s="31"/>
      <c r="BJ67" t="s" s="25">
        <v>1829</v>
      </c>
      <c r="BK67" s="31">
        <f t="shared" si="23"/>
        <v>23</v>
      </c>
      <c r="BL67" t="s" s="30">
        <v>1830</v>
      </c>
      <c r="BM67" t="s" s="25">
        <v>1205</v>
      </c>
      <c r="BN67" s="31"/>
      <c r="BO67" s="31"/>
      <c r="BP67" s="31"/>
      <c r="BQ67" s="31"/>
      <c r="BR67" s="31"/>
      <c r="BS67" s="31"/>
      <c r="BT67" s="31"/>
      <c r="BU67" s="31"/>
      <c r="BV67" s="31"/>
      <c r="BW67" s="31"/>
      <c r="BX67" s="31"/>
      <c r="BY67" t="s" s="25">
        <v>1205</v>
      </c>
      <c r="BZ67" s="31"/>
      <c r="CA67" s="31"/>
      <c r="CB67" t="s" s="25">
        <v>1205</v>
      </c>
      <c r="CC67" s="31"/>
      <c r="CD67" s="31"/>
      <c r="CE67" t="s" s="25">
        <v>1831</v>
      </c>
      <c r="CF67" s="31">
        <f t="shared" si="40" ref="CF67:CF75">230/5</f>
        <v>46</v>
      </c>
      <c r="CG67" t="s" s="25">
        <v>1767</v>
      </c>
      <c r="CH67" s="31"/>
      <c r="CI67" s="31"/>
      <c r="CJ67" s="31"/>
      <c r="CK67" t="s" s="25">
        <v>1205</v>
      </c>
      <c r="CL67" s="31"/>
      <c r="CM67" s="31"/>
      <c r="CN67" t="s" s="25">
        <v>1205</v>
      </c>
      <c r="CO67" s="31"/>
      <c r="CP67" s="31"/>
      <c r="CQ67" t="s" s="25">
        <v>1205</v>
      </c>
      <c r="CR67" s="31"/>
      <c r="CS67" s="31"/>
      <c r="CT67" t="s" s="25">
        <v>1205</v>
      </c>
      <c r="CU67" s="31"/>
      <c r="CV67" s="31"/>
      <c r="CW67" s="31"/>
      <c r="CX67" s="31"/>
      <c r="CY67" s="31"/>
      <c r="CZ67" t="s" s="25">
        <v>1205</v>
      </c>
      <c r="DA67" s="31"/>
      <c r="DB67" s="31"/>
      <c r="DC67" s="31"/>
      <c r="DD67" s="31"/>
      <c r="DE67" s="31"/>
      <c r="DF67" t="s" s="25">
        <v>1205</v>
      </c>
      <c r="DG67" s="31"/>
      <c r="DH67" s="31"/>
      <c r="DI67" s="31"/>
      <c r="DJ67" s="31"/>
      <c r="DK67" s="31"/>
      <c r="DL67" t="s" s="25">
        <v>1205</v>
      </c>
      <c r="DM67" s="31"/>
      <c r="DN67" s="31"/>
      <c r="DO67" s="31"/>
      <c r="DP67" s="31"/>
      <c r="DQ67" s="31"/>
      <c r="DR67" s="21"/>
      <c r="DS67" s="22"/>
      <c r="DT67" s="23"/>
    </row>
    <row r="68" ht="14.45" customHeight="1">
      <c r="A68" t="s" s="26">
        <v>1801</v>
      </c>
      <c r="B68" t="s" s="25">
        <v>1768</v>
      </c>
      <c r="C68" s="27"/>
      <c r="D68" s="27"/>
      <c r="E68" t="s" s="25">
        <v>1832</v>
      </c>
      <c r="F68" t="s" s="62">
        <v>1770</v>
      </c>
      <c r="G68" t="s" s="25">
        <v>1833</v>
      </c>
      <c r="H68" t="s" s="25">
        <v>1834</v>
      </c>
      <c r="I68" s="31">
        <f>150/5</f>
        <v>30</v>
      </c>
      <c r="J68" t="s" s="30">
        <v>1835</v>
      </c>
      <c r="K68" t="s" s="25">
        <v>1205</v>
      </c>
      <c r="L68" s="31"/>
      <c r="M68" s="31"/>
      <c r="N68" t="s" s="25">
        <v>1205</v>
      </c>
      <c r="O68" s="31"/>
      <c r="P68" s="31"/>
      <c r="Q68" t="s" s="25">
        <v>1836</v>
      </c>
      <c r="R68" s="31">
        <f>139/5</f>
        <v>27.8</v>
      </c>
      <c r="S68" t="s" s="30">
        <v>1837</v>
      </c>
      <c r="T68" t="s" s="25">
        <v>1205</v>
      </c>
      <c r="U68" s="31"/>
      <c r="V68" s="31"/>
      <c r="W68" t="s" s="25">
        <v>1205</v>
      </c>
      <c r="X68" s="31"/>
      <c r="Y68" s="31"/>
      <c r="Z68" t="s" s="25">
        <v>1205</v>
      </c>
      <c r="AA68" s="31"/>
      <c r="AB68" s="31"/>
      <c r="AC68" t="s" s="25">
        <v>1205</v>
      </c>
      <c r="AD68" s="31"/>
      <c r="AE68" s="31"/>
      <c r="AF68" s="31"/>
      <c r="AG68" s="31"/>
      <c r="AH68" s="31"/>
      <c r="AI68" t="s" s="25">
        <v>1205</v>
      </c>
      <c r="AJ68" s="31"/>
      <c r="AK68" s="31"/>
      <c r="AL68" t="s" s="25">
        <v>1838</v>
      </c>
      <c r="AM68" s="31">
        <v>23.3</v>
      </c>
      <c r="AN68" t="s" s="30">
        <v>1839</v>
      </c>
      <c r="AO68" t="s" s="25">
        <v>1840</v>
      </c>
      <c r="AP68" s="31">
        <v>23.56</v>
      </c>
      <c r="AQ68" t="s" s="30">
        <v>1841</v>
      </c>
      <c r="AR68" t="s" s="25">
        <v>1842</v>
      </c>
      <c r="AS68" s="31">
        <v>28</v>
      </c>
      <c r="AT68" t="s" s="30">
        <v>1843</v>
      </c>
      <c r="AU68" t="s" s="25">
        <v>1844</v>
      </c>
      <c r="AV68" s="31">
        <v>23.06</v>
      </c>
      <c r="AW68" t="s" s="30">
        <v>1845</v>
      </c>
      <c r="AX68" s="31"/>
      <c r="AY68" s="31">
        <v>20.7</v>
      </c>
      <c r="AZ68" s="31"/>
      <c r="BA68" s="31"/>
      <c r="BB68" s="31"/>
      <c r="BC68" s="31"/>
      <c r="BD68" s="31"/>
      <c r="BE68" s="31"/>
      <c r="BF68" s="31"/>
      <c r="BG68" s="31"/>
      <c r="BH68" s="31"/>
      <c r="BI68" s="31"/>
      <c r="BJ68" t="s" s="25">
        <v>1840</v>
      </c>
      <c r="BK68" s="31">
        <v>24.06</v>
      </c>
      <c r="BL68" t="s" s="30">
        <v>1846</v>
      </c>
      <c r="BM68" t="s" s="25">
        <v>1205</v>
      </c>
      <c r="BN68" s="31"/>
      <c r="BO68" s="31"/>
      <c r="BP68" s="31"/>
      <c r="BQ68" s="31"/>
      <c r="BR68" s="31"/>
      <c r="BS68" s="31"/>
      <c r="BT68" s="31"/>
      <c r="BU68" s="31"/>
      <c r="BV68" s="31"/>
      <c r="BW68" s="31"/>
      <c r="BX68" s="31"/>
      <c r="BY68" t="s" s="25">
        <v>1205</v>
      </c>
      <c r="BZ68" s="31"/>
      <c r="CA68" s="31"/>
      <c r="CB68" t="s" s="25">
        <v>1205</v>
      </c>
      <c r="CC68" s="31"/>
      <c r="CD68" s="31"/>
      <c r="CE68" t="s" s="25">
        <v>1847</v>
      </c>
      <c r="CF68" s="31">
        <f>145/5</f>
        <v>29</v>
      </c>
      <c r="CG68" t="s" s="25">
        <v>1781</v>
      </c>
      <c r="CH68" s="31"/>
      <c r="CI68" s="31"/>
      <c r="CJ68" s="31"/>
      <c r="CK68" t="s" s="25">
        <v>1205</v>
      </c>
      <c r="CL68" s="31"/>
      <c r="CM68" s="31"/>
      <c r="CN68" t="s" s="25">
        <v>1205</v>
      </c>
      <c r="CO68" s="31"/>
      <c r="CP68" s="31"/>
      <c r="CQ68" t="s" s="25">
        <v>1205</v>
      </c>
      <c r="CR68" s="31"/>
      <c r="CS68" s="31"/>
      <c r="CT68" t="s" s="25">
        <v>1205</v>
      </c>
      <c r="CU68" s="31"/>
      <c r="CV68" s="31"/>
      <c r="CW68" s="31"/>
      <c r="CX68" s="31"/>
      <c r="CY68" s="31"/>
      <c r="CZ68" t="s" s="25">
        <v>1205</v>
      </c>
      <c r="DA68" s="31"/>
      <c r="DB68" s="31"/>
      <c r="DC68" s="31"/>
      <c r="DD68" s="31"/>
      <c r="DE68" s="31"/>
      <c r="DF68" t="s" s="25">
        <v>1205</v>
      </c>
      <c r="DG68" s="31"/>
      <c r="DH68" s="31"/>
      <c r="DI68" s="31"/>
      <c r="DJ68" s="31"/>
      <c r="DK68" s="31"/>
      <c r="DL68" t="s" s="25">
        <v>1848</v>
      </c>
      <c r="DM68" s="31">
        <v>20.3</v>
      </c>
      <c r="DN68" t="s" s="25">
        <v>1231</v>
      </c>
      <c r="DO68" s="31"/>
      <c r="DP68" s="31"/>
      <c r="DQ68" s="31"/>
      <c r="DR68" s="21"/>
      <c r="DS68" s="22"/>
      <c r="DT68" s="23"/>
    </row>
    <row r="69" ht="14.45" customHeight="1">
      <c r="A69" t="s" s="26">
        <v>1801</v>
      </c>
      <c r="B69" t="s" s="25">
        <v>1783</v>
      </c>
      <c r="C69" s="27"/>
      <c r="D69" s="27"/>
      <c r="E69" t="s" s="25">
        <v>1849</v>
      </c>
      <c r="F69" s="31">
        <v>19</v>
      </c>
      <c r="G69" t="s" s="25">
        <v>1850</v>
      </c>
      <c r="H69" t="s" s="25">
        <v>1851</v>
      </c>
      <c r="I69" s="31">
        <v>24.9</v>
      </c>
      <c r="J69" t="s" s="30">
        <v>1852</v>
      </c>
      <c r="K69" t="s" s="25">
        <v>1205</v>
      </c>
      <c r="L69" s="31"/>
      <c r="M69" s="31"/>
      <c r="N69" t="s" s="25">
        <v>1205</v>
      </c>
      <c r="O69" s="31"/>
      <c r="P69" s="31"/>
      <c r="Q69" t="s" s="25">
        <v>1205</v>
      </c>
      <c r="R69" s="31"/>
      <c r="S69" s="31"/>
      <c r="T69" t="s" s="25">
        <v>1205</v>
      </c>
      <c r="U69" s="31"/>
      <c r="V69" s="31"/>
      <c r="W69" t="s" s="25">
        <v>1853</v>
      </c>
      <c r="X69" s="31">
        <f t="shared" si="28"/>
        <v>27</v>
      </c>
      <c r="Y69" t="s" s="30">
        <v>1854</v>
      </c>
      <c r="Z69" t="s" s="25">
        <v>1205</v>
      </c>
      <c r="AA69" s="31"/>
      <c r="AB69" s="31"/>
      <c r="AC69" t="s" s="25">
        <v>1205</v>
      </c>
      <c r="AD69" s="31"/>
      <c r="AE69" s="31"/>
      <c r="AF69" s="31"/>
      <c r="AG69" s="31"/>
      <c r="AH69" s="31"/>
      <c r="AI69" t="s" s="25">
        <v>1855</v>
      </c>
      <c r="AJ69" s="31">
        <f>18.8*0.97</f>
        <v>18.236</v>
      </c>
      <c r="AK69" s="31"/>
      <c r="AL69" t="s" s="25">
        <v>1205</v>
      </c>
      <c r="AM69" s="31"/>
      <c r="AN69" s="31"/>
      <c r="AO69" t="s" s="25">
        <v>1205</v>
      </c>
      <c r="AP69" s="31"/>
      <c r="AQ69" s="31"/>
      <c r="AR69" t="s" s="25">
        <v>1205</v>
      </c>
      <c r="AS69" s="31"/>
      <c r="AT69" s="31"/>
      <c r="AU69" t="s" s="25">
        <v>1856</v>
      </c>
      <c r="AV69" s="31">
        <f t="shared" si="24"/>
        <v>21.8</v>
      </c>
      <c r="AW69" t="s" s="30">
        <v>1857</v>
      </c>
      <c r="AX69" s="31"/>
      <c r="AY69" s="31"/>
      <c r="AZ69" s="31"/>
      <c r="BA69" s="31"/>
      <c r="BB69" s="31"/>
      <c r="BC69" s="31"/>
      <c r="BD69" s="31"/>
      <c r="BE69" s="31"/>
      <c r="BF69" s="31"/>
      <c r="BG69" s="31"/>
      <c r="BH69" s="31"/>
      <c r="BI69" s="31"/>
      <c r="BJ69" t="s" s="25">
        <v>1856</v>
      </c>
      <c r="BK69" s="31">
        <f>109/5</f>
        <v>21.8</v>
      </c>
      <c r="BL69" t="s" s="30">
        <v>1858</v>
      </c>
      <c r="BM69" t="s" s="25">
        <v>1205</v>
      </c>
      <c r="BN69" s="31"/>
      <c r="BO69" s="31"/>
      <c r="BP69" s="31"/>
      <c r="BQ69" s="31"/>
      <c r="BR69" s="31"/>
      <c r="BS69" s="31"/>
      <c r="BT69" s="31"/>
      <c r="BU69" s="31"/>
      <c r="BV69" s="31"/>
      <c r="BW69" s="31"/>
      <c r="BX69" s="31"/>
      <c r="BY69" t="s" s="25">
        <v>1205</v>
      </c>
      <c r="BZ69" s="31"/>
      <c r="CA69" s="31"/>
      <c r="CB69" t="s" s="25">
        <v>1205</v>
      </c>
      <c r="CC69" s="31"/>
      <c r="CD69" s="31"/>
      <c r="CE69" t="s" s="25">
        <v>1859</v>
      </c>
      <c r="CF69" t="s" s="25">
        <v>1860</v>
      </c>
      <c r="CG69" t="s" s="25">
        <v>1861</v>
      </c>
      <c r="CH69" s="31"/>
      <c r="CI69" s="31"/>
      <c r="CJ69" s="31"/>
      <c r="CK69" t="s" s="25">
        <v>1205</v>
      </c>
      <c r="CL69" s="31"/>
      <c r="CM69" s="31"/>
      <c r="CN69" t="s" s="25">
        <v>1205</v>
      </c>
      <c r="CO69" s="31"/>
      <c r="CP69" s="31"/>
      <c r="CQ69" t="s" s="25">
        <v>1205</v>
      </c>
      <c r="CR69" s="31"/>
      <c r="CS69" s="31"/>
      <c r="CT69" t="s" s="25">
        <v>1205</v>
      </c>
      <c r="CU69" s="31"/>
      <c r="CV69" s="31"/>
      <c r="CW69" s="31"/>
      <c r="CX69" s="31"/>
      <c r="CY69" s="31"/>
      <c r="CZ69" t="s" s="25">
        <v>1205</v>
      </c>
      <c r="DA69" s="31"/>
      <c r="DB69" s="31"/>
      <c r="DC69" s="31"/>
      <c r="DD69" s="31"/>
      <c r="DE69" s="31"/>
      <c r="DF69" t="s" s="25">
        <v>1205</v>
      </c>
      <c r="DG69" s="31"/>
      <c r="DH69" s="31"/>
      <c r="DI69" s="31"/>
      <c r="DJ69" s="31"/>
      <c r="DK69" s="31"/>
      <c r="DL69" t="s" s="25">
        <v>1205</v>
      </c>
      <c r="DM69" s="31"/>
      <c r="DN69" s="31"/>
      <c r="DO69" s="31"/>
      <c r="DP69" s="31"/>
      <c r="DQ69" s="31"/>
      <c r="DR69" s="21"/>
      <c r="DS69" s="22"/>
      <c r="DT69" s="23"/>
    </row>
    <row r="70" ht="14.45" customHeight="1">
      <c r="A70" t="s" s="26">
        <v>1862</v>
      </c>
      <c r="B70" t="s" s="25">
        <v>1730</v>
      </c>
      <c r="C70" s="27"/>
      <c r="D70" s="27"/>
      <c r="E70" t="s" s="25">
        <v>1863</v>
      </c>
      <c r="F70" s="31">
        <v>52</v>
      </c>
      <c r="G70" t="s" s="25">
        <v>1864</v>
      </c>
      <c r="H70" t="s" s="25">
        <v>1205</v>
      </c>
      <c r="I70" s="31"/>
      <c r="J70" s="31"/>
      <c r="K70" t="s" s="25">
        <v>1865</v>
      </c>
      <c r="L70" s="31">
        <f>265.7/8</f>
        <v>33.2125</v>
      </c>
      <c r="M70" t="s" s="30">
        <v>1866</v>
      </c>
      <c r="N70" t="s" s="25">
        <v>1205</v>
      </c>
      <c r="O70" s="31"/>
      <c r="P70" s="31"/>
      <c r="Q70" t="s" s="25">
        <v>1205</v>
      </c>
      <c r="R70" s="31"/>
      <c r="S70" s="31"/>
      <c r="T70" t="s" s="25">
        <v>1205</v>
      </c>
      <c r="U70" s="31"/>
      <c r="V70" s="31"/>
      <c r="W70" t="s" s="25">
        <v>1205</v>
      </c>
      <c r="X70" s="31"/>
      <c r="Y70" s="31"/>
      <c r="Z70" t="s" s="25">
        <v>1205</v>
      </c>
      <c r="AA70" s="31"/>
      <c r="AB70" s="31"/>
      <c r="AC70" t="s" s="25">
        <v>1867</v>
      </c>
      <c r="AD70" s="31">
        <v>46.62</v>
      </c>
      <c r="AE70" s="31"/>
      <c r="AF70" s="31"/>
      <c r="AG70" s="31"/>
      <c r="AH70" s="31"/>
      <c r="AI70" t="s" s="25">
        <v>1868</v>
      </c>
      <c r="AJ70" s="31">
        <f>51.8*0.9</f>
        <v>46.62</v>
      </c>
      <c r="AK70" s="31"/>
      <c r="AL70" t="s" s="25">
        <v>1869</v>
      </c>
      <c r="AM70" s="31">
        <v>53</v>
      </c>
      <c r="AN70" t="s" s="30">
        <v>1870</v>
      </c>
      <c r="AO70" t="s" s="25">
        <v>1871</v>
      </c>
      <c r="AP70" s="31">
        <v>55</v>
      </c>
      <c r="AQ70" t="s" s="30">
        <v>1872</v>
      </c>
      <c r="AR70" t="s" s="25">
        <v>1205</v>
      </c>
      <c r="AS70" s="31"/>
      <c r="AT70" s="31"/>
      <c r="AU70" t="s" s="25">
        <v>1205</v>
      </c>
      <c r="AV70" s="31"/>
      <c r="AW70" s="31"/>
      <c r="AX70" t="s" s="25">
        <v>1873</v>
      </c>
      <c r="AY70" s="31">
        <v>46</v>
      </c>
      <c r="AZ70" t="s" s="30">
        <v>1874</v>
      </c>
      <c r="BA70" s="31"/>
      <c r="BB70" s="31"/>
      <c r="BC70" s="31"/>
      <c r="BD70" s="31"/>
      <c r="BE70" s="31"/>
      <c r="BF70" s="31"/>
      <c r="BG70" s="31"/>
      <c r="BH70" s="31"/>
      <c r="BI70" s="31"/>
      <c r="BJ70" t="s" s="25">
        <v>1205</v>
      </c>
      <c r="BK70" s="31"/>
      <c r="BL70" s="31"/>
      <c r="BM70" t="s" s="25">
        <v>1205</v>
      </c>
      <c r="BN70" s="31"/>
      <c r="BO70" s="31"/>
      <c r="BP70" s="31"/>
      <c r="BQ70" s="31"/>
      <c r="BR70" s="31"/>
      <c r="BS70" s="31"/>
      <c r="BT70" s="31"/>
      <c r="BU70" s="31"/>
      <c r="BV70" s="31"/>
      <c r="BW70" s="31"/>
      <c r="BX70" s="31"/>
      <c r="BY70" t="s" s="25">
        <v>1205</v>
      </c>
      <c r="BZ70" s="31"/>
      <c r="CA70" s="31"/>
      <c r="CB70" t="s" s="25">
        <v>1205</v>
      </c>
      <c r="CC70" s="31"/>
      <c r="CD70" s="31"/>
      <c r="CE70" t="s" s="25">
        <v>1875</v>
      </c>
      <c r="CF70" s="31">
        <f>307/5</f>
        <v>61.4</v>
      </c>
      <c r="CG70" t="s" s="25">
        <v>1817</v>
      </c>
      <c r="CH70" s="31"/>
      <c r="CI70" s="31"/>
      <c r="CJ70" s="31"/>
      <c r="CK70" t="s" s="25">
        <v>1205</v>
      </c>
      <c r="CL70" s="31"/>
      <c r="CM70" s="31"/>
      <c r="CN70" t="s" s="25">
        <v>1205</v>
      </c>
      <c r="CO70" s="31"/>
      <c r="CP70" s="31"/>
      <c r="CQ70" t="s" s="25">
        <v>1205</v>
      </c>
      <c r="CR70" s="31"/>
      <c r="CS70" s="31"/>
      <c r="CT70" t="s" s="25">
        <v>1205</v>
      </c>
      <c r="CU70" s="31"/>
      <c r="CV70" s="31"/>
      <c r="CW70" s="31"/>
      <c r="CX70" s="31"/>
      <c r="CY70" s="31"/>
      <c r="CZ70" t="s" s="25">
        <v>1205</v>
      </c>
      <c r="DA70" s="31"/>
      <c r="DB70" s="31"/>
      <c r="DC70" s="31"/>
      <c r="DD70" s="31"/>
      <c r="DE70" s="31"/>
      <c r="DF70" t="s" s="25">
        <v>1205</v>
      </c>
      <c r="DG70" s="31"/>
      <c r="DH70" s="31"/>
      <c r="DI70" s="31"/>
      <c r="DJ70" s="31"/>
      <c r="DK70" s="31"/>
      <c r="DL70" t="s" s="25">
        <v>1205</v>
      </c>
      <c r="DM70" s="31"/>
      <c r="DN70" s="31"/>
      <c r="DO70" s="31"/>
      <c r="DP70" s="31"/>
      <c r="DQ70" s="31"/>
      <c r="DR70" s="21"/>
      <c r="DS70" s="22"/>
      <c r="DT70" s="23"/>
    </row>
    <row r="71" ht="14.45" customHeight="1">
      <c r="A71" t="s" s="26">
        <v>1862</v>
      </c>
      <c r="B71" t="s" s="25">
        <v>1748</v>
      </c>
      <c r="C71" s="27"/>
      <c r="D71" s="27"/>
      <c r="E71" t="s" s="25">
        <v>1205</v>
      </c>
      <c r="F71" s="31"/>
      <c r="G71" s="25"/>
      <c r="H71" t="s" s="25">
        <v>1876</v>
      </c>
      <c r="I71" s="31">
        <v>41.6</v>
      </c>
      <c r="J71" t="s" s="30">
        <v>1877</v>
      </c>
      <c r="K71" t="s" s="25">
        <v>1205</v>
      </c>
      <c r="L71" s="31"/>
      <c r="M71" s="31"/>
      <c r="N71" t="s" s="25">
        <v>1205</v>
      </c>
      <c r="O71" s="31"/>
      <c r="P71" s="31"/>
      <c r="Q71" t="s" s="25">
        <v>1205</v>
      </c>
      <c r="R71" s="31"/>
      <c r="S71" s="31"/>
      <c r="T71" t="s" s="25">
        <v>1205</v>
      </c>
      <c r="U71" s="31"/>
      <c r="V71" s="31"/>
      <c r="W71" t="s" s="25">
        <v>1205</v>
      </c>
      <c r="X71" s="31"/>
      <c r="Y71" s="31"/>
      <c r="Z71" t="s" s="25">
        <v>1205</v>
      </c>
      <c r="AA71" s="31"/>
      <c r="AB71" s="31"/>
      <c r="AC71" t="s" s="37">
        <v>1878</v>
      </c>
      <c r="AD71" s="31">
        <v>38</v>
      </c>
      <c r="AE71" s="31"/>
      <c r="AF71" s="31"/>
      <c r="AG71" s="31"/>
      <c r="AH71" s="31"/>
      <c r="AI71" t="s" s="25">
        <v>1205</v>
      </c>
      <c r="AJ71" s="31"/>
      <c r="AK71" s="31"/>
      <c r="AL71" t="s" s="25">
        <v>1879</v>
      </c>
      <c r="AM71" s="31">
        <v>32.4</v>
      </c>
      <c r="AN71" t="s" s="30">
        <v>1880</v>
      </c>
      <c r="AO71" t="s" s="25">
        <v>1881</v>
      </c>
      <c r="AP71" s="31">
        <v>44</v>
      </c>
      <c r="AQ71" t="s" s="30">
        <v>1882</v>
      </c>
      <c r="AR71" t="s" s="25">
        <v>1883</v>
      </c>
      <c r="AS71" s="31">
        <v>33</v>
      </c>
      <c r="AT71" t="s" s="30">
        <v>1884</v>
      </c>
      <c r="AU71" t="s" s="25">
        <v>1205</v>
      </c>
      <c r="AV71" s="31">
        <v>42.4</v>
      </c>
      <c r="AW71" s="31"/>
      <c r="AX71" s="31"/>
      <c r="AY71" s="31">
        <v>40.4</v>
      </c>
      <c r="AZ71" s="31"/>
      <c r="BA71" s="31"/>
      <c r="BB71" s="31"/>
      <c r="BC71" s="31"/>
      <c r="BD71" s="31"/>
      <c r="BE71" s="31"/>
      <c r="BF71" s="31"/>
      <c r="BG71" s="31"/>
      <c r="BH71" s="31"/>
      <c r="BI71" s="31"/>
      <c r="BJ71" t="s" s="25">
        <v>1885</v>
      </c>
      <c r="BK71" s="31">
        <f>200/5</f>
        <v>40</v>
      </c>
      <c r="BL71" t="s" s="30">
        <v>1886</v>
      </c>
      <c r="BM71" t="s" s="25">
        <v>1205</v>
      </c>
      <c r="BN71" s="31"/>
      <c r="BO71" s="31"/>
      <c r="BP71" s="31"/>
      <c r="BQ71" s="31"/>
      <c r="BR71" s="31"/>
      <c r="BS71" s="31"/>
      <c r="BT71" s="31"/>
      <c r="BU71" s="31"/>
      <c r="BV71" s="31"/>
      <c r="BW71" s="31"/>
      <c r="BX71" s="31"/>
      <c r="BY71" t="s" s="25">
        <v>1205</v>
      </c>
      <c r="BZ71" s="31"/>
      <c r="CA71" s="31"/>
      <c r="CB71" t="s" s="25">
        <v>1205</v>
      </c>
      <c r="CC71" s="31"/>
      <c r="CD71" s="31"/>
      <c r="CE71" t="s" s="25">
        <v>1766</v>
      </c>
      <c r="CF71" s="31">
        <f t="shared" si="27"/>
        <v>60</v>
      </c>
      <c r="CG71" t="s" s="25">
        <v>1767</v>
      </c>
      <c r="CH71" s="31"/>
      <c r="CI71" s="31"/>
      <c r="CJ71" s="31"/>
      <c r="CK71" t="s" s="25">
        <v>1205</v>
      </c>
      <c r="CL71" s="31"/>
      <c r="CM71" s="31"/>
      <c r="CN71" t="s" s="25">
        <v>1205</v>
      </c>
      <c r="CO71" s="31"/>
      <c r="CP71" s="31"/>
      <c r="CQ71" t="s" s="25">
        <v>1205</v>
      </c>
      <c r="CR71" s="31"/>
      <c r="CS71" s="31"/>
      <c r="CT71" t="s" s="25">
        <v>1205</v>
      </c>
      <c r="CU71" s="31"/>
      <c r="CV71" s="31"/>
      <c r="CW71" s="31"/>
      <c r="CX71" s="31"/>
      <c r="CY71" s="31"/>
      <c r="CZ71" t="s" s="25">
        <v>1205</v>
      </c>
      <c r="DA71" s="31"/>
      <c r="DB71" s="31"/>
      <c r="DC71" s="31"/>
      <c r="DD71" s="31"/>
      <c r="DE71" s="31"/>
      <c r="DF71" t="s" s="25">
        <v>1205</v>
      </c>
      <c r="DG71" s="31"/>
      <c r="DH71" s="31"/>
      <c r="DI71" s="31"/>
      <c r="DJ71" s="31"/>
      <c r="DK71" s="31"/>
      <c r="DL71" t="s" s="25">
        <v>1205</v>
      </c>
      <c r="DM71" s="31"/>
      <c r="DN71" s="31"/>
      <c r="DO71" s="31"/>
      <c r="DP71" s="31"/>
      <c r="DQ71" s="31"/>
      <c r="DR71" s="21"/>
      <c r="DS71" s="22"/>
      <c r="DT71" s="23"/>
    </row>
    <row r="72" ht="14.45" customHeight="1">
      <c r="A72" t="s" s="26">
        <v>1862</v>
      </c>
      <c r="B72" t="s" s="25">
        <v>1768</v>
      </c>
      <c r="C72" s="27"/>
      <c r="D72" s="27"/>
      <c r="E72" t="s" s="25">
        <v>1887</v>
      </c>
      <c r="F72" t="s" s="62">
        <v>1770</v>
      </c>
      <c r="G72" t="s" s="25">
        <v>1888</v>
      </c>
      <c r="H72" t="s" s="25">
        <v>1889</v>
      </c>
      <c r="I72" s="31">
        <f t="shared" si="53" ref="I72:CF77">240/5</f>
        <v>48</v>
      </c>
      <c r="J72" t="s" s="30">
        <v>1890</v>
      </c>
      <c r="K72" t="s" s="25">
        <v>1205</v>
      </c>
      <c r="L72" s="31"/>
      <c r="M72" s="31"/>
      <c r="N72" t="s" s="25">
        <v>1205</v>
      </c>
      <c r="O72" s="31"/>
      <c r="P72" s="31"/>
      <c r="Q72" t="s" s="25">
        <v>1205</v>
      </c>
      <c r="R72" s="31"/>
      <c r="S72" s="31"/>
      <c r="T72" t="s" s="25">
        <v>1205</v>
      </c>
      <c r="U72" s="31"/>
      <c r="V72" s="31"/>
      <c r="W72" t="s" s="25">
        <v>1205</v>
      </c>
      <c r="X72" s="31"/>
      <c r="Y72" s="31"/>
      <c r="Z72" t="s" s="25">
        <v>1205</v>
      </c>
      <c r="AA72" s="31"/>
      <c r="AB72" s="31"/>
      <c r="AC72" t="s" s="25">
        <v>1205</v>
      </c>
      <c r="AD72" s="31"/>
      <c r="AE72" s="31"/>
      <c r="AF72" s="31"/>
      <c r="AG72" s="31"/>
      <c r="AH72" s="31"/>
      <c r="AI72" t="s" s="25">
        <v>1205</v>
      </c>
      <c r="AJ72" s="32"/>
      <c r="AK72" s="31"/>
      <c r="AL72" t="s" s="25">
        <v>1891</v>
      </c>
      <c r="AM72" s="32">
        <v>39.6</v>
      </c>
      <c r="AN72" t="s" s="30">
        <v>1892</v>
      </c>
      <c r="AO72" t="s" s="25">
        <v>1893</v>
      </c>
      <c r="AP72" s="31">
        <v>49.21</v>
      </c>
      <c r="AQ72" t="s" s="30">
        <v>1894</v>
      </c>
      <c r="AR72" s="31"/>
      <c r="AS72" s="32">
        <v>43.5</v>
      </c>
      <c r="AT72" s="31"/>
      <c r="AU72" t="s" s="25">
        <v>1895</v>
      </c>
      <c r="AV72" s="31">
        <v>48.17</v>
      </c>
      <c r="AW72" t="s" s="25">
        <v>1896</v>
      </c>
      <c r="AX72" s="31"/>
      <c r="AY72" s="32">
        <v>37.46</v>
      </c>
      <c r="AZ72" s="31"/>
      <c r="BA72" s="31"/>
      <c r="BB72" s="31"/>
      <c r="BC72" s="31"/>
      <c r="BD72" s="31"/>
      <c r="BE72" s="31"/>
      <c r="BF72" s="31"/>
      <c r="BG72" s="31"/>
      <c r="BH72" s="31"/>
      <c r="BI72" s="31"/>
      <c r="BJ72" t="s" s="25">
        <v>1893</v>
      </c>
      <c r="BK72" s="31">
        <f>251.23/5</f>
        <v>50.246</v>
      </c>
      <c r="BL72" t="s" s="30">
        <v>1897</v>
      </c>
      <c r="BM72" t="s" s="25">
        <v>1205</v>
      </c>
      <c r="BN72" s="31"/>
      <c r="BO72" s="31"/>
      <c r="BP72" s="31"/>
      <c r="BQ72" s="31"/>
      <c r="BR72" s="31"/>
      <c r="BS72" s="31"/>
      <c r="BT72" s="31"/>
      <c r="BU72" s="31"/>
      <c r="BV72" s="31"/>
      <c r="BW72" s="31"/>
      <c r="BX72" s="31"/>
      <c r="BY72" t="s" s="25">
        <v>1205</v>
      </c>
      <c r="BZ72" s="31"/>
      <c r="CA72" s="31"/>
      <c r="CB72" t="s" s="25">
        <v>1205</v>
      </c>
      <c r="CC72" s="31"/>
      <c r="CD72" s="31"/>
      <c r="CE72" t="s" s="25">
        <v>1898</v>
      </c>
      <c r="CF72" t="s" s="25">
        <v>1899</v>
      </c>
      <c r="CG72" t="s" s="25">
        <v>1781</v>
      </c>
      <c r="CH72" s="31"/>
      <c r="CI72" s="31"/>
      <c r="CJ72" s="31"/>
      <c r="CK72" t="s" s="25">
        <v>1205</v>
      </c>
      <c r="CL72" s="31"/>
      <c r="CM72" s="31"/>
      <c r="CN72" t="s" s="25">
        <v>1205</v>
      </c>
      <c r="CO72" s="31"/>
      <c r="CP72" s="31"/>
      <c r="CQ72" t="s" s="25">
        <v>1205</v>
      </c>
      <c r="CR72" s="31"/>
      <c r="CS72" s="31"/>
      <c r="CT72" t="s" s="25">
        <v>1205</v>
      </c>
      <c r="CU72" s="31"/>
      <c r="CV72" s="31"/>
      <c r="CW72" s="31"/>
      <c r="CX72" s="31"/>
      <c r="CY72" s="31"/>
      <c r="CZ72" t="s" s="25">
        <v>1205</v>
      </c>
      <c r="DA72" s="31"/>
      <c r="DB72" s="31"/>
      <c r="DC72" s="31"/>
      <c r="DD72" s="31"/>
      <c r="DE72" s="31"/>
      <c r="DF72" t="s" s="25">
        <v>1205</v>
      </c>
      <c r="DG72" s="31"/>
      <c r="DH72" s="31"/>
      <c r="DI72" s="31"/>
      <c r="DJ72" s="31"/>
      <c r="DK72" s="31"/>
      <c r="DL72" t="s" s="25">
        <v>1205</v>
      </c>
      <c r="DM72" s="31"/>
      <c r="DN72" s="31"/>
      <c r="DO72" s="31"/>
      <c r="DP72" s="31"/>
      <c r="DQ72" s="31"/>
      <c r="DR72" s="21"/>
      <c r="DS72" s="22"/>
      <c r="DT72" s="23"/>
    </row>
    <row r="73" ht="14.45" customHeight="1">
      <c r="A73" t="s" s="26">
        <v>1862</v>
      </c>
      <c r="B73" t="s" s="25">
        <v>1783</v>
      </c>
      <c r="C73" s="27"/>
      <c r="D73" s="27"/>
      <c r="E73" t="s" s="25">
        <v>1900</v>
      </c>
      <c r="F73" s="31">
        <v>33</v>
      </c>
      <c r="G73" t="s" s="25">
        <v>1901</v>
      </c>
      <c r="H73" t="s" s="25">
        <v>1902</v>
      </c>
      <c r="I73" s="31">
        <v>45.9</v>
      </c>
      <c r="J73" t="s" s="30">
        <v>1903</v>
      </c>
      <c r="K73" t="s" s="25">
        <v>1205</v>
      </c>
      <c r="L73" s="31"/>
      <c r="M73" s="31"/>
      <c r="N73" t="s" s="25">
        <v>1205</v>
      </c>
      <c r="O73" s="31"/>
      <c r="P73" s="31"/>
      <c r="Q73" t="s" s="25">
        <v>1205</v>
      </c>
      <c r="R73" s="31"/>
      <c r="S73" s="31"/>
      <c r="T73" t="s" s="25">
        <v>1205</v>
      </c>
      <c r="U73" s="31"/>
      <c r="V73" s="31"/>
      <c r="W73" t="s" s="25">
        <v>1205</v>
      </c>
      <c r="X73" s="31"/>
      <c r="Y73" s="31"/>
      <c r="Z73" t="s" s="25">
        <v>1205</v>
      </c>
      <c r="AA73" s="31"/>
      <c r="AB73" s="31"/>
      <c r="AC73" t="s" s="25">
        <v>1205</v>
      </c>
      <c r="AD73" s="31"/>
      <c r="AE73" s="31"/>
      <c r="AF73" s="31"/>
      <c r="AG73" s="31"/>
      <c r="AH73" s="31"/>
      <c r="AI73" t="s" s="25">
        <v>1904</v>
      </c>
      <c r="AJ73" s="32">
        <f>33*0.97</f>
        <v>32.01</v>
      </c>
      <c r="AK73" s="31"/>
      <c r="AL73" t="s" s="25">
        <v>1205</v>
      </c>
      <c r="AM73" s="32"/>
      <c r="AN73" s="31"/>
      <c r="AO73" t="s" s="25">
        <v>1205</v>
      </c>
      <c r="AP73" s="31"/>
      <c r="AQ73" s="31"/>
      <c r="AR73" t="s" s="25">
        <v>1205</v>
      </c>
      <c r="AS73" s="32"/>
      <c r="AT73" s="31"/>
      <c r="AU73" t="s" s="25">
        <v>1905</v>
      </c>
      <c r="AV73" s="32">
        <f>179/4</f>
        <v>44.75</v>
      </c>
      <c r="AW73" t="s" s="30">
        <v>1906</v>
      </c>
      <c r="AX73" s="31"/>
      <c r="AY73" s="32"/>
      <c r="AZ73" s="31"/>
      <c r="BA73" s="31"/>
      <c r="BB73" s="31"/>
      <c r="BC73" s="31"/>
      <c r="BD73" s="31"/>
      <c r="BE73" s="31"/>
      <c r="BF73" s="31"/>
      <c r="BG73" s="31"/>
      <c r="BH73" s="31"/>
      <c r="BI73" s="31"/>
      <c r="BJ73" t="s" s="25">
        <v>1907</v>
      </c>
      <c r="BK73" s="31">
        <v>46.32</v>
      </c>
      <c r="BL73" t="s" s="30">
        <v>1908</v>
      </c>
      <c r="BM73" t="s" s="25">
        <v>1205</v>
      </c>
      <c r="BN73" s="31"/>
      <c r="BO73" s="31"/>
      <c r="BP73" s="31"/>
      <c r="BQ73" s="31"/>
      <c r="BR73" s="31"/>
      <c r="BS73" s="31"/>
      <c r="BT73" s="31"/>
      <c r="BU73" s="31"/>
      <c r="BV73" s="31"/>
      <c r="BW73" s="31"/>
      <c r="BX73" s="31"/>
      <c r="BY73" t="s" s="25">
        <v>1205</v>
      </c>
      <c r="BZ73" s="31"/>
      <c r="CA73" s="31"/>
      <c r="CB73" t="s" s="25">
        <v>1205</v>
      </c>
      <c r="CC73" s="31"/>
      <c r="CD73" s="31"/>
      <c r="CE73" t="s" s="25">
        <v>1909</v>
      </c>
      <c r="CF73" s="31">
        <f>190/4</f>
        <v>47.5</v>
      </c>
      <c r="CG73" t="s" s="30">
        <v>1800</v>
      </c>
      <c r="CH73" s="31"/>
      <c r="CI73" s="31"/>
      <c r="CJ73" s="31"/>
      <c r="CK73" t="s" s="25">
        <v>1205</v>
      </c>
      <c r="CL73" s="31"/>
      <c r="CM73" s="31"/>
      <c r="CN73" t="s" s="25">
        <v>1205</v>
      </c>
      <c r="CO73" s="31"/>
      <c r="CP73" s="31"/>
      <c r="CQ73" t="s" s="25">
        <v>1205</v>
      </c>
      <c r="CR73" s="31"/>
      <c r="CS73" s="31"/>
      <c r="CT73" t="s" s="25">
        <v>1205</v>
      </c>
      <c r="CU73" s="31"/>
      <c r="CV73" s="31"/>
      <c r="CW73" s="31"/>
      <c r="CX73" s="31"/>
      <c r="CY73" s="31"/>
      <c r="CZ73" t="s" s="25">
        <v>1205</v>
      </c>
      <c r="DA73" s="31"/>
      <c r="DB73" s="31"/>
      <c r="DC73" s="31"/>
      <c r="DD73" s="31"/>
      <c r="DE73" s="31"/>
      <c r="DF73" t="s" s="25">
        <v>1205</v>
      </c>
      <c r="DG73" s="31"/>
      <c r="DH73" s="31"/>
      <c r="DI73" s="31"/>
      <c r="DJ73" s="31"/>
      <c r="DK73" s="31"/>
      <c r="DL73" t="s" s="25">
        <v>1205</v>
      </c>
      <c r="DM73" s="31"/>
      <c r="DN73" s="31"/>
      <c r="DO73" s="31"/>
      <c r="DP73" s="31"/>
      <c r="DQ73" s="31"/>
      <c r="DR73" s="21"/>
      <c r="DS73" s="22"/>
      <c r="DT73" s="23"/>
    </row>
    <row r="74" ht="14.45" customHeight="1">
      <c r="A74" t="s" s="26">
        <v>1910</v>
      </c>
      <c r="B74" t="s" s="25">
        <v>1730</v>
      </c>
      <c r="C74" s="27"/>
      <c r="D74" s="27"/>
      <c r="E74" t="s" s="25">
        <v>1911</v>
      </c>
      <c r="F74" s="31">
        <v>57</v>
      </c>
      <c r="G74" t="s" s="25">
        <v>1912</v>
      </c>
      <c r="H74" t="s" s="25">
        <v>1205</v>
      </c>
      <c r="I74" s="31"/>
      <c r="J74" s="31"/>
      <c r="K74" t="s" s="25">
        <v>1205</v>
      </c>
      <c r="L74" s="31"/>
      <c r="M74" s="31"/>
      <c r="N74" t="s" s="25">
        <v>1205</v>
      </c>
      <c r="O74" s="31"/>
      <c r="P74" s="31"/>
      <c r="Q74" t="s" s="25">
        <v>1205</v>
      </c>
      <c r="R74" s="31"/>
      <c r="S74" s="31"/>
      <c r="T74" t="s" s="25">
        <v>1205</v>
      </c>
      <c r="U74" s="31"/>
      <c r="V74" s="31"/>
      <c r="W74" t="s" s="25">
        <v>1205</v>
      </c>
      <c r="X74" s="31"/>
      <c r="Y74" s="31"/>
      <c r="Z74" t="s" s="25">
        <v>1913</v>
      </c>
      <c r="AA74" s="31">
        <f>131500/625/5</f>
        <v>42.08</v>
      </c>
      <c r="AB74" t="s" s="25">
        <v>1914</v>
      </c>
      <c r="AC74" t="s" s="25">
        <v>1205</v>
      </c>
      <c r="AD74" s="31"/>
      <c r="AE74" s="31"/>
      <c r="AF74" s="31"/>
      <c r="AG74" s="31"/>
      <c r="AH74" s="31"/>
      <c r="AI74" t="s" s="25">
        <v>1915</v>
      </c>
      <c r="AJ74" s="66">
        <f>57.35*0.9</f>
        <v>51.615</v>
      </c>
      <c r="AK74" s="31"/>
      <c r="AL74" t="s" s="25">
        <v>1916</v>
      </c>
      <c r="AM74" s="32">
        <v>60.7</v>
      </c>
      <c r="AN74" t="s" s="30">
        <v>1917</v>
      </c>
      <c r="AO74" t="s" s="25">
        <v>1918</v>
      </c>
      <c r="AP74" s="31">
        <v>65</v>
      </c>
      <c r="AQ74" t="s" s="30">
        <v>1919</v>
      </c>
      <c r="AR74" t="s" s="25">
        <v>1205</v>
      </c>
      <c r="AS74" s="32"/>
      <c r="AT74" s="31"/>
      <c r="AU74" t="s" s="25">
        <v>1205</v>
      </c>
      <c r="AV74" s="32"/>
      <c r="AW74" s="31"/>
      <c r="AX74" s="31"/>
      <c r="AY74" s="32"/>
      <c r="AZ74" s="31"/>
      <c r="BA74" s="31"/>
      <c r="BB74" s="31"/>
      <c r="BC74" s="31"/>
      <c r="BD74" s="31"/>
      <c r="BE74" s="31"/>
      <c r="BF74" s="31"/>
      <c r="BG74" s="31"/>
      <c r="BH74" s="31"/>
      <c r="BI74" s="31"/>
      <c r="BJ74" t="s" s="25">
        <v>1205</v>
      </c>
      <c r="BK74" s="31"/>
      <c r="BL74" s="31"/>
      <c r="BM74" t="s" s="25">
        <v>1205</v>
      </c>
      <c r="BN74" s="31"/>
      <c r="BO74" s="31"/>
      <c r="BP74" s="31"/>
      <c r="BQ74" s="31"/>
      <c r="BR74" s="31"/>
      <c r="BS74" s="31"/>
      <c r="BT74" s="31"/>
      <c r="BU74" s="31"/>
      <c r="BV74" s="31"/>
      <c r="BW74" s="31"/>
      <c r="BX74" s="31"/>
      <c r="BY74" t="s" s="25">
        <v>1205</v>
      </c>
      <c r="BZ74" s="31"/>
      <c r="CA74" s="31"/>
      <c r="CB74" t="s" s="25">
        <v>1205</v>
      </c>
      <c r="CC74" s="31"/>
      <c r="CD74" s="31"/>
      <c r="CE74" t="s" s="25">
        <v>1920</v>
      </c>
      <c r="CF74" s="31">
        <f>330/5</f>
        <v>66</v>
      </c>
      <c r="CG74" t="s" s="25">
        <v>1817</v>
      </c>
      <c r="CH74" s="31"/>
      <c r="CI74" s="31"/>
      <c r="CJ74" s="31"/>
      <c r="CK74" t="s" s="25">
        <v>1205</v>
      </c>
      <c r="CL74" s="31"/>
      <c r="CM74" s="31"/>
      <c r="CN74" t="s" s="25">
        <v>1205</v>
      </c>
      <c r="CO74" s="31"/>
      <c r="CP74" s="31"/>
      <c r="CQ74" t="s" s="25">
        <v>1205</v>
      </c>
      <c r="CR74" s="31"/>
      <c r="CS74" s="31"/>
      <c r="CT74" t="s" s="25">
        <v>1205</v>
      </c>
      <c r="CU74" s="31"/>
      <c r="CV74" s="31"/>
      <c r="CW74" s="31"/>
      <c r="CX74" s="31"/>
      <c r="CY74" s="31"/>
      <c r="CZ74" t="s" s="25">
        <v>1205</v>
      </c>
      <c r="DA74" s="31"/>
      <c r="DB74" s="31"/>
      <c r="DC74" s="31"/>
      <c r="DD74" s="31"/>
      <c r="DE74" s="31"/>
      <c r="DF74" t="s" s="25">
        <v>1205</v>
      </c>
      <c r="DG74" s="31"/>
      <c r="DH74" s="31"/>
      <c r="DI74" s="31"/>
      <c r="DJ74" s="31"/>
      <c r="DK74" s="31"/>
      <c r="DL74" t="s" s="25">
        <v>1205</v>
      </c>
      <c r="DM74" s="31"/>
      <c r="DN74" s="31"/>
      <c r="DO74" s="31"/>
      <c r="DP74" s="31"/>
      <c r="DQ74" s="31"/>
      <c r="DR74" s="21"/>
      <c r="DS74" s="22"/>
      <c r="DT74" s="23"/>
    </row>
    <row r="75" ht="14.45" customHeight="1">
      <c r="A75" t="s" s="26">
        <v>1910</v>
      </c>
      <c r="B75" t="s" s="25">
        <v>1748</v>
      </c>
      <c r="C75" s="27"/>
      <c r="D75" s="27"/>
      <c r="E75" t="s" s="25">
        <v>1921</v>
      </c>
      <c r="F75" s="31">
        <v>48</v>
      </c>
      <c r="G75" t="s" s="25">
        <v>1922</v>
      </c>
      <c r="H75" t="s" s="25">
        <v>1923</v>
      </c>
      <c r="I75" s="31">
        <v>48</v>
      </c>
      <c r="J75" t="s" s="25">
        <v>1924</v>
      </c>
      <c r="K75" t="s" s="25">
        <v>1205</v>
      </c>
      <c r="L75" s="31"/>
      <c r="M75" s="31"/>
      <c r="N75" t="s" s="25">
        <v>1205</v>
      </c>
      <c r="O75" s="31"/>
      <c r="P75" s="31"/>
      <c r="Q75" t="s" s="25">
        <v>1205</v>
      </c>
      <c r="R75" s="31"/>
      <c r="S75" s="31"/>
      <c r="T75" t="s" s="25">
        <v>1205</v>
      </c>
      <c r="U75" s="31"/>
      <c r="V75" s="31"/>
      <c r="W75" t="s" s="25">
        <v>1205</v>
      </c>
      <c r="X75" s="31"/>
      <c r="Y75" s="31"/>
      <c r="Z75" t="s" s="25">
        <v>1205</v>
      </c>
      <c r="AA75" s="31"/>
      <c r="AB75" s="31"/>
      <c r="AC75" t="s" s="25">
        <v>1205</v>
      </c>
      <c r="AD75" s="31"/>
      <c r="AE75" s="31"/>
      <c r="AF75" s="31"/>
      <c r="AG75" s="31"/>
      <c r="AH75" s="31"/>
      <c r="AI75" t="s" s="25">
        <v>1205</v>
      </c>
      <c r="AJ75" s="32"/>
      <c r="AK75" s="31"/>
      <c r="AL75" t="s" s="25">
        <v>1925</v>
      </c>
      <c r="AM75" s="32">
        <v>37.2</v>
      </c>
      <c r="AN75" t="s" s="30">
        <v>1926</v>
      </c>
      <c r="AO75" t="s" s="25">
        <v>1927</v>
      </c>
      <c r="AP75" s="31">
        <v>52</v>
      </c>
      <c r="AQ75" t="s" s="30">
        <v>1928</v>
      </c>
      <c r="AR75" t="s" s="25">
        <v>1929</v>
      </c>
      <c r="AS75" s="32">
        <v>40.8</v>
      </c>
      <c r="AT75" t="s" s="30">
        <v>1930</v>
      </c>
      <c r="AU75" t="s" s="25">
        <v>1205</v>
      </c>
      <c r="AV75" s="32">
        <v>48.46</v>
      </c>
      <c r="AW75" s="31"/>
      <c r="AX75" s="31"/>
      <c r="AY75" s="32">
        <v>46.3</v>
      </c>
      <c r="AZ75" s="31"/>
      <c r="BA75" s="31"/>
      <c r="BB75" s="31"/>
      <c r="BC75" s="31"/>
      <c r="BD75" s="31"/>
      <c r="BE75" s="31"/>
      <c r="BF75" s="31"/>
      <c r="BG75" s="31"/>
      <c r="BH75" s="31"/>
      <c r="BI75" s="31"/>
      <c r="BJ75" t="s" s="25">
        <v>1931</v>
      </c>
      <c r="BK75" s="31">
        <f>230/5</f>
        <v>46</v>
      </c>
      <c r="BL75" t="s" s="30">
        <v>1932</v>
      </c>
      <c r="BM75" t="s" s="25">
        <v>1205</v>
      </c>
      <c r="BN75" s="31"/>
      <c r="BO75" s="31"/>
      <c r="BP75" s="31"/>
      <c r="BQ75" s="31"/>
      <c r="BR75" s="31"/>
      <c r="BS75" s="31"/>
      <c r="BT75" s="31"/>
      <c r="BU75" s="31"/>
      <c r="BV75" s="31"/>
      <c r="BW75" s="31"/>
      <c r="BX75" s="31"/>
      <c r="BY75" t="s" s="25">
        <v>1205</v>
      </c>
      <c r="BZ75" s="31"/>
      <c r="CA75" s="31"/>
      <c r="CB75" t="s" s="25">
        <v>1205</v>
      </c>
      <c r="CC75" s="31"/>
      <c r="CD75" s="31"/>
      <c r="CE75" t="s" s="25">
        <v>1831</v>
      </c>
      <c r="CF75" s="31">
        <f t="shared" si="40"/>
        <v>46</v>
      </c>
      <c r="CG75" t="s" s="25">
        <v>1767</v>
      </c>
      <c r="CH75" s="31"/>
      <c r="CI75" s="31"/>
      <c r="CJ75" s="31"/>
      <c r="CK75" t="s" s="25">
        <v>1205</v>
      </c>
      <c r="CL75" s="31"/>
      <c r="CM75" s="31"/>
      <c r="CN75" t="s" s="25">
        <v>1205</v>
      </c>
      <c r="CO75" s="31"/>
      <c r="CP75" s="31"/>
      <c r="CQ75" t="s" s="25">
        <v>1205</v>
      </c>
      <c r="CR75" s="31"/>
      <c r="CS75" s="31"/>
      <c r="CT75" t="s" s="25">
        <v>1205</v>
      </c>
      <c r="CU75" s="31"/>
      <c r="CV75" s="31"/>
      <c r="CW75" s="31"/>
      <c r="CX75" s="31"/>
      <c r="CY75" s="31"/>
      <c r="CZ75" t="s" s="25">
        <v>1205</v>
      </c>
      <c r="DA75" s="31"/>
      <c r="DB75" s="31"/>
      <c r="DC75" s="31"/>
      <c r="DD75" s="31"/>
      <c r="DE75" s="31"/>
      <c r="DF75" t="s" s="25">
        <v>1205</v>
      </c>
      <c r="DG75" s="31"/>
      <c r="DH75" s="31"/>
      <c r="DI75" s="31"/>
      <c r="DJ75" s="31"/>
      <c r="DK75" s="31"/>
      <c r="DL75" t="s" s="25">
        <v>1205</v>
      </c>
      <c r="DM75" s="31"/>
      <c r="DN75" s="31"/>
      <c r="DO75" s="31"/>
      <c r="DP75" s="31"/>
      <c r="DQ75" s="31"/>
      <c r="DR75" s="21"/>
      <c r="DS75" s="22"/>
      <c r="DT75" s="23"/>
    </row>
    <row r="76" ht="14.45" customHeight="1">
      <c r="A76" t="s" s="26">
        <v>1910</v>
      </c>
      <c r="B76" t="s" s="25">
        <v>1768</v>
      </c>
      <c r="C76" s="27"/>
      <c r="D76" s="27"/>
      <c r="E76" t="s" s="25">
        <v>1205</v>
      </c>
      <c r="F76" s="28"/>
      <c r="G76" s="25"/>
      <c r="H76" t="s" s="25">
        <v>1933</v>
      </c>
      <c r="I76" s="31">
        <f>275/5</f>
        <v>55</v>
      </c>
      <c r="J76" t="s" s="30">
        <v>1934</v>
      </c>
      <c r="K76" t="s" s="25">
        <v>1205</v>
      </c>
      <c r="L76" s="31"/>
      <c r="M76" s="31"/>
      <c r="N76" t="s" s="25">
        <v>1205</v>
      </c>
      <c r="O76" s="31"/>
      <c r="P76" s="31"/>
      <c r="Q76" t="s" s="25">
        <v>1935</v>
      </c>
      <c r="R76" s="31">
        <f>265/5</f>
        <v>53</v>
      </c>
      <c r="S76" t="s" s="30">
        <v>1936</v>
      </c>
      <c r="T76" t="s" s="25">
        <v>1205</v>
      </c>
      <c r="U76" s="31"/>
      <c r="V76" s="31"/>
      <c r="W76" t="s" s="25">
        <v>1205</v>
      </c>
      <c r="X76" s="31"/>
      <c r="Y76" s="31"/>
      <c r="Z76" t="s" s="25">
        <v>1205</v>
      </c>
      <c r="AA76" s="31"/>
      <c r="AB76" s="31"/>
      <c r="AC76" t="s" s="25">
        <v>1205</v>
      </c>
      <c r="AD76" s="31"/>
      <c r="AE76" s="31"/>
      <c r="AF76" s="31"/>
      <c r="AG76" s="31"/>
      <c r="AH76" s="31"/>
      <c r="AI76" t="s" s="25">
        <v>1205</v>
      </c>
      <c r="AJ76" s="32"/>
      <c r="AK76" s="31"/>
      <c r="AL76" t="s" s="25">
        <v>1937</v>
      </c>
      <c r="AM76" s="32">
        <v>39.8</v>
      </c>
      <c r="AN76" t="s" s="30">
        <v>1938</v>
      </c>
      <c r="AO76" t="s" s="25">
        <v>1939</v>
      </c>
      <c r="AP76" s="31">
        <v>56.91</v>
      </c>
      <c r="AQ76" t="s" s="30">
        <v>1940</v>
      </c>
      <c r="AR76" s="31"/>
      <c r="AS76" s="32">
        <v>53</v>
      </c>
      <c r="AT76" s="31"/>
      <c r="AU76" t="s" s="25">
        <v>1205</v>
      </c>
      <c r="AV76" s="32"/>
      <c r="AW76" s="31"/>
      <c r="AX76" s="31"/>
      <c r="AY76" s="32">
        <v>41.41</v>
      </c>
      <c r="AZ76" s="31"/>
      <c r="BA76" s="31"/>
      <c r="BB76" s="31"/>
      <c r="BC76" s="31"/>
      <c r="BD76" s="31"/>
      <c r="BE76" s="31"/>
      <c r="BF76" s="31"/>
      <c r="BG76" s="31"/>
      <c r="BH76" s="31"/>
      <c r="BI76" s="31"/>
      <c r="BJ76" t="s" s="25">
        <v>1205</v>
      </c>
      <c r="BK76" s="31"/>
      <c r="BL76" s="31"/>
      <c r="BM76" t="s" s="25">
        <v>1205</v>
      </c>
      <c r="BN76" s="31"/>
      <c r="BO76" s="31"/>
      <c r="BP76" s="31"/>
      <c r="BQ76" s="31"/>
      <c r="BR76" s="31"/>
      <c r="BS76" s="31"/>
      <c r="BT76" s="31"/>
      <c r="BU76" s="31"/>
      <c r="BV76" s="31"/>
      <c r="BW76" s="31"/>
      <c r="BX76" s="31"/>
      <c r="BY76" t="s" s="25">
        <v>1205</v>
      </c>
      <c r="BZ76" s="31"/>
      <c r="CA76" s="31"/>
      <c r="CB76" t="s" s="25">
        <v>1205</v>
      </c>
      <c r="CC76" s="31"/>
      <c r="CD76" s="31"/>
      <c r="CE76" t="s" s="25">
        <v>1941</v>
      </c>
      <c r="CF76" s="31">
        <f>256/5</f>
        <v>51.2</v>
      </c>
      <c r="CG76" t="s" s="25">
        <v>1781</v>
      </c>
      <c r="CH76" s="31"/>
      <c r="CI76" s="31"/>
      <c r="CJ76" s="31"/>
      <c r="CK76" t="s" s="25">
        <v>1205</v>
      </c>
      <c r="CL76" s="31"/>
      <c r="CM76" s="31"/>
      <c r="CN76" t="s" s="25">
        <v>1205</v>
      </c>
      <c r="CO76" s="31"/>
      <c r="CP76" s="31"/>
      <c r="CQ76" t="s" s="25">
        <v>1205</v>
      </c>
      <c r="CR76" s="31"/>
      <c r="CS76" s="31"/>
      <c r="CT76" t="s" s="25">
        <v>1205</v>
      </c>
      <c r="CU76" s="31"/>
      <c r="CV76" s="31"/>
      <c r="CW76" s="31"/>
      <c r="CX76" s="31"/>
      <c r="CY76" s="31"/>
      <c r="CZ76" t="s" s="25">
        <v>1205</v>
      </c>
      <c r="DA76" s="31"/>
      <c r="DB76" s="31"/>
      <c r="DC76" s="31"/>
      <c r="DD76" s="31"/>
      <c r="DE76" s="31"/>
      <c r="DF76" t="s" s="25">
        <v>1205</v>
      </c>
      <c r="DG76" s="31"/>
      <c r="DH76" s="31"/>
      <c r="DI76" s="31"/>
      <c r="DJ76" s="31"/>
      <c r="DK76" s="31"/>
      <c r="DL76" t="s" s="25">
        <v>1205</v>
      </c>
      <c r="DM76" s="31"/>
      <c r="DN76" s="31"/>
      <c r="DO76" s="31"/>
      <c r="DP76" s="31"/>
      <c r="DQ76" s="31"/>
      <c r="DR76" s="21"/>
      <c r="DS76" s="22"/>
      <c r="DT76" s="23"/>
    </row>
    <row r="77" ht="14.45" customHeight="1">
      <c r="A77" t="s" s="26">
        <v>1910</v>
      </c>
      <c r="B77" t="s" s="25">
        <v>1783</v>
      </c>
      <c r="C77" s="27"/>
      <c r="D77" s="27"/>
      <c r="E77" t="s" s="25">
        <v>1942</v>
      </c>
      <c r="F77" s="31">
        <v>36</v>
      </c>
      <c r="G77" t="s" s="25">
        <v>1943</v>
      </c>
      <c r="H77" t="s" s="25">
        <v>1944</v>
      </c>
      <c r="I77" s="31">
        <v>51.5</v>
      </c>
      <c r="J77" t="s" s="30">
        <v>1945</v>
      </c>
      <c r="K77" t="s" s="25">
        <v>1205</v>
      </c>
      <c r="L77" s="31"/>
      <c r="M77" s="31"/>
      <c r="N77" t="s" s="25">
        <v>1205</v>
      </c>
      <c r="O77" s="31"/>
      <c r="P77" s="31"/>
      <c r="Q77" t="s" s="25">
        <v>1205</v>
      </c>
      <c r="R77" s="31"/>
      <c r="S77" s="31"/>
      <c r="T77" t="s" s="25">
        <v>1205</v>
      </c>
      <c r="U77" s="31"/>
      <c r="V77" s="31"/>
      <c r="W77" t="s" s="25">
        <v>1205</v>
      </c>
      <c r="X77" s="31"/>
      <c r="Y77" s="31"/>
      <c r="Z77" t="s" s="25">
        <v>1205</v>
      </c>
      <c r="AA77" s="31"/>
      <c r="AB77" s="31"/>
      <c r="AC77" t="s" s="25">
        <v>1205</v>
      </c>
      <c r="AD77" s="31"/>
      <c r="AE77" s="31"/>
      <c r="AF77" s="31"/>
      <c r="AG77" s="31"/>
      <c r="AH77" s="31"/>
      <c r="AI77" t="s" s="25">
        <v>1946</v>
      </c>
      <c r="AJ77" s="66">
        <f>37.6*0.97</f>
        <v>36.472</v>
      </c>
      <c r="AK77" s="31"/>
      <c r="AL77" t="s" s="25">
        <v>1205</v>
      </c>
      <c r="AM77" s="32"/>
      <c r="AN77" s="31"/>
      <c r="AO77" t="s" s="25">
        <v>1205</v>
      </c>
      <c r="AP77" s="31"/>
      <c r="AQ77" s="31"/>
      <c r="AR77" t="s" s="25">
        <v>1205</v>
      </c>
      <c r="AS77" s="32"/>
      <c r="AT77" s="31"/>
      <c r="AU77" s="31"/>
      <c r="AV77" s="32">
        <v>36.57</v>
      </c>
      <c r="AW77" s="31"/>
      <c r="AX77" s="31"/>
      <c r="AY77" s="32"/>
      <c r="AZ77" s="31"/>
      <c r="BA77" s="31"/>
      <c r="BB77" s="31"/>
      <c r="BC77" s="31"/>
      <c r="BD77" s="31"/>
      <c r="BE77" s="31"/>
      <c r="BF77" s="31"/>
      <c r="BG77" s="31"/>
      <c r="BH77" s="31"/>
      <c r="BI77" s="31"/>
      <c r="BJ77" t="s" s="25">
        <v>1947</v>
      </c>
      <c r="BK77" s="31">
        <v>42.95</v>
      </c>
      <c r="BL77" t="s" s="30">
        <v>1948</v>
      </c>
      <c r="BM77" t="s" s="25">
        <v>1205</v>
      </c>
      <c r="BN77" s="31"/>
      <c r="BO77" s="31"/>
      <c r="BP77" s="31"/>
      <c r="BQ77" s="31"/>
      <c r="BR77" s="31"/>
      <c r="BS77" s="31"/>
      <c r="BT77" s="31"/>
      <c r="BU77" s="31"/>
      <c r="BV77" s="31"/>
      <c r="BW77" s="31"/>
      <c r="BX77" s="31"/>
      <c r="BY77" t="s" s="25">
        <v>1205</v>
      </c>
      <c r="BZ77" s="31"/>
      <c r="CA77" s="31"/>
      <c r="CB77" t="s" s="25">
        <v>1205</v>
      </c>
      <c r="CC77" s="31"/>
      <c r="CD77" s="31"/>
      <c r="CE77" t="s" s="25">
        <v>1949</v>
      </c>
      <c r="CF77" s="31">
        <f t="shared" si="53"/>
        <v>48</v>
      </c>
      <c r="CG77" t="s" s="30">
        <v>1800</v>
      </c>
      <c r="CH77" s="31"/>
      <c r="CI77" s="31"/>
      <c r="CJ77" s="31"/>
      <c r="CK77" t="s" s="25">
        <v>1205</v>
      </c>
      <c r="CL77" s="31"/>
      <c r="CM77" s="31"/>
      <c r="CN77" t="s" s="25">
        <v>1205</v>
      </c>
      <c r="CO77" s="31"/>
      <c r="CP77" s="31"/>
      <c r="CQ77" t="s" s="25">
        <v>1205</v>
      </c>
      <c r="CR77" s="31"/>
      <c r="CS77" s="31"/>
      <c r="CT77" t="s" s="25">
        <v>1205</v>
      </c>
      <c r="CU77" s="31"/>
      <c r="CV77" s="31"/>
      <c r="CW77" s="31"/>
      <c r="CX77" s="31"/>
      <c r="CY77" s="31"/>
      <c r="CZ77" t="s" s="25">
        <v>1205</v>
      </c>
      <c r="DA77" s="31"/>
      <c r="DB77" s="31"/>
      <c r="DC77" s="31"/>
      <c r="DD77" s="31"/>
      <c r="DE77" s="31"/>
      <c r="DF77" t="s" s="25">
        <v>1205</v>
      </c>
      <c r="DG77" s="31"/>
      <c r="DH77" s="31"/>
      <c r="DI77" s="31"/>
      <c r="DJ77" s="31"/>
      <c r="DK77" s="31"/>
      <c r="DL77" t="s" s="25">
        <v>1205</v>
      </c>
      <c r="DM77" s="31"/>
      <c r="DN77" s="31"/>
      <c r="DO77" s="31"/>
      <c r="DP77" s="31"/>
      <c r="DQ77" s="31"/>
      <c r="DR77" s="69"/>
      <c r="DS77" s="70"/>
      <c r="DT77" s="71"/>
    </row>
  </sheetData>
  <mergeCells count="41">
    <mergeCell ref="N1:P1"/>
    <mergeCell ref="K1:M1"/>
    <mergeCell ref="H1:J1"/>
    <mergeCell ref="E1:G1"/>
    <mergeCell ref="B1:B2"/>
    <mergeCell ref="AF1:AH1"/>
    <mergeCell ref="AC1:AE1"/>
    <mergeCell ref="Z1:AB1"/>
    <mergeCell ref="W1:Y1"/>
    <mergeCell ref="T1:V1"/>
    <mergeCell ref="Q1:S1"/>
    <mergeCell ref="AX1:AZ1"/>
    <mergeCell ref="AU1:AW1"/>
    <mergeCell ref="AR1:AT1"/>
    <mergeCell ref="AO1:AQ1"/>
    <mergeCell ref="AL1:AN1"/>
    <mergeCell ref="AI1:AK1"/>
    <mergeCell ref="BP1:BR1"/>
    <mergeCell ref="BM1:BO1"/>
    <mergeCell ref="BJ1:BL1"/>
    <mergeCell ref="BG1:BI1"/>
    <mergeCell ref="BD1:BF1"/>
    <mergeCell ref="BA1:BC1"/>
    <mergeCell ref="CH1:CJ1"/>
    <mergeCell ref="CE1:CG1"/>
    <mergeCell ref="CB1:CD1"/>
    <mergeCell ref="BY1:CA1"/>
    <mergeCell ref="BV1:BX1"/>
    <mergeCell ref="BS1:BU1"/>
    <mergeCell ref="CZ1:DB1"/>
    <mergeCell ref="CW1:CY1"/>
    <mergeCell ref="CT1:CV1"/>
    <mergeCell ref="A1:A2"/>
    <mergeCell ref="CQ1:CS1"/>
    <mergeCell ref="CN1:CP1"/>
    <mergeCell ref="CK1:CM1"/>
    <mergeCell ref="DO1:DQ1"/>
    <mergeCell ref="DL1:DN1"/>
    <mergeCell ref="DI1:DK1"/>
    <mergeCell ref="DF1:DH1"/>
    <mergeCell ref="DC1:DE1"/>
  </mergeCells>
  <conditionalFormatting sqref="CF3:CF4 CE5:CF5 CF6:CF8 B9:D10 CE9:CF10 CF11 B12:D13 CE12:CF13 CF14 B15:D16 CE15:CF16 CF17 B18:D19 CE18:CF19 CF20:CF24">
    <cfRule type="cellIs" dxfId="0" priority="1" operator="lessThan" stopIfTrue="1">
      <formula>0</formula>
    </cfRule>
  </conditionalFormatting>
  <hyperlinks>
    <hyperlink ref="Z1" r:id="rId1" location="" tooltip="" display=""/>
    <hyperlink ref="AF1" r:id="rId2" location="" tooltip="" display=""/>
    <hyperlink ref="AI1" r:id="rId3" location="" tooltip="" display=""/>
    <hyperlink ref="AL1" r:id="rId4" location="" tooltip="" display=""/>
    <hyperlink ref="AR1" r:id="rId5" location="" tooltip="" display=""/>
    <hyperlink ref="AU1" r:id="rId6" location="" tooltip="" display=""/>
    <hyperlink ref="AX1" r:id="rId7" location="" tooltip="" display=""/>
    <hyperlink ref="BJ1" r:id="rId8" location="" tooltip="" display=""/>
    <hyperlink ref="BM1" r:id="rId9" location="" tooltip="" display=""/>
    <hyperlink ref="BS1" r:id="rId10" location="" tooltip="" display=""/>
    <hyperlink ref="BV1" r:id="rId11" location="" tooltip="" display=""/>
    <hyperlink ref="CB1" r:id="rId12" location="" tooltip="" display=""/>
    <hyperlink ref="CE1" r:id="rId13" location="" tooltip="" display=""/>
    <hyperlink ref="CK1" r:id="rId14" location="" tooltip="" display=""/>
    <hyperlink ref="CN1" r:id="rId15" location="" tooltip="" display=""/>
    <hyperlink ref="CQ1" r:id="rId16" location="" tooltip="" display=""/>
    <hyperlink ref="CT1" r:id="rId17" location="" tooltip="" display=""/>
    <hyperlink ref="CZ1" r:id="rId18" location="" tooltip="" display=""/>
    <hyperlink ref="DF1" r:id="rId19" location="" tooltip="" display=""/>
    <hyperlink ref="DI1" r:id="rId20" location="" tooltip="" display=""/>
    <hyperlink ref="DL1" r:id="rId21" location="" tooltip="" display=""/>
    <hyperlink ref="DO1" r:id="rId22" location="" tooltip="" display=""/>
    <hyperlink ref="J3" r:id="rId23" location="" tooltip="" display=""/>
    <hyperlink ref="P3" r:id="rId24" location="" tooltip="" display=""/>
    <hyperlink ref="Y3" r:id="rId25" location="" tooltip="" display=""/>
    <hyperlink ref="AB3" r:id="rId26" location="" tooltip="" display=""/>
    <hyperlink ref="AN3" r:id="rId27" location="" tooltip="" display=""/>
    <hyperlink ref="AQ3" r:id="rId28" location="" tooltip="" display=""/>
    <hyperlink ref="AT3" r:id="rId29" location="" tooltip="" display=""/>
    <hyperlink ref="BL3" r:id="rId30" location="" tooltip="" display=""/>
    <hyperlink ref="BO3" r:id="rId31" location="" tooltip="" display=""/>
    <hyperlink ref="CP3" r:id="rId32" location="" tooltip="" display=""/>
    <hyperlink ref="DB3" r:id="rId33" location="" tooltip="" display=""/>
    <hyperlink ref="DQ3" r:id="rId34" location="" tooltip="" display=""/>
    <hyperlink ref="J4" r:id="rId35" location="" tooltip="" display=""/>
    <hyperlink ref="P4" r:id="rId36" location="" tooltip="" display=""/>
    <hyperlink ref="V4" r:id="rId37" location="" tooltip="" display=""/>
    <hyperlink ref="AB4" r:id="rId38" location="" tooltip="" display=""/>
    <hyperlink ref="AQ4" r:id="rId39" location="" tooltip="" display=""/>
    <hyperlink ref="AT4" r:id="rId40" location="" tooltip="" display=""/>
    <hyperlink ref="BL4" r:id="rId41" location="" tooltip="" display=""/>
    <hyperlink ref="BO4" r:id="rId42" location="" tooltip="" display=""/>
    <hyperlink ref="CP4" r:id="rId43" location="" tooltip="" display=""/>
    <hyperlink ref="DB4" r:id="rId44" location="" tooltip="" display=""/>
    <hyperlink ref="DQ4" r:id="rId45" location="" tooltip="" display=""/>
    <hyperlink ref="M5" r:id="rId46" location="" tooltip="" display=""/>
    <hyperlink ref="P5" r:id="rId47" location="" tooltip="" display=""/>
    <hyperlink ref="S5" r:id="rId48" location="" tooltip="" display=""/>
    <hyperlink ref="Y5" r:id="rId49" location="" tooltip="" display=""/>
    <hyperlink ref="AB5" r:id="rId50" location="" tooltip="" display=""/>
    <hyperlink ref="AQ5" r:id="rId51" location="" tooltip="" display=""/>
    <hyperlink ref="BL5" r:id="rId52" location="" tooltip="" display=""/>
    <hyperlink ref="CP5" r:id="rId53" location="" tooltip="" display=""/>
    <hyperlink ref="DQ5" r:id="rId54" location="" tooltip="" display=""/>
    <hyperlink ref="J6" r:id="rId55" location="" tooltip="" display=""/>
    <hyperlink ref="M6" r:id="rId56" location="" tooltip="" display=""/>
    <hyperlink ref="P6" r:id="rId57" location="" tooltip="" display=""/>
    <hyperlink ref="AB6" r:id="rId58" location="" tooltip="" display=""/>
    <hyperlink ref="AQ6" r:id="rId59" location="" tooltip="" display=""/>
    <hyperlink ref="AT6" r:id="rId60" location="" tooltip="" display=""/>
    <hyperlink ref="BL6" r:id="rId61" location="" tooltip="" display=""/>
    <hyperlink ref="BO6" r:id="rId62" location="" tooltip="" display=""/>
    <hyperlink ref="CP6" r:id="rId63" location="" tooltip="" display=""/>
    <hyperlink ref="DB6" r:id="rId64" location="" tooltip="" display=""/>
    <hyperlink ref="DQ6" r:id="rId65" location="" tooltip="" display=""/>
    <hyperlink ref="J7" r:id="rId66" location="" tooltip="" display=""/>
    <hyperlink ref="M7" r:id="rId67" location="" tooltip="" display=""/>
    <hyperlink ref="P7" r:id="rId68" location="" tooltip="" display=""/>
    <hyperlink ref="S7" r:id="rId69" location="" tooltip="" display=""/>
    <hyperlink ref="V7" r:id="rId70" location="" tooltip="" display=""/>
    <hyperlink ref="AB7" r:id="rId71" location="" tooltip="" display=""/>
    <hyperlink ref="AQ7" r:id="rId72" location="" tooltip="" display=""/>
    <hyperlink ref="BL7" r:id="rId73" location="" tooltip="" display=""/>
    <hyperlink ref="CP7" r:id="rId74" location="" tooltip="" display=""/>
    <hyperlink ref="DB7" r:id="rId75" location="" tooltip="" display=""/>
    <hyperlink ref="DQ7" r:id="rId76" location="" tooltip="" display=""/>
    <hyperlink ref="J8" r:id="rId77" location="" tooltip="" display=""/>
    <hyperlink ref="M8" r:id="rId78" location="" tooltip="" display=""/>
    <hyperlink ref="P8" r:id="rId79" location="" tooltip="" display=""/>
    <hyperlink ref="S8" r:id="rId80" location="" tooltip="" display=""/>
    <hyperlink ref="V8" r:id="rId81" location="" tooltip="" display=""/>
    <hyperlink ref="AB8" r:id="rId82" location="" tooltip="" display=""/>
    <hyperlink ref="AQ8" r:id="rId83" location="" tooltip="" display=""/>
    <hyperlink ref="AT8" r:id="rId84" location="" tooltip="" display=""/>
    <hyperlink ref="BL8" r:id="rId85" location="" tooltip="" display=""/>
    <hyperlink ref="CP8" r:id="rId86" location="" tooltip="" display=""/>
    <hyperlink ref="CV8" r:id="rId87" location="" tooltip="" display=""/>
    <hyperlink ref="DB8" r:id="rId88" location="" tooltip="" display=""/>
    <hyperlink ref="DQ8" r:id="rId89" location="" tooltip="" display=""/>
    <hyperlink ref="M9" r:id="rId90" location="" tooltip="" display=""/>
    <hyperlink ref="P9" r:id="rId91" location="" tooltip="" display=""/>
    <hyperlink ref="S9" r:id="rId92" location="" tooltip="" display=""/>
    <hyperlink ref="V9" r:id="rId93" location="" tooltip="" display=""/>
    <hyperlink ref="AB9" r:id="rId94" location="" tooltip="" display=""/>
    <hyperlink ref="AQ9" r:id="rId95" location="" tooltip="" display=""/>
    <hyperlink ref="AW9" r:id="rId96" location="" tooltip="" display=""/>
    <hyperlink ref="BO9" r:id="rId97" location="" tooltip="" display=""/>
    <hyperlink ref="CP9" r:id="rId98" location="" tooltip="" display=""/>
    <hyperlink ref="DQ9" r:id="rId99" location="" tooltip="" display=""/>
    <hyperlink ref="J10" r:id="rId100" location="" tooltip="" display=""/>
    <hyperlink ref="M10" r:id="rId101" location="" tooltip="" display=""/>
    <hyperlink ref="S10" r:id="rId102" location="" tooltip="" display=""/>
    <hyperlink ref="V10" r:id="rId103" location="" tooltip="" display=""/>
    <hyperlink ref="Y10" r:id="rId104" location="" tooltip="" display=""/>
    <hyperlink ref="AB10" r:id="rId105" location="" tooltip="" display=""/>
    <hyperlink ref="AQ10" r:id="rId106" location="" tooltip="" display=""/>
    <hyperlink ref="AT10" r:id="rId107" location="" tooltip="" display=""/>
    <hyperlink ref="AW10" r:id="rId108" location="" tooltip="" display=""/>
    <hyperlink ref="BL10" r:id="rId109" location="" tooltip="" display=""/>
    <hyperlink ref="BO10" r:id="rId110" location="" tooltip="" display=""/>
    <hyperlink ref="CP10" r:id="rId111" location="" tooltip="" display=""/>
    <hyperlink ref="DB10" r:id="rId112" location="" tooltip="" display=""/>
    <hyperlink ref="DQ10" r:id="rId113" location="" tooltip="" display=""/>
    <hyperlink ref="J11" r:id="rId114" location="" tooltip="" display=""/>
    <hyperlink ref="M11" r:id="rId115" location="" tooltip="" display=""/>
    <hyperlink ref="P11" r:id="rId116" location="" tooltip="" display=""/>
    <hyperlink ref="S11" r:id="rId117" location="" tooltip="" display=""/>
    <hyperlink ref="V11" r:id="rId118" location="" tooltip="" display=""/>
    <hyperlink ref="Y11" r:id="rId119" location="" tooltip="" display=""/>
    <hyperlink ref="AB11" r:id="rId120" location="" tooltip="" display=""/>
    <hyperlink ref="AQ11" r:id="rId121" location="" tooltip="" display=""/>
    <hyperlink ref="AT11" r:id="rId122" location="" tooltip="" display=""/>
    <hyperlink ref="BL11" r:id="rId123" location="" tooltip="" display=""/>
    <hyperlink ref="BO11" r:id="rId124" location="" tooltip="" display=""/>
    <hyperlink ref="CP11" r:id="rId125" location="" tooltip="" display=""/>
    <hyperlink ref="DB11" r:id="rId126" location="" tooltip="" display=""/>
    <hyperlink ref="DQ11" r:id="rId127" location="" tooltip="" display=""/>
    <hyperlink ref="J12" r:id="rId128" location="" tooltip="" display=""/>
    <hyperlink ref="M12" r:id="rId129" location="" tooltip="" display=""/>
    <hyperlink ref="P12" r:id="rId130" location="" tooltip="" display=""/>
    <hyperlink ref="Y12" r:id="rId131" location="" tooltip="" display=""/>
    <hyperlink ref="AB12" r:id="rId132" location="" tooltip="" display=""/>
    <hyperlink ref="AQ12" r:id="rId133" location="" tooltip="" display=""/>
    <hyperlink ref="AW12" r:id="rId134" location="" tooltip="" display=""/>
    <hyperlink ref="BL12" r:id="rId135" location="" tooltip="" display=""/>
    <hyperlink ref="DQ12" r:id="rId136" location="" tooltip="" display=""/>
    <hyperlink ref="J13" r:id="rId137" location="" tooltip="" display=""/>
    <hyperlink ref="P13" r:id="rId138" location="" tooltip="" display=""/>
    <hyperlink ref="V13" r:id="rId139" location="" tooltip="" display=""/>
    <hyperlink ref="Y13" r:id="rId140" location="" tooltip="" display=""/>
    <hyperlink ref="AB13" r:id="rId141" location="" tooltip="" display=""/>
    <hyperlink ref="AQ13" r:id="rId142" location="" tooltip="" display=""/>
    <hyperlink ref="BL13" r:id="rId143" location="" tooltip="" display=""/>
    <hyperlink ref="CP13" r:id="rId144" location="" tooltip="" display=""/>
    <hyperlink ref="DQ13" r:id="rId145" location="" tooltip="" display=""/>
    <hyperlink ref="J14" r:id="rId146" location="" tooltip="" display=""/>
    <hyperlink ref="M14" r:id="rId147" location="" tooltip="" display=""/>
    <hyperlink ref="P14" r:id="rId148" location="" tooltip="" display=""/>
    <hyperlink ref="S14" r:id="rId149" location="" tooltip="" display=""/>
    <hyperlink ref="V14" r:id="rId150" location="" tooltip="" display=""/>
    <hyperlink ref="AN14" r:id="rId151" location="" tooltip="" display=""/>
    <hyperlink ref="AQ14" r:id="rId152" location="" tooltip="" display=""/>
    <hyperlink ref="AT14" r:id="rId153" location="" tooltip="" display=""/>
    <hyperlink ref="BL14" r:id="rId154" location="" tooltip="" display=""/>
    <hyperlink ref="BO14" r:id="rId155" location="" tooltip="" display=""/>
    <hyperlink ref="DB14" r:id="rId156" location="" tooltip="" display=""/>
    <hyperlink ref="DQ14" r:id="rId157" location="" tooltip="" display=""/>
    <hyperlink ref="J15" r:id="rId158" location="" tooltip="" display=""/>
    <hyperlink ref="P15" r:id="rId159" location="" tooltip="" display=""/>
    <hyperlink ref="S15" r:id="rId160" location="" tooltip="" display=""/>
    <hyperlink ref="Y15" r:id="rId161" location="" tooltip="" display=""/>
    <hyperlink ref="AN15" r:id="rId162" location="" tooltip="" display=""/>
    <hyperlink ref="AQ15" r:id="rId163" location="" tooltip="" display=""/>
    <hyperlink ref="AT15" r:id="rId164" location="" tooltip="" display=""/>
    <hyperlink ref="AW15" r:id="rId165" location="" tooltip="" display=""/>
    <hyperlink ref="BL15" r:id="rId166" location="" tooltip="" display=""/>
    <hyperlink ref="BO15" r:id="rId167" location="" tooltip="" display=""/>
    <hyperlink ref="CP15" r:id="rId168" location="" tooltip="" display=""/>
    <hyperlink ref="DQ15" r:id="rId169" location="" tooltip="" display=""/>
    <hyperlink ref="AB16" r:id="rId170" location="" tooltip="" display=""/>
    <hyperlink ref="AN16" r:id="rId171" location="" tooltip="" display=""/>
    <hyperlink ref="AQ16" r:id="rId172" location="" tooltip="" display=""/>
    <hyperlink ref="AT16" r:id="rId173" location="" tooltip="" display=""/>
    <hyperlink ref="AW16" r:id="rId174" location="" tooltip="" display=""/>
    <hyperlink ref="BL16" r:id="rId175" location="" tooltip="" display=""/>
    <hyperlink ref="BO16" r:id="rId176" location="" tooltip="" display=""/>
    <hyperlink ref="CP16" r:id="rId177" location="" tooltip="" display=""/>
    <hyperlink ref="DB16" r:id="rId178" location="" tooltip="" display=""/>
    <hyperlink ref="DQ16" r:id="rId179" location="" tooltip="" display=""/>
    <hyperlink ref="J17" r:id="rId180" location="" tooltip="" display=""/>
    <hyperlink ref="M17" r:id="rId181" location="" tooltip="" display=""/>
    <hyperlink ref="P17" r:id="rId182" location="" tooltip="" display=""/>
    <hyperlink ref="S17" r:id="rId183" location="" tooltip="" display=""/>
    <hyperlink ref="V17" r:id="rId184" location="" tooltip="" display=""/>
    <hyperlink ref="Y17" r:id="rId185" location="" tooltip="" display=""/>
    <hyperlink ref="AN17" r:id="rId186" location="" tooltip="" display=""/>
    <hyperlink ref="AQ17" r:id="rId187" location="" tooltip="" display=""/>
    <hyperlink ref="AT17" r:id="rId188" location="" tooltip="" display=""/>
    <hyperlink ref="AW17" r:id="rId189" location="" tooltip="" display=""/>
    <hyperlink ref="BL17" r:id="rId190" location="" tooltip="" display=""/>
    <hyperlink ref="BO17" r:id="rId191" location="" tooltip="" display=""/>
    <hyperlink ref="CP17" r:id="rId192" location="" tooltip="" display=""/>
    <hyperlink ref="DB17" r:id="rId193" location="" tooltip="" display=""/>
    <hyperlink ref="DQ17" r:id="rId194" location="" tooltip="" display=""/>
    <hyperlink ref="J18" r:id="rId195" location="" tooltip="" display=""/>
    <hyperlink ref="M18" r:id="rId196" location="" tooltip="" display=""/>
    <hyperlink ref="S18" r:id="rId197" location="" tooltip="" display=""/>
    <hyperlink ref="Y18" r:id="rId198" location="" tooltip="" display=""/>
    <hyperlink ref="AB18" r:id="rId199" location="" tooltip="" display=""/>
    <hyperlink ref="AN18" r:id="rId200" location="" tooltip="" display=""/>
    <hyperlink ref="AQ18" r:id="rId201" location="" tooltip="" display=""/>
    <hyperlink ref="AT18" r:id="rId202" location="" tooltip="" display=""/>
    <hyperlink ref="AW18" r:id="rId203" location="" tooltip="" display=""/>
    <hyperlink ref="BL18" r:id="rId204" location="" tooltip="" display=""/>
    <hyperlink ref="BO18" r:id="rId205" location="" tooltip="" display=""/>
    <hyperlink ref="CP18" r:id="rId206" location="" tooltip="" display=""/>
    <hyperlink ref="DB18" r:id="rId207" location="" tooltip="" display=""/>
    <hyperlink ref="DQ18" r:id="rId208" location="" tooltip="" display=""/>
    <hyperlink ref="M19" r:id="rId209" location="" tooltip="" display=""/>
    <hyperlink ref="S19" r:id="rId210" location="" tooltip="" display=""/>
    <hyperlink ref="Y19" r:id="rId211" location="" tooltip="" display=""/>
    <hyperlink ref="AB19" r:id="rId212" location="" tooltip="" display=""/>
    <hyperlink ref="AN19" r:id="rId213" location="" tooltip="" display=""/>
    <hyperlink ref="AQ19" r:id="rId214" location="" tooltip="" display=""/>
    <hyperlink ref="AT19" r:id="rId215" location="" tooltip="" display=""/>
    <hyperlink ref="BL19" r:id="rId216" location="" tooltip="" display=""/>
    <hyperlink ref="CP19" r:id="rId217" location="" tooltip="" display=""/>
    <hyperlink ref="DB19" r:id="rId218" location="" tooltip="" display=""/>
    <hyperlink ref="DQ19" r:id="rId219" location="" tooltip="" display=""/>
    <hyperlink ref="P20" r:id="rId220" location="" tooltip="" display=""/>
    <hyperlink ref="AB20" r:id="rId221" location="" tooltip="" display=""/>
    <hyperlink ref="M21" r:id="rId222" location="" tooltip="" display=""/>
    <hyperlink ref="P21" r:id="rId223" location="" tooltip="" display=""/>
    <hyperlink ref="AB21" r:id="rId224" location="" tooltip="" display=""/>
    <hyperlink ref="M22" r:id="rId225" location="" tooltip="" display=""/>
    <hyperlink ref="P22" r:id="rId226" location="" tooltip="" display=""/>
    <hyperlink ref="AB22" r:id="rId227" location="" tooltip="" display=""/>
    <hyperlink ref="AQ22" r:id="rId228" location="" tooltip="" display=""/>
    <hyperlink ref="AT22" r:id="rId229" location="" tooltip="" display=""/>
    <hyperlink ref="AW22" r:id="rId230" location="" tooltip="" display=""/>
    <hyperlink ref="BL22" r:id="rId231" location="" tooltip="" display=""/>
    <hyperlink ref="BO22" r:id="rId232" location="" tooltip="" display=""/>
    <hyperlink ref="CP22" r:id="rId233" location="" tooltip="" display=""/>
    <hyperlink ref="DB22" r:id="rId234" location="" tooltip="" display=""/>
    <hyperlink ref="DQ22" r:id="rId235" location="" tooltip="" display=""/>
    <hyperlink ref="J23" r:id="rId236" location="" tooltip="" display=""/>
    <hyperlink ref="M23" r:id="rId237" location="" tooltip="" display=""/>
    <hyperlink ref="P23" r:id="rId238" location="" tooltip="" display=""/>
    <hyperlink ref="V23" r:id="rId239" location="" tooltip="" display=""/>
    <hyperlink ref="Y23" r:id="rId240" location="" tooltip="" display=""/>
    <hyperlink ref="AN23" r:id="rId241" location="" tooltip="" display=""/>
    <hyperlink ref="AQ23" r:id="rId242" location="" tooltip="" display=""/>
    <hyperlink ref="AT23" r:id="rId243" location="" tooltip="" display=""/>
    <hyperlink ref="BL23" r:id="rId244" location="" tooltip="" display=""/>
    <hyperlink ref="BO23" r:id="rId245" location="" tooltip="" display=""/>
    <hyperlink ref="CP23" r:id="rId246" location="" tooltip="" display=""/>
    <hyperlink ref="DB23" r:id="rId247" location="" tooltip="" display=""/>
    <hyperlink ref="DQ23" r:id="rId248" location="" tooltip="" display=""/>
    <hyperlink ref="J24" r:id="rId249" location="" tooltip="" display=""/>
    <hyperlink ref="M24" r:id="rId250" location="" tooltip="" display=""/>
    <hyperlink ref="P24" r:id="rId251" location="" tooltip="" display=""/>
    <hyperlink ref="S24" r:id="rId252" location="" tooltip="" display=""/>
    <hyperlink ref="V24" r:id="rId253" location="" tooltip="" display=""/>
    <hyperlink ref="Y24" r:id="rId254" location="" tooltip="" display=""/>
    <hyperlink ref="AQ24" r:id="rId255" location="" tooltip="" display=""/>
    <hyperlink ref="AT24" r:id="rId256" location="" tooltip="" display=""/>
    <hyperlink ref="BL24" r:id="rId257" location="" tooltip="" display=""/>
    <hyperlink ref="CP24" r:id="rId258" location="" tooltip="" display=""/>
    <hyperlink ref="DB24" r:id="rId259" location="" tooltip="" display=""/>
    <hyperlink ref="DQ24" r:id="rId260" location="" tooltip="" display=""/>
    <hyperlink ref="J25" r:id="rId261" location="" tooltip="" display=""/>
    <hyperlink ref="M25" r:id="rId262" location="" tooltip="" display=""/>
    <hyperlink ref="P25" r:id="rId263" location="" tooltip="" display=""/>
    <hyperlink ref="AB25" r:id="rId264" location="" tooltip="" display=""/>
    <hyperlink ref="AQ25" r:id="rId265" location="" tooltip="" display=""/>
    <hyperlink ref="AT25" r:id="rId266" location="" tooltip="" display=""/>
    <hyperlink ref="CA25" r:id="rId267" location="" tooltip="" display=""/>
    <hyperlink ref="CV25" r:id="rId268" location="" tooltip="" display=""/>
    <hyperlink ref="DB25" r:id="rId269" location="" tooltip="" display=""/>
    <hyperlink ref="J26" r:id="rId270" location="" tooltip="" display=""/>
    <hyperlink ref="P26" r:id="rId271" location="" tooltip="" display=""/>
    <hyperlink ref="AN26" r:id="rId272" location="" tooltip="" display=""/>
    <hyperlink ref="AZ26" r:id="rId273" location="" tooltip="" display=""/>
    <hyperlink ref="CG26" r:id="rId274" location="" tooltip="" display=""/>
    <hyperlink ref="CV26" r:id="rId275" location="" tooltip="" display=""/>
    <hyperlink ref="J27" r:id="rId276" location="" tooltip="" display=""/>
    <hyperlink ref="P27" r:id="rId277" location="" tooltip="" display=""/>
    <hyperlink ref="AH27" r:id="rId278" location="" tooltip="" display=""/>
    <hyperlink ref="AN27" r:id="rId279" location="" tooltip="" display=""/>
    <hyperlink ref="CG27" r:id="rId280" location="" tooltip="" display=""/>
    <hyperlink ref="CP27" r:id="rId281" location="" tooltip="" display=""/>
    <hyperlink ref="CV27" r:id="rId282" location="" tooltip="" display=""/>
    <hyperlink ref="DH27" r:id="rId283" location="" tooltip="" display=""/>
    <hyperlink ref="J28" r:id="rId284" location="" tooltip="" display=""/>
    <hyperlink ref="P28" r:id="rId285" location="" tooltip="" display=""/>
    <hyperlink ref="AN28" r:id="rId286" location="" tooltip="" display=""/>
    <hyperlink ref="CG28" r:id="rId287" location="" tooltip="" display=""/>
    <hyperlink ref="CV28" r:id="rId288" location="" tooltip="" display=""/>
    <hyperlink ref="DB28" r:id="rId289" location="" tooltip="" display=""/>
    <hyperlink ref="AH29" r:id="rId290" location="" tooltip="" display=""/>
    <hyperlink ref="AQ29" r:id="rId291" location="" tooltip="" display=""/>
    <hyperlink ref="AZ29" r:id="rId292" location="" tooltip="" display=""/>
    <hyperlink ref="BL29" r:id="rId293" location="" tooltip="" display=""/>
    <hyperlink ref="BX29" r:id="rId294" location="" tooltip="" display=""/>
    <hyperlink ref="CG29" r:id="rId295" location="" tooltip="" display=""/>
    <hyperlink ref="CV29" r:id="rId296" location="" tooltip="" display=""/>
    <hyperlink ref="DH29" r:id="rId297" location="" tooltip="" display=""/>
    <hyperlink ref="J30" r:id="rId298" location="" tooltip="" display=""/>
    <hyperlink ref="M30" r:id="rId299" location="" tooltip="" display=""/>
    <hyperlink ref="P30" r:id="rId300" location="" tooltip="" display=""/>
    <hyperlink ref="S30" r:id="rId301" location="" tooltip="" display=""/>
    <hyperlink ref="AK30" r:id="rId302" location="" tooltip="" display=""/>
    <hyperlink ref="AN30" r:id="rId303" location="" tooltip="" display=""/>
    <hyperlink ref="AQ30" r:id="rId304" location="" tooltip="" display=""/>
    <hyperlink ref="AW30" r:id="rId305" location="" tooltip="" display=""/>
    <hyperlink ref="AZ30" r:id="rId306" location="" tooltip="" display=""/>
    <hyperlink ref="BL30" r:id="rId307" location="" tooltip="" display=""/>
    <hyperlink ref="BO30" r:id="rId308" location="" tooltip="" display=""/>
    <hyperlink ref="BX30" r:id="rId309" location="" tooltip="" display=""/>
    <hyperlink ref="CG30" r:id="rId310" location="" tooltip="" display=""/>
    <hyperlink ref="CP30" r:id="rId311" location="" tooltip="" display=""/>
    <hyperlink ref="DB30" r:id="rId312" location="" tooltip="" display=""/>
    <hyperlink ref="DH30" r:id="rId313" location="" tooltip="" display=""/>
    <hyperlink ref="DT30" r:id="rId314" location="" tooltip="" display=""/>
    <hyperlink ref="J31" r:id="rId315" location="" tooltip="" display=""/>
    <hyperlink ref="M31" r:id="rId316" location="" tooltip="" display=""/>
    <hyperlink ref="P31" r:id="rId317" location="" tooltip="" display=""/>
    <hyperlink ref="S31" r:id="rId318" location="" tooltip="" display=""/>
    <hyperlink ref="Y31" r:id="rId319" location="" tooltip="" display=""/>
    <hyperlink ref="AK31" r:id="rId320" location="" tooltip="" display=""/>
    <hyperlink ref="AN31" r:id="rId321" location="" tooltip="" display=""/>
    <hyperlink ref="AQ31" r:id="rId322" location="" tooltip="" display=""/>
    <hyperlink ref="AT31" r:id="rId323" location="" tooltip="" display=""/>
    <hyperlink ref="AW31" r:id="rId324" location="" tooltip="" display=""/>
    <hyperlink ref="AZ31" r:id="rId325" location="" tooltip="" display=""/>
    <hyperlink ref="BL31" r:id="rId326" location="" tooltip="" display=""/>
    <hyperlink ref="BO31" r:id="rId327" location="" tooltip="" display=""/>
    <hyperlink ref="BX31" r:id="rId328" location="" tooltip="" display=""/>
    <hyperlink ref="CG31" r:id="rId329" location="" tooltip="" display=""/>
    <hyperlink ref="CP31" r:id="rId330" location="" tooltip="" display=""/>
    <hyperlink ref="CV31" r:id="rId331" location="" tooltip="" display=""/>
    <hyperlink ref="DB31" r:id="rId332" location="" tooltip="" display=""/>
    <hyperlink ref="DH31" r:id="rId333" location="" tooltip="" display=""/>
    <hyperlink ref="DT31" r:id="rId334" location="" tooltip="" display=""/>
    <hyperlink ref="J32" r:id="rId335" location="" tooltip="" display=""/>
    <hyperlink ref="M32" r:id="rId336" location="" tooltip="" display=""/>
    <hyperlink ref="AK32" r:id="rId337" location="" tooltip="" display=""/>
    <hyperlink ref="AN32" r:id="rId338" location="" tooltip="" display=""/>
    <hyperlink ref="AT32" r:id="rId339" location="" tooltip="" display=""/>
    <hyperlink ref="AZ32" r:id="rId340" location="" tooltip="" display=""/>
    <hyperlink ref="BL32" r:id="rId341" location="" tooltip="" display=""/>
    <hyperlink ref="BO32" r:id="rId342" location="" tooltip="" display=""/>
    <hyperlink ref="BX32" r:id="rId343" location="" tooltip="" display=""/>
    <hyperlink ref="CG32" r:id="rId344" location="" tooltip="" display=""/>
    <hyperlink ref="CV32" r:id="rId345" location="" tooltip="" display=""/>
    <hyperlink ref="DH32" r:id="rId346" location="" tooltip="" display=""/>
    <hyperlink ref="DT32" r:id="rId347" location="" tooltip="" display=""/>
    <hyperlink ref="J33" r:id="rId348" location="" tooltip="" display=""/>
    <hyperlink ref="P33" r:id="rId349" location="" tooltip="" display=""/>
    <hyperlink ref="S33" r:id="rId350" location="" tooltip="" display=""/>
    <hyperlink ref="Y33" r:id="rId351" location="" tooltip="" display=""/>
    <hyperlink ref="AK33" r:id="rId352" location="" tooltip="" display=""/>
    <hyperlink ref="AN33" r:id="rId353" location="" tooltip="" display=""/>
    <hyperlink ref="AQ33" r:id="rId354" location="" tooltip="" display=""/>
    <hyperlink ref="AW33" r:id="rId355" location="" tooltip="" display=""/>
    <hyperlink ref="AZ33" r:id="rId356" location="" tooltip="" display=""/>
    <hyperlink ref="BL33" r:id="rId357" location="" tooltip="" display=""/>
    <hyperlink ref="BO33" r:id="rId358" location="" tooltip="" display=""/>
    <hyperlink ref="BX33" r:id="rId359" location="" tooltip="" display=""/>
    <hyperlink ref="CG33" r:id="rId360" location="" tooltip="" display=""/>
    <hyperlink ref="CP33" r:id="rId361" location="" tooltip="" display=""/>
    <hyperlink ref="CV33" r:id="rId362" location="" tooltip="" display=""/>
    <hyperlink ref="DB33" r:id="rId363" location="" tooltip="" display=""/>
    <hyperlink ref="DH33" r:id="rId364" location="" tooltip="" display=""/>
    <hyperlink ref="DT33" r:id="rId365" location="" tooltip="" display=""/>
    <hyperlink ref="J34" r:id="rId366" location="" tooltip="" display=""/>
    <hyperlink ref="M34" r:id="rId367" location="" tooltip="" display=""/>
    <hyperlink ref="Y34" r:id="rId368" location="" tooltip="" display=""/>
    <hyperlink ref="AK34" r:id="rId369" location="" tooltip="" display=""/>
    <hyperlink ref="AQ34" r:id="rId370" location="" tooltip="" display=""/>
    <hyperlink ref="AW34" r:id="rId371" location="" tooltip="" display=""/>
    <hyperlink ref="AZ34" r:id="rId372" location="" tooltip="" display=""/>
    <hyperlink ref="BL34" r:id="rId373" location="" tooltip="" display=""/>
    <hyperlink ref="BO34" r:id="rId374" location="" tooltip="" display=""/>
    <hyperlink ref="BX34" r:id="rId375" location="" tooltip="" display=""/>
    <hyperlink ref="CG34" r:id="rId376" location="" tooltip="" display=""/>
    <hyperlink ref="CV34" r:id="rId377" location="" tooltip="" display=""/>
    <hyperlink ref="DB34" r:id="rId378" location="" tooltip="" display=""/>
    <hyperlink ref="DH34" r:id="rId379" location="" tooltip="" display=""/>
    <hyperlink ref="DT34" r:id="rId380" location="" tooltip="" display=""/>
    <hyperlink ref="J35" r:id="rId381" location="" tooltip="" display=""/>
    <hyperlink ref="M35" r:id="rId382" location="" tooltip="" display=""/>
    <hyperlink ref="P35" r:id="rId383" location="" tooltip="" display=""/>
    <hyperlink ref="S35" r:id="rId384" location="" tooltip="" display=""/>
    <hyperlink ref="V35" r:id="rId385" location="" tooltip="" display=""/>
    <hyperlink ref="Y35" r:id="rId386" location="" tooltip="" display=""/>
    <hyperlink ref="AB35" r:id="rId387" location="" tooltip="" display=""/>
    <hyperlink ref="AW35" r:id="rId388" location="" tooltip="" display=""/>
    <hyperlink ref="BX35" r:id="rId389" location="" tooltip="" display=""/>
    <hyperlink ref="CG35" r:id="rId390" location="" tooltip="" display=""/>
    <hyperlink ref="CV35" r:id="rId391" location="" tooltip="" display=""/>
    <hyperlink ref="DB35" r:id="rId392" location="" tooltip="" display=""/>
    <hyperlink ref="J36" r:id="rId393" location="" tooltip="" display=""/>
    <hyperlink ref="M36" r:id="rId394" location="" tooltip="" display=""/>
    <hyperlink ref="P36" r:id="rId395" location="" tooltip="" display=""/>
    <hyperlink ref="S36" r:id="rId396" location="" tooltip="" display=""/>
    <hyperlink ref="V36" r:id="rId397" location="" tooltip="" display=""/>
    <hyperlink ref="Y36" r:id="rId398" location="" tooltip="" display=""/>
    <hyperlink ref="AB36" r:id="rId399" location="" tooltip="" display=""/>
    <hyperlink ref="AK36" r:id="rId400" location="" tooltip="" display=""/>
    <hyperlink ref="AN36" r:id="rId401" location="" tooltip="" display=""/>
    <hyperlink ref="AQ36" r:id="rId402" location="" tooltip="" display=""/>
    <hyperlink ref="AT36" r:id="rId403" location="" tooltip="" display=""/>
    <hyperlink ref="AW36" r:id="rId404" location="" tooltip="" display=""/>
    <hyperlink ref="BL36" r:id="rId405" location="" tooltip="" display=""/>
    <hyperlink ref="BO36" r:id="rId406" location="" tooltip="" display=""/>
    <hyperlink ref="BX36" r:id="rId407" location="" tooltip="" display=""/>
    <hyperlink ref="CG36" r:id="rId408" location="" tooltip="" display=""/>
    <hyperlink ref="CP36" r:id="rId409" location="" tooltip="" display=""/>
    <hyperlink ref="CV36" r:id="rId410" location="" tooltip="" display=""/>
    <hyperlink ref="DH36" r:id="rId411" location="" tooltip="" display=""/>
    <hyperlink ref="J37" r:id="rId412" location="" tooltip="" display=""/>
    <hyperlink ref="M37" r:id="rId413" location="" tooltip="" display=""/>
    <hyperlink ref="P37" r:id="rId414" location="" tooltip="" display=""/>
    <hyperlink ref="Y37" r:id="rId415" location="" tooltip="" display=""/>
    <hyperlink ref="AB37" r:id="rId416" location="" tooltip="" display=""/>
    <hyperlink ref="AN37" r:id="rId417" location="" tooltip="" display=""/>
    <hyperlink ref="AQ37" r:id="rId418" location="" tooltip="" display=""/>
    <hyperlink ref="AT37" r:id="rId419" location="" tooltip="" display=""/>
    <hyperlink ref="AW37" r:id="rId420" location="" tooltip="" display=""/>
    <hyperlink ref="BL37" r:id="rId421" location="" tooltip="" display=""/>
    <hyperlink ref="BX37" r:id="rId422" location="" tooltip="" display=""/>
    <hyperlink ref="CG37" r:id="rId423" location="" tooltip="" display=""/>
    <hyperlink ref="CP37" r:id="rId424" location="" tooltip="" display=""/>
    <hyperlink ref="DB37" r:id="rId425" location="" tooltip="" display=""/>
    <hyperlink ref="J38" r:id="rId426" location="" tooltip="" display=""/>
    <hyperlink ref="P38" r:id="rId427" location="" tooltip="" display=""/>
    <hyperlink ref="AN38" r:id="rId428" location="" tooltip="" display=""/>
    <hyperlink ref="AQ38" r:id="rId429" location="" tooltip="" display=""/>
    <hyperlink ref="AW38" r:id="rId430" location="" tooltip="" display=""/>
    <hyperlink ref="BL38" r:id="rId431" location="" tooltip="" display=""/>
    <hyperlink ref="BO38" r:id="rId432" location="" tooltip="" display=""/>
    <hyperlink ref="BX38" r:id="rId433" location="" tooltip="" display=""/>
    <hyperlink ref="CG38" r:id="rId434" location="" tooltip="" display=""/>
    <hyperlink ref="CP38" r:id="rId435" location="" tooltip="" display=""/>
    <hyperlink ref="DB38" r:id="rId436" location="" tooltip="" display=""/>
    <hyperlink ref="J39" r:id="rId437" location="" tooltip="" display=""/>
    <hyperlink ref="M39" r:id="rId438" location="" tooltip="" display=""/>
    <hyperlink ref="S39" r:id="rId439" location="" tooltip="" display=""/>
    <hyperlink ref="Y39" r:id="rId440" location="" tooltip="" display=""/>
    <hyperlink ref="AB39" r:id="rId441" location="" tooltip="" display=""/>
    <hyperlink ref="AT39" r:id="rId442" location="" tooltip="" display=""/>
    <hyperlink ref="CG39" r:id="rId443" location="" tooltip="" display=""/>
    <hyperlink ref="CP39" r:id="rId444" location="" tooltip="" display=""/>
    <hyperlink ref="DB39" r:id="rId445" location="" tooltip="" display=""/>
    <hyperlink ref="J40" r:id="rId446" location="" tooltip="" display=""/>
    <hyperlink ref="M40" r:id="rId447" location="" tooltip="" display=""/>
    <hyperlink ref="P40" r:id="rId448" location="" tooltip="" display=""/>
    <hyperlink ref="S40" r:id="rId449" location="" tooltip="" display=""/>
    <hyperlink ref="V40" r:id="rId450" location="" tooltip="" display=""/>
    <hyperlink ref="Y40" r:id="rId451" location="" tooltip="" display=""/>
    <hyperlink ref="AB40" r:id="rId452" location="" tooltip="" display=""/>
    <hyperlink ref="AQ40" r:id="rId453" location="" tooltip="" display=""/>
    <hyperlink ref="AT40" r:id="rId454" location="" tooltip="" display=""/>
    <hyperlink ref="AW40" r:id="rId455" location="" tooltip="" display=""/>
    <hyperlink ref="BL40" r:id="rId456" location="" tooltip="" display=""/>
    <hyperlink ref="BO40" r:id="rId457" location="" tooltip="" display=""/>
    <hyperlink ref="CA40" r:id="rId458" location="" tooltip="" display=""/>
    <hyperlink ref="CG40" r:id="rId459" location="" tooltip="" display=""/>
    <hyperlink ref="CP40" r:id="rId460" location="" tooltip="" display=""/>
    <hyperlink ref="CV40" r:id="rId461" location="" tooltip="" display=""/>
    <hyperlink ref="DB40" r:id="rId462" location="" tooltip="" display=""/>
    <hyperlink ref="J41" r:id="rId463" location="" tooltip="" display=""/>
    <hyperlink ref="M41" r:id="rId464" location="" tooltip="" display=""/>
    <hyperlink ref="P41" r:id="rId465" location="" tooltip="" display=""/>
    <hyperlink ref="S41" r:id="rId466" location="" tooltip="" display=""/>
    <hyperlink ref="V41" r:id="rId467" location="" tooltip="" display=""/>
    <hyperlink ref="Y41" r:id="rId468" location="" tooltip="" display=""/>
    <hyperlink ref="AB41" r:id="rId469" location="" tooltip="" display=""/>
    <hyperlink ref="AK41" r:id="rId470" location="" tooltip="" display=""/>
    <hyperlink ref="AQ41" r:id="rId471" location="" tooltip="" display=""/>
    <hyperlink ref="AT41" r:id="rId472" location="" tooltip="" display=""/>
    <hyperlink ref="AW41" r:id="rId473" location="" tooltip="" display=""/>
    <hyperlink ref="BL41" r:id="rId474" location="" tooltip="" display=""/>
    <hyperlink ref="BO41" r:id="rId475" location="" tooltip="" display=""/>
    <hyperlink ref="BX41" r:id="rId476" location="" tooltip="" display=""/>
    <hyperlink ref="CA41" r:id="rId477" location="" tooltip="" display=""/>
    <hyperlink ref="CG41" r:id="rId478" location="" tooltip="" display=""/>
    <hyperlink ref="CP41" r:id="rId479" location="" tooltip="" display=""/>
    <hyperlink ref="DB41" r:id="rId480" location="" tooltip="" display=""/>
    <hyperlink ref="J42" r:id="rId481" location="" tooltip="" display=""/>
    <hyperlink ref="M42" r:id="rId482" location="" tooltip="" display=""/>
    <hyperlink ref="P42" r:id="rId483" location="" tooltip="" display=""/>
    <hyperlink ref="Y42" r:id="rId484" location="" tooltip="" display=""/>
    <hyperlink ref="AB42" r:id="rId485" location="" tooltip="" display=""/>
    <hyperlink ref="BL42" r:id="rId486" location="" tooltip="" display=""/>
    <hyperlink ref="CG42" r:id="rId487" location="" tooltip="" display=""/>
    <hyperlink ref="CP42" r:id="rId488" location="" tooltip="" display=""/>
    <hyperlink ref="CV42" r:id="rId489" location="" tooltip="" display=""/>
    <hyperlink ref="DB42" r:id="rId490" location="" tooltip="" display=""/>
    <hyperlink ref="J43" r:id="rId491" location="" tooltip="" display=""/>
    <hyperlink ref="M43" r:id="rId492" location="" tooltip="" display=""/>
    <hyperlink ref="P43" r:id="rId493" location="" tooltip="" display=""/>
    <hyperlink ref="S43" r:id="rId494" location="" tooltip="" display=""/>
    <hyperlink ref="Y43" r:id="rId495" location="" tooltip="" display=""/>
    <hyperlink ref="AB43" r:id="rId496" location="" tooltip="" display=""/>
    <hyperlink ref="AQ43" r:id="rId497" location="" tooltip="" display=""/>
    <hyperlink ref="BL43" r:id="rId498" location="" tooltip="" display=""/>
    <hyperlink ref="BX43" r:id="rId499" location="" tooltip="" display=""/>
    <hyperlink ref="CG43" r:id="rId500" location="" tooltip="" display=""/>
    <hyperlink ref="CP43" r:id="rId501" location="" tooltip="" display=""/>
    <hyperlink ref="DB43" r:id="rId502" location="" tooltip="" display=""/>
    <hyperlink ref="M44" r:id="rId503" location="" tooltip="" display=""/>
    <hyperlink ref="P44" r:id="rId504" location="" tooltip="" display=""/>
    <hyperlink ref="S44" r:id="rId505" location="" tooltip="" display=""/>
    <hyperlink ref="Y44" r:id="rId506" location="" tooltip="" display=""/>
    <hyperlink ref="AN44" r:id="rId507" location="" tooltip="" display=""/>
    <hyperlink ref="AQ44" r:id="rId508" location="" tooltip="" display=""/>
    <hyperlink ref="AT44" r:id="rId509" location="" tooltip="" display=""/>
    <hyperlink ref="AZ44" r:id="rId510" location="" tooltip="" display=""/>
    <hyperlink ref="BL44" r:id="rId511" location="" tooltip="" display=""/>
    <hyperlink ref="BX44" r:id="rId512" location="" tooltip="" display=""/>
    <hyperlink ref="CG44" r:id="rId513" location="" tooltip="" display=""/>
    <hyperlink ref="J45" r:id="rId514" location="" tooltip="" display=""/>
    <hyperlink ref="V45" r:id="rId515" location="" tooltip="" display=""/>
    <hyperlink ref="Y45" r:id="rId516" location="" tooltip="" display=""/>
    <hyperlink ref="AB45" r:id="rId517" location="" tooltip="" display=""/>
    <hyperlink ref="AN45" r:id="rId518" location="" tooltip="" display=""/>
    <hyperlink ref="AQ45" r:id="rId519" location="" tooltip="" display=""/>
    <hyperlink ref="AW45" r:id="rId520" location="" tooltip="" display=""/>
    <hyperlink ref="AZ45" r:id="rId521" location="" tooltip="" display=""/>
    <hyperlink ref="BL45" r:id="rId522" location="" tooltip="" display=""/>
    <hyperlink ref="CG45" r:id="rId523" location="" tooltip="" display=""/>
    <hyperlink ref="DB45" r:id="rId524" location="" tooltip="" display=""/>
    <hyperlink ref="J46" r:id="rId525" location="" tooltip="" display=""/>
    <hyperlink ref="M46" r:id="rId526" location="" tooltip="" display=""/>
    <hyperlink ref="P46" r:id="rId527" location="" tooltip="" display=""/>
    <hyperlink ref="V46" r:id="rId528" location="" tooltip="" display=""/>
    <hyperlink ref="Y46" r:id="rId529" location="" tooltip="" display=""/>
    <hyperlink ref="AK46" r:id="rId530" location="" tooltip="" display=""/>
    <hyperlink ref="AW46" r:id="rId531" location="" tooltip="" display=""/>
    <hyperlink ref="AZ46" r:id="rId532" location="" tooltip="" display=""/>
    <hyperlink ref="BL46" r:id="rId533" location="" tooltip="" display=""/>
    <hyperlink ref="CG46" r:id="rId534" location="" tooltip="" display=""/>
    <hyperlink ref="CP46" r:id="rId535" location="" tooltip="" display=""/>
    <hyperlink ref="CV46" r:id="rId536" location="" tooltip="" display=""/>
    <hyperlink ref="DH46" r:id="rId537" location="" tooltip="" display=""/>
    <hyperlink ref="J47" r:id="rId538" location="" tooltip="" display=""/>
    <hyperlink ref="M47" r:id="rId539" location="" tooltip="" display=""/>
    <hyperlink ref="P47" r:id="rId540" location="" tooltip="" display=""/>
    <hyperlink ref="AT47" r:id="rId541" location="" tooltip="" display=""/>
    <hyperlink ref="AW47" r:id="rId542" location="" tooltip="" display=""/>
    <hyperlink ref="AZ47" r:id="rId543" location="" tooltip="" display=""/>
    <hyperlink ref="BL47" r:id="rId544" location="" tooltip="" display=""/>
    <hyperlink ref="CA47" r:id="rId545" location="" tooltip="" display=""/>
    <hyperlink ref="CG47" r:id="rId546" location="" tooltip="" display=""/>
    <hyperlink ref="CP47" r:id="rId547" location="" tooltip="" display=""/>
    <hyperlink ref="CV47" r:id="rId548" location="" tooltip="" display=""/>
    <hyperlink ref="DB47" r:id="rId549" location="" tooltip="" display=""/>
    <hyperlink ref="M48" r:id="rId550" location="" tooltip="" display=""/>
    <hyperlink ref="P48" r:id="rId551" location="" tooltip="" display=""/>
    <hyperlink ref="AQ48" r:id="rId552" location="" tooltip="" display=""/>
    <hyperlink ref="AT48" r:id="rId553" location="" tooltip="" display=""/>
    <hyperlink ref="AW48" r:id="rId554" location="" tooltip="" display=""/>
    <hyperlink ref="CG48" r:id="rId555" location="" tooltip="" display=""/>
    <hyperlink ref="CV48" r:id="rId556" location="" tooltip="" display=""/>
    <hyperlink ref="DB48" r:id="rId557" location="" tooltip="" display=""/>
    <hyperlink ref="DH48" r:id="rId558" location="" tooltip="" display=""/>
    <hyperlink ref="M49" r:id="rId559" location="" tooltip="" display=""/>
    <hyperlink ref="P49" r:id="rId560" location="" tooltip="" display=""/>
    <hyperlink ref="AQ49" r:id="rId561" location="" tooltip="" display=""/>
    <hyperlink ref="AW49" r:id="rId562" location="" tooltip="" display=""/>
    <hyperlink ref="BL49" r:id="rId563" location="" tooltip="" display=""/>
    <hyperlink ref="CG49" r:id="rId564" location="" tooltip="" display=""/>
    <hyperlink ref="CP49" r:id="rId565" location="" tooltip="" display=""/>
    <hyperlink ref="DB49" r:id="rId566" location="" tooltip="" display=""/>
    <hyperlink ref="J50" r:id="rId567" location="" tooltip="" display=""/>
    <hyperlink ref="M50" r:id="rId568" location="" tooltip="" display=""/>
    <hyperlink ref="P50" r:id="rId569" location="" tooltip="" display=""/>
    <hyperlink ref="S50" r:id="rId570" location="" tooltip="" display=""/>
    <hyperlink ref="Y50" r:id="rId571" location="" tooltip="" display=""/>
    <hyperlink ref="AN50" r:id="rId572" location="" tooltip="" display=""/>
    <hyperlink ref="AQ50" r:id="rId573" location="" tooltip="" display=""/>
    <hyperlink ref="AW50" r:id="rId574" location="" tooltip="" display=""/>
    <hyperlink ref="BL50" r:id="rId575" location="" tooltip="" display=""/>
    <hyperlink ref="BO50" r:id="rId576" location="" tooltip="" display=""/>
    <hyperlink ref="BX50" r:id="rId577" location="" tooltip="" display=""/>
    <hyperlink ref="CG50" r:id="rId578" location="" tooltip="" display=""/>
    <hyperlink ref="CP50" r:id="rId579" location="" tooltip="" display=""/>
    <hyperlink ref="DB50" r:id="rId580" location="" tooltip="" display=""/>
    <hyperlink ref="J51" r:id="rId581" location="" tooltip="" display=""/>
    <hyperlink ref="M51" r:id="rId582" location="" tooltip="" display=""/>
    <hyperlink ref="P51" r:id="rId583" location="" tooltip="" display=""/>
    <hyperlink ref="S51" r:id="rId584" location="" tooltip="" display=""/>
    <hyperlink ref="V51" r:id="rId585" location="" tooltip="" display=""/>
    <hyperlink ref="Y51" r:id="rId586" location="" tooltip="" display=""/>
    <hyperlink ref="AK51" r:id="rId587" location="" tooltip="" display=""/>
    <hyperlink ref="AN51" r:id="rId588" location="" tooltip="" display=""/>
    <hyperlink ref="AQ51" r:id="rId589" location="" tooltip="" display=""/>
    <hyperlink ref="AT51" r:id="rId590" location="" tooltip="" display=""/>
    <hyperlink ref="AW51" r:id="rId591" location="" tooltip="" display=""/>
    <hyperlink ref="BL51" r:id="rId592" location="" tooltip="" display=""/>
    <hyperlink ref="BO51" r:id="rId593" location="" tooltip="" display=""/>
    <hyperlink ref="BX51" r:id="rId594" location="" tooltip="" display=""/>
    <hyperlink ref="CG51" r:id="rId595" location="" tooltip="" display=""/>
    <hyperlink ref="CP51" r:id="rId596" location="" tooltip="" display=""/>
    <hyperlink ref="CV51" r:id="rId597" location="" tooltip="" display=""/>
    <hyperlink ref="DB51" r:id="rId598" location="" tooltip="" display=""/>
    <hyperlink ref="J52" r:id="rId599" location="" tooltip="" display=""/>
    <hyperlink ref="M52" r:id="rId600" location="" tooltip="" display=""/>
    <hyperlink ref="P52" r:id="rId601" location="" tooltip="" display=""/>
    <hyperlink ref="S52" r:id="rId602" location="" tooltip="" display=""/>
    <hyperlink ref="Y52" r:id="rId603" location="" tooltip="" display=""/>
    <hyperlink ref="AQ52" r:id="rId604" location="" tooltip="" display=""/>
    <hyperlink ref="AT52" r:id="rId605" location="" tooltip="" display=""/>
    <hyperlink ref="AW52" r:id="rId606" location="" tooltip="" display=""/>
    <hyperlink ref="BL52" r:id="rId607" location="" tooltip="" display=""/>
    <hyperlink ref="BO52" r:id="rId608" location="" tooltip="" display=""/>
    <hyperlink ref="BX52" r:id="rId609" location="" tooltip="" display=""/>
    <hyperlink ref="CG52" r:id="rId610" location="" tooltip="" display=""/>
    <hyperlink ref="CP52" r:id="rId611" location="" tooltip="" display=""/>
    <hyperlink ref="CV52" r:id="rId612" location="" tooltip="" display=""/>
    <hyperlink ref="DB52" r:id="rId613" location="" tooltip="" display=""/>
    <hyperlink ref="J53" r:id="rId614" location="" tooltip="" display=""/>
    <hyperlink ref="M53" r:id="rId615" location="" tooltip="" display=""/>
    <hyperlink ref="P53" r:id="rId616" location="" tooltip="" display=""/>
    <hyperlink ref="S53" r:id="rId617" location="" tooltip="" display=""/>
    <hyperlink ref="V53" r:id="rId618" location="" tooltip="" display=""/>
    <hyperlink ref="Y53" r:id="rId619" location="" tooltip="" display=""/>
    <hyperlink ref="AN53" r:id="rId620" location="" tooltip="" display=""/>
    <hyperlink ref="AQ53" r:id="rId621" location="" tooltip="" display=""/>
    <hyperlink ref="BL53" r:id="rId622" location="" tooltip="" display=""/>
    <hyperlink ref="BO53" r:id="rId623" location="" tooltip="" display=""/>
    <hyperlink ref="BX53" r:id="rId624" location="" tooltip="" display=""/>
    <hyperlink ref="CG53" r:id="rId625" location="" tooltip="" display=""/>
    <hyperlink ref="CP53" r:id="rId626" location="" tooltip="" display=""/>
    <hyperlink ref="DB53" r:id="rId627" location="" tooltip="" display=""/>
    <hyperlink ref="J54" r:id="rId628" location="" tooltip="" display=""/>
    <hyperlink ref="M54" r:id="rId629" location="" tooltip="" display=""/>
    <hyperlink ref="P54" r:id="rId630" location="" tooltip="" display=""/>
    <hyperlink ref="S54" r:id="rId631" location="" tooltip="" display=""/>
    <hyperlink ref="V54" r:id="rId632" location="" tooltip="" display=""/>
    <hyperlink ref="Y54" r:id="rId633" location="" tooltip="" display=""/>
    <hyperlink ref="AN54" r:id="rId634" location="" tooltip="" display=""/>
    <hyperlink ref="AQ54" r:id="rId635" location="" tooltip="" display=""/>
    <hyperlink ref="BL54" r:id="rId636" location="" tooltip="" display=""/>
    <hyperlink ref="BO54" r:id="rId637" location="" tooltip="" display=""/>
    <hyperlink ref="BX54" r:id="rId638" location="" tooltip="" display=""/>
    <hyperlink ref="CG54" r:id="rId639" location="" tooltip="" display=""/>
    <hyperlink ref="CP54" r:id="rId640" location="" tooltip="" display=""/>
    <hyperlink ref="DB54" r:id="rId641" location="" tooltip="" display=""/>
    <hyperlink ref="J55" r:id="rId642" location="" tooltip="" display=""/>
    <hyperlink ref="M55" r:id="rId643" location="" tooltip="" display=""/>
    <hyperlink ref="P55" r:id="rId644" location="" tooltip="" display=""/>
    <hyperlink ref="S55" r:id="rId645" location="" tooltip="" display=""/>
    <hyperlink ref="V55" r:id="rId646" location="" tooltip="" display=""/>
    <hyperlink ref="Y55" r:id="rId647" location="" tooltip="" display=""/>
    <hyperlink ref="AK55" r:id="rId648" location="" tooltip="" display=""/>
    <hyperlink ref="AN55" r:id="rId649" location="" tooltip="" display=""/>
    <hyperlink ref="AQ55" r:id="rId650" location="" tooltip="" display=""/>
    <hyperlink ref="AT55" r:id="rId651" location="" tooltip="" display=""/>
    <hyperlink ref="BL55" r:id="rId652" location="" tooltip="" display=""/>
    <hyperlink ref="BO55" r:id="rId653" location="" tooltip="" display=""/>
    <hyperlink ref="BX55" r:id="rId654" location="" tooltip="" display=""/>
    <hyperlink ref="CG55" r:id="rId655" location="" tooltip="" display=""/>
    <hyperlink ref="CP55" r:id="rId656" location="" tooltip="" display=""/>
    <hyperlink ref="J56" r:id="rId657" location="" tooltip="" display=""/>
    <hyperlink ref="M56" r:id="rId658" location="" tooltip="" display=""/>
    <hyperlink ref="P56" r:id="rId659" location="" tooltip="" display=""/>
    <hyperlink ref="S56" r:id="rId660" location="" tooltip="" display=""/>
    <hyperlink ref="Y56" r:id="rId661" location="" tooltip="" display=""/>
    <hyperlink ref="AQ56" r:id="rId662" location="" tooltip="" display=""/>
    <hyperlink ref="AT56" r:id="rId663" location="" tooltip="" display=""/>
    <hyperlink ref="AW56" r:id="rId664" location="" tooltip="" display=""/>
    <hyperlink ref="BL56" r:id="rId665" location="" tooltip="" display=""/>
    <hyperlink ref="BO56" r:id="rId666" location="" tooltip="" display=""/>
    <hyperlink ref="BX56" r:id="rId667" location="" tooltip="" display=""/>
    <hyperlink ref="CP56" r:id="rId668" location="" tooltip="" display=""/>
    <hyperlink ref="DB56" r:id="rId669" location="" tooltip="" display=""/>
    <hyperlink ref="J57" r:id="rId670" location="" tooltip="" display=""/>
    <hyperlink ref="P57" r:id="rId671" location="" tooltip="" display=""/>
    <hyperlink ref="S57" r:id="rId672" location="" tooltip="" display=""/>
    <hyperlink ref="Y57" r:id="rId673" location="" tooltip="" display=""/>
    <hyperlink ref="AN57" r:id="rId674" location="" tooltip="" display=""/>
    <hyperlink ref="AQ57" r:id="rId675" location="" tooltip="" display=""/>
    <hyperlink ref="BL57" r:id="rId676" location="" tooltip="" display=""/>
    <hyperlink ref="BX57" r:id="rId677" location="" tooltip="" display=""/>
    <hyperlink ref="CG57" r:id="rId678" location="" tooltip="" display=""/>
    <hyperlink ref="CP57" r:id="rId679" location="" tooltip="" display=""/>
    <hyperlink ref="CV57" r:id="rId680" location="" tooltip="" display=""/>
    <hyperlink ref="DB57" r:id="rId681" location="" tooltip="" display=""/>
    <hyperlink ref="J58" r:id="rId682" location="" tooltip="" display=""/>
    <hyperlink ref="M58" r:id="rId683" location="" tooltip="" display=""/>
    <hyperlink ref="P58" r:id="rId684" location="" tooltip="" display=""/>
    <hyperlink ref="S58" r:id="rId685" location="" tooltip="" display=""/>
    <hyperlink ref="V58" r:id="rId686" location="" tooltip="" display=""/>
    <hyperlink ref="Y58" r:id="rId687" location="" tooltip="" display=""/>
    <hyperlink ref="AB58" r:id="rId688" location="" tooltip="" display=""/>
    <hyperlink ref="AQ58" r:id="rId689" location="" tooltip="" display=""/>
    <hyperlink ref="AT58" r:id="rId690" location="" tooltip="" display=""/>
    <hyperlink ref="AW58" r:id="rId691" location="" tooltip="" display=""/>
    <hyperlink ref="BL58" r:id="rId692" location="" tooltip="" display=""/>
    <hyperlink ref="BO58" r:id="rId693" location="" tooltip="" display=""/>
    <hyperlink ref="BX58" r:id="rId694" location="" tooltip="" display=""/>
    <hyperlink ref="CG58" r:id="rId695" location="" tooltip="" display=""/>
    <hyperlink ref="CP58" r:id="rId696" location="" tooltip="" display=""/>
    <hyperlink ref="DB58" r:id="rId697" location="" tooltip="" display=""/>
    <hyperlink ref="J59" r:id="rId698" location="" tooltip="" display=""/>
    <hyperlink ref="M59" r:id="rId699" location="" tooltip="" display=""/>
    <hyperlink ref="P59" r:id="rId700" location="" tooltip="" display=""/>
    <hyperlink ref="S59" r:id="rId701" location="" tooltip="" display=""/>
    <hyperlink ref="Y59" r:id="rId702" location="" tooltip="" display=""/>
    <hyperlink ref="AN59" r:id="rId703" location="" tooltip="" display=""/>
    <hyperlink ref="AQ59" r:id="rId704" location="" tooltip="" display=""/>
    <hyperlink ref="AT59" r:id="rId705" location="" tooltip="" display=""/>
    <hyperlink ref="AW59" r:id="rId706" location="" tooltip="" display=""/>
    <hyperlink ref="BL59" r:id="rId707" location="" tooltip="" display=""/>
    <hyperlink ref="BO59" r:id="rId708" location="" tooltip="" display=""/>
    <hyperlink ref="CG59" r:id="rId709" location="" tooltip="" display=""/>
    <hyperlink ref="CP59" r:id="rId710" location="" tooltip="" display=""/>
    <hyperlink ref="J60" r:id="rId711" location="" tooltip="" display=""/>
    <hyperlink ref="M60" r:id="rId712" location="" tooltip="" display=""/>
    <hyperlink ref="P60" r:id="rId713" location="" tooltip="" display=""/>
    <hyperlink ref="S60" r:id="rId714" location="" tooltip="" display=""/>
    <hyperlink ref="V60" r:id="rId715" location="" tooltip="" display=""/>
    <hyperlink ref="Y60" r:id="rId716" location="" tooltip="" display=""/>
    <hyperlink ref="AN60" r:id="rId717" location="" tooltip="" display=""/>
    <hyperlink ref="AQ60" r:id="rId718" location="" tooltip="" display=""/>
    <hyperlink ref="AT60" r:id="rId719" location="" tooltip="" display=""/>
    <hyperlink ref="AW60" r:id="rId720" location="" tooltip="" display=""/>
    <hyperlink ref="BL60" r:id="rId721" location="" tooltip="" display=""/>
    <hyperlink ref="BO60" r:id="rId722" location="" tooltip="" display=""/>
    <hyperlink ref="BX60" r:id="rId723" location="" tooltip="" display=""/>
    <hyperlink ref="CG60" r:id="rId724" location="" tooltip="" display=""/>
    <hyperlink ref="CP60" r:id="rId725" location="" tooltip="" display=""/>
    <hyperlink ref="DB60" r:id="rId726" location="" tooltip="" display=""/>
    <hyperlink ref="J61" r:id="rId727" location="" tooltip="" display=""/>
    <hyperlink ref="M61" r:id="rId728" location="" tooltip="" display=""/>
    <hyperlink ref="P61" r:id="rId729" location="" tooltip="" display=""/>
    <hyperlink ref="S61" r:id="rId730" location="" tooltip="" display=""/>
    <hyperlink ref="AT61" r:id="rId731" location="" tooltip="" display=""/>
    <hyperlink ref="AW61" r:id="rId732" location="" tooltip="" display=""/>
    <hyperlink ref="BL61" r:id="rId733" location="" tooltip="" display=""/>
    <hyperlink ref="BO61" r:id="rId734" location="" tooltip="" display=""/>
    <hyperlink ref="BX61" r:id="rId735" location="" tooltip="" display=""/>
    <hyperlink ref="CG61" r:id="rId736" location="" tooltip="" display=""/>
    <hyperlink ref="DB61" r:id="rId737" location="" tooltip="" display=""/>
    <hyperlink ref="M62" r:id="rId738" location="" tooltip="" display=""/>
    <hyperlink ref="AN62" r:id="rId739" location="" tooltip="" display=""/>
    <hyperlink ref="AQ62" r:id="rId740" location="" tooltip="" display=""/>
    <hyperlink ref="BL62" r:id="rId741" location="" tooltip="" display=""/>
    <hyperlink ref="CG62" r:id="rId742" location="" tooltip="" display=""/>
    <hyperlink ref="J63" r:id="rId743" location="" tooltip="" display=""/>
    <hyperlink ref="M63" r:id="rId744" location="" tooltip="" display=""/>
    <hyperlink ref="AN63" r:id="rId745" location="" tooltip="" display=""/>
    <hyperlink ref="AQ63" r:id="rId746" location="" tooltip="" display=""/>
    <hyperlink ref="AT63" r:id="rId747" location="" tooltip="" display=""/>
    <hyperlink ref="AW63" r:id="rId748" location="" tooltip="" display=""/>
    <hyperlink ref="BL63" r:id="rId749" location="" tooltip="" display=""/>
    <hyperlink ref="S64" r:id="rId750" location="" tooltip="" display=""/>
    <hyperlink ref="AN64" r:id="rId751" location="" tooltip="" display=""/>
    <hyperlink ref="AW64" r:id="rId752" location="" tooltip="" display=""/>
    <hyperlink ref="BL64" r:id="rId753" location="" tooltip="" display=""/>
    <hyperlink ref="M65" r:id="rId754" location="" tooltip="" display=""/>
    <hyperlink ref="Y65" r:id="rId755" location="" tooltip="" display=""/>
    <hyperlink ref="BL65" r:id="rId756" location="" tooltip="" display=""/>
    <hyperlink ref="CG65" r:id="rId757" location="" tooltip="" display=""/>
    <hyperlink ref="M66" r:id="rId758" location="" tooltip="" display=""/>
    <hyperlink ref="AN66" r:id="rId759" location="" tooltip="" display=""/>
    <hyperlink ref="AQ66" r:id="rId760" location="" tooltip="" display=""/>
    <hyperlink ref="AZ66" r:id="rId761" location="" tooltip="" display=""/>
    <hyperlink ref="BL66" r:id="rId762" location="" tooltip="" display=""/>
    <hyperlink ref="J67" r:id="rId763" location="" tooltip="" display=""/>
    <hyperlink ref="M67" r:id="rId764" location="" tooltip="" display=""/>
    <hyperlink ref="AN67" r:id="rId765" location="" tooltip="" display=""/>
    <hyperlink ref="AQ67" r:id="rId766" location="" tooltip="" display=""/>
    <hyperlink ref="AW67" r:id="rId767" location="" tooltip="" display=""/>
    <hyperlink ref="BL67" r:id="rId768" location="" tooltip="" display=""/>
    <hyperlink ref="J68" r:id="rId769" location="" tooltip="" display=""/>
    <hyperlink ref="S68" r:id="rId770" location="" tooltip="" display=""/>
    <hyperlink ref="AN68" r:id="rId771" location="" tooltip="" display=""/>
    <hyperlink ref="AQ68" r:id="rId772" location="" tooltip="" display=""/>
    <hyperlink ref="AT68" r:id="rId773" location="" tooltip="" display=""/>
    <hyperlink ref="AW68" r:id="rId774" location="" tooltip="" display=""/>
    <hyperlink ref="BL68" r:id="rId775" location="" tooltip="" display=""/>
    <hyperlink ref="Y69" r:id="rId776" location="" tooltip="" display=""/>
    <hyperlink ref="AW69" r:id="rId777" location="" tooltip="" display=""/>
    <hyperlink ref="BL69" r:id="rId778" location="" tooltip="" display=""/>
    <hyperlink ref="M70" r:id="rId779" location="" tooltip="" display=""/>
    <hyperlink ref="AN70" r:id="rId780" location="" tooltip="" display=""/>
    <hyperlink ref="AQ70" r:id="rId781" location="" tooltip="" display=""/>
    <hyperlink ref="AZ70" r:id="rId782" location="" tooltip="" display=""/>
    <hyperlink ref="J71" r:id="rId783" location="" tooltip="" display=""/>
    <hyperlink ref="AN71" r:id="rId784" location="" tooltip="" display=""/>
    <hyperlink ref="AQ71" r:id="rId785" location="" tooltip="" display=""/>
    <hyperlink ref="AT71" r:id="rId786" location="" tooltip="" display=""/>
    <hyperlink ref="BL71" r:id="rId787" location="" tooltip="" display=""/>
    <hyperlink ref="J72" r:id="rId788" location="" tooltip="" display=""/>
    <hyperlink ref="AN72" r:id="rId789" location="" tooltip="" display=""/>
    <hyperlink ref="AQ72" r:id="rId790" location="" tooltip="" display=""/>
    <hyperlink ref="BL72" r:id="rId791" location="" tooltip="" display=""/>
    <hyperlink ref="AW73" r:id="rId792" location="" tooltip="" display=""/>
    <hyperlink ref="BL73" r:id="rId793" location="" tooltip="" display=""/>
    <hyperlink ref="CG73" r:id="rId794" location="" tooltip="" display=""/>
    <hyperlink ref="AN74" r:id="rId795" location="" tooltip="" display=""/>
    <hyperlink ref="AQ74" r:id="rId796" location="" tooltip="" display=""/>
    <hyperlink ref="AN75" r:id="rId797" location="" tooltip="" display=""/>
    <hyperlink ref="AQ75" r:id="rId798" location="" tooltip="" display=""/>
    <hyperlink ref="AT75" r:id="rId799" location="" tooltip="" display=""/>
    <hyperlink ref="BL75" r:id="rId800" location="" tooltip="" display=""/>
    <hyperlink ref="J76" r:id="rId801" location="" tooltip="" display=""/>
    <hyperlink ref="S76" r:id="rId802" location="" tooltip="" display=""/>
    <hyperlink ref="AN76" r:id="rId803" location="" tooltip="" display=""/>
    <hyperlink ref="AQ76" r:id="rId804" location="" tooltip="" display=""/>
    <hyperlink ref="J77" r:id="rId805" location="" tooltip="" display=""/>
    <hyperlink ref="BL77" r:id="rId806" location="" tooltip="" display=""/>
    <hyperlink ref="CG77" r:id="rId807" location="" tooltip="" display=""/>
  </hyperlink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