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"/>
    </mc:Choice>
  </mc:AlternateContent>
  <xr:revisionPtr revIDLastSave="0" documentId="13_ncr:1_{ECA19288-B3BA-4471-98AC-F8FCAD7829FF}" xr6:coauthVersionLast="47" xr6:coauthVersionMax="47" xr10:uidLastSave="{00000000-0000-0000-0000-000000000000}"/>
  <bookViews>
    <workbookView xWindow="-110" yWindow="-110" windowWidth="19420" windowHeight="10420" xr2:uid="{E288B5EC-F119-429D-8E66-F40A82C026FF}"/>
  </bookViews>
  <sheets>
    <sheet name="Zadanie M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" l="1"/>
  <c r="C44" i="3"/>
  <c r="F108" i="3"/>
  <c r="C93" i="3"/>
  <c r="C97" i="3"/>
  <c r="C96" i="3"/>
  <c r="C94" i="3"/>
  <c r="F83" i="3"/>
  <c r="C71" i="3"/>
  <c r="C70" i="3"/>
  <c r="C67" i="3"/>
  <c r="F59" i="3"/>
  <c r="C48" i="3"/>
  <c r="C45" i="3"/>
</calcChain>
</file>

<file path=xl/sharedStrings.xml><?xml version="1.0" encoding="utf-8"?>
<sst xmlns="http://schemas.openxmlformats.org/spreadsheetml/2006/main" count="92" uniqueCount="50">
  <si>
    <t>n</t>
  </si>
  <si>
    <t>x</t>
  </si>
  <si>
    <t>Wzór 1</t>
  </si>
  <si>
    <t>k =</t>
  </si>
  <si>
    <t>h =</t>
  </si>
  <si>
    <t>LP - K</t>
  </si>
  <si>
    <t>suma</t>
  </si>
  <si>
    <r>
      <t>X</t>
    </r>
    <r>
      <rPr>
        <b/>
        <sz val="8"/>
        <color theme="1"/>
        <rFont val="Calibri"/>
        <family val="2"/>
        <scheme val="minor"/>
      </rPr>
      <t>i</t>
    </r>
  </si>
  <si>
    <r>
      <t>n</t>
    </r>
    <r>
      <rPr>
        <b/>
        <sz val="8"/>
        <color theme="1"/>
        <rFont val="Calibri"/>
        <family val="2"/>
        <scheme val="minor"/>
      </rPr>
      <t>i</t>
    </r>
  </si>
  <si>
    <t>Wzór 2</t>
  </si>
  <si>
    <t>Wzór 3</t>
  </si>
  <si>
    <t>50-elementowa próbka [ wartości nieposegregowane ]</t>
  </si>
  <si>
    <t>50-elementowa próbka [ wartości posegregowane ]</t>
  </si>
  <si>
    <t>Wykres nr 1</t>
  </si>
  <si>
    <t>cecha x</t>
  </si>
  <si>
    <t>populacja generalna</t>
  </si>
  <si>
    <t>3.0 - 3.5</t>
  </si>
  <si>
    <t>3.6 - 4.0</t>
  </si>
  <si>
    <t>4.1 - 4.5</t>
  </si>
  <si>
    <t>4.6 - 5.0</t>
  </si>
  <si>
    <t>5.1 - 5.5</t>
  </si>
  <si>
    <t>5.6 - 6.0</t>
  </si>
  <si>
    <t>6.1 - 6.5</t>
  </si>
  <si>
    <t>Wykres nr 2</t>
  </si>
  <si>
    <t>3.0 - 3.4</t>
  </si>
  <si>
    <t>3.5 - 3.8</t>
  </si>
  <si>
    <t>3.9 - 4.2</t>
  </si>
  <si>
    <t>4.3 - 4.6</t>
  </si>
  <si>
    <t>4.7 - 5.0</t>
  </si>
  <si>
    <t>5.1 - 5.4</t>
  </si>
  <si>
    <t>5.5 - 5.8</t>
  </si>
  <si>
    <t>5.9 - 6.2</t>
  </si>
  <si>
    <t>Wykres nr 3</t>
  </si>
  <si>
    <t>Wyniki agregacji w postaci graficznej</t>
  </si>
  <si>
    <t>NIE ZAWIERA 1 CECHY X ( DOT. 2 PRÓBEK Z POPULACJI GENERALNEJ )</t>
  </si>
  <si>
    <t>W przypadku wykresu nr 2 nie ma jednej danej ( cechy x ).</t>
  </si>
  <si>
    <t>Wykres nr 1 i Wykres nr 3 mają ten sam punkt max ( czyli wartość 12 ).</t>
  </si>
  <si>
    <t>Wykres nr 2 ma inny punkt maksimum niż reszta wykresów.</t>
  </si>
  <si>
    <t>Wykres nr 2 można wykluczyć przy porównaniu resztą wykresów.</t>
  </si>
  <si>
    <t>Wykres nr 1 pasuje do Wykresu nr 3, a więc można je zachować.</t>
  </si>
  <si>
    <t>Końcowe komentarze do wykresów</t>
  </si>
  <si>
    <t>(1) Obydwa wybory ( czyli wykres nr 1 i nr 3 ) mają jedno maksimum.</t>
  </si>
  <si>
    <t>(2) Obydwa wybory ( czyli wykres nr 1 i nr 3 ) mają te same wartości.</t>
  </si>
  <si>
    <t>(3) Obydwa wybory ( czyli wykres nr 1 i nr 3 ) zawierają wszystkie dane.</t>
  </si>
  <si>
    <t>(4) Obydwa wybory ( czyli wykres nr 1 i nr 3 ) nie zawierają pustych przedziałów.</t>
  </si>
  <si>
    <t>Treść zadania z Modułu nr 3 ( Statystyka, wykłady )</t>
  </si>
  <si>
    <t>Zadanie wykonał:</t>
  </si>
  <si>
    <t>(1) Imię i nazwisko: Łukasz Tworzydło</t>
  </si>
  <si>
    <t>(2) Numer albumu: gd29623</t>
  </si>
  <si>
    <t>(3) Numer grupy: INIS5_wszyscy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</si>
</sst>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64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9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49" fontId="3" fillId="14" borderId="1" xfId="0" applyNumberFormat="1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49" fontId="3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3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3" fillId="9" borderId="2" xfId="0" applyNumberFormat="1" applyFont="1" applyFill="1" applyBorder="1" applyAlignment="1">
      <alignment horizontal="center"/>
    </xf>
    <xf numFmtId="49" fontId="3" fillId="9" borderId="3" xfId="0" applyNumberFormat="1" applyFont="1" applyFill="1" applyBorder="1" applyAlignment="1">
      <alignment horizontal="center"/>
    </xf>
    <xf numFmtId="49" fontId="3" fillId="9" borderId="4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49" fontId="3" fillId="10" borderId="2" xfId="0" applyNumberFormat="1" applyFont="1" applyFill="1" applyBorder="1" applyAlignment="1">
      <alignment horizontal="center"/>
    </xf>
    <xf numFmtId="49" fontId="3" fillId="10" borderId="3" xfId="0" applyNumberFormat="1" applyFont="1" applyFill="1" applyBorder="1" applyAlignment="1">
      <alignment horizontal="center"/>
    </xf>
    <xf numFmtId="49" fontId="3" fillId="10" borderId="4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Normalny" xfId="0" builtinId="0"/>
    <cellStyle name="Normalny 2" xfId="1" xr:uid="{C6C6E901-0C52-4383-95BE-27EA85E2F202}"/>
    <cellStyle name="Procentowy 2" xfId="2" xr:uid="{A559B4CA-42D0-4C6A-B6C9-A0A06589A28E}"/>
  </cellStyles>
  <dxfs count="0"/>
  <tableStyles count="0" defaultTableStyle="TableStyleMedium2" defaultPivotStyle="PivotStyleLight16"/>
  <colors>
    <mruColors>
      <color rgb="FF66FF66"/>
      <color rgb="FF99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M3'!$D$52:$D$58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D3D-4B66-8EEA-9B4FF00B75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M3'!$E$52:$E$58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DD3D-4B66-8EEA-9B4FF00B75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M3'!$F$52:$F$58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D-4B66-8EEA-9B4FF00B75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M3'!$G$52:$G$58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DD3D-4B66-8EEA-9B4FF00B75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M3'!$H$52:$H$58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DD3D-4B66-8EEA-9B4FF00B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M3'!$D$75:$D$82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A46-4E51-A21F-77D5B1DEFD7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M3'!$E$75:$E$82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FA46-4E51-A21F-77D5B1DEFD7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M3'!$F$75:$F$82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6-4E51-A21F-77D5B1DEFD7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M3'!$G$75:$G$82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FA46-4E51-A21F-77D5B1DEFD7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M3'!$H$75:$H$82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FA46-4E51-A21F-77D5B1DE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M3'!$D$101:$D$107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F42-483F-846E-9DCF0A9804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M3'!$E$101:$E$107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F42-483F-846E-9DCF0A9804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M3'!$F$101:$F$107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83F-846E-9DCF0A9804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M3'!$G$101:$G$107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F42-483F-846E-9DCF0A9804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M3'!$H$101:$H$107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F42-483F-846E-9DCF0A98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M3'!$D$52:$D$58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FAB-4F2A-9FDE-AE9ACEA7EC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M3'!$E$52:$E$58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FAB-4F2A-9FDE-AE9ACEA7EC3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M3'!$F$52:$F$58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B-4F2A-9FDE-AE9ACEA7EC3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M3'!$G$52:$G$58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FAB-4F2A-9FDE-AE9ACEA7EC3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M3'!$C$52:$C$58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M3'!$H$52:$H$58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FAB-4F2A-9FDE-AE9ACEA7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M3'!$D$75:$D$82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5093-4B44-9BE6-E3BE4DBB30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M3'!$E$75:$E$82</c:f>
              <c:numCache>
                <c:formatCode>@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5093-4B44-9BE6-E3BE4DBB30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M3'!$F$75:$F$82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B44-9BE6-E3BE4DBB30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M3'!$G$75:$G$82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5093-4B44-9BE6-E3BE4DBB30B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M3'!$C$75:$C$82</c:f>
              <c:strCache>
                <c:ptCount val="8"/>
                <c:pt idx="0">
                  <c:v>3.0 - 3.4</c:v>
                </c:pt>
                <c:pt idx="1">
                  <c:v>3.5 - 3.8</c:v>
                </c:pt>
                <c:pt idx="2">
                  <c:v>3.9 - 4.2</c:v>
                </c:pt>
                <c:pt idx="3">
                  <c:v>4.3 - 4.6</c:v>
                </c:pt>
                <c:pt idx="4">
                  <c:v>4.7 - 5.0</c:v>
                </c:pt>
                <c:pt idx="5">
                  <c:v>5.1 - 5.4</c:v>
                </c:pt>
                <c:pt idx="6">
                  <c:v>5.5 - 5.8</c:v>
                </c:pt>
                <c:pt idx="7">
                  <c:v>5.9 - 6.2</c:v>
                </c:pt>
              </c:strCache>
            </c:strRef>
          </c:cat>
          <c:val>
            <c:numRef>
              <c:f>'Zadanie M3'!$H$75:$H$82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5093-4B44-9BE6-E3BE4DBB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M3'!$D$101:$D$107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AFF-40AF-90E3-71CEA641D9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M3'!$E$101:$E$107</c:f>
              <c:numCache>
                <c:formatCode>@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AFF-40AF-90E3-71CEA641D9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M3'!$F$101:$F$107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F-40AF-90E3-71CEA641D9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M3'!$G$101:$G$107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AFF-40AF-90E3-71CEA641D9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'Zadanie M3'!$C$101:$C$107</c:f>
              <c:strCache>
                <c:ptCount val="7"/>
                <c:pt idx="0">
                  <c:v>3.0 - 3.5</c:v>
                </c:pt>
                <c:pt idx="1">
                  <c:v>3.6 - 4.0</c:v>
                </c:pt>
                <c:pt idx="2">
                  <c:v>4.1 - 4.5</c:v>
                </c:pt>
                <c:pt idx="3">
                  <c:v>4.6 - 5.0</c:v>
                </c:pt>
                <c:pt idx="4">
                  <c:v>5.1 - 5.5</c:v>
                </c:pt>
                <c:pt idx="5">
                  <c:v>5.6 - 6.0</c:v>
                </c:pt>
                <c:pt idx="6">
                  <c:v>6.1 - 6.5</c:v>
                </c:pt>
              </c:strCache>
            </c:strRef>
          </c:cat>
          <c:val>
            <c:numRef>
              <c:f>'Zadanie M3'!$H$101:$H$107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AFF-40AF-90E3-71CEA641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723312"/>
        <c:axId val="684725472"/>
      </c:barChart>
      <c:catAx>
        <c:axId val="6847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5472"/>
        <c:crosses val="autoZero"/>
        <c:auto val="1"/>
        <c:lblAlgn val="ctr"/>
        <c:lblOffset val="100"/>
        <c:noMultiLvlLbl val="0"/>
      </c:catAx>
      <c:valAx>
        <c:axId val="6847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2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</xdr:colOff>
      <xdr:row>41</xdr:row>
      <xdr:rowOff>6826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0E2449-E494-40C2-95D5-3C82A6C98174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70E2449-E494-40C2-95D5-3C82A6C98174}"/>
                </a:ext>
              </a:extLst>
            </xdr:cNvPr>
            <xdr:cNvSpPr txBox="1"/>
          </xdr:nvSpPr>
          <xdr:spPr>
            <a:xfrm>
              <a:off x="612743" y="552926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44449</xdr:colOff>
      <xdr:row>41</xdr:row>
      <xdr:rowOff>47625</xdr:rowOff>
    </xdr:from>
    <xdr:to>
      <xdr:col>17</xdr:col>
      <xdr:colOff>542924</xdr:colOff>
      <xdr:row>59</xdr:row>
      <xdr:rowOff>141287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D1A704-716E-FA75-FB6C-DED11BE6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276225</xdr:colOff>
      <xdr:row>42</xdr:row>
      <xdr:rowOff>0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AEB0EFCC-C48B-4125-A9E9-BF2935E001B3}"/>
                </a:ext>
              </a:extLst>
            </xdr:cNvPr>
            <xdr:cNvSpPr txBox="1"/>
          </xdr:nvSpPr>
          <xdr:spPr>
            <a:xfrm>
              <a:off x="7591425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AEB0EFCC-C48B-4125-A9E9-BF2935E001B3}"/>
                </a:ext>
              </a:extLst>
            </xdr:cNvPr>
            <xdr:cNvSpPr txBox="1"/>
          </xdr:nvSpPr>
          <xdr:spPr>
            <a:xfrm>
              <a:off x="7591425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64</xdr:row>
      <xdr:rowOff>16351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2BDB2D-594C-4EE9-9229-BAA452BF67C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D2BDB2D-594C-4EE9-9229-BAA452BF67CA}"/>
                </a:ext>
              </a:extLst>
            </xdr:cNvPr>
            <xdr:cNvSpPr txBox="1"/>
          </xdr:nvSpPr>
          <xdr:spPr>
            <a:xfrm>
              <a:off x="650843" y="4359751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57150</xdr:colOff>
      <xdr:row>64</xdr:row>
      <xdr:rowOff>28575</xdr:rowOff>
    </xdr:from>
    <xdr:to>
      <xdr:col>17</xdr:col>
      <xdr:colOff>558800</xdr:colOff>
      <xdr:row>82</xdr:row>
      <xdr:rowOff>131762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03D5504-0EAF-4BCB-85B8-DE3406C3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523875</xdr:colOff>
      <xdr:row>65</xdr:row>
      <xdr:rowOff>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A7530D3B-03EF-4CB4-93DD-4F64C472DEC8}"/>
                </a:ext>
              </a:extLst>
            </xdr:cNvPr>
            <xdr:cNvSpPr txBox="1"/>
          </xdr:nvSpPr>
          <xdr:spPr>
            <a:xfrm>
              <a:off x="7839075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A7530D3B-03EF-4CB4-93DD-4F64C472DEC8}"/>
                </a:ext>
              </a:extLst>
            </xdr:cNvPr>
            <xdr:cNvSpPr txBox="1"/>
          </xdr:nvSpPr>
          <xdr:spPr>
            <a:xfrm>
              <a:off x="7839075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</xdr:col>
      <xdr:colOff>41243</xdr:colOff>
      <xdr:row>90</xdr:row>
      <xdr:rowOff>16351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7EDAFADA-9822-4CE8-ACB3-6653CDA13303}"/>
                </a:ext>
              </a:extLst>
            </xdr:cNvPr>
            <xdr:cNvSpPr txBox="1"/>
          </xdr:nvSpPr>
          <xdr:spPr>
            <a:xfrm>
              <a:off x="650843" y="870315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9" name="TextBox 10">
              <a:extLst>
                <a:ext uri="{FF2B5EF4-FFF2-40B4-BE49-F238E27FC236}">
                  <a16:creationId xmlns:a16="http://schemas.microsoft.com/office/drawing/2014/main" id="{7EDAFADA-9822-4CE8-ACB3-6653CDA13303}"/>
                </a:ext>
              </a:extLst>
            </xdr:cNvPr>
            <xdr:cNvSpPr txBox="1"/>
          </xdr:nvSpPr>
          <xdr:spPr>
            <a:xfrm>
              <a:off x="650843" y="8703151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9</xdr:col>
      <xdr:colOff>47625</xdr:colOff>
      <xdr:row>90</xdr:row>
      <xdr:rowOff>28575</xdr:rowOff>
    </xdr:from>
    <xdr:to>
      <xdr:col>17</xdr:col>
      <xdr:colOff>549275</xdr:colOff>
      <xdr:row>108</xdr:row>
      <xdr:rowOff>131762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DD0C926-94B9-4C97-9D01-6C477B9CA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57150</xdr:colOff>
      <xdr:row>91</xdr:row>
      <xdr:rowOff>19050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3E042D6-CC10-4C1A-BE7D-CDACE03FA4A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3E042D6-CC10-4C1A-BE7D-CDACE03FA4A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</xdr:col>
      <xdr:colOff>47624</xdr:colOff>
      <xdr:row>113</xdr:row>
      <xdr:rowOff>44450</xdr:rowOff>
    </xdr:from>
    <xdr:to>
      <xdr:col>9</xdr:col>
      <xdr:colOff>546099</xdr:colOff>
      <xdr:row>131</xdr:row>
      <xdr:rowOff>144462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748D0815-298E-4D17-8603-E2E8AE0E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273050</xdr:colOff>
      <xdr:row>114</xdr:row>
      <xdr:rowOff>0</xdr:rowOff>
    </xdr:from>
    <xdr:ext cx="13515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286A0C99-B6D7-477A-ABE4-FA4235E24449}"/>
                </a:ext>
              </a:extLst>
            </xdr:cNvPr>
            <xdr:cNvSpPr txBox="1"/>
          </xdr:nvSpPr>
          <xdr:spPr>
            <a:xfrm>
              <a:off x="7588250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=1+3.322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5" name="TextBox 1">
              <a:extLst>
                <a:ext uri="{FF2B5EF4-FFF2-40B4-BE49-F238E27FC236}">
                  <a16:creationId xmlns:a16="http://schemas.microsoft.com/office/drawing/2014/main" id="{286A0C99-B6D7-477A-ABE4-FA4235E24449}"/>
                </a:ext>
              </a:extLst>
            </xdr:cNvPr>
            <xdr:cNvSpPr txBox="1"/>
          </xdr:nvSpPr>
          <xdr:spPr>
            <a:xfrm>
              <a:off x="7588250" y="2352675"/>
              <a:ext cx="13515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𝑘=1+3.322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10</xdr:col>
      <xdr:colOff>57150</xdr:colOff>
      <xdr:row>113</xdr:row>
      <xdr:rowOff>25400</xdr:rowOff>
    </xdr:from>
    <xdr:to>
      <xdr:col>18</xdr:col>
      <xdr:colOff>561975</xdr:colOff>
      <xdr:row>131</xdr:row>
      <xdr:rowOff>131762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6F101558-EACF-4AF2-9C0B-E6C09AB31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520700</xdr:colOff>
      <xdr:row>114</xdr:row>
      <xdr:rowOff>0</xdr:rowOff>
    </xdr:from>
    <xdr:ext cx="8424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4">
              <a:extLst>
                <a:ext uri="{FF2B5EF4-FFF2-40B4-BE49-F238E27FC236}">
                  <a16:creationId xmlns:a16="http://schemas.microsoft.com/office/drawing/2014/main" id="{AA825295-18A2-41AB-8AD8-69F01B0C4DB4}"/>
                </a:ext>
              </a:extLst>
            </xdr:cNvPr>
            <xdr:cNvSpPr txBox="1"/>
          </xdr:nvSpPr>
          <xdr:spPr>
            <a:xfrm>
              <a:off x="7835900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≤5</m:t>
                    </m:r>
                    <m:func>
                      <m:func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pl-PL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/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7" name="TextBox 4">
              <a:extLst>
                <a:ext uri="{FF2B5EF4-FFF2-40B4-BE49-F238E27FC236}">
                  <a16:creationId xmlns:a16="http://schemas.microsoft.com/office/drawing/2014/main" id="{AA825295-18A2-41AB-8AD8-69F01B0C4DB4}"/>
                </a:ext>
              </a:extLst>
            </xdr:cNvPr>
            <xdr:cNvSpPr txBox="1"/>
          </xdr:nvSpPr>
          <xdr:spPr>
            <a:xfrm>
              <a:off x="7835900" y="6515100"/>
              <a:ext cx="8424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≤5</a:t>
              </a:r>
              <a:r>
                <a:rPr lang="pl-PL" sz="1100" b="0" i="0">
                  <a:latin typeface="Cambria Math" panose="02040503050406030204" pitchFamily="18" charset="0"/>
                </a:rPr>
                <a:t> log⁡ 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19</xdr:col>
      <xdr:colOff>47625</xdr:colOff>
      <xdr:row>113</xdr:row>
      <xdr:rowOff>28575</xdr:rowOff>
    </xdr:from>
    <xdr:to>
      <xdr:col>27</xdr:col>
      <xdr:colOff>549275</xdr:colOff>
      <xdr:row>131</xdr:row>
      <xdr:rowOff>131762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49773639-AC5E-43DA-82A6-4F57E718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23</xdr:col>
      <xdr:colOff>57150</xdr:colOff>
      <xdr:row>114</xdr:row>
      <xdr:rowOff>19050</xdr:rowOff>
    </xdr:from>
    <xdr:ext cx="503023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8E6E9CE9-6FF1-4C4C-A014-B5FC5679215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 </m:t>
                    </m:r>
                    <m:rad>
                      <m:radPr>
                        <m:degHide m:val="on"/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1" name="TextBox 10">
              <a:extLst>
                <a:ext uri="{FF2B5EF4-FFF2-40B4-BE49-F238E27FC236}">
                  <a16:creationId xmlns:a16="http://schemas.microsoft.com/office/drawing/2014/main" id="{8E6E9CE9-6FF1-4C4C-A014-B5FC56792151}"/>
                </a:ext>
              </a:extLst>
            </xdr:cNvPr>
            <xdr:cNvSpPr txBox="1"/>
          </xdr:nvSpPr>
          <xdr:spPr>
            <a:xfrm>
              <a:off x="7981950" y="11239500"/>
              <a:ext cx="503023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𝑘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 √𝑛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2</xdr:row>
      <xdr:rowOff>19050</xdr:rowOff>
    </xdr:from>
    <xdr:to>
      <xdr:col>14</xdr:col>
      <xdr:colOff>568856</xdr:colOff>
      <xdr:row>27</xdr:row>
      <xdr:rowOff>120650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F7631FCB-31E9-134D-762A-F0712383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81000"/>
          <a:ext cx="8484131" cy="462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D492-F860-486B-B757-D5719869F83D}">
  <dimension ref="A1:AY147"/>
  <sheetViews>
    <sheetView tabSelected="1" zoomScaleNormal="100" workbookViewId="0">
      <selection sqref="A1:F1"/>
    </sheetView>
  </sheetViews>
  <sheetFormatPr defaultRowHeight="14.5" x14ac:dyDescent="0.35"/>
  <sheetData>
    <row r="1" spans="1:6" x14ac:dyDescent="0.35">
      <c r="A1" s="27" t="s">
        <v>45</v>
      </c>
      <c r="B1" s="27"/>
      <c r="C1" s="27"/>
      <c r="D1" s="27"/>
      <c r="E1" s="27"/>
      <c r="F1" s="27"/>
    </row>
    <row r="30" spans="1:51" x14ac:dyDescent="0.35">
      <c r="A30" s="27" t="s">
        <v>11</v>
      </c>
      <c r="B30" s="27"/>
      <c r="C30" s="27"/>
      <c r="D30" s="27"/>
      <c r="E30" s="27"/>
      <c r="F30" s="27"/>
    </row>
    <row r="31" spans="1:51" x14ac:dyDescent="0.35">
      <c r="A31" s="1" t="s">
        <v>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</row>
    <row r="32" spans="1:51" x14ac:dyDescent="0.35">
      <c r="A32" s="1" t="s">
        <v>1</v>
      </c>
      <c r="B32" s="11">
        <v>3.6</v>
      </c>
      <c r="C32" s="11">
        <v>5.6</v>
      </c>
      <c r="D32" s="11">
        <v>4.5999999999999996</v>
      </c>
      <c r="E32" s="11">
        <v>5.9</v>
      </c>
      <c r="F32" s="11">
        <v>4.7</v>
      </c>
      <c r="G32" s="11">
        <v>5</v>
      </c>
      <c r="H32" s="11">
        <v>3.5</v>
      </c>
      <c r="I32" s="11">
        <v>5.0999999999999996</v>
      </c>
      <c r="J32" s="11">
        <v>4.2</v>
      </c>
      <c r="K32" s="11">
        <v>6.4</v>
      </c>
      <c r="L32" s="11">
        <v>4</v>
      </c>
      <c r="M32" s="11">
        <v>5.4</v>
      </c>
      <c r="N32" s="11">
        <v>4.7</v>
      </c>
      <c r="O32" s="11">
        <v>6.4</v>
      </c>
      <c r="P32" s="11">
        <v>5.0999999999999996</v>
      </c>
      <c r="Q32" s="11">
        <v>4.7</v>
      </c>
      <c r="R32" s="11">
        <v>5.2</v>
      </c>
      <c r="S32" s="11">
        <v>3</v>
      </c>
      <c r="T32" s="11">
        <v>5.3</v>
      </c>
      <c r="U32" s="11">
        <v>3.4</v>
      </c>
      <c r="V32" s="11">
        <v>5.2</v>
      </c>
      <c r="W32" s="11">
        <v>4.0999999999999996</v>
      </c>
      <c r="X32" s="11">
        <v>5.5</v>
      </c>
      <c r="Y32" s="11">
        <v>4.5</v>
      </c>
      <c r="Z32" s="11">
        <v>5.2</v>
      </c>
      <c r="AA32" s="11">
        <v>5.9</v>
      </c>
      <c r="AB32" s="11">
        <v>5</v>
      </c>
      <c r="AC32" s="11">
        <v>6.1</v>
      </c>
      <c r="AD32" s="11">
        <v>4.9000000000000004</v>
      </c>
      <c r="AE32" s="11">
        <v>6.2</v>
      </c>
      <c r="AF32" s="11">
        <v>4.5</v>
      </c>
      <c r="AG32" s="11">
        <v>3.1</v>
      </c>
      <c r="AH32" s="11">
        <v>3.8</v>
      </c>
      <c r="AI32" s="11">
        <v>4</v>
      </c>
      <c r="AJ32" s="11">
        <v>4.4000000000000004</v>
      </c>
      <c r="AK32" s="11">
        <v>5.3</v>
      </c>
      <c r="AL32" s="11">
        <v>5.8</v>
      </c>
      <c r="AM32" s="11">
        <v>4.9000000000000004</v>
      </c>
      <c r="AN32" s="11">
        <v>5.2</v>
      </c>
      <c r="AO32" s="11">
        <v>4.3</v>
      </c>
      <c r="AP32" s="11">
        <v>5.5</v>
      </c>
      <c r="AQ32" s="11">
        <v>4.8</v>
      </c>
      <c r="AR32" s="11">
        <v>5.6</v>
      </c>
      <c r="AS32" s="11">
        <v>3.3</v>
      </c>
      <c r="AT32" s="11">
        <v>5.8</v>
      </c>
      <c r="AU32" s="11">
        <v>3.9</v>
      </c>
      <c r="AV32" s="11">
        <v>4.4000000000000004</v>
      </c>
      <c r="AW32" s="11">
        <v>6.1</v>
      </c>
      <c r="AX32" s="11">
        <v>5.4</v>
      </c>
      <c r="AY32" s="11">
        <v>3.7</v>
      </c>
    </row>
    <row r="34" spans="1:51" x14ac:dyDescent="0.35">
      <c r="A34" s="27" t="s">
        <v>12</v>
      </c>
      <c r="B34" s="27"/>
      <c r="C34" s="27"/>
      <c r="D34" s="27"/>
      <c r="E34" s="27"/>
      <c r="F34" s="27"/>
    </row>
    <row r="35" spans="1:51" x14ac:dyDescent="0.35">
      <c r="A35" s="1" t="s">
        <v>0</v>
      </c>
      <c r="B35" s="2">
        <v>1</v>
      </c>
      <c r="C35" s="2">
        <v>2</v>
      </c>
      <c r="D35" s="2">
        <v>3</v>
      </c>
      <c r="E35" s="2">
        <v>4</v>
      </c>
      <c r="F35" s="2">
        <v>5</v>
      </c>
      <c r="G35" s="2">
        <v>6</v>
      </c>
      <c r="H35" s="2">
        <v>7</v>
      </c>
      <c r="I35" s="2">
        <v>8</v>
      </c>
      <c r="J35" s="2">
        <v>9</v>
      </c>
      <c r="K35" s="2">
        <v>10</v>
      </c>
      <c r="L35" s="2">
        <v>11</v>
      </c>
      <c r="M35" s="2">
        <v>12</v>
      </c>
      <c r="N35" s="2">
        <v>13</v>
      </c>
      <c r="O35" s="2">
        <v>14</v>
      </c>
      <c r="P35" s="2">
        <v>15</v>
      </c>
      <c r="Q35" s="2">
        <v>16</v>
      </c>
      <c r="R35" s="2">
        <v>17</v>
      </c>
      <c r="S35" s="2">
        <v>18</v>
      </c>
      <c r="T35" s="2">
        <v>19</v>
      </c>
      <c r="U35" s="2">
        <v>20</v>
      </c>
      <c r="V35" s="2">
        <v>21</v>
      </c>
      <c r="W35" s="2">
        <v>22</v>
      </c>
      <c r="X35" s="2">
        <v>23</v>
      </c>
      <c r="Y35" s="2">
        <v>24</v>
      </c>
      <c r="Z35" s="2">
        <v>25</v>
      </c>
      <c r="AA35" s="2">
        <v>26</v>
      </c>
      <c r="AB35" s="2">
        <v>27</v>
      </c>
      <c r="AC35" s="2">
        <v>28</v>
      </c>
      <c r="AD35" s="2">
        <v>29</v>
      </c>
      <c r="AE35" s="2">
        <v>30</v>
      </c>
      <c r="AF35" s="2">
        <v>31</v>
      </c>
      <c r="AG35" s="2">
        <v>32</v>
      </c>
      <c r="AH35" s="2">
        <v>33</v>
      </c>
      <c r="AI35" s="2">
        <v>34</v>
      </c>
      <c r="AJ35" s="2">
        <v>35</v>
      </c>
      <c r="AK35" s="2">
        <v>36</v>
      </c>
      <c r="AL35" s="2">
        <v>37</v>
      </c>
      <c r="AM35" s="2">
        <v>38</v>
      </c>
      <c r="AN35" s="2">
        <v>39</v>
      </c>
      <c r="AO35" s="2">
        <v>40</v>
      </c>
      <c r="AP35" s="2">
        <v>41</v>
      </c>
      <c r="AQ35" s="2">
        <v>42</v>
      </c>
      <c r="AR35" s="2">
        <v>43</v>
      </c>
      <c r="AS35" s="2">
        <v>44</v>
      </c>
      <c r="AT35" s="2">
        <v>45</v>
      </c>
      <c r="AU35" s="2">
        <v>46</v>
      </c>
      <c r="AV35" s="2">
        <v>47</v>
      </c>
      <c r="AW35" s="2">
        <v>48</v>
      </c>
      <c r="AX35" s="2">
        <v>49</v>
      </c>
      <c r="AY35" s="2">
        <v>50</v>
      </c>
    </row>
    <row r="36" spans="1:51" x14ac:dyDescent="0.35">
      <c r="A36" s="1" t="s">
        <v>1</v>
      </c>
      <c r="B36" s="11">
        <v>3</v>
      </c>
      <c r="C36" s="11">
        <v>3.1</v>
      </c>
      <c r="D36" s="11">
        <v>3.3</v>
      </c>
      <c r="E36" s="11">
        <v>3.4</v>
      </c>
      <c r="F36" s="11">
        <v>3.5</v>
      </c>
      <c r="G36" s="11">
        <v>3.6</v>
      </c>
      <c r="H36" s="11">
        <v>3.7</v>
      </c>
      <c r="I36" s="11">
        <v>3.8</v>
      </c>
      <c r="J36" s="11">
        <v>3.9</v>
      </c>
      <c r="K36" s="11">
        <v>4</v>
      </c>
      <c r="L36" s="11">
        <v>4</v>
      </c>
      <c r="M36" s="11">
        <v>4.0999999999999996</v>
      </c>
      <c r="N36" s="11">
        <v>4.2</v>
      </c>
      <c r="O36" s="11">
        <v>4.3</v>
      </c>
      <c r="P36" s="11">
        <v>4.4000000000000004</v>
      </c>
      <c r="Q36" s="11">
        <v>4.4000000000000004</v>
      </c>
      <c r="R36" s="11">
        <v>4.5</v>
      </c>
      <c r="S36" s="11">
        <v>4.5</v>
      </c>
      <c r="T36" s="11">
        <v>4.5999999999999996</v>
      </c>
      <c r="U36" s="11">
        <v>4.7</v>
      </c>
      <c r="V36" s="11">
        <v>4.7</v>
      </c>
      <c r="W36" s="11">
        <v>4.7</v>
      </c>
      <c r="X36" s="11">
        <v>4.8</v>
      </c>
      <c r="Y36" s="11">
        <v>4.9000000000000004</v>
      </c>
      <c r="Z36" s="11">
        <v>4.9000000000000004</v>
      </c>
      <c r="AA36" s="11">
        <v>5</v>
      </c>
      <c r="AB36" s="11">
        <v>5</v>
      </c>
      <c r="AC36" s="11">
        <v>5.0999999999999996</v>
      </c>
      <c r="AD36" s="11">
        <v>5.0999999999999996</v>
      </c>
      <c r="AE36" s="11">
        <v>5.2</v>
      </c>
      <c r="AF36" s="11">
        <v>5.2</v>
      </c>
      <c r="AG36" s="11">
        <v>5.2</v>
      </c>
      <c r="AH36" s="11">
        <v>5.2</v>
      </c>
      <c r="AI36" s="11">
        <v>5.3</v>
      </c>
      <c r="AJ36" s="11">
        <v>5.3</v>
      </c>
      <c r="AK36" s="11">
        <v>5.4</v>
      </c>
      <c r="AL36" s="11">
        <v>5.4</v>
      </c>
      <c r="AM36" s="11">
        <v>5.5</v>
      </c>
      <c r="AN36" s="11">
        <v>5.5</v>
      </c>
      <c r="AO36" s="11">
        <v>5.6</v>
      </c>
      <c r="AP36" s="11">
        <v>5.6</v>
      </c>
      <c r="AQ36" s="11">
        <v>5.8</v>
      </c>
      <c r="AR36" s="11">
        <v>5.8</v>
      </c>
      <c r="AS36" s="11">
        <v>5.9</v>
      </c>
      <c r="AT36" s="11">
        <v>5.9</v>
      </c>
      <c r="AU36" s="11">
        <v>6.1</v>
      </c>
      <c r="AV36" s="11">
        <v>6.1</v>
      </c>
      <c r="AW36" s="11">
        <v>6.2</v>
      </c>
      <c r="AX36" s="11">
        <v>6.4</v>
      </c>
      <c r="AY36" s="11">
        <v>6.4</v>
      </c>
    </row>
    <row r="38" spans="1:51" x14ac:dyDescent="0.35">
      <c r="A38" s="28" t="s">
        <v>13</v>
      </c>
      <c r="B38" s="28"/>
    </row>
    <row r="39" spans="1:51" x14ac:dyDescent="0.35">
      <c r="A39" s="1" t="s">
        <v>0</v>
      </c>
      <c r="B39" s="2">
        <v>1</v>
      </c>
      <c r="C39" s="2">
        <v>2</v>
      </c>
      <c r="D39" s="2">
        <v>3</v>
      </c>
      <c r="E39" s="2">
        <v>4</v>
      </c>
      <c r="F39" s="2">
        <v>5</v>
      </c>
      <c r="G39" s="2">
        <v>6</v>
      </c>
      <c r="H39" s="2">
        <v>7</v>
      </c>
      <c r="I39" s="2">
        <v>8</v>
      </c>
      <c r="J39" s="2">
        <v>9</v>
      </c>
      <c r="K39" s="2">
        <v>10</v>
      </c>
      <c r="L39" s="2">
        <v>11</v>
      </c>
      <c r="M39" s="2">
        <v>12</v>
      </c>
      <c r="N39" s="2">
        <v>13</v>
      </c>
      <c r="O39" s="2">
        <v>14</v>
      </c>
      <c r="P39" s="2">
        <v>15</v>
      </c>
      <c r="Q39" s="2">
        <v>16</v>
      </c>
      <c r="R39" s="2">
        <v>17</v>
      </c>
      <c r="S39" s="2">
        <v>18</v>
      </c>
      <c r="T39" s="2">
        <v>19</v>
      </c>
      <c r="U39" s="2">
        <v>20</v>
      </c>
      <c r="V39" s="2">
        <v>21</v>
      </c>
      <c r="W39" s="2">
        <v>22</v>
      </c>
      <c r="X39" s="2">
        <v>23</v>
      </c>
      <c r="Y39" s="2">
        <v>24</v>
      </c>
      <c r="Z39" s="2">
        <v>25</v>
      </c>
      <c r="AA39" s="2">
        <v>26</v>
      </c>
      <c r="AB39" s="2">
        <v>27</v>
      </c>
      <c r="AC39" s="2">
        <v>28</v>
      </c>
      <c r="AD39" s="2">
        <v>29</v>
      </c>
      <c r="AE39" s="2">
        <v>30</v>
      </c>
      <c r="AF39" s="2">
        <v>31</v>
      </c>
      <c r="AG39" s="2">
        <v>32</v>
      </c>
      <c r="AH39" s="2">
        <v>33</v>
      </c>
      <c r="AI39" s="2">
        <v>34</v>
      </c>
      <c r="AJ39" s="2">
        <v>35</v>
      </c>
      <c r="AK39" s="2">
        <v>36</v>
      </c>
      <c r="AL39" s="2">
        <v>37</v>
      </c>
      <c r="AM39" s="2">
        <v>38</v>
      </c>
      <c r="AN39" s="2">
        <v>39</v>
      </c>
      <c r="AO39" s="2">
        <v>40</v>
      </c>
      <c r="AP39" s="2">
        <v>41</v>
      </c>
      <c r="AQ39" s="2">
        <v>42</v>
      </c>
      <c r="AR39" s="2">
        <v>43</v>
      </c>
      <c r="AS39" s="2">
        <v>44</v>
      </c>
      <c r="AT39" s="2">
        <v>45</v>
      </c>
      <c r="AU39" s="2">
        <v>46</v>
      </c>
      <c r="AV39" s="2">
        <v>47</v>
      </c>
      <c r="AW39" s="2">
        <v>48</v>
      </c>
      <c r="AX39" s="2">
        <v>49</v>
      </c>
      <c r="AY39" s="2">
        <v>50</v>
      </c>
    </row>
    <row r="40" spans="1:51" x14ac:dyDescent="0.35">
      <c r="A40" s="1" t="s">
        <v>1</v>
      </c>
      <c r="B40" s="14">
        <v>3</v>
      </c>
      <c r="C40" s="14">
        <v>3.1</v>
      </c>
      <c r="D40" s="14">
        <v>3.3</v>
      </c>
      <c r="E40" s="14">
        <v>3.4</v>
      </c>
      <c r="F40" s="14">
        <v>3.5</v>
      </c>
      <c r="G40" s="16">
        <v>3.6</v>
      </c>
      <c r="H40" s="16">
        <v>3.7</v>
      </c>
      <c r="I40" s="16">
        <v>3.8</v>
      </c>
      <c r="J40" s="16">
        <v>3.9</v>
      </c>
      <c r="K40" s="16">
        <v>4</v>
      </c>
      <c r="L40" s="16">
        <v>4</v>
      </c>
      <c r="M40" s="6">
        <v>4.0999999999999996</v>
      </c>
      <c r="N40" s="6">
        <v>4.2</v>
      </c>
      <c r="O40" s="6">
        <v>4.3</v>
      </c>
      <c r="P40" s="6">
        <v>4.4000000000000004</v>
      </c>
      <c r="Q40" s="6">
        <v>4.4000000000000004</v>
      </c>
      <c r="R40" s="6">
        <v>4.5</v>
      </c>
      <c r="S40" s="6">
        <v>4.5</v>
      </c>
      <c r="T40" s="18">
        <v>4.5999999999999996</v>
      </c>
      <c r="U40" s="18">
        <v>4.7</v>
      </c>
      <c r="V40" s="18">
        <v>4.7</v>
      </c>
      <c r="W40" s="18">
        <v>4.7</v>
      </c>
      <c r="X40" s="18">
        <v>4.8</v>
      </c>
      <c r="Y40" s="18">
        <v>4.9000000000000004</v>
      </c>
      <c r="Z40" s="18">
        <v>4.9000000000000004</v>
      </c>
      <c r="AA40" s="18">
        <v>5</v>
      </c>
      <c r="AB40" s="18">
        <v>5</v>
      </c>
      <c r="AC40" s="20">
        <v>5.0999999999999996</v>
      </c>
      <c r="AD40" s="20">
        <v>5.0999999999999996</v>
      </c>
      <c r="AE40" s="20">
        <v>5.2</v>
      </c>
      <c r="AF40" s="20">
        <v>5.2</v>
      </c>
      <c r="AG40" s="20">
        <v>5.2</v>
      </c>
      <c r="AH40" s="20">
        <v>5.2</v>
      </c>
      <c r="AI40" s="20">
        <v>5.3</v>
      </c>
      <c r="AJ40" s="20">
        <v>5.3</v>
      </c>
      <c r="AK40" s="20">
        <v>5.4</v>
      </c>
      <c r="AL40" s="20">
        <v>5.4</v>
      </c>
      <c r="AM40" s="20">
        <v>5.5</v>
      </c>
      <c r="AN40" s="20">
        <v>5.5</v>
      </c>
      <c r="AO40" s="22">
        <v>5.6</v>
      </c>
      <c r="AP40" s="22">
        <v>5.6</v>
      </c>
      <c r="AQ40" s="22">
        <v>5.8</v>
      </c>
      <c r="AR40" s="22">
        <v>5.8</v>
      </c>
      <c r="AS40" s="22">
        <v>5.9</v>
      </c>
      <c r="AT40" s="22">
        <v>5.9</v>
      </c>
      <c r="AU40" s="23">
        <v>6.1</v>
      </c>
      <c r="AV40" s="23">
        <v>6.1</v>
      </c>
      <c r="AW40" s="23">
        <v>6.2</v>
      </c>
      <c r="AX40" s="23">
        <v>6.4</v>
      </c>
      <c r="AY40" s="23">
        <v>6.4</v>
      </c>
    </row>
    <row r="42" spans="1:51" x14ac:dyDescent="0.35">
      <c r="A42" s="8" t="s">
        <v>2</v>
      </c>
      <c r="B42" s="68"/>
      <c r="C42" s="69"/>
      <c r="D42" s="69"/>
    </row>
    <row r="44" spans="1:51" x14ac:dyDescent="0.35">
      <c r="B44" s="3" t="s">
        <v>3</v>
      </c>
      <c r="C44" s="4">
        <f>1+3.322*LOG10(AY39)</f>
        <v>6.6439783544042541</v>
      </c>
    </row>
    <row r="45" spans="1:51" x14ac:dyDescent="0.35">
      <c r="B45" s="3" t="s">
        <v>3</v>
      </c>
      <c r="C45" s="5">
        <f>1+3.322*LOG10(AY39)</f>
        <v>6.6439783544042541</v>
      </c>
    </row>
    <row r="47" spans="1:51" x14ac:dyDescent="0.35">
      <c r="B47" s="3" t="s">
        <v>4</v>
      </c>
      <c r="C47" s="4">
        <f>(AY40-B40)/7</f>
        <v>0.48571428571428577</v>
      </c>
    </row>
    <row r="48" spans="1:51" x14ac:dyDescent="0.35">
      <c r="B48" s="3" t="s">
        <v>4</v>
      </c>
      <c r="C48" s="12">
        <f>(AY40-B40)/7</f>
        <v>0.48571428571428577</v>
      </c>
    </row>
    <row r="50" spans="1:51" x14ac:dyDescent="0.35">
      <c r="B50" s="60" t="s">
        <v>5</v>
      </c>
      <c r="C50" s="62" t="s">
        <v>7</v>
      </c>
      <c r="D50" s="63"/>
      <c r="E50" s="64"/>
      <c r="F50" s="62" t="s">
        <v>8</v>
      </c>
      <c r="G50" s="63"/>
      <c r="H50" s="64"/>
    </row>
    <row r="51" spans="1:51" x14ac:dyDescent="0.35">
      <c r="B51" s="61"/>
      <c r="C51" s="62" t="s">
        <v>14</v>
      </c>
      <c r="D51" s="63"/>
      <c r="E51" s="64"/>
      <c r="F51" s="62" t="s">
        <v>15</v>
      </c>
      <c r="G51" s="63"/>
      <c r="H51" s="64"/>
    </row>
    <row r="52" spans="1:51" x14ac:dyDescent="0.35">
      <c r="B52" s="13">
        <v>1</v>
      </c>
      <c r="C52" s="44" t="s">
        <v>16</v>
      </c>
      <c r="D52" s="45"/>
      <c r="E52" s="46"/>
      <c r="F52" s="47">
        <v>5</v>
      </c>
      <c r="G52" s="48"/>
      <c r="H52" s="49"/>
    </row>
    <row r="53" spans="1:51" x14ac:dyDescent="0.35">
      <c r="B53" s="15">
        <v>2</v>
      </c>
      <c r="C53" s="50" t="s">
        <v>17</v>
      </c>
      <c r="D53" s="51"/>
      <c r="E53" s="52"/>
      <c r="F53" s="53">
        <v>6</v>
      </c>
      <c r="G53" s="54"/>
      <c r="H53" s="55"/>
    </row>
    <row r="54" spans="1:51" x14ac:dyDescent="0.35">
      <c r="B54" s="7">
        <v>3</v>
      </c>
      <c r="C54" s="56" t="s">
        <v>18</v>
      </c>
      <c r="D54" s="56"/>
      <c r="E54" s="56"/>
      <c r="F54" s="57">
        <v>7</v>
      </c>
      <c r="G54" s="57"/>
      <c r="H54" s="57"/>
    </row>
    <row r="55" spans="1:51" x14ac:dyDescent="0.35">
      <c r="B55" s="17">
        <v>4</v>
      </c>
      <c r="C55" s="33" t="s">
        <v>19</v>
      </c>
      <c r="D55" s="33"/>
      <c r="E55" s="33"/>
      <c r="F55" s="34">
        <v>9</v>
      </c>
      <c r="G55" s="34"/>
      <c r="H55" s="34"/>
    </row>
    <row r="56" spans="1:51" x14ac:dyDescent="0.35">
      <c r="B56" s="19">
        <v>5</v>
      </c>
      <c r="C56" s="35" t="s">
        <v>20</v>
      </c>
      <c r="D56" s="35"/>
      <c r="E56" s="35"/>
      <c r="F56" s="36">
        <v>12</v>
      </c>
      <c r="G56" s="36"/>
      <c r="H56" s="36"/>
    </row>
    <row r="57" spans="1:51" x14ac:dyDescent="0.35">
      <c r="B57" s="21">
        <v>6</v>
      </c>
      <c r="C57" s="37" t="s">
        <v>21</v>
      </c>
      <c r="D57" s="37"/>
      <c r="E57" s="37"/>
      <c r="F57" s="38">
        <v>6</v>
      </c>
      <c r="G57" s="38"/>
      <c r="H57" s="38"/>
    </row>
    <row r="58" spans="1:51" x14ac:dyDescent="0.35">
      <c r="B58" s="24">
        <v>7</v>
      </c>
      <c r="C58" s="30" t="s">
        <v>22</v>
      </c>
      <c r="D58" s="30"/>
      <c r="E58" s="30"/>
      <c r="F58" s="31">
        <v>5</v>
      </c>
      <c r="G58" s="31"/>
      <c r="H58" s="31"/>
    </row>
    <row r="59" spans="1:51" x14ac:dyDescent="0.35">
      <c r="C59" s="32" t="s">
        <v>6</v>
      </c>
      <c r="D59" s="32"/>
      <c r="E59" s="32"/>
      <c r="F59" s="32">
        <f>SUM(F52:H58)</f>
        <v>50</v>
      </c>
      <c r="G59" s="32"/>
      <c r="H59" s="32"/>
    </row>
    <row r="61" spans="1:51" x14ac:dyDescent="0.35">
      <c r="A61" s="28" t="s">
        <v>23</v>
      </c>
      <c r="B61" s="28"/>
    </row>
    <row r="62" spans="1:51" x14ac:dyDescent="0.35">
      <c r="A62" s="1" t="s">
        <v>0</v>
      </c>
      <c r="B62" s="2">
        <v>1</v>
      </c>
      <c r="C62" s="2">
        <v>2</v>
      </c>
      <c r="D62" s="2">
        <v>3</v>
      </c>
      <c r="E62" s="2">
        <v>4</v>
      </c>
      <c r="F62" s="2">
        <v>5</v>
      </c>
      <c r="G62" s="2">
        <v>6</v>
      </c>
      <c r="H62" s="2">
        <v>7</v>
      </c>
      <c r="I62" s="2">
        <v>8</v>
      </c>
      <c r="J62" s="2">
        <v>9</v>
      </c>
      <c r="K62" s="2">
        <v>10</v>
      </c>
      <c r="L62" s="2">
        <v>11</v>
      </c>
      <c r="M62" s="2">
        <v>12</v>
      </c>
      <c r="N62" s="2">
        <v>13</v>
      </c>
      <c r="O62" s="2">
        <v>14</v>
      </c>
      <c r="P62" s="2">
        <v>15</v>
      </c>
      <c r="Q62" s="2">
        <v>16</v>
      </c>
      <c r="R62" s="2">
        <v>17</v>
      </c>
      <c r="S62" s="2">
        <v>18</v>
      </c>
      <c r="T62" s="2">
        <v>19</v>
      </c>
      <c r="U62" s="2">
        <v>20</v>
      </c>
      <c r="V62" s="2">
        <v>21</v>
      </c>
      <c r="W62" s="2">
        <v>22</v>
      </c>
      <c r="X62" s="2">
        <v>23</v>
      </c>
      <c r="Y62" s="2">
        <v>24</v>
      </c>
      <c r="Z62" s="2">
        <v>25</v>
      </c>
      <c r="AA62" s="2">
        <v>26</v>
      </c>
      <c r="AB62" s="2">
        <v>27</v>
      </c>
      <c r="AC62" s="2">
        <v>28</v>
      </c>
      <c r="AD62" s="2">
        <v>29</v>
      </c>
      <c r="AE62" s="2">
        <v>30</v>
      </c>
      <c r="AF62" s="2">
        <v>31</v>
      </c>
      <c r="AG62" s="2">
        <v>32</v>
      </c>
      <c r="AH62" s="2">
        <v>33</v>
      </c>
      <c r="AI62" s="2">
        <v>34</v>
      </c>
      <c r="AJ62" s="2">
        <v>35</v>
      </c>
      <c r="AK62" s="2">
        <v>36</v>
      </c>
      <c r="AL62" s="2">
        <v>37</v>
      </c>
      <c r="AM62" s="2">
        <v>38</v>
      </c>
      <c r="AN62" s="2">
        <v>39</v>
      </c>
      <c r="AO62" s="2">
        <v>40</v>
      </c>
      <c r="AP62" s="2">
        <v>41</v>
      </c>
      <c r="AQ62" s="2">
        <v>42</v>
      </c>
      <c r="AR62" s="2">
        <v>43</v>
      </c>
      <c r="AS62" s="2">
        <v>44</v>
      </c>
      <c r="AT62" s="2">
        <v>45</v>
      </c>
      <c r="AU62" s="2">
        <v>46</v>
      </c>
      <c r="AV62" s="2">
        <v>47</v>
      </c>
      <c r="AW62" s="2">
        <v>48</v>
      </c>
      <c r="AX62" s="9">
        <v>49</v>
      </c>
      <c r="AY62" s="9">
        <v>50</v>
      </c>
    </row>
    <row r="63" spans="1:51" x14ac:dyDescent="0.35">
      <c r="A63" s="1" t="s">
        <v>1</v>
      </c>
      <c r="B63" s="14">
        <v>3</v>
      </c>
      <c r="C63" s="14">
        <v>3.1</v>
      </c>
      <c r="D63" s="14">
        <v>3.3</v>
      </c>
      <c r="E63" s="14">
        <v>3.4</v>
      </c>
      <c r="F63" s="16">
        <v>3.5</v>
      </c>
      <c r="G63" s="16">
        <v>3.6</v>
      </c>
      <c r="H63" s="16">
        <v>3.7</v>
      </c>
      <c r="I63" s="16">
        <v>3.8</v>
      </c>
      <c r="J63" s="6">
        <v>3.9</v>
      </c>
      <c r="K63" s="6">
        <v>4</v>
      </c>
      <c r="L63" s="6">
        <v>4</v>
      </c>
      <c r="M63" s="6">
        <v>4.0999999999999996</v>
      </c>
      <c r="N63" s="6">
        <v>4.2</v>
      </c>
      <c r="O63" s="18">
        <v>4.3</v>
      </c>
      <c r="P63" s="18">
        <v>4.4000000000000004</v>
      </c>
      <c r="Q63" s="18">
        <v>4.4000000000000004</v>
      </c>
      <c r="R63" s="18">
        <v>4.5</v>
      </c>
      <c r="S63" s="18">
        <v>4.5</v>
      </c>
      <c r="T63" s="18">
        <v>4.5999999999999996</v>
      </c>
      <c r="U63" s="20">
        <v>4.7</v>
      </c>
      <c r="V63" s="20">
        <v>4.7</v>
      </c>
      <c r="W63" s="20">
        <v>4.7</v>
      </c>
      <c r="X63" s="20">
        <v>4.8</v>
      </c>
      <c r="Y63" s="20">
        <v>4.9000000000000004</v>
      </c>
      <c r="Z63" s="20">
        <v>4.9000000000000004</v>
      </c>
      <c r="AA63" s="20">
        <v>5</v>
      </c>
      <c r="AB63" s="20">
        <v>5</v>
      </c>
      <c r="AC63" s="22">
        <v>5.0999999999999996</v>
      </c>
      <c r="AD63" s="22">
        <v>5.0999999999999996</v>
      </c>
      <c r="AE63" s="22">
        <v>5.2</v>
      </c>
      <c r="AF63" s="22">
        <v>5.2</v>
      </c>
      <c r="AG63" s="22">
        <v>5.2</v>
      </c>
      <c r="AH63" s="22">
        <v>5.2</v>
      </c>
      <c r="AI63" s="22">
        <v>5.3</v>
      </c>
      <c r="AJ63" s="22">
        <v>5.3</v>
      </c>
      <c r="AK63" s="22">
        <v>5.4</v>
      </c>
      <c r="AL63" s="22">
        <v>5.4</v>
      </c>
      <c r="AM63" s="23">
        <v>5.5</v>
      </c>
      <c r="AN63" s="23">
        <v>5.5</v>
      </c>
      <c r="AO63" s="23">
        <v>5.6</v>
      </c>
      <c r="AP63" s="23">
        <v>5.6</v>
      </c>
      <c r="AQ63" s="23">
        <v>5.8</v>
      </c>
      <c r="AR63" s="23">
        <v>5.8</v>
      </c>
      <c r="AS63" s="26">
        <v>5.9</v>
      </c>
      <c r="AT63" s="26">
        <v>5.9</v>
      </c>
      <c r="AU63" s="26">
        <v>6.1</v>
      </c>
      <c r="AV63" s="26">
        <v>6.1</v>
      </c>
      <c r="AW63" s="26">
        <v>6.2</v>
      </c>
      <c r="AX63" s="10">
        <v>6.4</v>
      </c>
      <c r="AY63" s="10">
        <v>6.4</v>
      </c>
    </row>
    <row r="65" spans="1:8" x14ac:dyDescent="0.35">
      <c r="A65" s="8" t="s">
        <v>9</v>
      </c>
      <c r="B65" s="59"/>
      <c r="C65" s="59"/>
    </row>
    <row r="67" spans="1:8" x14ac:dyDescent="0.35">
      <c r="B67" s="3" t="s">
        <v>3</v>
      </c>
      <c r="C67" s="4">
        <f>5*LOG10(AY62)</f>
        <v>8.4948500216800937</v>
      </c>
    </row>
    <row r="68" spans="1:8" x14ac:dyDescent="0.35">
      <c r="B68" s="3" t="s">
        <v>3</v>
      </c>
      <c r="C68" s="5">
        <v>8</v>
      </c>
    </row>
    <row r="70" spans="1:8" x14ac:dyDescent="0.35">
      <c r="B70" s="3" t="s">
        <v>4</v>
      </c>
      <c r="C70" s="4">
        <f>(AY63-B63)/8</f>
        <v>0.42500000000000004</v>
      </c>
    </row>
    <row r="71" spans="1:8" x14ac:dyDescent="0.35">
      <c r="B71" s="3" t="s">
        <v>4</v>
      </c>
      <c r="C71" s="12">
        <f>(AY63-B63)/8</f>
        <v>0.42500000000000004</v>
      </c>
    </row>
    <row r="73" spans="1:8" x14ac:dyDescent="0.35">
      <c r="B73" s="60" t="s">
        <v>5</v>
      </c>
      <c r="C73" s="62" t="s">
        <v>7</v>
      </c>
      <c r="D73" s="63"/>
      <c r="E73" s="64"/>
      <c r="F73" s="62" t="s">
        <v>8</v>
      </c>
      <c r="G73" s="63"/>
      <c r="H73" s="64"/>
    </row>
    <row r="74" spans="1:8" x14ac:dyDescent="0.35">
      <c r="B74" s="61"/>
      <c r="C74" s="62" t="s">
        <v>14</v>
      </c>
      <c r="D74" s="63"/>
      <c r="E74" s="64"/>
      <c r="F74" s="62" t="s">
        <v>15</v>
      </c>
      <c r="G74" s="63"/>
      <c r="H74" s="64"/>
    </row>
    <row r="75" spans="1:8" x14ac:dyDescent="0.35">
      <c r="B75" s="13">
        <v>1</v>
      </c>
      <c r="C75" s="44" t="s">
        <v>24</v>
      </c>
      <c r="D75" s="45"/>
      <c r="E75" s="46"/>
      <c r="F75" s="47">
        <v>4</v>
      </c>
      <c r="G75" s="48"/>
      <c r="H75" s="49"/>
    </row>
    <row r="76" spans="1:8" x14ac:dyDescent="0.35">
      <c r="B76" s="15">
        <v>2</v>
      </c>
      <c r="C76" s="50" t="s">
        <v>25</v>
      </c>
      <c r="D76" s="51"/>
      <c r="E76" s="52"/>
      <c r="F76" s="53">
        <v>4</v>
      </c>
      <c r="G76" s="54"/>
      <c r="H76" s="55"/>
    </row>
    <row r="77" spans="1:8" x14ac:dyDescent="0.35">
      <c r="B77" s="7">
        <v>3</v>
      </c>
      <c r="C77" s="56" t="s">
        <v>26</v>
      </c>
      <c r="D77" s="56"/>
      <c r="E77" s="56"/>
      <c r="F77" s="57">
        <v>5</v>
      </c>
      <c r="G77" s="57"/>
      <c r="H77" s="57"/>
    </row>
    <row r="78" spans="1:8" x14ac:dyDescent="0.35">
      <c r="B78" s="17">
        <v>4</v>
      </c>
      <c r="C78" s="33" t="s">
        <v>27</v>
      </c>
      <c r="D78" s="33"/>
      <c r="E78" s="33"/>
      <c r="F78" s="34">
        <v>6</v>
      </c>
      <c r="G78" s="34"/>
      <c r="H78" s="34"/>
    </row>
    <row r="79" spans="1:8" x14ac:dyDescent="0.35">
      <c r="B79" s="19">
        <v>5</v>
      </c>
      <c r="C79" s="35" t="s">
        <v>28</v>
      </c>
      <c r="D79" s="35"/>
      <c r="E79" s="35"/>
      <c r="F79" s="36">
        <v>8</v>
      </c>
      <c r="G79" s="36"/>
      <c r="H79" s="36"/>
    </row>
    <row r="80" spans="1:8" x14ac:dyDescent="0.35">
      <c r="B80" s="21">
        <v>6</v>
      </c>
      <c r="C80" s="37" t="s">
        <v>29</v>
      </c>
      <c r="D80" s="37"/>
      <c r="E80" s="37"/>
      <c r="F80" s="38">
        <v>10</v>
      </c>
      <c r="G80" s="38"/>
      <c r="H80" s="38"/>
    </row>
    <row r="81" spans="1:51" x14ac:dyDescent="0.35">
      <c r="B81" s="24">
        <v>7</v>
      </c>
      <c r="C81" s="30" t="s">
        <v>30</v>
      </c>
      <c r="D81" s="30"/>
      <c r="E81" s="30"/>
      <c r="F81" s="31">
        <v>6</v>
      </c>
      <c r="G81" s="31"/>
      <c r="H81" s="31"/>
    </row>
    <row r="82" spans="1:51" x14ac:dyDescent="0.35">
      <c r="B82" s="25">
        <v>8</v>
      </c>
      <c r="C82" s="65" t="s">
        <v>31</v>
      </c>
      <c r="D82" s="65"/>
      <c r="E82" s="65"/>
      <c r="F82" s="66">
        <v>5</v>
      </c>
      <c r="G82" s="66"/>
      <c r="H82" s="66"/>
    </row>
    <row r="83" spans="1:51" x14ac:dyDescent="0.35">
      <c r="C83" s="32" t="s">
        <v>6</v>
      </c>
      <c r="D83" s="32"/>
      <c r="E83" s="32"/>
      <c r="F83" s="32">
        <f>SUM(F75:H82)</f>
        <v>48</v>
      </c>
      <c r="G83" s="32"/>
      <c r="H83" s="32"/>
    </row>
    <row r="85" spans="1:51" x14ac:dyDescent="0.35">
      <c r="B85" s="58" t="s">
        <v>34</v>
      </c>
      <c r="C85" s="58"/>
      <c r="D85" s="58"/>
      <c r="E85" s="58"/>
      <c r="F85" s="58"/>
      <c r="G85" s="58"/>
      <c r="H85" s="58"/>
    </row>
    <row r="87" spans="1:51" x14ac:dyDescent="0.35">
      <c r="A87" s="28" t="s">
        <v>32</v>
      </c>
      <c r="B87" s="28"/>
    </row>
    <row r="88" spans="1:51" x14ac:dyDescent="0.35">
      <c r="A88" s="1" t="s">
        <v>0</v>
      </c>
      <c r="B88" s="2">
        <v>1</v>
      </c>
      <c r="C88" s="2">
        <v>2</v>
      </c>
      <c r="D88" s="2">
        <v>3</v>
      </c>
      <c r="E88" s="2">
        <v>4</v>
      </c>
      <c r="F88" s="2">
        <v>5</v>
      </c>
      <c r="G88" s="2">
        <v>6</v>
      </c>
      <c r="H88" s="2">
        <v>7</v>
      </c>
      <c r="I88" s="2">
        <v>8</v>
      </c>
      <c r="J88" s="2">
        <v>9</v>
      </c>
      <c r="K88" s="2">
        <v>10</v>
      </c>
      <c r="L88" s="2">
        <v>11</v>
      </c>
      <c r="M88" s="2">
        <v>12</v>
      </c>
      <c r="N88" s="2">
        <v>13</v>
      </c>
      <c r="O88" s="2">
        <v>14</v>
      </c>
      <c r="P88" s="2">
        <v>15</v>
      </c>
      <c r="Q88" s="2">
        <v>16</v>
      </c>
      <c r="R88" s="2">
        <v>17</v>
      </c>
      <c r="S88" s="2">
        <v>18</v>
      </c>
      <c r="T88" s="2">
        <v>19</v>
      </c>
      <c r="U88" s="2">
        <v>20</v>
      </c>
      <c r="V88" s="2">
        <v>21</v>
      </c>
      <c r="W88" s="2">
        <v>22</v>
      </c>
      <c r="X88" s="2">
        <v>23</v>
      </c>
      <c r="Y88" s="2">
        <v>24</v>
      </c>
      <c r="Z88" s="2">
        <v>25</v>
      </c>
      <c r="AA88" s="2">
        <v>26</v>
      </c>
      <c r="AB88" s="2">
        <v>27</v>
      </c>
      <c r="AC88" s="2">
        <v>28</v>
      </c>
      <c r="AD88" s="2">
        <v>29</v>
      </c>
      <c r="AE88" s="2">
        <v>30</v>
      </c>
      <c r="AF88" s="2">
        <v>31</v>
      </c>
      <c r="AG88" s="2">
        <v>32</v>
      </c>
      <c r="AH88" s="2">
        <v>33</v>
      </c>
      <c r="AI88" s="2">
        <v>34</v>
      </c>
      <c r="AJ88" s="2">
        <v>35</v>
      </c>
      <c r="AK88" s="2">
        <v>36</v>
      </c>
      <c r="AL88" s="2">
        <v>37</v>
      </c>
      <c r="AM88" s="2">
        <v>38</v>
      </c>
      <c r="AN88" s="2">
        <v>39</v>
      </c>
      <c r="AO88" s="2">
        <v>40</v>
      </c>
      <c r="AP88" s="2">
        <v>41</v>
      </c>
      <c r="AQ88" s="2">
        <v>42</v>
      </c>
      <c r="AR88" s="2">
        <v>43</v>
      </c>
      <c r="AS88" s="2">
        <v>44</v>
      </c>
      <c r="AT88" s="2">
        <v>45</v>
      </c>
      <c r="AU88" s="2">
        <v>46</v>
      </c>
      <c r="AV88" s="2">
        <v>47</v>
      </c>
      <c r="AW88" s="2">
        <v>48</v>
      </c>
      <c r="AX88" s="2">
        <v>49</v>
      </c>
      <c r="AY88" s="2">
        <v>50</v>
      </c>
    </row>
    <row r="89" spans="1:51" x14ac:dyDescent="0.35">
      <c r="A89" s="1" t="s">
        <v>1</v>
      </c>
      <c r="B89" s="14">
        <v>3</v>
      </c>
      <c r="C89" s="14">
        <v>3.1</v>
      </c>
      <c r="D89" s="14">
        <v>3.3</v>
      </c>
      <c r="E89" s="14">
        <v>3.4</v>
      </c>
      <c r="F89" s="14">
        <v>3.5</v>
      </c>
      <c r="G89" s="16">
        <v>3.6</v>
      </c>
      <c r="H89" s="16">
        <v>3.7</v>
      </c>
      <c r="I89" s="16">
        <v>3.8</v>
      </c>
      <c r="J89" s="16">
        <v>3.9</v>
      </c>
      <c r="K89" s="16">
        <v>4</v>
      </c>
      <c r="L89" s="16">
        <v>4</v>
      </c>
      <c r="M89" s="6">
        <v>4.0999999999999996</v>
      </c>
      <c r="N89" s="6">
        <v>4.2</v>
      </c>
      <c r="O89" s="6">
        <v>4.3</v>
      </c>
      <c r="P89" s="6">
        <v>4.4000000000000004</v>
      </c>
      <c r="Q89" s="6">
        <v>4.4000000000000004</v>
      </c>
      <c r="R89" s="6">
        <v>4.5</v>
      </c>
      <c r="S89" s="6">
        <v>4.5</v>
      </c>
      <c r="T89" s="18">
        <v>4.5999999999999996</v>
      </c>
      <c r="U89" s="18">
        <v>4.7</v>
      </c>
      <c r="V89" s="18">
        <v>4.7</v>
      </c>
      <c r="W89" s="18">
        <v>4.7</v>
      </c>
      <c r="X89" s="18">
        <v>4.8</v>
      </c>
      <c r="Y89" s="18">
        <v>4.9000000000000004</v>
      </c>
      <c r="Z89" s="18">
        <v>4.9000000000000004</v>
      </c>
      <c r="AA89" s="18">
        <v>5</v>
      </c>
      <c r="AB89" s="18">
        <v>5</v>
      </c>
      <c r="AC89" s="20">
        <v>5.0999999999999996</v>
      </c>
      <c r="AD89" s="20">
        <v>5.0999999999999996</v>
      </c>
      <c r="AE89" s="20">
        <v>5.2</v>
      </c>
      <c r="AF89" s="20">
        <v>5.2</v>
      </c>
      <c r="AG89" s="20">
        <v>5.2</v>
      </c>
      <c r="AH89" s="20">
        <v>5.2</v>
      </c>
      <c r="AI89" s="20">
        <v>5.3</v>
      </c>
      <c r="AJ89" s="20">
        <v>5.3</v>
      </c>
      <c r="AK89" s="20">
        <v>5.4</v>
      </c>
      <c r="AL89" s="20">
        <v>5.4</v>
      </c>
      <c r="AM89" s="20">
        <v>5.5</v>
      </c>
      <c r="AN89" s="20">
        <v>5.5</v>
      </c>
      <c r="AO89" s="22">
        <v>5.6</v>
      </c>
      <c r="AP89" s="22">
        <v>5.6</v>
      </c>
      <c r="AQ89" s="22">
        <v>5.8</v>
      </c>
      <c r="AR89" s="22">
        <v>5.8</v>
      </c>
      <c r="AS89" s="22">
        <v>5.9</v>
      </c>
      <c r="AT89" s="22">
        <v>5.9</v>
      </c>
      <c r="AU89" s="23">
        <v>6.1</v>
      </c>
      <c r="AV89" s="23">
        <v>6.1</v>
      </c>
      <c r="AW89" s="23">
        <v>6.2</v>
      </c>
      <c r="AX89" s="23">
        <v>6.4</v>
      </c>
      <c r="AY89" s="23">
        <v>6.4</v>
      </c>
    </row>
    <row r="91" spans="1:51" x14ac:dyDescent="0.35">
      <c r="A91" s="8" t="s">
        <v>10</v>
      </c>
      <c r="B91" s="59"/>
      <c r="C91" s="59"/>
    </row>
    <row r="93" spans="1:51" x14ac:dyDescent="0.35">
      <c r="B93" s="3" t="s">
        <v>3</v>
      </c>
      <c r="C93" s="4">
        <f>SQRT(AY88)</f>
        <v>7.0710678118654755</v>
      </c>
    </row>
    <row r="94" spans="1:51" x14ac:dyDescent="0.35">
      <c r="B94" s="3" t="s">
        <v>3</v>
      </c>
      <c r="C94" s="5">
        <f>SQRT(AY88)</f>
        <v>7.0710678118654755</v>
      </c>
    </row>
    <row r="96" spans="1:51" x14ac:dyDescent="0.35">
      <c r="B96" s="3" t="s">
        <v>4</v>
      </c>
      <c r="C96" s="4">
        <f>(AY89-B89)/7</f>
        <v>0.48571428571428577</v>
      </c>
    </row>
    <row r="97" spans="1:8" x14ac:dyDescent="0.35">
      <c r="B97" s="3" t="s">
        <v>4</v>
      </c>
      <c r="C97" s="12">
        <f>(AY89-B89)/7</f>
        <v>0.48571428571428577</v>
      </c>
    </row>
    <row r="99" spans="1:8" x14ac:dyDescent="0.35">
      <c r="B99" s="60" t="s">
        <v>5</v>
      </c>
      <c r="C99" s="62" t="s">
        <v>7</v>
      </c>
      <c r="D99" s="63"/>
      <c r="E99" s="64"/>
      <c r="F99" s="62" t="s">
        <v>8</v>
      </c>
      <c r="G99" s="63"/>
      <c r="H99" s="64"/>
    </row>
    <row r="100" spans="1:8" x14ac:dyDescent="0.35">
      <c r="B100" s="61"/>
      <c r="C100" s="62" t="s">
        <v>14</v>
      </c>
      <c r="D100" s="63"/>
      <c r="E100" s="64"/>
      <c r="F100" s="62" t="s">
        <v>15</v>
      </c>
      <c r="G100" s="63"/>
      <c r="H100" s="64"/>
    </row>
    <row r="101" spans="1:8" x14ac:dyDescent="0.35">
      <c r="B101" s="13">
        <v>1</v>
      </c>
      <c r="C101" s="44" t="s">
        <v>16</v>
      </c>
      <c r="D101" s="45"/>
      <c r="E101" s="46"/>
      <c r="F101" s="47">
        <v>5</v>
      </c>
      <c r="G101" s="48"/>
      <c r="H101" s="49"/>
    </row>
    <row r="102" spans="1:8" x14ac:dyDescent="0.35">
      <c r="B102" s="15">
        <v>2</v>
      </c>
      <c r="C102" s="50" t="s">
        <v>17</v>
      </c>
      <c r="D102" s="51"/>
      <c r="E102" s="52"/>
      <c r="F102" s="53">
        <v>6</v>
      </c>
      <c r="G102" s="54"/>
      <c r="H102" s="55"/>
    </row>
    <row r="103" spans="1:8" x14ac:dyDescent="0.35">
      <c r="B103" s="7">
        <v>3</v>
      </c>
      <c r="C103" s="56" t="s">
        <v>18</v>
      </c>
      <c r="D103" s="56"/>
      <c r="E103" s="56"/>
      <c r="F103" s="57">
        <v>7</v>
      </c>
      <c r="G103" s="57"/>
      <c r="H103" s="57"/>
    </row>
    <row r="104" spans="1:8" x14ac:dyDescent="0.35">
      <c r="B104" s="17">
        <v>4</v>
      </c>
      <c r="C104" s="33" t="s">
        <v>19</v>
      </c>
      <c r="D104" s="33"/>
      <c r="E104" s="33"/>
      <c r="F104" s="34">
        <v>9</v>
      </c>
      <c r="G104" s="34"/>
      <c r="H104" s="34"/>
    </row>
    <row r="105" spans="1:8" x14ac:dyDescent="0.35">
      <c r="B105" s="19">
        <v>5</v>
      </c>
      <c r="C105" s="35" t="s">
        <v>20</v>
      </c>
      <c r="D105" s="35"/>
      <c r="E105" s="35"/>
      <c r="F105" s="36">
        <v>12</v>
      </c>
      <c r="G105" s="36"/>
      <c r="H105" s="36"/>
    </row>
    <row r="106" spans="1:8" x14ac:dyDescent="0.35">
      <c r="B106" s="21">
        <v>6</v>
      </c>
      <c r="C106" s="37" t="s">
        <v>21</v>
      </c>
      <c r="D106" s="37"/>
      <c r="E106" s="37"/>
      <c r="F106" s="38">
        <v>6</v>
      </c>
      <c r="G106" s="38"/>
      <c r="H106" s="38"/>
    </row>
    <row r="107" spans="1:8" x14ac:dyDescent="0.35">
      <c r="B107" s="24">
        <v>7</v>
      </c>
      <c r="C107" s="30" t="s">
        <v>22</v>
      </c>
      <c r="D107" s="30"/>
      <c r="E107" s="30"/>
      <c r="F107" s="31">
        <v>5</v>
      </c>
      <c r="G107" s="31"/>
      <c r="H107" s="31"/>
    </row>
    <row r="108" spans="1:8" x14ac:dyDescent="0.35">
      <c r="C108" s="32" t="s">
        <v>6</v>
      </c>
      <c r="D108" s="32"/>
      <c r="E108" s="32"/>
      <c r="F108" s="32">
        <f>SUM(F101:H107)</f>
        <v>50</v>
      </c>
      <c r="G108" s="32"/>
      <c r="H108" s="32"/>
    </row>
    <row r="111" spans="1:8" x14ac:dyDescent="0.35">
      <c r="A111" s="28" t="s">
        <v>33</v>
      </c>
      <c r="B111" s="28"/>
      <c r="C111" s="28"/>
      <c r="D111" s="28"/>
    </row>
    <row r="113" spans="3:27" x14ac:dyDescent="0.35">
      <c r="C113" s="43" t="s">
        <v>13</v>
      </c>
      <c r="D113" s="43"/>
      <c r="E113" s="43"/>
      <c r="F113" s="43"/>
      <c r="G113" s="43"/>
      <c r="H113" s="43"/>
      <c r="I113" s="43"/>
      <c r="L113" s="43" t="s">
        <v>23</v>
      </c>
      <c r="M113" s="43"/>
      <c r="N113" s="43"/>
      <c r="O113" s="43"/>
      <c r="P113" s="43"/>
      <c r="Q113" s="43"/>
      <c r="R113" s="43"/>
      <c r="U113" s="43" t="s">
        <v>32</v>
      </c>
      <c r="V113" s="43"/>
      <c r="W113" s="43"/>
      <c r="X113" s="43"/>
      <c r="Y113" s="43"/>
      <c r="Z113" s="43"/>
      <c r="AA113" s="43"/>
    </row>
    <row r="133" spans="1:27" x14ac:dyDescent="0.35">
      <c r="C133" s="40" t="s">
        <v>36</v>
      </c>
      <c r="D133" s="40"/>
      <c r="E133" s="40"/>
      <c r="F133" s="40"/>
      <c r="G133" s="40"/>
      <c r="H133" s="40"/>
      <c r="I133" s="40"/>
      <c r="L133" s="39" t="s">
        <v>35</v>
      </c>
      <c r="M133" s="39"/>
      <c r="N133" s="39"/>
      <c r="O133" s="39"/>
      <c r="P133" s="39"/>
      <c r="Q133" s="39"/>
      <c r="R133" s="39"/>
      <c r="U133" s="40" t="s">
        <v>36</v>
      </c>
      <c r="V133" s="40"/>
      <c r="W133" s="40"/>
      <c r="X133" s="40"/>
      <c r="Y133" s="40"/>
      <c r="Z133" s="40"/>
      <c r="AA133" s="40"/>
    </row>
    <row r="134" spans="1:27" x14ac:dyDescent="0.35">
      <c r="C134" s="42" t="s">
        <v>39</v>
      </c>
      <c r="D134" s="42"/>
      <c r="E134" s="42"/>
      <c r="F134" s="42"/>
      <c r="G134" s="42"/>
      <c r="H134" s="42"/>
      <c r="I134" s="42"/>
      <c r="L134" s="41" t="s">
        <v>37</v>
      </c>
      <c r="M134" s="41"/>
      <c r="N134" s="41"/>
      <c r="O134" s="41"/>
      <c r="P134" s="41"/>
      <c r="Q134" s="41"/>
      <c r="R134" s="41"/>
      <c r="U134" s="42" t="s">
        <v>39</v>
      </c>
      <c r="V134" s="42"/>
      <c r="W134" s="42"/>
      <c r="X134" s="42"/>
      <c r="Y134" s="42"/>
      <c r="Z134" s="42"/>
      <c r="AA134" s="42"/>
    </row>
    <row r="135" spans="1:27" x14ac:dyDescent="0.35">
      <c r="L135" s="41" t="s">
        <v>38</v>
      </c>
      <c r="M135" s="41"/>
      <c r="N135" s="41"/>
      <c r="O135" s="41"/>
      <c r="P135" s="41"/>
      <c r="Q135" s="41"/>
      <c r="R135" s="41"/>
    </row>
    <row r="137" spans="1:27" x14ac:dyDescent="0.35">
      <c r="A137" s="28" t="s">
        <v>40</v>
      </c>
      <c r="B137" s="28"/>
      <c r="C137" s="28"/>
      <c r="D137" s="28"/>
    </row>
    <row r="139" spans="1:27" x14ac:dyDescent="0.35">
      <c r="B139" s="29" t="s">
        <v>41</v>
      </c>
      <c r="C139" s="29"/>
      <c r="D139" s="29"/>
      <c r="E139" s="29"/>
      <c r="F139" s="29"/>
      <c r="G139" s="29"/>
      <c r="H139" s="29"/>
      <c r="I139" s="29"/>
    </row>
    <row r="140" spans="1:27" x14ac:dyDescent="0.35">
      <c r="B140" s="29" t="s">
        <v>42</v>
      </c>
      <c r="C140" s="29"/>
      <c r="D140" s="29"/>
      <c r="E140" s="29"/>
      <c r="F140" s="29"/>
      <c r="G140" s="29"/>
      <c r="H140" s="29"/>
      <c r="I140" s="29"/>
    </row>
    <row r="141" spans="1:27" x14ac:dyDescent="0.35">
      <c r="B141" s="29" t="s">
        <v>43</v>
      </c>
      <c r="C141" s="29"/>
      <c r="D141" s="29"/>
      <c r="E141" s="29"/>
      <c r="F141" s="29"/>
      <c r="G141" s="29"/>
      <c r="H141" s="29"/>
      <c r="I141" s="29"/>
    </row>
    <row r="142" spans="1:27" x14ac:dyDescent="0.35">
      <c r="B142" s="29" t="s">
        <v>44</v>
      </c>
      <c r="C142" s="29"/>
      <c r="D142" s="29"/>
      <c r="E142" s="29"/>
      <c r="F142" s="29"/>
      <c r="G142" s="29"/>
      <c r="H142" s="29"/>
      <c r="I142" s="29"/>
    </row>
    <row r="144" spans="1:27" ht="15.5" x14ac:dyDescent="0.35">
      <c r="A144" s="67" t="s">
        <v>46</v>
      </c>
      <c r="B144" s="67"/>
      <c r="C144" s="67"/>
      <c r="D144" s="67"/>
    </row>
    <row r="145" spans="1:4" ht="15.5" x14ac:dyDescent="0.35">
      <c r="A145" s="67" t="s">
        <v>47</v>
      </c>
      <c r="B145" s="67"/>
      <c r="C145" s="67"/>
      <c r="D145" s="67"/>
    </row>
    <row r="146" spans="1:4" ht="15.5" x14ac:dyDescent="0.35">
      <c r="A146" s="67" t="s">
        <v>48</v>
      </c>
      <c r="B146" s="67"/>
      <c r="C146" s="67"/>
      <c r="D146" s="67"/>
    </row>
    <row r="147" spans="1:4" ht="15.5" x14ac:dyDescent="0.35">
      <c r="A147" s="67" t="s">
        <v>49</v>
      </c>
      <c r="B147" s="67"/>
      <c r="C147" s="67"/>
      <c r="D147" s="67"/>
    </row>
  </sheetData>
  <sortState xmlns:xlrd2="http://schemas.microsoft.com/office/spreadsheetml/2017/richdata2" columnSort="1" ref="B35:AY36">
    <sortCondition ref="B36:AY36"/>
  </sortState>
  <mergeCells count="95">
    <mergeCell ref="A146:D146"/>
    <mergeCell ref="A147:D147"/>
    <mergeCell ref="C54:E54"/>
    <mergeCell ref="F54:H54"/>
    <mergeCell ref="A30:F30"/>
    <mergeCell ref="A145:D145"/>
    <mergeCell ref="A144:D144"/>
    <mergeCell ref="B42:D42"/>
    <mergeCell ref="A34:F34"/>
    <mergeCell ref="A38:B38"/>
    <mergeCell ref="F51:H51"/>
    <mergeCell ref="C51:E51"/>
    <mergeCell ref="F50:H50"/>
    <mergeCell ref="C50:E50"/>
    <mergeCell ref="B50:B51"/>
    <mergeCell ref="C59:E59"/>
    <mergeCell ref="F59:H59"/>
    <mergeCell ref="C57:E57"/>
    <mergeCell ref="F57:H57"/>
    <mergeCell ref="C58:E58"/>
    <mergeCell ref="F58:H58"/>
    <mergeCell ref="C55:E55"/>
    <mergeCell ref="F55:H55"/>
    <mergeCell ref="C56:E56"/>
    <mergeCell ref="F56:H56"/>
    <mergeCell ref="C52:E52"/>
    <mergeCell ref="F52:H52"/>
    <mergeCell ref="C53:E53"/>
    <mergeCell ref="F53:H53"/>
    <mergeCell ref="A61:B61"/>
    <mergeCell ref="B65:C65"/>
    <mergeCell ref="B73:B74"/>
    <mergeCell ref="C73:E73"/>
    <mergeCell ref="F73:H73"/>
    <mergeCell ref="C74:E74"/>
    <mergeCell ref="F74:H74"/>
    <mergeCell ref="C75:E75"/>
    <mergeCell ref="F75:H75"/>
    <mergeCell ref="C76:E76"/>
    <mergeCell ref="F76:H76"/>
    <mergeCell ref="C77:E77"/>
    <mergeCell ref="F77:H77"/>
    <mergeCell ref="C78:E78"/>
    <mergeCell ref="F78:H78"/>
    <mergeCell ref="C79:E79"/>
    <mergeCell ref="F79:H79"/>
    <mergeCell ref="C80:E80"/>
    <mergeCell ref="F80:H80"/>
    <mergeCell ref="C81:E81"/>
    <mergeCell ref="F81:H81"/>
    <mergeCell ref="C83:E83"/>
    <mergeCell ref="F83:H83"/>
    <mergeCell ref="C82:E82"/>
    <mergeCell ref="F82:H82"/>
    <mergeCell ref="B85:H85"/>
    <mergeCell ref="A87:B87"/>
    <mergeCell ref="B91:C91"/>
    <mergeCell ref="B99:B100"/>
    <mergeCell ref="C99:E99"/>
    <mergeCell ref="F99:H99"/>
    <mergeCell ref="C100:E100"/>
    <mergeCell ref="F100:H100"/>
    <mergeCell ref="C101:E101"/>
    <mergeCell ref="F101:H101"/>
    <mergeCell ref="C102:E102"/>
    <mergeCell ref="F102:H102"/>
    <mergeCell ref="C103:E103"/>
    <mergeCell ref="F103:H103"/>
    <mergeCell ref="U133:AA133"/>
    <mergeCell ref="U134:AA134"/>
    <mergeCell ref="C113:I113"/>
    <mergeCell ref="L113:R113"/>
    <mergeCell ref="U113:AA113"/>
    <mergeCell ref="B142:I142"/>
    <mergeCell ref="L133:R133"/>
    <mergeCell ref="C133:I133"/>
    <mergeCell ref="L134:R134"/>
    <mergeCell ref="L135:R135"/>
    <mergeCell ref="C134:I134"/>
    <mergeCell ref="A1:F1"/>
    <mergeCell ref="A137:D137"/>
    <mergeCell ref="B139:I139"/>
    <mergeCell ref="B140:I140"/>
    <mergeCell ref="B141:I141"/>
    <mergeCell ref="C107:E107"/>
    <mergeCell ref="F107:H107"/>
    <mergeCell ref="C108:E108"/>
    <mergeCell ref="F108:H108"/>
    <mergeCell ref="A111:D111"/>
    <mergeCell ref="C104:E104"/>
    <mergeCell ref="F104:H104"/>
    <mergeCell ref="C105:E105"/>
    <mergeCell ref="F105:H105"/>
    <mergeCell ref="C106:E106"/>
    <mergeCell ref="F106:H10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2023-11-21T14:30:43Z</dcterms:created>
  <dcterms:modified xsi:type="dcterms:W3CDTF">2023-11-26T13:47:38Z</dcterms:modified>
</cp:coreProperties>
</file>