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qasz\Downloads\"/>
    </mc:Choice>
  </mc:AlternateContent>
  <xr:revisionPtr revIDLastSave="0" documentId="13_ncr:1_{8BABE41C-3181-4162-A444-D686C075E1A3}" xr6:coauthVersionLast="47" xr6:coauthVersionMax="47" xr10:uidLastSave="{00000000-0000-0000-0000-000000000000}"/>
  <bookViews>
    <workbookView xWindow="-80" yWindow="-80" windowWidth="19360" windowHeight="10360" activeTab="2" xr2:uid="{E288B5EC-F119-429D-8E66-F40A82C026FF}"/>
  </bookViews>
  <sheets>
    <sheet name="Zadanie 1.2" sheetId="1" r:id="rId1"/>
    <sheet name="Zadanie 1.3" sheetId="2" r:id="rId2"/>
    <sheet name="Zadanie M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3" l="1"/>
  <c r="C44" i="3"/>
  <c r="F108" i="3"/>
  <c r="C93" i="3"/>
  <c r="C97" i="3"/>
  <c r="C96" i="3"/>
  <c r="C52" i="1"/>
  <c r="C94" i="3"/>
  <c r="F83" i="3"/>
  <c r="C71" i="3"/>
  <c r="C70" i="3"/>
  <c r="C67" i="3"/>
  <c r="C27" i="2"/>
  <c r="F59" i="3"/>
  <c r="C10" i="2"/>
  <c r="C9" i="2"/>
  <c r="C48" i="3"/>
  <c r="C45" i="3"/>
  <c r="C6" i="2"/>
  <c r="F63" i="2"/>
  <c r="C52" i="2"/>
  <c r="C51" i="2"/>
  <c r="C55" i="2"/>
  <c r="C54" i="2"/>
  <c r="F42" i="1"/>
  <c r="F41" i="2"/>
  <c r="C31" i="2"/>
  <c r="C30" i="2"/>
  <c r="F19" i="2"/>
  <c r="C7" i="2"/>
  <c r="C50" i="1"/>
  <c r="C49" i="1"/>
  <c r="F62" i="1"/>
  <c r="C53" i="1"/>
  <c r="C28" i="1"/>
  <c r="C27" i="1"/>
  <c r="C31" i="1"/>
  <c r="C30" i="1"/>
  <c r="F20" i="1"/>
  <c r="C10" i="1"/>
  <c r="C9" i="1"/>
  <c r="C7" i="1"/>
  <c r="C6" i="1"/>
</calcChain>
</file>

<file path=xl/sharedStrings.xml><?xml version="1.0" encoding="utf-8"?>
<sst xmlns="http://schemas.openxmlformats.org/spreadsheetml/2006/main" count="200" uniqueCount="82">
  <si>
    <t>n</t>
  </si>
  <si>
    <t>x</t>
  </si>
  <si>
    <t>Wzór 1</t>
  </si>
  <si>
    <t>k =</t>
  </si>
  <si>
    <t>h =</t>
  </si>
  <si>
    <t>LP - K</t>
  </si>
  <si>
    <t>staż pracy</t>
  </si>
  <si>
    <t>suma</t>
  </si>
  <si>
    <t>liczba pracowników</t>
  </si>
  <si>
    <r>
      <t>X</t>
    </r>
    <r>
      <rPr>
        <b/>
        <sz val="8"/>
        <color theme="1"/>
        <rFont val="Calibri"/>
        <family val="2"/>
        <scheme val="minor"/>
      </rPr>
      <t>i</t>
    </r>
  </si>
  <si>
    <r>
      <t>n</t>
    </r>
    <r>
      <rPr>
        <b/>
        <sz val="8"/>
        <color theme="1"/>
        <rFont val="Calibri"/>
        <family val="2"/>
        <scheme val="minor"/>
      </rPr>
      <t>i</t>
    </r>
  </si>
  <si>
    <t>1-4</t>
  </si>
  <si>
    <t>4-7</t>
  </si>
  <si>
    <t>7-10</t>
  </si>
  <si>
    <t>10-13</t>
  </si>
  <si>
    <t>13-16</t>
  </si>
  <si>
    <t>16-19</t>
  </si>
  <si>
    <r>
      <rPr>
        <b/>
        <sz val="11"/>
        <color rgb="FFFF0000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-7   &gt;</t>
    </r>
  </si>
  <si>
    <r>
      <t>1-</t>
    </r>
    <r>
      <rPr>
        <b/>
        <sz val="11"/>
        <color rgb="FFFF0000"/>
        <rFont val="Calibri"/>
        <family val="2"/>
        <scheme val="minor"/>
      </rPr>
      <t>4</t>
    </r>
    <r>
      <rPr>
        <b/>
        <sz val="11"/>
        <rFont val="Calibri"/>
        <family val="2"/>
        <scheme val="minor"/>
      </rPr>
      <t xml:space="preserve">   &gt;</t>
    </r>
  </si>
  <si>
    <t>7-10   &gt;</t>
  </si>
  <si>
    <t>10-13   &gt;</t>
  </si>
  <si>
    <t>13-16   &gt;</t>
  </si>
  <si>
    <t>16-19   &gt;</t>
  </si>
  <si>
    <t>Wzór 2</t>
  </si>
  <si>
    <t>19-22</t>
  </si>
  <si>
    <t>Wzór 3</t>
  </si>
  <si>
    <t>1-5</t>
  </si>
  <si>
    <t>5-9</t>
  </si>
  <si>
    <t>9-13</t>
  </si>
  <si>
    <t>13-17</t>
  </si>
  <si>
    <t>17-21</t>
  </si>
  <si>
    <t>22-25</t>
  </si>
  <si>
    <t>22-24</t>
  </si>
  <si>
    <t>25-27</t>
  </si>
  <si>
    <t>28-30</t>
  </si>
  <si>
    <t>31-33</t>
  </si>
  <si>
    <t>34-36</t>
  </si>
  <si>
    <t>liczba banków</t>
  </si>
  <si>
    <t>22-23</t>
  </si>
  <si>
    <t>24-25</t>
  </si>
  <si>
    <t>26-27</t>
  </si>
  <si>
    <t>28-29</t>
  </si>
  <si>
    <t>30-31</t>
  </si>
  <si>
    <t>32-33</t>
  </si>
  <si>
    <t>NIE ZAWIERA BANKU ZATRUDNIAJĄCEGO  36 PRACOWNIKÓW [ !!! ]</t>
  </si>
  <si>
    <t>26-29</t>
  </si>
  <si>
    <t>30-33</t>
  </si>
  <si>
    <t>50-elementowa próbka [ wartości nieposegregowane ]</t>
  </si>
  <si>
    <t>50-elementowa próbka [ wartości posegregowane ]</t>
  </si>
  <si>
    <t>Wykres nr 1</t>
  </si>
  <si>
    <t>cecha x</t>
  </si>
  <si>
    <t>populacja generalna</t>
  </si>
  <si>
    <t>3.0 - 3.5</t>
  </si>
  <si>
    <t>3.6 - 4.0</t>
  </si>
  <si>
    <t>4.1 - 4.5</t>
  </si>
  <si>
    <t>4.6 - 5.0</t>
  </si>
  <si>
    <t>5.1 - 5.5</t>
  </si>
  <si>
    <t>5.6 - 6.0</t>
  </si>
  <si>
    <t>6.1 - 6.5</t>
  </si>
  <si>
    <t>Wykres nr 2</t>
  </si>
  <si>
    <t>3.0 - 3.4</t>
  </si>
  <si>
    <t>3.5 - 3.8</t>
  </si>
  <si>
    <t>3.9 - 4.2</t>
  </si>
  <si>
    <t>4.3 - 4.6</t>
  </si>
  <si>
    <t>4.7 - 5.0</t>
  </si>
  <si>
    <t>5.1 - 5.4</t>
  </si>
  <si>
    <t>5.5 - 5.8</t>
  </si>
  <si>
    <t>5.9 - 6.2</t>
  </si>
  <si>
    <t>Wykres nr 3</t>
  </si>
  <si>
    <t>Wyniki agregacji w postaci graficznej</t>
  </si>
  <si>
    <t>NIE ZAWIERA 1 CECHY X ( DOT. 2 PRÓBEK Z POPULACJI GENERALNEJ )</t>
  </si>
  <si>
    <t>W przypadku wykresu nr 2 nie ma jednej danej ( cechy x ).</t>
  </si>
  <si>
    <t>Wykres nr 1 i Wykres nr 3 mają ten sam punkt max ( czyli wartość 12 ).</t>
  </si>
  <si>
    <t>Wykres nr 2 ma inny punkt maksimum niż reszta wykresów.</t>
  </si>
  <si>
    <t>Wykres nr 2 można wykluczyć przy porównaniu resztą wykresów.</t>
  </si>
  <si>
    <t>Wykres nr 1 pasuje do Wykresu nr 3, a więc można je zachować.</t>
  </si>
  <si>
    <t>Końcowe komentarze do wykresów</t>
  </si>
  <si>
    <t>(1) Obydwa wybory ( czyli wykres nr 1 i nr 3 ) mają jedno maksimum.</t>
  </si>
  <si>
    <t>(2) Obydwa wybory ( czyli wykres nr 1 i nr 3 ) mają te same wartości.</t>
  </si>
  <si>
    <t>(3) Obydwa wybory ( czyli wykres nr 1 i nr 3 ) zawierają wszystkie dane.</t>
  </si>
  <si>
    <t>(4) Obydwa wybory ( czyli wykres nr 1 i nr 3 ) nie zawierają pustych przedziałów.</t>
  </si>
  <si>
    <t>Treść zadania z Modułu nr 3 ( Statystyka, wykłady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</si>
</sst>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0" fontId="1" fillId="0" borderId="0" xfId="0" applyFont="1"/>
    <xf numFmtId="0" fontId="1" fillId="3" borderId="1" xfId="0" applyFont="1" applyFill="1" applyBorder="1"/>
    <xf numFmtId="164" fontId="0" fillId="3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1" fillId="4" borderId="1" xfId="0" applyFont="1" applyFill="1" applyBorder="1"/>
    <xf numFmtId="0" fontId="1" fillId="5" borderId="1" xfId="0" applyFont="1" applyFill="1" applyBorder="1"/>
    <xf numFmtId="164" fontId="0" fillId="5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1" fillId="6" borderId="1" xfId="0" applyFont="1" applyFill="1" applyBorder="1"/>
    <xf numFmtId="0" fontId="1" fillId="7" borderId="1" xfId="0" applyFont="1" applyFill="1" applyBorder="1"/>
    <xf numFmtId="164" fontId="0" fillId="7" borderId="1" xfId="0" applyNumberFormat="1" applyFill="1" applyBorder="1" applyAlignment="1">
      <alignment horizontal="center"/>
    </xf>
    <xf numFmtId="0" fontId="1" fillId="8" borderId="1" xfId="0" applyFont="1" applyFill="1" applyBorder="1"/>
    <xf numFmtId="164" fontId="0" fillId="8" borderId="1" xfId="0" applyNumberForma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0" borderId="0" xfId="0" applyNumberFormat="1" applyFont="1"/>
    <xf numFmtId="0" fontId="1" fillId="9" borderId="1" xfId="0" applyFont="1" applyFill="1" applyBorder="1"/>
    <xf numFmtId="0" fontId="1" fillId="8" borderId="1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49" fontId="1" fillId="6" borderId="2" xfId="0" applyNumberFormat="1" applyFont="1" applyFill="1" applyBorder="1" applyAlignment="1">
      <alignment horizontal="center"/>
    </xf>
    <xf numFmtId="49" fontId="1" fillId="6" borderId="3" xfId="0" applyNumberFormat="1" applyFont="1" applyFill="1" applyBorder="1" applyAlignment="1">
      <alignment horizontal="center"/>
    </xf>
    <xf numFmtId="49" fontId="1" fillId="6" borderId="4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49" fontId="1" fillId="3" borderId="4" xfId="0" applyNumberFormat="1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49" fontId="1" fillId="9" borderId="2" xfId="0" applyNumberFormat="1" applyFont="1" applyFill="1" applyBorder="1" applyAlignment="1">
      <alignment horizontal="center"/>
    </xf>
    <xf numFmtId="49" fontId="1" fillId="9" borderId="3" xfId="0" applyNumberFormat="1" applyFont="1" applyFill="1" applyBorder="1" applyAlignment="1">
      <alignment horizontal="center"/>
    </xf>
    <xf numFmtId="49" fontId="1" fillId="9" borderId="4" xfId="0" applyNumberFormat="1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49" fontId="1" fillId="7" borderId="2" xfId="0" applyNumberFormat="1" applyFont="1" applyFill="1" applyBorder="1" applyAlignment="1">
      <alignment horizontal="center"/>
    </xf>
    <xf numFmtId="49" fontId="1" fillId="7" borderId="3" xfId="0" applyNumberFormat="1" applyFont="1" applyFill="1" applyBorder="1" applyAlignment="1">
      <alignment horizontal="center"/>
    </xf>
    <xf numFmtId="49" fontId="1" fillId="7" borderId="4" xfId="0" applyNumberFormat="1" applyFont="1" applyFill="1" applyBorder="1" applyAlignment="1">
      <alignment horizontal="center"/>
    </xf>
    <xf numFmtId="49" fontId="1" fillId="8" borderId="2" xfId="0" applyNumberFormat="1" applyFont="1" applyFill="1" applyBorder="1" applyAlignment="1">
      <alignment horizontal="center"/>
    </xf>
    <xf numFmtId="49" fontId="1" fillId="8" borderId="3" xfId="0" applyNumberFormat="1" applyFont="1" applyFill="1" applyBorder="1" applyAlignment="1">
      <alignment horizontal="center"/>
    </xf>
    <xf numFmtId="49" fontId="1" fillId="8" borderId="4" xfId="0" applyNumberFormat="1" applyFont="1" applyFill="1" applyBorder="1" applyAlignment="1">
      <alignment horizontal="center"/>
    </xf>
    <xf numFmtId="49" fontId="1" fillId="4" borderId="2" xfId="0" applyNumberFormat="1" applyFont="1" applyFill="1" applyBorder="1" applyAlignment="1">
      <alignment horizontal="center"/>
    </xf>
    <xf numFmtId="49" fontId="1" fillId="4" borderId="3" xfId="0" applyNumberFormat="1" applyFont="1" applyFill="1" applyBorder="1" applyAlignment="1">
      <alignment horizontal="center"/>
    </xf>
    <xf numFmtId="49" fontId="1" fillId="4" borderId="4" xfId="0" applyNumberFormat="1" applyFont="1" applyFill="1" applyBorder="1" applyAlignment="1">
      <alignment horizontal="center"/>
    </xf>
    <xf numFmtId="49" fontId="1" fillId="5" borderId="2" xfId="0" applyNumberFormat="1" applyFont="1" applyFill="1" applyBorder="1" applyAlignment="1">
      <alignment horizontal="center"/>
    </xf>
    <xf numFmtId="49" fontId="1" fillId="5" borderId="3" xfId="0" applyNumberFormat="1" applyFont="1" applyFill="1" applyBorder="1" applyAlignment="1">
      <alignment horizontal="center"/>
    </xf>
    <xf numFmtId="49" fontId="1" fillId="5" borderId="4" xfId="0" applyNumberFormat="1" applyFont="1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49" fontId="4" fillId="6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/>
    </xf>
    <xf numFmtId="49" fontId="4" fillId="5" borderId="1" xfId="0" applyNumberFormat="1" applyFon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164" fontId="1" fillId="0" borderId="0" xfId="0" applyNumberFormat="1" applyFont="1" applyAlignment="1">
      <alignment horizontal="left"/>
    </xf>
    <xf numFmtId="0" fontId="1" fillId="14" borderId="1" xfId="0" applyFont="1" applyFill="1" applyBorder="1" applyAlignment="1">
      <alignment horizontal="center"/>
    </xf>
    <xf numFmtId="49" fontId="4" fillId="14" borderId="2" xfId="0" applyNumberFormat="1" applyFont="1" applyFill="1" applyBorder="1" applyAlignment="1">
      <alignment horizontal="center"/>
    </xf>
    <xf numFmtId="49" fontId="4" fillId="14" borderId="3" xfId="0" applyNumberFormat="1" applyFont="1" applyFill="1" applyBorder="1" applyAlignment="1">
      <alignment horizontal="center"/>
    </xf>
    <xf numFmtId="49" fontId="4" fillId="14" borderId="4" xfId="0" applyNumberFormat="1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49" fontId="4" fillId="15" borderId="2" xfId="0" applyNumberFormat="1" applyFont="1" applyFill="1" applyBorder="1" applyAlignment="1">
      <alignment horizontal="center"/>
    </xf>
    <xf numFmtId="49" fontId="4" fillId="15" borderId="3" xfId="0" applyNumberFormat="1" applyFont="1" applyFill="1" applyBorder="1" applyAlignment="1">
      <alignment horizontal="center"/>
    </xf>
    <xf numFmtId="49" fontId="4" fillId="15" borderId="4" xfId="0" applyNumberFormat="1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5" borderId="3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164" fontId="0" fillId="15" borderId="1" xfId="0" applyNumberFormat="1" applyFill="1" applyBorder="1" applyAlignment="1">
      <alignment horizontal="center"/>
    </xf>
    <xf numFmtId="49" fontId="4" fillId="8" borderId="1" xfId="0" applyNumberFormat="1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49" fontId="4" fillId="16" borderId="1" xfId="0" applyNumberFormat="1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164" fontId="0" fillId="16" borderId="1" xfId="0" applyNumberForma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49" fontId="4" fillId="17" borderId="1" xfId="0" applyNumberFormat="1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164" fontId="0" fillId="17" borderId="1" xfId="0" applyNumberFormat="1" applyFill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49" fontId="4" fillId="18" borderId="1" xfId="0" applyNumberFormat="1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164" fontId="0" fillId="18" borderId="1" xfId="0" applyNumberFormat="1" applyFill="1" applyBorder="1" applyAlignment="1">
      <alignment horizontal="center"/>
    </xf>
    <xf numFmtId="164" fontId="0" fillId="19" borderId="1" xfId="0" applyNumberForma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49" fontId="4" fillId="19" borderId="1" xfId="0" applyNumberFormat="1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49" fontId="4" fillId="20" borderId="1" xfId="0" applyNumberFormat="1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164" fontId="0" fillId="20" borderId="1" xfId="0" applyNumberForma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21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0" fillId="24" borderId="0" xfId="0" applyFill="1" applyAlignment="1">
      <alignment horizontal="center"/>
    </xf>
    <xf numFmtId="0" fontId="0" fillId="22" borderId="1" xfId="0" applyFill="1" applyBorder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66FF66"/>
      <color rgb="FF99FF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1.2'!$C$35:$C$41</c:f>
              <c:strCache>
                <c:ptCount val="7"/>
                <c:pt idx="0">
                  <c:v>1-4</c:v>
                </c:pt>
                <c:pt idx="1">
                  <c:v>4-7</c:v>
                </c:pt>
                <c:pt idx="2">
                  <c:v>7-10</c:v>
                </c:pt>
                <c:pt idx="3">
                  <c:v>10-13</c:v>
                </c:pt>
                <c:pt idx="4">
                  <c:v>13-16</c:v>
                </c:pt>
                <c:pt idx="5">
                  <c:v>16-19</c:v>
                </c:pt>
                <c:pt idx="6">
                  <c:v>19-22</c:v>
                </c:pt>
              </c:strCache>
            </c:strRef>
          </c:cat>
          <c:val>
            <c:numRef>
              <c:f>'Zadanie 1.2'!$D$35:$D$41</c:f>
              <c:numCache>
                <c:formatCode>@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A2E7-45C4-AEDE-16B4B4DE59F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'Zadanie 1.2'!$C$35:$C$41</c:f>
              <c:strCache>
                <c:ptCount val="7"/>
                <c:pt idx="0">
                  <c:v>1-4</c:v>
                </c:pt>
                <c:pt idx="1">
                  <c:v>4-7</c:v>
                </c:pt>
                <c:pt idx="2">
                  <c:v>7-10</c:v>
                </c:pt>
                <c:pt idx="3">
                  <c:v>10-13</c:v>
                </c:pt>
                <c:pt idx="4">
                  <c:v>13-16</c:v>
                </c:pt>
                <c:pt idx="5">
                  <c:v>16-19</c:v>
                </c:pt>
                <c:pt idx="6">
                  <c:v>19-22</c:v>
                </c:pt>
              </c:strCache>
            </c:strRef>
          </c:cat>
          <c:val>
            <c:numRef>
              <c:f>'Zadanie 1.2'!$E$35:$E$41</c:f>
              <c:numCache>
                <c:formatCode>@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A2E7-45C4-AEDE-16B4B4DE59F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'Zadanie 1.2'!$C$35:$C$41</c:f>
              <c:strCache>
                <c:ptCount val="7"/>
                <c:pt idx="0">
                  <c:v>1-4</c:v>
                </c:pt>
                <c:pt idx="1">
                  <c:v>4-7</c:v>
                </c:pt>
                <c:pt idx="2">
                  <c:v>7-10</c:v>
                </c:pt>
                <c:pt idx="3">
                  <c:v>10-13</c:v>
                </c:pt>
                <c:pt idx="4">
                  <c:v>13-16</c:v>
                </c:pt>
                <c:pt idx="5">
                  <c:v>16-19</c:v>
                </c:pt>
                <c:pt idx="6">
                  <c:v>19-22</c:v>
                </c:pt>
              </c:strCache>
            </c:strRef>
          </c:cat>
          <c:val>
            <c:numRef>
              <c:f>'Zadanie 1.2'!$F$35:$F$41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E7-45C4-AEDE-16B4B4DE59F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'Zadanie 1.2'!$C$35:$C$41</c:f>
              <c:strCache>
                <c:ptCount val="7"/>
                <c:pt idx="0">
                  <c:v>1-4</c:v>
                </c:pt>
                <c:pt idx="1">
                  <c:v>4-7</c:v>
                </c:pt>
                <c:pt idx="2">
                  <c:v>7-10</c:v>
                </c:pt>
                <c:pt idx="3">
                  <c:v>10-13</c:v>
                </c:pt>
                <c:pt idx="4">
                  <c:v>13-16</c:v>
                </c:pt>
                <c:pt idx="5">
                  <c:v>16-19</c:v>
                </c:pt>
                <c:pt idx="6">
                  <c:v>19-22</c:v>
                </c:pt>
              </c:strCache>
            </c:strRef>
          </c:cat>
          <c:val>
            <c:numRef>
              <c:f>'Zadanie 1.2'!$G$35:$G$41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A2E7-45C4-AEDE-16B4B4DE59F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'Zadanie 1.2'!$C$35:$C$41</c:f>
              <c:strCache>
                <c:ptCount val="7"/>
                <c:pt idx="0">
                  <c:v>1-4</c:v>
                </c:pt>
                <c:pt idx="1">
                  <c:v>4-7</c:v>
                </c:pt>
                <c:pt idx="2">
                  <c:v>7-10</c:v>
                </c:pt>
                <c:pt idx="3">
                  <c:v>10-13</c:v>
                </c:pt>
                <c:pt idx="4">
                  <c:v>13-16</c:v>
                </c:pt>
                <c:pt idx="5">
                  <c:v>16-19</c:v>
                </c:pt>
                <c:pt idx="6">
                  <c:v>19-22</c:v>
                </c:pt>
              </c:strCache>
            </c:strRef>
          </c:cat>
          <c:val>
            <c:numRef>
              <c:f>'Zadanie 1.2'!$H$35:$H$41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A2E7-45C4-AEDE-16B4B4DE5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273984"/>
        <c:axId val="654274704"/>
      </c:barChart>
      <c:catAx>
        <c:axId val="6542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74704"/>
        <c:crosses val="autoZero"/>
        <c:auto val="1"/>
        <c:lblAlgn val="ctr"/>
        <c:lblOffset val="100"/>
        <c:noMultiLvlLbl val="0"/>
      </c:catAx>
      <c:valAx>
        <c:axId val="6542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7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1.3'!$C$14:$C$18</c:f>
              <c:strCache>
                <c:ptCount val="5"/>
                <c:pt idx="0">
                  <c:v>22-24</c:v>
                </c:pt>
                <c:pt idx="1">
                  <c:v>25-27</c:v>
                </c:pt>
                <c:pt idx="2">
                  <c:v>28-30</c:v>
                </c:pt>
                <c:pt idx="3">
                  <c:v>31-33</c:v>
                </c:pt>
                <c:pt idx="4">
                  <c:v>34-36</c:v>
                </c:pt>
              </c:strCache>
            </c:strRef>
          </c:cat>
          <c:val>
            <c:numRef>
              <c:f>'Zadanie 1.3'!$D$14:$D$18</c:f>
              <c:numCache>
                <c:formatCode>@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F422-4779-B6D3-A5020BB290B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'Zadanie 1.3'!$C$14:$C$18</c:f>
              <c:strCache>
                <c:ptCount val="5"/>
                <c:pt idx="0">
                  <c:v>22-24</c:v>
                </c:pt>
                <c:pt idx="1">
                  <c:v>25-27</c:v>
                </c:pt>
                <c:pt idx="2">
                  <c:v>28-30</c:v>
                </c:pt>
                <c:pt idx="3">
                  <c:v>31-33</c:v>
                </c:pt>
                <c:pt idx="4">
                  <c:v>34-36</c:v>
                </c:pt>
              </c:strCache>
            </c:strRef>
          </c:cat>
          <c:val>
            <c:numRef>
              <c:f>'Zadanie 1.3'!$E$14:$E$18</c:f>
              <c:numCache>
                <c:formatCode>@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F422-4779-B6D3-A5020BB290B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'Zadanie 1.3'!$C$14:$C$18</c:f>
              <c:strCache>
                <c:ptCount val="5"/>
                <c:pt idx="0">
                  <c:v>22-24</c:v>
                </c:pt>
                <c:pt idx="1">
                  <c:v>25-27</c:v>
                </c:pt>
                <c:pt idx="2">
                  <c:v>28-30</c:v>
                </c:pt>
                <c:pt idx="3">
                  <c:v>31-33</c:v>
                </c:pt>
                <c:pt idx="4">
                  <c:v>34-36</c:v>
                </c:pt>
              </c:strCache>
            </c:strRef>
          </c:cat>
          <c:val>
            <c:numRef>
              <c:f>'Zadanie 1.3'!$F$14:$F$18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22-4779-B6D3-A5020BB290B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'Zadanie 1.3'!$C$14:$C$18</c:f>
              <c:strCache>
                <c:ptCount val="5"/>
                <c:pt idx="0">
                  <c:v>22-24</c:v>
                </c:pt>
                <c:pt idx="1">
                  <c:v>25-27</c:v>
                </c:pt>
                <c:pt idx="2">
                  <c:v>28-30</c:v>
                </c:pt>
                <c:pt idx="3">
                  <c:v>31-33</c:v>
                </c:pt>
                <c:pt idx="4">
                  <c:v>34-36</c:v>
                </c:pt>
              </c:strCache>
            </c:strRef>
          </c:cat>
          <c:val>
            <c:numRef>
              <c:f>'Zadanie 1.3'!$G$14:$G$18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F422-4779-B6D3-A5020BB290B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'Zadanie 1.3'!$C$14:$C$18</c:f>
              <c:strCache>
                <c:ptCount val="5"/>
                <c:pt idx="0">
                  <c:v>22-24</c:v>
                </c:pt>
                <c:pt idx="1">
                  <c:v>25-27</c:v>
                </c:pt>
                <c:pt idx="2">
                  <c:v>28-30</c:v>
                </c:pt>
                <c:pt idx="3">
                  <c:v>31-33</c:v>
                </c:pt>
                <c:pt idx="4">
                  <c:v>34-36</c:v>
                </c:pt>
              </c:strCache>
            </c:strRef>
          </c:cat>
          <c:val>
            <c:numRef>
              <c:f>'Zadanie 1.3'!$H$14:$H$18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F422-4779-B6D3-A5020BB29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460584"/>
        <c:axId val="296460944"/>
      </c:barChart>
      <c:catAx>
        <c:axId val="29646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60944"/>
        <c:crosses val="autoZero"/>
        <c:auto val="1"/>
        <c:lblAlgn val="ctr"/>
        <c:lblOffset val="100"/>
        <c:noMultiLvlLbl val="0"/>
      </c:catAx>
      <c:valAx>
        <c:axId val="2964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60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1.3'!$C$35:$C$40</c:f>
              <c:strCache>
                <c:ptCount val="6"/>
                <c:pt idx="0">
                  <c:v>22-23</c:v>
                </c:pt>
                <c:pt idx="1">
                  <c:v>24-25</c:v>
                </c:pt>
                <c:pt idx="2">
                  <c:v>26-27</c:v>
                </c:pt>
                <c:pt idx="3">
                  <c:v>28-29</c:v>
                </c:pt>
                <c:pt idx="4">
                  <c:v>30-31</c:v>
                </c:pt>
                <c:pt idx="5">
                  <c:v>32-33</c:v>
                </c:pt>
              </c:strCache>
            </c:strRef>
          </c:cat>
          <c:val>
            <c:numRef>
              <c:f>'Zadanie 1.3'!$D$35:$D$40</c:f>
              <c:numCache>
                <c:formatCode>@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8110-485D-B426-E2C9312C75A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'Zadanie 1.3'!$C$35:$C$40</c:f>
              <c:strCache>
                <c:ptCount val="6"/>
                <c:pt idx="0">
                  <c:v>22-23</c:v>
                </c:pt>
                <c:pt idx="1">
                  <c:v>24-25</c:v>
                </c:pt>
                <c:pt idx="2">
                  <c:v>26-27</c:v>
                </c:pt>
                <c:pt idx="3">
                  <c:v>28-29</c:v>
                </c:pt>
                <c:pt idx="4">
                  <c:v>30-31</c:v>
                </c:pt>
                <c:pt idx="5">
                  <c:v>32-33</c:v>
                </c:pt>
              </c:strCache>
            </c:strRef>
          </c:cat>
          <c:val>
            <c:numRef>
              <c:f>'Zadanie 1.3'!$E$35:$E$40</c:f>
              <c:numCache>
                <c:formatCode>@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8110-485D-B426-E2C9312C75A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'Zadanie 1.3'!$C$35:$C$40</c:f>
              <c:strCache>
                <c:ptCount val="6"/>
                <c:pt idx="0">
                  <c:v>22-23</c:v>
                </c:pt>
                <c:pt idx="1">
                  <c:v>24-25</c:v>
                </c:pt>
                <c:pt idx="2">
                  <c:v>26-27</c:v>
                </c:pt>
                <c:pt idx="3">
                  <c:v>28-29</c:v>
                </c:pt>
                <c:pt idx="4">
                  <c:v>30-31</c:v>
                </c:pt>
                <c:pt idx="5">
                  <c:v>32-33</c:v>
                </c:pt>
              </c:strCache>
            </c:strRef>
          </c:cat>
          <c:val>
            <c:numRef>
              <c:f>'Zadanie 1.3'!$F$35:$F$40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0-485D-B426-E2C9312C75A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'Zadanie 1.3'!$C$35:$C$40</c:f>
              <c:strCache>
                <c:ptCount val="6"/>
                <c:pt idx="0">
                  <c:v>22-23</c:v>
                </c:pt>
                <c:pt idx="1">
                  <c:v>24-25</c:v>
                </c:pt>
                <c:pt idx="2">
                  <c:v>26-27</c:v>
                </c:pt>
                <c:pt idx="3">
                  <c:v>28-29</c:v>
                </c:pt>
                <c:pt idx="4">
                  <c:v>30-31</c:v>
                </c:pt>
                <c:pt idx="5">
                  <c:v>32-33</c:v>
                </c:pt>
              </c:strCache>
            </c:strRef>
          </c:cat>
          <c:val>
            <c:numRef>
              <c:f>'Zadanie 1.3'!$G$35:$G$40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8110-485D-B426-E2C9312C75A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'Zadanie 1.3'!$C$35:$C$40</c:f>
              <c:strCache>
                <c:ptCount val="6"/>
                <c:pt idx="0">
                  <c:v>22-23</c:v>
                </c:pt>
                <c:pt idx="1">
                  <c:v>24-25</c:v>
                </c:pt>
                <c:pt idx="2">
                  <c:v>26-27</c:v>
                </c:pt>
                <c:pt idx="3">
                  <c:v>28-29</c:v>
                </c:pt>
                <c:pt idx="4">
                  <c:v>30-31</c:v>
                </c:pt>
                <c:pt idx="5">
                  <c:v>32-33</c:v>
                </c:pt>
              </c:strCache>
            </c:strRef>
          </c:cat>
          <c:val>
            <c:numRef>
              <c:f>'Zadanie 1.3'!$H$35:$H$40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8110-485D-B426-E2C9312C7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460584"/>
        <c:axId val="296460944"/>
      </c:barChart>
      <c:catAx>
        <c:axId val="29646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60944"/>
        <c:crosses val="autoZero"/>
        <c:auto val="1"/>
        <c:lblAlgn val="ctr"/>
        <c:lblOffset val="100"/>
        <c:noMultiLvlLbl val="0"/>
      </c:catAx>
      <c:valAx>
        <c:axId val="2964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60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1.3'!$C$59:$C$62</c:f>
              <c:strCache>
                <c:ptCount val="4"/>
                <c:pt idx="0">
                  <c:v>22-25</c:v>
                </c:pt>
                <c:pt idx="1">
                  <c:v>26-29</c:v>
                </c:pt>
                <c:pt idx="2">
                  <c:v>30-33</c:v>
                </c:pt>
                <c:pt idx="3">
                  <c:v>34-36</c:v>
                </c:pt>
              </c:strCache>
            </c:strRef>
          </c:cat>
          <c:val>
            <c:numRef>
              <c:f>'Zadanie 1.3'!$D$59:$D$62</c:f>
              <c:numCache>
                <c:formatCode>@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CAD8-43B0-96F7-D26FB549222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'Zadanie 1.3'!$C$59:$C$62</c:f>
              <c:strCache>
                <c:ptCount val="4"/>
                <c:pt idx="0">
                  <c:v>22-25</c:v>
                </c:pt>
                <c:pt idx="1">
                  <c:v>26-29</c:v>
                </c:pt>
                <c:pt idx="2">
                  <c:v>30-33</c:v>
                </c:pt>
                <c:pt idx="3">
                  <c:v>34-36</c:v>
                </c:pt>
              </c:strCache>
            </c:strRef>
          </c:cat>
          <c:val>
            <c:numRef>
              <c:f>'Zadanie 1.3'!$E$59:$E$62</c:f>
              <c:numCache>
                <c:formatCode>@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CAD8-43B0-96F7-D26FB549222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'Zadanie 1.3'!$C$59:$C$62</c:f>
              <c:strCache>
                <c:ptCount val="4"/>
                <c:pt idx="0">
                  <c:v>22-25</c:v>
                </c:pt>
                <c:pt idx="1">
                  <c:v>26-29</c:v>
                </c:pt>
                <c:pt idx="2">
                  <c:v>30-33</c:v>
                </c:pt>
                <c:pt idx="3">
                  <c:v>34-36</c:v>
                </c:pt>
              </c:strCache>
            </c:strRef>
          </c:cat>
          <c:val>
            <c:numRef>
              <c:f>'Zadanie 1.3'!$F$59:$F$62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D8-43B0-96F7-D26FB549222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'Zadanie 1.3'!$C$59:$C$62</c:f>
              <c:strCache>
                <c:ptCount val="4"/>
                <c:pt idx="0">
                  <c:v>22-25</c:v>
                </c:pt>
                <c:pt idx="1">
                  <c:v>26-29</c:v>
                </c:pt>
                <c:pt idx="2">
                  <c:v>30-33</c:v>
                </c:pt>
                <c:pt idx="3">
                  <c:v>34-36</c:v>
                </c:pt>
              </c:strCache>
            </c:strRef>
          </c:cat>
          <c:val>
            <c:numRef>
              <c:f>'Zadanie 1.3'!$G$59:$G$62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CAD8-43B0-96F7-D26FB549222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'Zadanie 1.3'!$C$59:$C$62</c:f>
              <c:strCache>
                <c:ptCount val="4"/>
                <c:pt idx="0">
                  <c:v>22-25</c:v>
                </c:pt>
                <c:pt idx="1">
                  <c:v>26-29</c:v>
                </c:pt>
                <c:pt idx="2">
                  <c:v>30-33</c:v>
                </c:pt>
                <c:pt idx="3">
                  <c:v>34-36</c:v>
                </c:pt>
              </c:strCache>
            </c:strRef>
          </c:cat>
          <c:val>
            <c:numRef>
              <c:f>'Zadanie 1.3'!$H$59:$H$62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CAD8-43B0-96F7-D26FB5492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460584"/>
        <c:axId val="296460944"/>
      </c:barChart>
      <c:catAx>
        <c:axId val="29646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60944"/>
        <c:crosses val="autoZero"/>
        <c:auto val="1"/>
        <c:lblAlgn val="ctr"/>
        <c:lblOffset val="100"/>
        <c:noMultiLvlLbl val="0"/>
      </c:catAx>
      <c:valAx>
        <c:axId val="2964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60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M3'!$C$52:$C$58</c:f>
              <c:strCache>
                <c:ptCount val="7"/>
                <c:pt idx="0">
                  <c:v>3.0 - 3.5</c:v>
                </c:pt>
                <c:pt idx="1">
                  <c:v>3.6 - 4.0</c:v>
                </c:pt>
                <c:pt idx="2">
                  <c:v>4.1 - 4.5</c:v>
                </c:pt>
                <c:pt idx="3">
                  <c:v>4.6 - 5.0</c:v>
                </c:pt>
                <c:pt idx="4">
                  <c:v>5.1 - 5.5</c:v>
                </c:pt>
                <c:pt idx="5">
                  <c:v>5.6 - 6.0</c:v>
                </c:pt>
                <c:pt idx="6">
                  <c:v>6.1 - 6.5</c:v>
                </c:pt>
              </c:strCache>
            </c:strRef>
          </c:cat>
          <c:val>
            <c:numRef>
              <c:f>'Zadanie M3'!$D$52:$D$58</c:f>
              <c:numCache>
                <c:formatCode>@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DD3D-4B66-8EEA-9B4FF00B754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'Zadanie M3'!$C$52:$C$58</c:f>
              <c:strCache>
                <c:ptCount val="7"/>
                <c:pt idx="0">
                  <c:v>3.0 - 3.5</c:v>
                </c:pt>
                <c:pt idx="1">
                  <c:v>3.6 - 4.0</c:v>
                </c:pt>
                <c:pt idx="2">
                  <c:v>4.1 - 4.5</c:v>
                </c:pt>
                <c:pt idx="3">
                  <c:v>4.6 - 5.0</c:v>
                </c:pt>
                <c:pt idx="4">
                  <c:v>5.1 - 5.5</c:v>
                </c:pt>
                <c:pt idx="5">
                  <c:v>5.6 - 6.0</c:v>
                </c:pt>
                <c:pt idx="6">
                  <c:v>6.1 - 6.5</c:v>
                </c:pt>
              </c:strCache>
            </c:strRef>
          </c:cat>
          <c:val>
            <c:numRef>
              <c:f>'Zadanie M3'!$E$52:$E$58</c:f>
              <c:numCache>
                <c:formatCode>@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DD3D-4B66-8EEA-9B4FF00B754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'Zadanie M3'!$C$52:$C$58</c:f>
              <c:strCache>
                <c:ptCount val="7"/>
                <c:pt idx="0">
                  <c:v>3.0 - 3.5</c:v>
                </c:pt>
                <c:pt idx="1">
                  <c:v>3.6 - 4.0</c:v>
                </c:pt>
                <c:pt idx="2">
                  <c:v>4.1 - 4.5</c:v>
                </c:pt>
                <c:pt idx="3">
                  <c:v>4.6 - 5.0</c:v>
                </c:pt>
                <c:pt idx="4">
                  <c:v>5.1 - 5.5</c:v>
                </c:pt>
                <c:pt idx="5">
                  <c:v>5.6 - 6.0</c:v>
                </c:pt>
                <c:pt idx="6">
                  <c:v>6.1 - 6.5</c:v>
                </c:pt>
              </c:strCache>
            </c:strRef>
          </c:cat>
          <c:val>
            <c:numRef>
              <c:f>'Zadanie M3'!$F$52:$F$58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6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D-4B66-8EEA-9B4FF00B754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'Zadanie M3'!$C$52:$C$58</c:f>
              <c:strCache>
                <c:ptCount val="7"/>
                <c:pt idx="0">
                  <c:v>3.0 - 3.5</c:v>
                </c:pt>
                <c:pt idx="1">
                  <c:v>3.6 - 4.0</c:v>
                </c:pt>
                <c:pt idx="2">
                  <c:v>4.1 - 4.5</c:v>
                </c:pt>
                <c:pt idx="3">
                  <c:v>4.6 - 5.0</c:v>
                </c:pt>
                <c:pt idx="4">
                  <c:v>5.1 - 5.5</c:v>
                </c:pt>
                <c:pt idx="5">
                  <c:v>5.6 - 6.0</c:v>
                </c:pt>
                <c:pt idx="6">
                  <c:v>6.1 - 6.5</c:v>
                </c:pt>
              </c:strCache>
            </c:strRef>
          </c:cat>
          <c:val>
            <c:numRef>
              <c:f>'Zadanie M3'!$G$52:$G$58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DD3D-4B66-8EEA-9B4FF00B754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'Zadanie M3'!$C$52:$C$58</c:f>
              <c:strCache>
                <c:ptCount val="7"/>
                <c:pt idx="0">
                  <c:v>3.0 - 3.5</c:v>
                </c:pt>
                <c:pt idx="1">
                  <c:v>3.6 - 4.0</c:v>
                </c:pt>
                <c:pt idx="2">
                  <c:v>4.1 - 4.5</c:v>
                </c:pt>
                <c:pt idx="3">
                  <c:v>4.6 - 5.0</c:v>
                </c:pt>
                <c:pt idx="4">
                  <c:v>5.1 - 5.5</c:v>
                </c:pt>
                <c:pt idx="5">
                  <c:v>5.6 - 6.0</c:v>
                </c:pt>
                <c:pt idx="6">
                  <c:v>6.1 - 6.5</c:v>
                </c:pt>
              </c:strCache>
            </c:strRef>
          </c:cat>
          <c:val>
            <c:numRef>
              <c:f>'Zadanie M3'!$H$52:$H$58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DD3D-4B66-8EEA-9B4FF00B7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723312"/>
        <c:axId val="684725472"/>
      </c:barChart>
      <c:catAx>
        <c:axId val="68472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25472"/>
        <c:crosses val="autoZero"/>
        <c:auto val="1"/>
        <c:lblAlgn val="ctr"/>
        <c:lblOffset val="100"/>
        <c:noMultiLvlLbl val="0"/>
      </c:catAx>
      <c:valAx>
        <c:axId val="6847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2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M3'!$C$75:$C$82</c:f>
              <c:strCache>
                <c:ptCount val="8"/>
                <c:pt idx="0">
                  <c:v>3.0 - 3.4</c:v>
                </c:pt>
                <c:pt idx="1">
                  <c:v>3.5 - 3.8</c:v>
                </c:pt>
                <c:pt idx="2">
                  <c:v>3.9 - 4.2</c:v>
                </c:pt>
                <c:pt idx="3">
                  <c:v>4.3 - 4.6</c:v>
                </c:pt>
                <c:pt idx="4">
                  <c:v>4.7 - 5.0</c:v>
                </c:pt>
                <c:pt idx="5">
                  <c:v>5.1 - 5.4</c:v>
                </c:pt>
                <c:pt idx="6">
                  <c:v>5.5 - 5.8</c:v>
                </c:pt>
                <c:pt idx="7">
                  <c:v>5.9 - 6.2</c:v>
                </c:pt>
              </c:strCache>
            </c:strRef>
          </c:cat>
          <c:val>
            <c:numRef>
              <c:f>'Zadanie M3'!$D$75:$D$82</c:f>
              <c:numCache>
                <c:formatCode>@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FA46-4E51-A21F-77D5B1DEFD7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'Zadanie M3'!$C$75:$C$82</c:f>
              <c:strCache>
                <c:ptCount val="8"/>
                <c:pt idx="0">
                  <c:v>3.0 - 3.4</c:v>
                </c:pt>
                <c:pt idx="1">
                  <c:v>3.5 - 3.8</c:v>
                </c:pt>
                <c:pt idx="2">
                  <c:v>3.9 - 4.2</c:v>
                </c:pt>
                <c:pt idx="3">
                  <c:v>4.3 - 4.6</c:v>
                </c:pt>
                <c:pt idx="4">
                  <c:v>4.7 - 5.0</c:v>
                </c:pt>
                <c:pt idx="5">
                  <c:v>5.1 - 5.4</c:v>
                </c:pt>
                <c:pt idx="6">
                  <c:v>5.5 - 5.8</c:v>
                </c:pt>
                <c:pt idx="7">
                  <c:v>5.9 - 6.2</c:v>
                </c:pt>
              </c:strCache>
            </c:strRef>
          </c:cat>
          <c:val>
            <c:numRef>
              <c:f>'Zadanie M3'!$E$75:$E$82</c:f>
              <c:numCache>
                <c:formatCode>@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FA46-4E51-A21F-77D5B1DEFD7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'Zadanie M3'!$C$75:$C$82</c:f>
              <c:strCache>
                <c:ptCount val="8"/>
                <c:pt idx="0">
                  <c:v>3.0 - 3.4</c:v>
                </c:pt>
                <c:pt idx="1">
                  <c:v>3.5 - 3.8</c:v>
                </c:pt>
                <c:pt idx="2">
                  <c:v>3.9 - 4.2</c:v>
                </c:pt>
                <c:pt idx="3">
                  <c:v>4.3 - 4.6</c:v>
                </c:pt>
                <c:pt idx="4">
                  <c:v>4.7 - 5.0</c:v>
                </c:pt>
                <c:pt idx="5">
                  <c:v>5.1 - 5.4</c:v>
                </c:pt>
                <c:pt idx="6">
                  <c:v>5.5 - 5.8</c:v>
                </c:pt>
                <c:pt idx="7">
                  <c:v>5.9 - 6.2</c:v>
                </c:pt>
              </c:strCache>
            </c:strRef>
          </c:cat>
          <c:val>
            <c:numRef>
              <c:f>'Zadanie M3'!$F$75:$F$82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46-4E51-A21F-77D5B1DEFD7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'Zadanie M3'!$C$75:$C$82</c:f>
              <c:strCache>
                <c:ptCount val="8"/>
                <c:pt idx="0">
                  <c:v>3.0 - 3.4</c:v>
                </c:pt>
                <c:pt idx="1">
                  <c:v>3.5 - 3.8</c:v>
                </c:pt>
                <c:pt idx="2">
                  <c:v>3.9 - 4.2</c:v>
                </c:pt>
                <c:pt idx="3">
                  <c:v>4.3 - 4.6</c:v>
                </c:pt>
                <c:pt idx="4">
                  <c:v>4.7 - 5.0</c:v>
                </c:pt>
                <c:pt idx="5">
                  <c:v>5.1 - 5.4</c:v>
                </c:pt>
                <c:pt idx="6">
                  <c:v>5.5 - 5.8</c:v>
                </c:pt>
                <c:pt idx="7">
                  <c:v>5.9 - 6.2</c:v>
                </c:pt>
              </c:strCache>
            </c:strRef>
          </c:cat>
          <c:val>
            <c:numRef>
              <c:f>'Zadanie M3'!$G$75:$G$82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FA46-4E51-A21F-77D5B1DEFD7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'Zadanie M3'!$C$75:$C$82</c:f>
              <c:strCache>
                <c:ptCount val="8"/>
                <c:pt idx="0">
                  <c:v>3.0 - 3.4</c:v>
                </c:pt>
                <c:pt idx="1">
                  <c:v>3.5 - 3.8</c:v>
                </c:pt>
                <c:pt idx="2">
                  <c:v>3.9 - 4.2</c:v>
                </c:pt>
                <c:pt idx="3">
                  <c:v>4.3 - 4.6</c:v>
                </c:pt>
                <c:pt idx="4">
                  <c:v>4.7 - 5.0</c:v>
                </c:pt>
                <c:pt idx="5">
                  <c:v>5.1 - 5.4</c:v>
                </c:pt>
                <c:pt idx="6">
                  <c:v>5.5 - 5.8</c:v>
                </c:pt>
                <c:pt idx="7">
                  <c:v>5.9 - 6.2</c:v>
                </c:pt>
              </c:strCache>
            </c:strRef>
          </c:cat>
          <c:val>
            <c:numRef>
              <c:f>'Zadanie M3'!$H$75:$H$82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4-FA46-4E51-A21F-77D5B1DEF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723312"/>
        <c:axId val="684725472"/>
      </c:barChart>
      <c:catAx>
        <c:axId val="68472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25472"/>
        <c:crosses val="autoZero"/>
        <c:auto val="1"/>
        <c:lblAlgn val="ctr"/>
        <c:lblOffset val="100"/>
        <c:noMultiLvlLbl val="0"/>
      </c:catAx>
      <c:valAx>
        <c:axId val="6847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2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M3'!$C$101:$C$107</c:f>
              <c:strCache>
                <c:ptCount val="7"/>
                <c:pt idx="0">
                  <c:v>3.0 - 3.5</c:v>
                </c:pt>
                <c:pt idx="1">
                  <c:v>3.6 - 4.0</c:v>
                </c:pt>
                <c:pt idx="2">
                  <c:v>4.1 - 4.5</c:v>
                </c:pt>
                <c:pt idx="3">
                  <c:v>4.6 - 5.0</c:v>
                </c:pt>
                <c:pt idx="4">
                  <c:v>5.1 - 5.5</c:v>
                </c:pt>
                <c:pt idx="5">
                  <c:v>5.6 - 6.0</c:v>
                </c:pt>
                <c:pt idx="6">
                  <c:v>6.1 - 6.5</c:v>
                </c:pt>
              </c:strCache>
            </c:strRef>
          </c:cat>
          <c:val>
            <c:numRef>
              <c:f>'Zadanie M3'!$D$101:$D$107</c:f>
              <c:numCache>
                <c:formatCode>@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CF42-483F-846E-9DCF0A98047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'Zadanie M3'!$C$101:$C$107</c:f>
              <c:strCache>
                <c:ptCount val="7"/>
                <c:pt idx="0">
                  <c:v>3.0 - 3.5</c:v>
                </c:pt>
                <c:pt idx="1">
                  <c:v>3.6 - 4.0</c:v>
                </c:pt>
                <c:pt idx="2">
                  <c:v>4.1 - 4.5</c:v>
                </c:pt>
                <c:pt idx="3">
                  <c:v>4.6 - 5.0</c:v>
                </c:pt>
                <c:pt idx="4">
                  <c:v>5.1 - 5.5</c:v>
                </c:pt>
                <c:pt idx="5">
                  <c:v>5.6 - 6.0</c:v>
                </c:pt>
                <c:pt idx="6">
                  <c:v>6.1 - 6.5</c:v>
                </c:pt>
              </c:strCache>
            </c:strRef>
          </c:cat>
          <c:val>
            <c:numRef>
              <c:f>'Zadanie M3'!$E$101:$E$107</c:f>
              <c:numCache>
                <c:formatCode>@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CF42-483F-846E-9DCF0A98047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'Zadanie M3'!$C$101:$C$107</c:f>
              <c:strCache>
                <c:ptCount val="7"/>
                <c:pt idx="0">
                  <c:v>3.0 - 3.5</c:v>
                </c:pt>
                <c:pt idx="1">
                  <c:v>3.6 - 4.0</c:v>
                </c:pt>
                <c:pt idx="2">
                  <c:v>4.1 - 4.5</c:v>
                </c:pt>
                <c:pt idx="3">
                  <c:v>4.6 - 5.0</c:v>
                </c:pt>
                <c:pt idx="4">
                  <c:v>5.1 - 5.5</c:v>
                </c:pt>
                <c:pt idx="5">
                  <c:v>5.6 - 6.0</c:v>
                </c:pt>
                <c:pt idx="6">
                  <c:v>6.1 - 6.5</c:v>
                </c:pt>
              </c:strCache>
            </c:strRef>
          </c:cat>
          <c:val>
            <c:numRef>
              <c:f>'Zadanie M3'!$F$101:$F$107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6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42-483F-846E-9DCF0A98047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'Zadanie M3'!$C$101:$C$107</c:f>
              <c:strCache>
                <c:ptCount val="7"/>
                <c:pt idx="0">
                  <c:v>3.0 - 3.5</c:v>
                </c:pt>
                <c:pt idx="1">
                  <c:v>3.6 - 4.0</c:v>
                </c:pt>
                <c:pt idx="2">
                  <c:v>4.1 - 4.5</c:v>
                </c:pt>
                <c:pt idx="3">
                  <c:v>4.6 - 5.0</c:v>
                </c:pt>
                <c:pt idx="4">
                  <c:v>5.1 - 5.5</c:v>
                </c:pt>
                <c:pt idx="5">
                  <c:v>5.6 - 6.0</c:v>
                </c:pt>
                <c:pt idx="6">
                  <c:v>6.1 - 6.5</c:v>
                </c:pt>
              </c:strCache>
            </c:strRef>
          </c:cat>
          <c:val>
            <c:numRef>
              <c:f>'Zadanie M3'!$G$101:$G$107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CF42-483F-846E-9DCF0A98047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'Zadanie M3'!$C$101:$C$107</c:f>
              <c:strCache>
                <c:ptCount val="7"/>
                <c:pt idx="0">
                  <c:v>3.0 - 3.5</c:v>
                </c:pt>
                <c:pt idx="1">
                  <c:v>3.6 - 4.0</c:v>
                </c:pt>
                <c:pt idx="2">
                  <c:v>4.1 - 4.5</c:v>
                </c:pt>
                <c:pt idx="3">
                  <c:v>4.6 - 5.0</c:v>
                </c:pt>
                <c:pt idx="4">
                  <c:v>5.1 - 5.5</c:v>
                </c:pt>
                <c:pt idx="5">
                  <c:v>5.6 - 6.0</c:v>
                </c:pt>
                <c:pt idx="6">
                  <c:v>6.1 - 6.5</c:v>
                </c:pt>
              </c:strCache>
            </c:strRef>
          </c:cat>
          <c:val>
            <c:numRef>
              <c:f>'Zadanie M3'!$H$101:$H$107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CF42-483F-846E-9DCF0A980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723312"/>
        <c:axId val="684725472"/>
      </c:barChart>
      <c:catAx>
        <c:axId val="68472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25472"/>
        <c:crosses val="autoZero"/>
        <c:auto val="1"/>
        <c:lblAlgn val="ctr"/>
        <c:lblOffset val="100"/>
        <c:noMultiLvlLbl val="0"/>
      </c:catAx>
      <c:valAx>
        <c:axId val="6847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2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M3'!$C$52:$C$58</c:f>
              <c:strCache>
                <c:ptCount val="7"/>
                <c:pt idx="0">
                  <c:v>3.0 - 3.5</c:v>
                </c:pt>
                <c:pt idx="1">
                  <c:v>3.6 - 4.0</c:v>
                </c:pt>
                <c:pt idx="2">
                  <c:v>4.1 - 4.5</c:v>
                </c:pt>
                <c:pt idx="3">
                  <c:v>4.6 - 5.0</c:v>
                </c:pt>
                <c:pt idx="4">
                  <c:v>5.1 - 5.5</c:v>
                </c:pt>
                <c:pt idx="5">
                  <c:v>5.6 - 6.0</c:v>
                </c:pt>
                <c:pt idx="6">
                  <c:v>6.1 - 6.5</c:v>
                </c:pt>
              </c:strCache>
            </c:strRef>
          </c:cat>
          <c:val>
            <c:numRef>
              <c:f>'Zadanie M3'!$D$52:$D$58</c:f>
              <c:numCache>
                <c:formatCode>@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9FAB-4F2A-9FDE-AE9ACEA7EC3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'Zadanie M3'!$C$52:$C$58</c:f>
              <c:strCache>
                <c:ptCount val="7"/>
                <c:pt idx="0">
                  <c:v>3.0 - 3.5</c:v>
                </c:pt>
                <c:pt idx="1">
                  <c:v>3.6 - 4.0</c:v>
                </c:pt>
                <c:pt idx="2">
                  <c:v>4.1 - 4.5</c:v>
                </c:pt>
                <c:pt idx="3">
                  <c:v>4.6 - 5.0</c:v>
                </c:pt>
                <c:pt idx="4">
                  <c:v>5.1 - 5.5</c:v>
                </c:pt>
                <c:pt idx="5">
                  <c:v>5.6 - 6.0</c:v>
                </c:pt>
                <c:pt idx="6">
                  <c:v>6.1 - 6.5</c:v>
                </c:pt>
              </c:strCache>
            </c:strRef>
          </c:cat>
          <c:val>
            <c:numRef>
              <c:f>'Zadanie M3'!$E$52:$E$58</c:f>
              <c:numCache>
                <c:formatCode>@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9FAB-4F2A-9FDE-AE9ACEA7EC3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'Zadanie M3'!$C$52:$C$58</c:f>
              <c:strCache>
                <c:ptCount val="7"/>
                <c:pt idx="0">
                  <c:v>3.0 - 3.5</c:v>
                </c:pt>
                <c:pt idx="1">
                  <c:v>3.6 - 4.0</c:v>
                </c:pt>
                <c:pt idx="2">
                  <c:v>4.1 - 4.5</c:v>
                </c:pt>
                <c:pt idx="3">
                  <c:v>4.6 - 5.0</c:v>
                </c:pt>
                <c:pt idx="4">
                  <c:v>5.1 - 5.5</c:v>
                </c:pt>
                <c:pt idx="5">
                  <c:v>5.6 - 6.0</c:v>
                </c:pt>
                <c:pt idx="6">
                  <c:v>6.1 - 6.5</c:v>
                </c:pt>
              </c:strCache>
            </c:strRef>
          </c:cat>
          <c:val>
            <c:numRef>
              <c:f>'Zadanie M3'!$F$52:$F$58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6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AB-4F2A-9FDE-AE9ACEA7EC3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'Zadanie M3'!$C$52:$C$58</c:f>
              <c:strCache>
                <c:ptCount val="7"/>
                <c:pt idx="0">
                  <c:v>3.0 - 3.5</c:v>
                </c:pt>
                <c:pt idx="1">
                  <c:v>3.6 - 4.0</c:v>
                </c:pt>
                <c:pt idx="2">
                  <c:v>4.1 - 4.5</c:v>
                </c:pt>
                <c:pt idx="3">
                  <c:v>4.6 - 5.0</c:v>
                </c:pt>
                <c:pt idx="4">
                  <c:v>5.1 - 5.5</c:v>
                </c:pt>
                <c:pt idx="5">
                  <c:v>5.6 - 6.0</c:v>
                </c:pt>
                <c:pt idx="6">
                  <c:v>6.1 - 6.5</c:v>
                </c:pt>
              </c:strCache>
            </c:strRef>
          </c:cat>
          <c:val>
            <c:numRef>
              <c:f>'Zadanie M3'!$G$52:$G$58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9FAB-4F2A-9FDE-AE9ACEA7EC3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'Zadanie M3'!$C$52:$C$58</c:f>
              <c:strCache>
                <c:ptCount val="7"/>
                <c:pt idx="0">
                  <c:v>3.0 - 3.5</c:v>
                </c:pt>
                <c:pt idx="1">
                  <c:v>3.6 - 4.0</c:v>
                </c:pt>
                <c:pt idx="2">
                  <c:v>4.1 - 4.5</c:v>
                </c:pt>
                <c:pt idx="3">
                  <c:v>4.6 - 5.0</c:v>
                </c:pt>
                <c:pt idx="4">
                  <c:v>5.1 - 5.5</c:v>
                </c:pt>
                <c:pt idx="5">
                  <c:v>5.6 - 6.0</c:v>
                </c:pt>
                <c:pt idx="6">
                  <c:v>6.1 - 6.5</c:v>
                </c:pt>
              </c:strCache>
            </c:strRef>
          </c:cat>
          <c:val>
            <c:numRef>
              <c:f>'Zadanie M3'!$H$52:$H$58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9FAB-4F2A-9FDE-AE9ACEA7E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723312"/>
        <c:axId val="684725472"/>
      </c:barChart>
      <c:catAx>
        <c:axId val="68472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25472"/>
        <c:crosses val="autoZero"/>
        <c:auto val="1"/>
        <c:lblAlgn val="ctr"/>
        <c:lblOffset val="100"/>
        <c:noMultiLvlLbl val="0"/>
      </c:catAx>
      <c:valAx>
        <c:axId val="6847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2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M3'!$C$75:$C$82</c:f>
              <c:strCache>
                <c:ptCount val="8"/>
                <c:pt idx="0">
                  <c:v>3.0 - 3.4</c:v>
                </c:pt>
                <c:pt idx="1">
                  <c:v>3.5 - 3.8</c:v>
                </c:pt>
                <c:pt idx="2">
                  <c:v>3.9 - 4.2</c:v>
                </c:pt>
                <c:pt idx="3">
                  <c:v>4.3 - 4.6</c:v>
                </c:pt>
                <c:pt idx="4">
                  <c:v>4.7 - 5.0</c:v>
                </c:pt>
                <c:pt idx="5">
                  <c:v>5.1 - 5.4</c:v>
                </c:pt>
                <c:pt idx="6">
                  <c:v>5.5 - 5.8</c:v>
                </c:pt>
                <c:pt idx="7">
                  <c:v>5.9 - 6.2</c:v>
                </c:pt>
              </c:strCache>
            </c:strRef>
          </c:cat>
          <c:val>
            <c:numRef>
              <c:f>'Zadanie M3'!$D$75:$D$82</c:f>
              <c:numCache>
                <c:formatCode>@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5093-4B44-9BE6-E3BE4DBB30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'Zadanie M3'!$C$75:$C$82</c:f>
              <c:strCache>
                <c:ptCount val="8"/>
                <c:pt idx="0">
                  <c:v>3.0 - 3.4</c:v>
                </c:pt>
                <c:pt idx="1">
                  <c:v>3.5 - 3.8</c:v>
                </c:pt>
                <c:pt idx="2">
                  <c:v>3.9 - 4.2</c:v>
                </c:pt>
                <c:pt idx="3">
                  <c:v>4.3 - 4.6</c:v>
                </c:pt>
                <c:pt idx="4">
                  <c:v>4.7 - 5.0</c:v>
                </c:pt>
                <c:pt idx="5">
                  <c:v>5.1 - 5.4</c:v>
                </c:pt>
                <c:pt idx="6">
                  <c:v>5.5 - 5.8</c:v>
                </c:pt>
                <c:pt idx="7">
                  <c:v>5.9 - 6.2</c:v>
                </c:pt>
              </c:strCache>
            </c:strRef>
          </c:cat>
          <c:val>
            <c:numRef>
              <c:f>'Zadanie M3'!$E$75:$E$82</c:f>
              <c:numCache>
                <c:formatCode>@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5093-4B44-9BE6-E3BE4DBB30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'Zadanie M3'!$C$75:$C$82</c:f>
              <c:strCache>
                <c:ptCount val="8"/>
                <c:pt idx="0">
                  <c:v>3.0 - 3.4</c:v>
                </c:pt>
                <c:pt idx="1">
                  <c:v>3.5 - 3.8</c:v>
                </c:pt>
                <c:pt idx="2">
                  <c:v>3.9 - 4.2</c:v>
                </c:pt>
                <c:pt idx="3">
                  <c:v>4.3 - 4.6</c:v>
                </c:pt>
                <c:pt idx="4">
                  <c:v>4.7 - 5.0</c:v>
                </c:pt>
                <c:pt idx="5">
                  <c:v>5.1 - 5.4</c:v>
                </c:pt>
                <c:pt idx="6">
                  <c:v>5.5 - 5.8</c:v>
                </c:pt>
                <c:pt idx="7">
                  <c:v>5.9 - 6.2</c:v>
                </c:pt>
              </c:strCache>
            </c:strRef>
          </c:cat>
          <c:val>
            <c:numRef>
              <c:f>'Zadanie M3'!$F$75:$F$82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93-4B44-9BE6-E3BE4DBB30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'Zadanie M3'!$C$75:$C$82</c:f>
              <c:strCache>
                <c:ptCount val="8"/>
                <c:pt idx="0">
                  <c:v>3.0 - 3.4</c:v>
                </c:pt>
                <c:pt idx="1">
                  <c:v>3.5 - 3.8</c:v>
                </c:pt>
                <c:pt idx="2">
                  <c:v>3.9 - 4.2</c:v>
                </c:pt>
                <c:pt idx="3">
                  <c:v>4.3 - 4.6</c:v>
                </c:pt>
                <c:pt idx="4">
                  <c:v>4.7 - 5.0</c:v>
                </c:pt>
                <c:pt idx="5">
                  <c:v>5.1 - 5.4</c:v>
                </c:pt>
                <c:pt idx="6">
                  <c:v>5.5 - 5.8</c:v>
                </c:pt>
                <c:pt idx="7">
                  <c:v>5.9 - 6.2</c:v>
                </c:pt>
              </c:strCache>
            </c:strRef>
          </c:cat>
          <c:val>
            <c:numRef>
              <c:f>'Zadanie M3'!$G$75:$G$82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5093-4B44-9BE6-E3BE4DBB30B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'Zadanie M3'!$C$75:$C$82</c:f>
              <c:strCache>
                <c:ptCount val="8"/>
                <c:pt idx="0">
                  <c:v>3.0 - 3.4</c:v>
                </c:pt>
                <c:pt idx="1">
                  <c:v>3.5 - 3.8</c:v>
                </c:pt>
                <c:pt idx="2">
                  <c:v>3.9 - 4.2</c:v>
                </c:pt>
                <c:pt idx="3">
                  <c:v>4.3 - 4.6</c:v>
                </c:pt>
                <c:pt idx="4">
                  <c:v>4.7 - 5.0</c:v>
                </c:pt>
                <c:pt idx="5">
                  <c:v>5.1 - 5.4</c:v>
                </c:pt>
                <c:pt idx="6">
                  <c:v>5.5 - 5.8</c:v>
                </c:pt>
                <c:pt idx="7">
                  <c:v>5.9 - 6.2</c:v>
                </c:pt>
              </c:strCache>
            </c:strRef>
          </c:cat>
          <c:val>
            <c:numRef>
              <c:f>'Zadanie M3'!$H$75:$H$82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4-5093-4B44-9BE6-E3BE4DBB3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723312"/>
        <c:axId val="684725472"/>
      </c:barChart>
      <c:catAx>
        <c:axId val="68472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25472"/>
        <c:crosses val="autoZero"/>
        <c:auto val="1"/>
        <c:lblAlgn val="ctr"/>
        <c:lblOffset val="100"/>
        <c:noMultiLvlLbl val="0"/>
      </c:catAx>
      <c:valAx>
        <c:axId val="6847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2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M3'!$C$101:$C$107</c:f>
              <c:strCache>
                <c:ptCount val="7"/>
                <c:pt idx="0">
                  <c:v>3.0 - 3.5</c:v>
                </c:pt>
                <c:pt idx="1">
                  <c:v>3.6 - 4.0</c:v>
                </c:pt>
                <c:pt idx="2">
                  <c:v>4.1 - 4.5</c:v>
                </c:pt>
                <c:pt idx="3">
                  <c:v>4.6 - 5.0</c:v>
                </c:pt>
                <c:pt idx="4">
                  <c:v>5.1 - 5.5</c:v>
                </c:pt>
                <c:pt idx="5">
                  <c:v>5.6 - 6.0</c:v>
                </c:pt>
                <c:pt idx="6">
                  <c:v>6.1 - 6.5</c:v>
                </c:pt>
              </c:strCache>
            </c:strRef>
          </c:cat>
          <c:val>
            <c:numRef>
              <c:f>'Zadanie M3'!$D$101:$D$107</c:f>
              <c:numCache>
                <c:formatCode>@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9AFF-40AF-90E3-71CEA641D92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'Zadanie M3'!$C$101:$C$107</c:f>
              <c:strCache>
                <c:ptCount val="7"/>
                <c:pt idx="0">
                  <c:v>3.0 - 3.5</c:v>
                </c:pt>
                <c:pt idx="1">
                  <c:v>3.6 - 4.0</c:v>
                </c:pt>
                <c:pt idx="2">
                  <c:v>4.1 - 4.5</c:v>
                </c:pt>
                <c:pt idx="3">
                  <c:v>4.6 - 5.0</c:v>
                </c:pt>
                <c:pt idx="4">
                  <c:v>5.1 - 5.5</c:v>
                </c:pt>
                <c:pt idx="5">
                  <c:v>5.6 - 6.0</c:v>
                </c:pt>
                <c:pt idx="6">
                  <c:v>6.1 - 6.5</c:v>
                </c:pt>
              </c:strCache>
            </c:strRef>
          </c:cat>
          <c:val>
            <c:numRef>
              <c:f>'Zadanie M3'!$E$101:$E$107</c:f>
              <c:numCache>
                <c:formatCode>@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9AFF-40AF-90E3-71CEA641D92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'Zadanie M3'!$C$101:$C$107</c:f>
              <c:strCache>
                <c:ptCount val="7"/>
                <c:pt idx="0">
                  <c:v>3.0 - 3.5</c:v>
                </c:pt>
                <c:pt idx="1">
                  <c:v>3.6 - 4.0</c:v>
                </c:pt>
                <c:pt idx="2">
                  <c:v>4.1 - 4.5</c:v>
                </c:pt>
                <c:pt idx="3">
                  <c:v>4.6 - 5.0</c:v>
                </c:pt>
                <c:pt idx="4">
                  <c:v>5.1 - 5.5</c:v>
                </c:pt>
                <c:pt idx="5">
                  <c:v>5.6 - 6.0</c:v>
                </c:pt>
                <c:pt idx="6">
                  <c:v>6.1 - 6.5</c:v>
                </c:pt>
              </c:strCache>
            </c:strRef>
          </c:cat>
          <c:val>
            <c:numRef>
              <c:f>'Zadanie M3'!$F$101:$F$107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6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FF-40AF-90E3-71CEA641D92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'Zadanie M3'!$C$101:$C$107</c:f>
              <c:strCache>
                <c:ptCount val="7"/>
                <c:pt idx="0">
                  <c:v>3.0 - 3.5</c:v>
                </c:pt>
                <c:pt idx="1">
                  <c:v>3.6 - 4.0</c:v>
                </c:pt>
                <c:pt idx="2">
                  <c:v>4.1 - 4.5</c:v>
                </c:pt>
                <c:pt idx="3">
                  <c:v>4.6 - 5.0</c:v>
                </c:pt>
                <c:pt idx="4">
                  <c:v>5.1 - 5.5</c:v>
                </c:pt>
                <c:pt idx="5">
                  <c:v>5.6 - 6.0</c:v>
                </c:pt>
                <c:pt idx="6">
                  <c:v>6.1 - 6.5</c:v>
                </c:pt>
              </c:strCache>
            </c:strRef>
          </c:cat>
          <c:val>
            <c:numRef>
              <c:f>'Zadanie M3'!$G$101:$G$107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9AFF-40AF-90E3-71CEA641D92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'Zadanie M3'!$C$101:$C$107</c:f>
              <c:strCache>
                <c:ptCount val="7"/>
                <c:pt idx="0">
                  <c:v>3.0 - 3.5</c:v>
                </c:pt>
                <c:pt idx="1">
                  <c:v>3.6 - 4.0</c:v>
                </c:pt>
                <c:pt idx="2">
                  <c:v>4.1 - 4.5</c:v>
                </c:pt>
                <c:pt idx="3">
                  <c:v>4.6 - 5.0</c:v>
                </c:pt>
                <c:pt idx="4">
                  <c:v>5.1 - 5.5</c:v>
                </c:pt>
                <c:pt idx="5">
                  <c:v>5.6 - 6.0</c:v>
                </c:pt>
                <c:pt idx="6">
                  <c:v>6.1 - 6.5</c:v>
                </c:pt>
              </c:strCache>
            </c:strRef>
          </c:cat>
          <c:val>
            <c:numRef>
              <c:f>'Zadanie M3'!$H$101:$H$107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9AFF-40AF-90E3-71CEA641D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723312"/>
        <c:axId val="684725472"/>
      </c:barChart>
      <c:catAx>
        <c:axId val="68472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25472"/>
        <c:crosses val="autoZero"/>
        <c:auto val="1"/>
        <c:lblAlgn val="ctr"/>
        <c:lblOffset val="100"/>
        <c:noMultiLvlLbl val="0"/>
      </c:catAx>
      <c:valAx>
        <c:axId val="6847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2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1.2'!$C$14:$C$19</c:f>
              <c:strCache>
                <c:ptCount val="6"/>
                <c:pt idx="0">
                  <c:v>1-4   &gt;</c:v>
                </c:pt>
                <c:pt idx="1">
                  <c:v>4-7   &gt;</c:v>
                </c:pt>
                <c:pt idx="2">
                  <c:v>7-10   &gt;</c:v>
                </c:pt>
                <c:pt idx="3">
                  <c:v>10-13   &gt;</c:v>
                </c:pt>
                <c:pt idx="4">
                  <c:v>13-16   &gt;</c:v>
                </c:pt>
                <c:pt idx="5">
                  <c:v>16-19   &gt;</c:v>
                </c:pt>
              </c:strCache>
            </c:strRef>
          </c:cat>
          <c:val>
            <c:numRef>
              <c:f>'Zadanie 1.2'!$D$14:$D$19</c:f>
              <c:numCache>
                <c:formatCode>@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0D6E-4F31-8302-5C91C2ACEBB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'Zadanie 1.2'!$C$14:$C$19</c:f>
              <c:strCache>
                <c:ptCount val="6"/>
                <c:pt idx="0">
                  <c:v>1-4   &gt;</c:v>
                </c:pt>
                <c:pt idx="1">
                  <c:v>4-7   &gt;</c:v>
                </c:pt>
                <c:pt idx="2">
                  <c:v>7-10   &gt;</c:v>
                </c:pt>
                <c:pt idx="3">
                  <c:v>10-13   &gt;</c:v>
                </c:pt>
                <c:pt idx="4">
                  <c:v>13-16   &gt;</c:v>
                </c:pt>
                <c:pt idx="5">
                  <c:v>16-19   &gt;</c:v>
                </c:pt>
              </c:strCache>
            </c:strRef>
          </c:cat>
          <c:val>
            <c:numRef>
              <c:f>'Zadanie 1.2'!$E$14:$E$19</c:f>
              <c:numCache>
                <c:formatCode>@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0D6E-4F31-8302-5C91C2ACEBB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'Zadanie 1.2'!$C$14:$C$19</c:f>
              <c:strCache>
                <c:ptCount val="6"/>
                <c:pt idx="0">
                  <c:v>1-4   &gt;</c:v>
                </c:pt>
                <c:pt idx="1">
                  <c:v>4-7   &gt;</c:v>
                </c:pt>
                <c:pt idx="2">
                  <c:v>7-10   &gt;</c:v>
                </c:pt>
                <c:pt idx="3">
                  <c:v>10-13   &gt;</c:v>
                </c:pt>
                <c:pt idx="4">
                  <c:v>13-16   &gt;</c:v>
                </c:pt>
                <c:pt idx="5">
                  <c:v>16-19   &gt;</c:v>
                </c:pt>
              </c:strCache>
            </c:strRef>
          </c:cat>
          <c:val>
            <c:numRef>
              <c:f>'Zadanie 1.2'!$F$14:$F$19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6E-4F31-8302-5C91C2ACEBB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'Zadanie 1.2'!$C$14:$C$19</c:f>
              <c:strCache>
                <c:ptCount val="6"/>
                <c:pt idx="0">
                  <c:v>1-4   &gt;</c:v>
                </c:pt>
                <c:pt idx="1">
                  <c:v>4-7   &gt;</c:v>
                </c:pt>
                <c:pt idx="2">
                  <c:v>7-10   &gt;</c:v>
                </c:pt>
                <c:pt idx="3">
                  <c:v>10-13   &gt;</c:v>
                </c:pt>
                <c:pt idx="4">
                  <c:v>13-16   &gt;</c:v>
                </c:pt>
                <c:pt idx="5">
                  <c:v>16-19   &gt;</c:v>
                </c:pt>
              </c:strCache>
            </c:strRef>
          </c:cat>
          <c:val>
            <c:numRef>
              <c:f>'Zadanie 1.2'!$G$14:$G$19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0D6E-4F31-8302-5C91C2ACEBB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'Zadanie 1.2'!$C$14:$C$19</c:f>
              <c:strCache>
                <c:ptCount val="6"/>
                <c:pt idx="0">
                  <c:v>1-4   &gt;</c:v>
                </c:pt>
                <c:pt idx="1">
                  <c:v>4-7   &gt;</c:v>
                </c:pt>
                <c:pt idx="2">
                  <c:v>7-10   &gt;</c:v>
                </c:pt>
                <c:pt idx="3">
                  <c:v>10-13   &gt;</c:v>
                </c:pt>
                <c:pt idx="4">
                  <c:v>13-16   &gt;</c:v>
                </c:pt>
                <c:pt idx="5">
                  <c:v>16-19   &gt;</c:v>
                </c:pt>
              </c:strCache>
            </c:strRef>
          </c:cat>
          <c:val>
            <c:numRef>
              <c:f>'Zadanie 1.2'!$H$14:$H$19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0D6E-4F31-8302-5C91C2ACE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455832"/>
        <c:axId val="651459072"/>
      </c:barChart>
      <c:catAx>
        <c:axId val="65145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59072"/>
        <c:crosses val="autoZero"/>
        <c:auto val="1"/>
        <c:lblAlgn val="ctr"/>
        <c:lblOffset val="100"/>
        <c:noMultiLvlLbl val="0"/>
      </c:catAx>
      <c:valAx>
        <c:axId val="6514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5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1.2'!$C$14:$C$19</c:f>
              <c:strCache>
                <c:ptCount val="6"/>
                <c:pt idx="0">
                  <c:v>1-4   &gt;</c:v>
                </c:pt>
                <c:pt idx="1">
                  <c:v>4-7   &gt;</c:v>
                </c:pt>
                <c:pt idx="2">
                  <c:v>7-10   &gt;</c:v>
                </c:pt>
                <c:pt idx="3">
                  <c:v>10-13   &gt;</c:v>
                </c:pt>
                <c:pt idx="4">
                  <c:v>13-16   &gt;</c:v>
                </c:pt>
                <c:pt idx="5">
                  <c:v>16-19   &gt;</c:v>
                </c:pt>
              </c:strCache>
            </c:strRef>
          </c:cat>
          <c:val>
            <c:numRef>
              <c:f>'Zadanie 1.2'!$D$14:$D$19</c:f>
              <c:numCache>
                <c:formatCode>@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F0A5-40D6-AC46-AC8A32D129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'Zadanie 1.2'!$C$14:$C$19</c:f>
              <c:strCache>
                <c:ptCount val="6"/>
                <c:pt idx="0">
                  <c:v>1-4   &gt;</c:v>
                </c:pt>
                <c:pt idx="1">
                  <c:v>4-7   &gt;</c:v>
                </c:pt>
                <c:pt idx="2">
                  <c:v>7-10   &gt;</c:v>
                </c:pt>
                <c:pt idx="3">
                  <c:v>10-13   &gt;</c:v>
                </c:pt>
                <c:pt idx="4">
                  <c:v>13-16   &gt;</c:v>
                </c:pt>
                <c:pt idx="5">
                  <c:v>16-19   &gt;</c:v>
                </c:pt>
              </c:strCache>
            </c:strRef>
          </c:cat>
          <c:val>
            <c:numRef>
              <c:f>'Zadanie 1.2'!$E$14:$E$19</c:f>
              <c:numCache>
                <c:formatCode>@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F0A5-40D6-AC46-AC8A32D129C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'Zadanie 1.2'!$C$14:$C$19</c:f>
              <c:strCache>
                <c:ptCount val="6"/>
                <c:pt idx="0">
                  <c:v>1-4   &gt;</c:v>
                </c:pt>
                <c:pt idx="1">
                  <c:v>4-7   &gt;</c:v>
                </c:pt>
                <c:pt idx="2">
                  <c:v>7-10   &gt;</c:v>
                </c:pt>
                <c:pt idx="3">
                  <c:v>10-13   &gt;</c:v>
                </c:pt>
                <c:pt idx="4">
                  <c:v>13-16   &gt;</c:v>
                </c:pt>
                <c:pt idx="5">
                  <c:v>16-19   &gt;</c:v>
                </c:pt>
              </c:strCache>
            </c:strRef>
          </c:cat>
          <c:val>
            <c:numRef>
              <c:f>'Zadanie 1.2'!$F$14:$F$19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A5-40D6-AC46-AC8A32D129C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'Zadanie 1.2'!$C$14:$C$19</c:f>
              <c:strCache>
                <c:ptCount val="6"/>
                <c:pt idx="0">
                  <c:v>1-4   &gt;</c:v>
                </c:pt>
                <c:pt idx="1">
                  <c:v>4-7   &gt;</c:v>
                </c:pt>
                <c:pt idx="2">
                  <c:v>7-10   &gt;</c:v>
                </c:pt>
                <c:pt idx="3">
                  <c:v>10-13   &gt;</c:v>
                </c:pt>
                <c:pt idx="4">
                  <c:v>13-16   &gt;</c:v>
                </c:pt>
                <c:pt idx="5">
                  <c:v>16-19   &gt;</c:v>
                </c:pt>
              </c:strCache>
            </c:strRef>
          </c:cat>
          <c:val>
            <c:numRef>
              <c:f>'Zadanie 1.2'!$G$14:$G$19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F0A5-40D6-AC46-AC8A32D129C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'Zadanie 1.2'!$C$14:$C$19</c:f>
              <c:strCache>
                <c:ptCount val="6"/>
                <c:pt idx="0">
                  <c:v>1-4   &gt;</c:v>
                </c:pt>
                <c:pt idx="1">
                  <c:v>4-7   &gt;</c:v>
                </c:pt>
                <c:pt idx="2">
                  <c:v>7-10   &gt;</c:v>
                </c:pt>
                <c:pt idx="3">
                  <c:v>10-13   &gt;</c:v>
                </c:pt>
                <c:pt idx="4">
                  <c:v>13-16   &gt;</c:v>
                </c:pt>
                <c:pt idx="5">
                  <c:v>16-19   &gt;</c:v>
                </c:pt>
              </c:strCache>
            </c:strRef>
          </c:cat>
          <c:val>
            <c:numRef>
              <c:f>'Zadanie 1.2'!$H$14:$H$19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F0A5-40D6-AC46-AC8A32D12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455832"/>
        <c:axId val="651459072"/>
      </c:barChart>
      <c:catAx>
        <c:axId val="65145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59072"/>
        <c:crosses val="autoZero"/>
        <c:auto val="1"/>
        <c:lblAlgn val="ctr"/>
        <c:lblOffset val="100"/>
        <c:noMultiLvlLbl val="0"/>
      </c:catAx>
      <c:valAx>
        <c:axId val="6514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5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1.2'!$C$35:$C$41</c:f>
              <c:strCache>
                <c:ptCount val="7"/>
                <c:pt idx="0">
                  <c:v>1-4</c:v>
                </c:pt>
                <c:pt idx="1">
                  <c:v>4-7</c:v>
                </c:pt>
                <c:pt idx="2">
                  <c:v>7-10</c:v>
                </c:pt>
                <c:pt idx="3">
                  <c:v>10-13</c:v>
                </c:pt>
                <c:pt idx="4">
                  <c:v>13-16</c:v>
                </c:pt>
                <c:pt idx="5">
                  <c:v>16-19</c:v>
                </c:pt>
                <c:pt idx="6">
                  <c:v>19-22</c:v>
                </c:pt>
              </c:strCache>
            </c:strRef>
          </c:cat>
          <c:val>
            <c:numRef>
              <c:f>'Zadanie 1.2'!$D$35:$D$41</c:f>
              <c:numCache>
                <c:formatCode>@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F89E-4E0F-B522-496D2D8C166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'Zadanie 1.2'!$C$35:$C$41</c:f>
              <c:strCache>
                <c:ptCount val="7"/>
                <c:pt idx="0">
                  <c:v>1-4</c:v>
                </c:pt>
                <c:pt idx="1">
                  <c:v>4-7</c:v>
                </c:pt>
                <c:pt idx="2">
                  <c:v>7-10</c:v>
                </c:pt>
                <c:pt idx="3">
                  <c:v>10-13</c:v>
                </c:pt>
                <c:pt idx="4">
                  <c:v>13-16</c:v>
                </c:pt>
                <c:pt idx="5">
                  <c:v>16-19</c:v>
                </c:pt>
                <c:pt idx="6">
                  <c:v>19-22</c:v>
                </c:pt>
              </c:strCache>
            </c:strRef>
          </c:cat>
          <c:val>
            <c:numRef>
              <c:f>'Zadanie 1.2'!$E$35:$E$41</c:f>
              <c:numCache>
                <c:formatCode>@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F89E-4E0F-B522-496D2D8C166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'Zadanie 1.2'!$C$35:$C$41</c:f>
              <c:strCache>
                <c:ptCount val="7"/>
                <c:pt idx="0">
                  <c:v>1-4</c:v>
                </c:pt>
                <c:pt idx="1">
                  <c:v>4-7</c:v>
                </c:pt>
                <c:pt idx="2">
                  <c:v>7-10</c:v>
                </c:pt>
                <c:pt idx="3">
                  <c:v>10-13</c:v>
                </c:pt>
                <c:pt idx="4">
                  <c:v>13-16</c:v>
                </c:pt>
                <c:pt idx="5">
                  <c:v>16-19</c:v>
                </c:pt>
                <c:pt idx="6">
                  <c:v>19-22</c:v>
                </c:pt>
              </c:strCache>
            </c:strRef>
          </c:cat>
          <c:val>
            <c:numRef>
              <c:f>'Zadanie 1.2'!$F$35:$F$41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9E-4E0F-B522-496D2D8C166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'Zadanie 1.2'!$C$35:$C$41</c:f>
              <c:strCache>
                <c:ptCount val="7"/>
                <c:pt idx="0">
                  <c:v>1-4</c:v>
                </c:pt>
                <c:pt idx="1">
                  <c:v>4-7</c:v>
                </c:pt>
                <c:pt idx="2">
                  <c:v>7-10</c:v>
                </c:pt>
                <c:pt idx="3">
                  <c:v>10-13</c:v>
                </c:pt>
                <c:pt idx="4">
                  <c:v>13-16</c:v>
                </c:pt>
                <c:pt idx="5">
                  <c:v>16-19</c:v>
                </c:pt>
                <c:pt idx="6">
                  <c:v>19-22</c:v>
                </c:pt>
              </c:strCache>
            </c:strRef>
          </c:cat>
          <c:val>
            <c:numRef>
              <c:f>'Zadanie 1.2'!$G$35:$G$41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F89E-4E0F-B522-496D2D8C166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'Zadanie 1.2'!$C$35:$C$41</c:f>
              <c:strCache>
                <c:ptCount val="7"/>
                <c:pt idx="0">
                  <c:v>1-4</c:v>
                </c:pt>
                <c:pt idx="1">
                  <c:v>4-7</c:v>
                </c:pt>
                <c:pt idx="2">
                  <c:v>7-10</c:v>
                </c:pt>
                <c:pt idx="3">
                  <c:v>10-13</c:v>
                </c:pt>
                <c:pt idx="4">
                  <c:v>13-16</c:v>
                </c:pt>
                <c:pt idx="5">
                  <c:v>16-19</c:v>
                </c:pt>
                <c:pt idx="6">
                  <c:v>19-22</c:v>
                </c:pt>
              </c:strCache>
            </c:strRef>
          </c:cat>
          <c:val>
            <c:numRef>
              <c:f>'Zadanie 1.2'!$H$35:$H$41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F89E-4E0F-B522-496D2D8C1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273984"/>
        <c:axId val="654274704"/>
      </c:barChart>
      <c:catAx>
        <c:axId val="6542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74704"/>
        <c:crosses val="autoZero"/>
        <c:auto val="1"/>
        <c:lblAlgn val="ctr"/>
        <c:lblOffset val="100"/>
        <c:noMultiLvlLbl val="0"/>
      </c:catAx>
      <c:valAx>
        <c:axId val="6542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7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67981503686276E-2"/>
          <c:y val="0.14978296172424838"/>
          <c:w val="0.91616630372735153"/>
          <c:h val="0.756533963445482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1.2'!$C$57:$C$61</c:f>
              <c:strCache>
                <c:ptCount val="5"/>
                <c:pt idx="0">
                  <c:v>1-5</c:v>
                </c:pt>
                <c:pt idx="1">
                  <c:v>5-9</c:v>
                </c:pt>
                <c:pt idx="2">
                  <c:v>9-13</c:v>
                </c:pt>
                <c:pt idx="3">
                  <c:v>13-17</c:v>
                </c:pt>
                <c:pt idx="4">
                  <c:v>17-21</c:v>
                </c:pt>
              </c:strCache>
            </c:strRef>
          </c:cat>
          <c:val>
            <c:numRef>
              <c:f>'Zadanie 1.2'!$D$57:$D$61</c:f>
              <c:numCache>
                <c:formatCode>@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1422-48A9-A969-0B935DE2A64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'Zadanie 1.2'!$C$57:$C$61</c:f>
              <c:strCache>
                <c:ptCount val="5"/>
                <c:pt idx="0">
                  <c:v>1-5</c:v>
                </c:pt>
                <c:pt idx="1">
                  <c:v>5-9</c:v>
                </c:pt>
                <c:pt idx="2">
                  <c:v>9-13</c:v>
                </c:pt>
                <c:pt idx="3">
                  <c:v>13-17</c:v>
                </c:pt>
                <c:pt idx="4">
                  <c:v>17-21</c:v>
                </c:pt>
              </c:strCache>
            </c:strRef>
          </c:cat>
          <c:val>
            <c:numRef>
              <c:f>'Zadanie 1.2'!$E$57:$E$61</c:f>
              <c:numCache>
                <c:formatCode>@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1422-48A9-A969-0B935DE2A64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'Zadanie 1.2'!$C$57:$C$61</c:f>
              <c:strCache>
                <c:ptCount val="5"/>
                <c:pt idx="0">
                  <c:v>1-5</c:v>
                </c:pt>
                <c:pt idx="1">
                  <c:v>5-9</c:v>
                </c:pt>
                <c:pt idx="2">
                  <c:v>9-13</c:v>
                </c:pt>
                <c:pt idx="3">
                  <c:v>13-17</c:v>
                </c:pt>
                <c:pt idx="4">
                  <c:v>17-21</c:v>
                </c:pt>
              </c:strCache>
            </c:strRef>
          </c:cat>
          <c:val>
            <c:numRef>
              <c:f>'Zadanie 1.2'!$F$57:$F$61</c:f>
              <c:numCache>
                <c:formatCode>General</c:formatCode>
                <c:ptCount val="5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22-48A9-A969-0B935DE2A64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'Zadanie 1.2'!$C$57:$C$61</c:f>
              <c:strCache>
                <c:ptCount val="5"/>
                <c:pt idx="0">
                  <c:v>1-5</c:v>
                </c:pt>
                <c:pt idx="1">
                  <c:v>5-9</c:v>
                </c:pt>
                <c:pt idx="2">
                  <c:v>9-13</c:v>
                </c:pt>
                <c:pt idx="3">
                  <c:v>13-17</c:v>
                </c:pt>
                <c:pt idx="4">
                  <c:v>17-21</c:v>
                </c:pt>
              </c:strCache>
            </c:strRef>
          </c:cat>
          <c:val>
            <c:numRef>
              <c:f>'Zadanie 1.2'!$G$57:$G$61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1422-48A9-A969-0B935DE2A64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'Zadanie 1.2'!$C$57:$C$61</c:f>
              <c:strCache>
                <c:ptCount val="5"/>
                <c:pt idx="0">
                  <c:v>1-5</c:v>
                </c:pt>
                <c:pt idx="1">
                  <c:v>5-9</c:v>
                </c:pt>
                <c:pt idx="2">
                  <c:v>9-13</c:v>
                </c:pt>
                <c:pt idx="3">
                  <c:v>13-17</c:v>
                </c:pt>
                <c:pt idx="4">
                  <c:v>17-21</c:v>
                </c:pt>
              </c:strCache>
            </c:strRef>
          </c:cat>
          <c:val>
            <c:numRef>
              <c:f>'Zadanie 1.2'!$H$57:$H$61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1422-48A9-A969-0B935DE2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273984"/>
        <c:axId val="654274704"/>
      </c:barChart>
      <c:catAx>
        <c:axId val="6542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74704"/>
        <c:crosses val="autoZero"/>
        <c:auto val="1"/>
        <c:lblAlgn val="ctr"/>
        <c:lblOffset val="100"/>
        <c:noMultiLvlLbl val="0"/>
      </c:catAx>
      <c:valAx>
        <c:axId val="6542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7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67981503686276E-2"/>
          <c:y val="0.14978296172424838"/>
          <c:w val="0.91616630372735153"/>
          <c:h val="0.756533963445482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1.2'!$C$57:$C$61</c:f>
              <c:strCache>
                <c:ptCount val="5"/>
                <c:pt idx="0">
                  <c:v>1-5</c:v>
                </c:pt>
                <c:pt idx="1">
                  <c:v>5-9</c:v>
                </c:pt>
                <c:pt idx="2">
                  <c:v>9-13</c:v>
                </c:pt>
                <c:pt idx="3">
                  <c:v>13-17</c:v>
                </c:pt>
                <c:pt idx="4">
                  <c:v>17-21</c:v>
                </c:pt>
              </c:strCache>
            </c:strRef>
          </c:cat>
          <c:val>
            <c:numRef>
              <c:f>'Zadanie 1.2'!$D$57:$D$61</c:f>
              <c:numCache>
                <c:formatCode>@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E1AC-4CD8-AC40-5C00AB046BD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'Zadanie 1.2'!$C$57:$C$61</c:f>
              <c:strCache>
                <c:ptCount val="5"/>
                <c:pt idx="0">
                  <c:v>1-5</c:v>
                </c:pt>
                <c:pt idx="1">
                  <c:v>5-9</c:v>
                </c:pt>
                <c:pt idx="2">
                  <c:v>9-13</c:v>
                </c:pt>
                <c:pt idx="3">
                  <c:v>13-17</c:v>
                </c:pt>
                <c:pt idx="4">
                  <c:v>17-21</c:v>
                </c:pt>
              </c:strCache>
            </c:strRef>
          </c:cat>
          <c:val>
            <c:numRef>
              <c:f>'Zadanie 1.2'!$E$57:$E$61</c:f>
              <c:numCache>
                <c:formatCode>@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E1AC-4CD8-AC40-5C00AB046BD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'Zadanie 1.2'!$C$57:$C$61</c:f>
              <c:strCache>
                <c:ptCount val="5"/>
                <c:pt idx="0">
                  <c:v>1-5</c:v>
                </c:pt>
                <c:pt idx="1">
                  <c:v>5-9</c:v>
                </c:pt>
                <c:pt idx="2">
                  <c:v>9-13</c:v>
                </c:pt>
                <c:pt idx="3">
                  <c:v>13-17</c:v>
                </c:pt>
                <c:pt idx="4">
                  <c:v>17-21</c:v>
                </c:pt>
              </c:strCache>
            </c:strRef>
          </c:cat>
          <c:val>
            <c:numRef>
              <c:f>'Zadanie 1.2'!$F$57:$F$61</c:f>
              <c:numCache>
                <c:formatCode>General</c:formatCode>
                <c:ptCount val="5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AC-4CD8-AC40-5C00AB046BD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'Zadanie 1.2'!$C$57:$C$61</c:f>
              <c:strCache>
                <c:ptCount val="5"/>
                <c:pt idx="0">
                  <c:v>1-5</c:v>
                </c:pt>
                <c:pt idx="1">
                  <c:v>5-9</c:v>
                </c:pt>
                <c:pt idx="2">
                  <c:v>9-13</c:v>
                </c:pt>
                <c:pt idx="3">
                  <c:v>13-17</c:v>
                </c:pt>
                <c:pt idx="4">
                  <c:v>17-21</c:v>
                </c:pt>
              </c:strCache>
            </c:strRef>
          </c:cat>
          <c:val>
            <c:numRef>
              <c:f>'Zadanie 1.2'!$G$57:$G$61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E1AC-4CD8-AC40-5C00AB046BD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'Zadanie 1.2'!$C$57:$C$61</c:f>
              <c:strCache>
                <c:ptCount val="5"/>
                <c:pt idx="0">
                  <c:v>1-5</c:v>
                </c:pt>
                <c:pt idx="1">
                  <c:v>5-9</c:v>
                </c:pt>
                <c:pt idx="2">
                  <c:v>9-13</c:v>
                </c:pt>
                <c:pt idx="3">
                  <c:v>13-17</c:v>
                </c:pt>
                <c:pt idx="4">
                  <c:v>17-21</c:v>
                </c:pt>
              </c:strCache>
            </c:strRef>
          </c:cat>
          <c:val>
            <c:numRef>
              <c:f>'Zadanie 1.2'!$H$57:$H$61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E1AC-4CD8-AC40-5C00AB046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273984"/>
        <c:axId val="654274704"/>
      </c:barChart>
      <c:catAx>
        <c:axId val="6542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74704"/>
        <c:crosses val="autoZero"/>
        <c:auto val="1"/>
        <c:lblAlgn val="ctr"/>
        <c:lblOffset val="100"/>
        <c:noMultiLvlLbl val="0"/>
      </c:catAx>
      <c:valAx>
        <c:axId val="6542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7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1.3'!$C$35:$C$40</c:f>
              <c:strCache>
                <c:ptCount val="6"/>
                <c:pt idx="0">
                  <c:v>22-23</c:v>
                </c:pt>
                <c:pt idx="1">
                  <c:v>24-25</c:v>
                </c:pt>
                <c:pt idx="2">
                  <c:v>26-27</c:v>
                </c:pt>
                <c:pt idx="3">
                  <c:v>28-29</c:v>
                </c:pt>
                <c:pt idx="4">
                  <c:v>30-31</c:v>
                </c:pt>
                <c:pt idx="5">
                  <c:v>32-33</c:v>
                </c:pt>
              </c:strCache>
            </c:strRef>
          </c:cat>
          <c:val>
            <c:numRef>
              <c:f>'Zadanie 1.3'!$D$35:$D$40</c:f>
              <c:numCache>
                <c:formatCode>@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A7F9-441E-B787-796D734187B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'Zadanie 1.3'!$C$35:$C$40</c:f>
              <c:strCache>
                <c:ptCount val="6"/>
                <c:pt idx="0">
                  <c:v>22-23</c:v>
                </c:pt>
                <c:pt idx="1">
                  <c:v>24-25</c:v>
                </c:pt>
                <c:pt idx="2">
                  <c:v>26-27</c:v>
                </c:pt>
                <c:pt idx="3">
                  <c:v>28-29</c:v>
                </c:pt>
                <c:pt idx="4">
                  <c:v>30-31</c:v>
                </c:pt>
                <c:pt idx="5">
                  <c:v>32-33</c:v>
                </c:pt>
              </c:strCache>
            </c:strRef>
          </c:cat>
          <c:val>
            <c:numRef>
              <c:f>'Zadanie 1.3'!$E$35:$E$40</c:f>
              <c:numCache>
                <c:formatCode>@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A7F9-441E-B787-796D734187B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'Zadanie 1.3'!$C$35:$C$40</c:f>
              <c:strCache>
                <c:ptCount val="6"/>
                <c:pt idx="0">
                  <c:v>22-23</c:v>
                </c:pt>
                <c:pt idx="1">
                  <c:v>24-25</c:v>
                </c:pt>
                <c:pt idx="2">
                  <c:v>26-27</c:v>
                </c:pt>
                <c:pt idx="3">
                  <c:v>28-29</c:v>
                </c:pt>
                <c:pt idx="4">
                  <c:v>30-31</c:v>
                </c:pt>
                <c:pt idx="5">
                  <c:v>32-33</c:v>
                </c:pt>
              </c:strCache>
            </c:strRef>
          </c:cat>
          <c:val>
            <c:numRef>
              <c:f>'Zadanie 1.3'!$F$35:$F$40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F9-441E-B787-796D734187B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'Zadanie 1.3'!$C$35:$C$40</c:f>
              <c:strCache>
                <c:ptCount val="6"/>
                <c:pt idx="0">
                  <c:v>22-23</c:v>
                </c:pt>
                <c:pt idx="1">
                  <c:v>24-25</c:v>
                </c:pt>
                <c:pt idx="2">
                  <c:v>26-27</c:v>
                </c:pt>
                <c:pt idx="3">
                  <c:v>28-29</c:v>
                </c:pt>
                <c:pt idx="4">
                  <c:v>30-31</c:v>
                </c:pt>
                <c:pt idx="5">
                  <c:v>32-33</c:v>
                </c:pt>
              </c:strCache>
            </c:strRef>
          </c:cat>
          <c:val>
            <c:numRef>
              <c:f>'Zadanie 1.3'!$G$35:$G$40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A7F9-441E-B787-796D734187B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'Zadanie 1.3'!$C$35:$C$40</c:f>
              <c:strCache>
                <c:ptCount val="6"/>
                <c:pt idx="0">
                  <c:v>22-23</c:v>
                </c:pt>
                <c:pt idx="1">
                  <c:v>24-25</c:v>
                </c:pt>
                <c:pt idx="2">
                  <c:v>26-27</c:v>
                </c:pt>
                <c:pt idx="3">
                  <c:v>28-29</c:v>
                </c:pt>
                <c:pt idx="4">
                  <c:v>30-31</c:v>
                </c:pt>
                <c:pt idx="5">
                  <c:v>32-33</c:v>
                </c:pt>
              </c:strCache>
            </c:strRef>
          </c:cat>
          <c:val>
            <c:numRef>
              <c:f>'Zadanie 1.3'!$H$35:$H$40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A7F9-441E-B787-796D73418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460584"/>
        <c:axId val="296460944"/>
      </c:barChart>
      <c:catAx>
        <c:axId val="29646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60944"/>
        <c:crosses val="autoZero"/>
        <c:auto val="1"/>
        <c:lblAlgn val="ctr"/>
        <c:lblOffset val="100"/>
        <c:noMultiLvlLbl val="0"/>
      </c:catAx>
      <c:valAx>
        <c:axId val="2964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60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1.3'!$C$14:$C$18</c:f>
              <c:strCache>
                <c:ptCount val="5"/>
                <c:pt idx="0">
                  <c:v>22-24</c:v>
                </c:pt>
                <c:pt idx="1">
                  <c:v>25-27</c:v>
                </c:pt>
                <c:pt idx="2">
                  <c:v>28-30</c:v>
                </c:pt>
                <c:pt idx="3">
                  <c:v>31-33</c:v>
                </c:pt>
                <c:pt idx="4">
                  <c:v>34-36</c:v>
                </c:pt>
              </c:strCache>
            </c:strRef>
          </c:cat>
          <c:val>
            <c:numRef>
              <c:f>'Zadanie 1.3'!$D$14:$D$18</c:f>
              <c:numCache>
                <c:formatCode>@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824B-4F8B-93DA-3B75496FC22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'Zadanie 1.3'!$C$14:$C$18</c:f>
              <c:strCache>
                <c:ptCount val="5"/>
                <c:pt idx="0">
                  <c:v>22-24</c:v>
                </c:pt>
                <c:pt idx="1">
                  <c:v>25-27</c:v>
                </c:pt>
                <c:pt idx="2">
                  <c:v>28-30</c:v>
                </c:pt>
                <c:pt idx="3">
                  <c:v>31-33</c:v>
                </c:pt>
                <c:pt idx="4">
                  <c:v>34-36</c:v>
                </c:pt>
              </c:strCache>
            </c:strRef>
          </c:cat>
          <c:val>
            <c:numRef>
              <c:f>'Zadanie 1.3'!$E$14:$E$18</c:f>
              <c:numCache>
                <c:formatCode>@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824B-4F8B-93DA-3B75496FC22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'Zadanie 1.3'!$C$14:$C$18</c:f>
              <c:strCache>
                <c:ptCount val="5"/>
                <c:pt idx="0">
                  <c:v>22-24</c:v>
                </c:pt>
                <c:pt idx="1">
                  <c:v>25-27</c:v>
                </c:pt>
                <c:pt idx="2">
                  <c:v>28-30</c:v>
                </c:pt>
                <c:pt idx="3">
                  <c:v>31-33</c:v>
                </c:pt>
                <c:pt idx="4">
                  <c:v>34-36</c:v>
                </c:pt>
              </c:strCache>
            </c:strRef>
          </c:cat>
          <c:val>
            <c:numRef>
              <c:f>'Zadanie 1.3'!$F$14:$F$18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B-4F8B-93DA-3B75496FC22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'Zadanie 1.3'!$C$14:$C$18</c:f>
              <c:strCache>
                <c:ptCount val="5"/>
                <c:pt idx="0">
                  <c:v>22-24</c:v>
                </c:pt>
                <c:pt idx="1">
                  <c:v>25-27</c:v>
                </c:pt>
                <c:pt idx="2">
                  <c:v>28-30</c:v>
                </c:pt>
                <c:pt idx="3">
                  <c:v>31-33</c:v>
                </c:pt>
                <c:pt idx="4">
                  <c:v>34-36</c:v>
                </c:pt>
              </c:strCache>
            </c:strRef>
          </c:cat>
          <c:val>
            <c:numRef>
              <c:f>'Zadanie 1.3'!$G$14:$G$18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824B-4F8B-93DA-3B75496FC22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'Zadanie 1.3'!$C$14:$C$18</c:f>
              <c:strCache>
                <c:ptCount val="5"/>
                <c:pt idx="0">
                  <c:v>22-24</c:v>
                </c:pt>
                <c:pt idx="1">
                  <c:v>25-27</c:v>
                </c:pt>
                <c:pt idx="2">
                  <c:v>28-30</c:v>
                </c:pt>
                <c:pt idx="3">
                  <c:v>31-33</c:v>
                </c:pt>
                <c:pt idx="4">
                  <c:v>34-36</c:v>
                </c:pt>
              </c:strCache>
            </c:strRef>
          </c:cat>
          <c:val>
            <c:numRef>
              <c:f>'Zadanie 1.3'!$H$14:$H$18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824B-4F8B-93DA-3B75496FC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460584"/>
        <c:axId val="296460944"/>
      </c:barChart>
      <c:catAx>
        <c:axId val="29646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60944"/>
        <c:crosses val="autoZero"/>
        <c:auto val="1"/>
        <c:lblAlgn val="ctr"/>
        <c:lblOffset val="100"/>
        <c:noMultiLvlLbl val="0"/>
      </c:catAx>
      <c:valAx>
        <c:axId val="2964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60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1.3'!$C$59:$C$62</c:f>
              <c:strCache>
                <c:ptCount val="4"/>
                <c:pt idx="0">
                  <c:v>22-25</c:v>
                </c:pt>
                <c:pt idx="1">
                  <c:v>26-29</c:v>
                </c:pt>
                <c:pt idx="2">
                  <c:v>30-33</c:v>
                </c:pt>
                <c:pt idx="3">
                  <c:v>34-36</c:v>
                </c:pt>
              </c:strCache>
            </c:strRef>
          </c:cat>
          <c:val>
            <c:numRef>
              <c:f>'Zadanie 1.3'!$D$59:$D$62</c:f>
              <c:numCache>
                <c:formatCode>@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6AB5-47E6-8418-8244E935EFB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'Zadanie 1.3'!$C$59:$C$62</c:f>
              <c:strCache>
                <c:ptCount val="4"/>
                <c:pt idx="0">
                  <c:v>22-25</c:v>
                </c:pt>
                <c:pt idx="1">
                  <c:v>26-29</c:v>
                </c:pt>
                <c:pt idx="2">
                  <c:v>30-33</c:v>
                </c:pt>
                <c:pt idx="3">
                  <c:v>34-36</c:v>
                </c:pt>
              </c:strCache>
            </c:strRef>
          </c:cat>
          <c:val>
            <c:numRef>
              <c:f>'Zadanie 1.3'!$E$59:$E$62</c:f>
              <c:numCache>
                <c:formatCode>@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6AB5-47E6-8418-8244E935EFB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'Zadanie 1.3'!$C$59:$C$62</c:f>
              <c:strCache>
                <c:ptCount val="4"/>
                <c:pt idx="0">
                  <c:v>22-25</c:v>
                </c:pt>
                <c:pt idx="1">
                  <c:v>26-29</c:v>
                </c:pt>
                <c:pt idx="2">
                  <c:v>30-33</c:v>
                </c:pt>
                <c:pt idx="3">
                  <c:v>34-36</c:v>
                </c:pt>
              </c:strCache>
            </c:strRef>
          </c:cat>
          <c:val>
            <c:numRef>
              <c:f>'Zadanie 1.3'!$F$59:$F$62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B5-47E6-8418-8244E935EFB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'Zadanie 1.3'!$C$59:$C$62</c:f>
              <c:strCache>
                <c:ptCount val="4"/>
                <c:pt idx="0">
                  <c:v>22-25</c:v>
                </c:pt>
                <c:pt idx="1">
                  <c:v>26-29</c:v>
                </c:pt>
                <c:pt idx="2">
                  <c:v>30-33</c:v>
                </c:pt>
                <c:pt idx="3">
                  <c:v>34-36</c:v>
                </c:pt>
              </c:strCache>
            </c:strRef>
          </c:cat>
          <c:val>
            <c:numRef>
              <c:f>'Zadanie 1.3'!$G$59:$G$62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6AB5-47E6-8418-8244E935EFB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'Zadanie 1.3'!$C$59:$C$62</c:f>
              <c:strCache>
                <c:ptCount val="4"/>
                <c:pt idx="0">
                  <c:v>22-25</c:v>
                </c:pt>
                <c:pt idx="1">
                  <c:v>26-29</c:v>
                </c:pt>
                <c:pt idx="2">
                  <c:v>30-33</c:v>
                </c:pt>
                <c:pt idx="3">
                  <c:v>34-36</c:v>
                </c:pt>
              </c:strCache>
            </c:strRef>
          </c:cat>
          <c:val>
            <c:numRef>
              <c:f>'Zadanie 1.3'!$H$59:$H$62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6AB5-47E6-8418-8244E935E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460584"/>
        <c:axId val="296460944"/>
      </c:barChart>
      <c:catAx>
        <c:axId val="29646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60944"/>
        <c:crosses val="autoZero"/>
        <c:auto val="1"/>
        <c:lblAlgn val="ctr"/>
        <c:lblOffset val="100"/>
        <c:noMultiLvlLbl val="0"/>
      </c:catAx>
      <c:valAx>
        <c:axId val="2964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60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image" Target="../media/image1.png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3143</xdr:colOff>
      <xdr:row>3</xdr:row>
      <xdr:rowOff>6826</xdr:rowOff>
    </xdr:from>
    <xdr:ext cx="13515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08A47D7-A47E-7EA6-6BD1-BA584E82FC8E}"/>
                </a:ext>
              </a:extLst>
            </xdr:cNvPr>
            <xdr:cNvSpPr txBox="1"/>
          </xdr:nvSpPr>
          <xdr:spPr>
            <a:xfrm>
              <a:off x="612743" y="549751"/>
              <a:ext cx="13515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=1+3.322</m:t>
                    </m:r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/>
                    </m:func>
                    <m:r>
                      <a:rPr lang="pl-PL" sz="1100" b="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08A47D7-A47E-7EA6-6BD1-BA584E82FC8E}"/>
                </a:ext>
              </a:extLst>
            </xdr:cNvPr>
            <xdr:cNvSpPr txBox="1"/>
          </xdr:nvSpPr>
          <xdr:spPr>
            <a:xfrm>
              <a:off x="612743" y="549751"/>
              <a:ext cx="13515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𝑘=1+3.322 log⁡ 𝑛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</xdr:col>
      <xdr:colOff>41243</xdr:colOff>
      <xdr:row>24</xdr:row>
      <xdr:rowOff>16351</xdr:rowOff>
    </xdr:from>
    <xdr:ext cx="84241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8D77901-3578-46EC-A207-61D1EB86A567}"/>
                </a:ext>
              </a:extLst>
            </xdr:cNvPr>
            <xdr:cNvSpPr txBox="1"/>
          </xdr:nvSpPr>
          <xdr:spPr>
            <a:xfrm>
              <a:off x="650843" y="4359751"/>
              <a:ext cx="8424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≤5</m:t>
                    </m:r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/>
                    </m:func>
                    <m:r>
                      <a:rPr lang="pl-PL" sz="1100" b="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8D77901-3578-46EC-A207-61D1EB86A567}"/>
                </a:ext>
              </a:extLst>
            </xdr:cNvPr>
            <xdr:cNvSpPr txBox="1"/>
          </xdr:nvSpPr>
          <xdr:spPr>
            <a:xfrm>
              <a:off x="650843" y="4359751"/>
              <a:ext cx="8424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𝑘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≤5</a:t>
              </a:r>
              <a:r>
                <a:rPr lang="pl-PL" sz="1100" b="0" i="0">
                  <a:latin typeface="Cambria Math" panose="02040503050406030204" pitchFamily="18" charset="0"/>
                </a:rPr>
                <a:t> log⁡ 𝑛</a:t>
              </a:r>
              <a:endParaRPr lang="pl-PL" sz="1100"/>
            </a:p>
          </xdr:txBody>
        </xdr:sp>
      </mc:Fallback>
    </mc:AlternateContent>
    <xdr:clientData/>
  </xdr:oneCellAnchor>
  <xdr:twoCellAnchor>
    <xdr:from>
      <xdr:col>8</xdr:col>
      <xdr:colOff>112712</xdr:colOff>
      <xdr:row>24</xdr:row>
      <xdr:rowOff>47625</xdr:rowOff>
    </xdr:from>
    <xdr:to>
      <xdr:col>16</xdr:col>
      <xdr:colOff>533400</xdr:colOff>
      <xdr:row>41</xdr:row>
      <xdr:rowOff>112712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35B887-7802-2474-11CB-712AF48A0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561975</xdr:colOff>
      <xdr:row>25</xdr:row>
      <xdr:rowOff>19050</xdr:rowOff>
    </xdr:from>
    <xdr:ext cx="84241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C10491A-34A3-421E-91EF-5CC720AF45B7}"/>
                </a:ext>
              </a:extLst>
            </xdr:cNvPr>
            <xdr:cNvSpPr txBox="1"/>
          </xdr:nvSpPr>
          <xdr:spPr>
            <a:xfrm>
              <a:off x="7410450" y="4543425"/>
              <a:ext cx="8424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≤5</m:t>
                    </m:r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/>
                    </m:func>
                    <m:r>
                      <a:rPr lang="pl-PL" sz="1100" b="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C10491A-34A3-421E-91EF-5CC720AF45B7}"/>
                </a:ext>
              </a:extLst>
            </xdr:cNvPr>
            <xdr:cNvSpPr txBox="1"/>
          </xdr:nvSpPr>
          <xdr:spPr>
            <a:xfrm>
              <a:off x="7410450" y="4543425"/>
              <a:ext cx="8424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𝑘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≤5</a:t>
              </a:r>
              <a:r>
                <a:rPr lang="pl-PL" sz="1100" b="0" i="0">
                  <a:latin typeface="Cambria Math" panose="02040503050406030204" pitchFamily="18" charset="0"/>
                </a:rPr>
                <a:t> log⁡ 𝑛</a:t>
              </a:r>
              <a:endParaRPr lang="pl-PL" sz="1100"/>
            </a:p>
          </xdr:txBody>
        </xdr:sp>
      </mc:Fallback>
    </mc:AlternateContent>
    <xdr:clientData/>
  </xdr:oneCellAnchor>
  <xdr:twoCellAnchor>
    <xdr:from>
      <xdr:col>8</xdr:col>
      <xdr:colOff>68261</xdr:colOff>
      <xdr:row>3</xdr:row>
      <xdr:rowOff>44450</xdr:rowOff>
    </xdr:from>
    <xdr:to>
      <xdr:col>16</xdr:col>
      <xdr:colOff>552449</xdr:colOff>
      <xdr:row>19</xdr:row>
      <xdr:rowOff>169862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DDBFE08-4B58-52D9-2DF5-AAFA02481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41243</xdr:colOff>
      <xdr:row>46</xdr:row>
      <xdr:rowOff>16351</xdr:rowOff>
    </xdr:from>
    <xdr:ext cx="503023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A3BD1A9A-249B-4109-93B3-6A0FCC556728}"/>
                </a:ext>
              </a:extLst>
            </xdr:cNvPr>
            <xdr:cNvSpPr txBox="1"/>
          </xdr:nvSpPr>
          <xdr:spPr>
            <a:xfrm>
              <a:off x="650843" y="8341201"/>
              <a:ext cx="503023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 </m:t>
                    </m:r>
                    <m:rad>
                      <m:radPr>
                        <m:degHide m:val="on"/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A3BD1A9A-249B-4109-93B3-6A0FCC556728}"/>
                </a:ext>
              </a:extLst>
            </xdr:cNvPr>
            <xdr:cNvSpPr txBox="1"/>
          </xdr:nvSpPr>
          <xdr:spPr>
            <a:xfrm>
              <a:off x="650843" y="8341201"/>
              <a:ext cx="503023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𝑘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 √𝑛</a:t>
              </a:r>
              <a:endParaRPr lang="pl-PL" sz="1100"/>
            </a:p>
          </xdr:txBody>
        </xdr:sp>
      </mc:Fallback>
    </mc:AlternateContent>
    <xdr:clientData/>
  </xdr:oneCellAnchor>
  <xdr:twoCellAnchor>
    <xdr:from>
      <xdr:col>0</xdr:col>
      <xdr:colOff>180975</xdr:colOff>
      <xdr:row>67</xdr:row>
      <xdr:rowOff>47625</xdr:rowOff>
    </xdr:from>
    <xdr:to>
      <xdr:col>8</xdr:col>
      <xdr:colOff>525463</xdr:colOff>
      <xdr:row>83</xdr:row>
      <xdr:rowOff>169862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F584683-5A7C-4B8C-86D8-42875A76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114300</xdr:colOff>
      <xdr:row>67</xdr:row>
      <xdr:rowOff>57150</xdr:rowOff>
    </xdr:from>
    <xdr:to>
      <xdr:col>17</xdr:col>
      <xdr:colOff>534988</xdr:colOff>
      <xdr:row>84</xdr:row>
      <xdr:rowOff>122237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9ACDA6C-9EC1-4E1A-92C5-A7D61A18A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114300</xdr:colOff>
      <xdr:row>45</xdr:row>
      <xdr:rowOff>57150</xdr:rowOff>
    </xdr:from>
    <xdr:to>
      <xdr:col>16</xdr:col>
      <xdr:colOff>534988</xdr:colOff>
      <xdr:row>62</xdr:row>
      <xdr:rowOff>122237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DB4F0CE-9AE2-421E-9E01-D93B5DC46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85725</xdr:colOff>
      <xdr:row>67</xdr:row>
      <xdr:rowOff>38100</xdr:rowOff>
    </xdr:from>
    <xdr:to>
      <xdr:col>26</xdr:col>
      <xdr:colOff>506413</xdr:colOff>
      <xdr:row>84</xdr:row>
      <xdr:rowOff>103187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2306E40-FCE5-4B50-8445-DA5273963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12</xdr:col>
      <xdr:colOff>9525</xdr:colOff>
      <xdr:row>46</xdr:row>
      <xdr:rowOff>19050</xdr:rowOff>
    </xdr:from>
    <xdr:ext cx="503023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B46D8BB4-DBB7-4535-B4C5-6A9C82CE8626}"/>
                </a:ext>
              </a:extLst>
            </xdr:cNvPr>
            <xdr:cNvSpPr txBox="1"/>
          </xdr:nvSpPr>
          <xdr:spPr>
            <a:xfrm>
              <a:off x="7467600" y="8343900"/>
              <a:ext cx="503023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 </m:t>
                    </m:r>
                    <m:rad>
                      <m:radPr>
                        <m:degHide m:val="on"/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B46D8BB4-DBB7-4535-B4C5-6A9C82CE8626}"/>
                </a:ext>
              </a:extLst>
            </xdr:cNvPr>
            <xdr:cNvSpPr txBox="1"/>
          </xdr:nvSpPr>
          <xdr:spPr>
            <a:xfrm>
              <a:off x="7467600" y="8343900"/>
              <a:ext cx="503023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𝑘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 √𝑛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21</xdr:col>
      <xdr:colOff>590550</xdr:colOff>
      <xdr:row>68</xdr:row>
      <xdr:rowOff>0</xdr:rowOff>
    </xdr:from>
    <xdr:ext cx="503023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99808E47-C468-4DB5-A407-D7A72E98E2E6}"/>
                </a:ext>
              </a:extLst>
            </xdr:cNvPr>
            <xdr:cNvSpPr txBox="1"/>
          </xdr:nvSpPr>
          <xdr:spPr>
            <a:xfrm>
              <a:off x="13535025" y="11582400"/>
              <a:ext cx="503023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 </m:t>
                    </m:r>
                    <m:rad>
                      <m:radPr>
                        <m:degHide m:val="on"/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99808E47-C468-4DB5-A407-D7A72E98E2E6}"/>
                </a:ext>
              </a:extLst>
            </xdr:cNvPr>
            <xdr:cNvSpPr txBox="1"/>
          </xdr:nvSpPr>
          <xdr:spPr>
            <a:xfrm>
              <a:off x="13535025" y="11582400"/>
              <a:ext cx="503023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𝑘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 √𝑛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12</xdr:col>
      <xdr:colOff>361950</xdr:colOff>
      <xdr:row>68</xdr:row>
      <xdr:rowOff>38100</xdr:rowOff>
    </xdr:from>
    <xdr:ext cx="84241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16621EBE-BB9E-46E3-8CA9-1B5194F633FA}"/>
                </a:ext>
              </a:extLst>
            </xdr:cNvPr>
            <xdr:cNvSpPr txBox="1"/>
          </xdr:nvSpPr>
          <xdr:spPr>
            <a:xfrm>
              <a:off x="7820025" y="11620500"/>
              <a:ext cx="8424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≤5</m:t>
                    </m:r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/>
                    </m:func>
                    <m:r>
                      <a:rPr lang="pl-PL" sz="1100" b="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16621EBE-BB9E-46E3-8CA9-1B5194F633FA}"/>
                </a:ext>
              </a:extLst>
            </xdr:cNvPr>
            <xdr:cNvSpPr txBox="1"/>
          </xdr:nvSpPr>
          <xdr:spPr>
            <a:xfrm>
              <a:off x="7820025" y="11620500"/>
              <a:ext cx="8424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𝑘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≤5</a:t>
              </a:r>
              <a:r>
                <a:rPr lang="pl-PL" sz="1100" b="0" i="0">
                  <a:latin typeface="Cambria Math" panose="02040503050406030204" pitchFamily="18" charset="0"/>
                </a:rPr>
                <a:t> log⁡ 𝑛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11</xdr:col>
      <xdr:colOff>171450</xdr:colOff>
      <xdr:row>4</xdr:row>
      <xdr:rowOff>9525</xdr:rowOff>
    </xdr:from>
    <xdr:ext cx="13515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CFBCA96D-1363-4F8B-96BB-49D1658D8F71}"/>
                </a:ext>
              </a:extLst>
            </xdr:cNvPr>
            <xdr:cNvSpPr txBox="1"/>
          </xdr:nvSpPr>
          <xdr:spPr>
            <a:xfrm>
              <a:off x="7019925" y="733425"/>
              <a:ext cx="13515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=1+3.322</m:t>
                    </m:r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/>
                    </m:func>
                    <m:r>
                      <a:rPr lang="pl-PL" sz="1100" b="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CFBCA96D-1363-4F8B-96BB-49D1658D8F71}"/>
                </a:ext>
              </a:extLst>
            </xdr:cNvPr>
            <xdr:cNvSpPr txBox="1"/>
          </xdr:nvSpPr>
          <xdr:spPr>
            <a:xfrm>
              <a:off x="7019925" y="733425"/>
              <a:ext cx="13515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𝑘=1+3.322 log⁡ 𝑛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3</xdr:col>
      <xdr:colOff>142875</xdr:colOff>
      <xdr:row>68</xdr:row>
      <xdr:rowOff>47625</xdr:rowOff>
    </xdr:from>
    <xdr:ext cx="13515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8E8895A-ED58-4F53-A4C5-5CD9445BB82A}"/>
                </a:ext>
              </a:extLst>
            </xdr:cNvPr>
            <xdr:cNvSpPr txBox="1"/>
          </xdr:nvSpPr>
          <xdr:spPr>
            <a:xfrm>
              <a:off x="2114550" y="11630025"/>
              <a:ext cx="13515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=1+3.322</m:t>
                    </m:r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/>
                    </m:func>
                    <m:r>
                      <a:rPr lang="pl-PL" sz="1100" b="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8E8895A-ED58-4F53-A4C5-5CD9445BB82A}"/>
                </a:ext>
              </a:extLst>
            </xdr:cNvPr>
            <xdr:cNvSpPr txBox="1"/>
          </xdr:nvSpPr>
          <xdr:spPr>
            <a:xfrm>
              <a:off x="2114550" y="11630025"/>
              <a:ext cx="13515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𝑘=1+3.322 log⁡ 𝑛</a:t>
              </a:r>
              <a:endParaRPr lang="pl-PL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3143</xdr:colOff>
      <xdr:row>3</xdr:row>
      <xdr:rowOff>6826</xdr:rowOff>
    </xdr:from>
    <xdr:ext cx="13515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5C916B9-AB13-471D-87C3-78F17B7CA1A3}"/>
                </a:ext>
              </a:extLst>
            </xdr:cNvPr>
            <xdr:cNvSpPr txBox="1"/>
          </xdr:nvSpPr>
          <xdr:spPr>
            <a:xfrm>
              <a:off x="612743" y="552926"/>
              <a:ext cx="13515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=1+3.322</m:t>
                    </m:r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/>
                    </m:func>
                    <m:r>
                      <a:rPr lang="pl-PL" sz="1100" b="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5C916B9-AB13-471D-87C3-78F17B7CA1A3}"/>
                </a:ext>
              </a:extLst>
            </xdr:cNvPr>
            <xdr:cNvSpPr txBox="1"/>
          </xdr:nvSpPr>
          <xdr:spPr>
            <a:xfrm>
              <a:off x="612743" y="552926"/>
              <a:ext cx="13515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𝑘=1+3.322 log⁡ 𝑛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</xdr:col>
      <xdr:colOff>41243</xdr:colOff>
      <xdr:row>24</xdr:row>
      <xdr:rowOff>16351</xdr:rowOff>
    </xdr:from>
    <xdr:ext cx="84241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6022ACE-36AA-4938-AA07-C50793D67AEA}"/>
                </a:ext>
              </a:extLst>
            </xdr:cNvPr>
            <xdr:cNvSpPr txBox="1"/>
          </xdr:nvSpPr>
          <xdr:spPr>
            <a:xfrm>
              <a:off x="650843" y="4359751"/>
              <a:ext cx="8424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≤5</m:t>
                    </m:r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/>
                    </m:func>
                    <m:r>
                      <a:rPr lang="pl-PL" sz="1100" b="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6022ACE-36AA-4938-AA07-C50793D67AEA}"/>
                </a:ext>
              </a:extLst>
            </xdr:cNvPr>
            <xdr:cNvSpPr txBox="1"/>
          </xdr:nvSpPr>
          <xdr:spPr>
            <a:xfrm>
              <a:off x="650843" y="4359751"/>
              <a:ext cx="8424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𝑘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≤5</a:t>
              </a:r>
              <a:r>
                <a:rPr lang="pl-PL" sz="1100" b="0" i="0">
                  <a:latin typeface="Cambria Math" panose="02040503050406030204" pitchFamily="18" charset="0"/>
                </a:rPr>
                <a:t> log⁡ 𝑛</a:t>
              </a:r>
              <a:endParaRPr lang="pl-PL" sz="1100"/>
            </a:p>
          </xdr:txBody>
        </xdr:sp>
      </mc:Fallback>
    </mc:AlternateContent>
    <xdr:clientData/>
  </xdr:oneCellAnchor>
  <xdr:twoCellAnchor>
    <xdr:from>
      <xdr:col>8</xdr:col>
      <xdr:colOff>85724</xdr:colOff>
      <xdr:row>24</xdr:row>
      <xdr:rowOff>38101</xdr:rowOff>
    </xdr:from>
    <xdr:to>
      <xdr:col>16</xdr:col>
      <xdr:colOff>571500</xdr:colOff>
      <xdr:row>40</xdr:row>
      <xdr:rowOff>133350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E56F03BF-4204-35CF-E952-293CBD418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53974</xdr:colOff>
      <xdr:row>3</xdr:row>
      <xdr:rowOff>28575</xdr:rowOff>
    </xdr:from>
    <xdr:to>
      <xdr:col>16</xdr:col>
      <xdr:colOff>552449</xdr:colOff>
      <xdr:row>19</xdr:row>
      <xdr:rowOff>139700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F4E1F65C-B09F-4F6B-888E-30937F944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41243</xdr:colOff>
      <xdr:row>48</xdr:row>
      <xdr:rowOff>16351</xdr:rowOff>
    </xdr:from>
    <xdr:ext cx="503023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10">
              <a:extLst>
                <a:ext uri="{FF2B5EF4-FFF2-40B4-BE49-F238E27FC236}">
                  <a16:creationId xmlns:a16="http://schemas.microsoft.com/office/drawing/2014/main" id="{C7A4D183-AAEA-40C2-B310-D412242B7901}"/>
                </a:ext>
              </a:extLst>
            </xdr:cNvPr>
            <xdr:cNvSpPr txBox="1"/>
          </xdr:nvSpPr>
          <xdr:spPr>
            <a:xfrm>
              <a:off x="650843" y="8341201"/>
              <a:ext cx="503023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 </m:t>
                    </m:r>
                    <m:rad>
                      <m:radPr>
                        <m:degHide m:val="on"/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9" name="TextBox 10">
              <a:extLst>
                <a:ext uri="{FF2B5EF4-FFF2-40B4-BE49-F238E27FC236}">
                  <a16:creationId xmlns:a16="http://schemas.microsoft.com/office/drawing/2014/main" id="{C7A4D183-AAEA-40C2-B310-D412242B7901}"/>
                </a:ext>
              </a:extLst>
            </xdr:cNvPr>
            <xdr:cNvSpPr txBox="1"/>
          </xdr:nvSpPr>
          <xdr:spPr>
            <a:xfrm>
              <a:off x="650843" y="8341201"/>
              <a:ext cx="503023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𝑘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 √𝑛</a:t>
              </a:r>
              <a:endParaRPr lang="pl-PL" sz="1100"/>
            </a:p>
          </xdr:txBody>
        </xdr:sp>
      </mc:Fallback>
    </mc:AlternateContent>
    <xdr:clientData/>
  </xdr:oneCellAnchor>
  <xdr:twoCellAnchor>
    <xdr:from>
      <xdr:col>8</xdr:col>
      <xdr:colOff>63500</xdr:colOff>
      <xdr:row>48</xdr:row>
      <xdr:rowOff>28576</xdr:rowOff>
    </xdr:from>
    <xdr:to>
      <xdr:col>16</xdr:col>
      <xdr:colOff>552450</xdr:colOff>
      <xdr:row>64</xdr:row>
      <xdr:rowOff>142876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21D85C7F-DFC6-4536-8AFE-A5C01B22A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72</xdr:row>
      <xdr:rowOff>47625</xdr:rowOff>
    </xdr:from>
    <xdr:to>
      <xdr:col>8</xdr:col>
      <xdr:colOff>415925</xdr:colOff>
      <xdr:row>88</xdr:row>
      <xdr:rowOff>168275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0A217086-BA47-460E-83A2-85FEA4FF4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63500</xdr:colOff>
      <xdr:row>72</xdr:row>
      <xdr:rowOff>38100</xdr:rowOff>
    </xdr:from>
    <xdr:to>
      <xdr:col>17</xdr:col>
      <xdr:colOff>533400</xdr:colOff>
      <xdr:row>88</xdr:row>
      <xdr:rowOff>161925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C060E8CC-FAEB-40A7-A085-2ABB44855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47625</xdr:colOff>
      <xdr:row>72</xdr:row>
      <xdr:rowOff>47625</xdr:rowOff>
    </xdr:from>
    <xdr:to>
      <xdr:col>26</xdr:col>
      <xdr:colOff>530225</xdr:colOff>
      <xdr:row>88</xdr:row>
      <xdr:rowOff>161925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62A266CF-6EA5-4F0A-BA81-C32891F75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142875</xdr:colOff>
      <xdr:row>4</xdr:row>
      <xdr:rowOff>0</xdr:rowOff>
    </xdr:from>
    <xdr:ext cx="13515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">
              <a:extLst>
                <a:ext uri="{FF2B5EF4-FFF2-40B4-BE49-F238E27FC236}">
                  <a16:creationId xmlns:a16="http://schemas.microsoft.com/office/drawing/2014/main" id="{CDC312ED-1944-4D25-ABD2-159A99229AA8}"/>
                </a:ext>
              </a:extLst>
            </xdr:cNvPr>
            <xdr:cNvSpPr txBox="1"/>
          </xdr:nvSpPr>
          <xdr:spPr>
            <a:xfrm>
              <a:off x="7105650" y="723900"/>
              <a:ext cx="13515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=1+3.322</m:t>
                    </m:r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/>
                    </m:func>
                    <m:r>
                      <a:rPr lang="pl-PL" sz="1100" b="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16" name="TextBox 1">
              <a:extLst>
                <a:ext uri="{FF2B5EF4-FFF2-40B4-BE49-F238E27FC236}">
                  <a16:creationId xmlns:a16="http://schemas.microsoft.com/office/drawing/2014/main" id="{CDC312ED-1944-4D25-ABD2-159A99229AA8}"/>
                </a:ext>
              </a:extLst>
            </xdr:cNvPr>
            <xdr:cNvSpPr txBox="1"/>
          </xdr:nvSpPr>
          <xdr:spPr>
            <a:xfrm>
              <a:off x="7105650" y="723900"/>
              <a:ext cx="13515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𝑘=1+3.322 log⁡ 𝑛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2</xdr:col>
      <xdr:colOff>790575</xdr:colOff>
      <xdr:row>73</xdr:row>
      <xdr:rowOff>28575</xdr:rowOff>
    </xdr:from>
    <xdr:ext cx="13515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">
              <a:extLst>
                <a:ext uri="{FF2B5EF4-FFF2-40B4-BE49-F238E27FC236}">
                  <a16:creationId xmlns:a16="http://schemas.microsoft.com/office/drawing/2014/main" id="{FC846309-E696-4DF7-8059-AD2678F2F020}"/>
                </a:ext>
              </a:extLst>
            </xdr:cNvPr>
            <xdr:cNvSpPr txBox="1"/>
          </xdr:nvSpPr>
          <xdr:spPr>
            <a:xfrm>
              <a:off x="2009775" y="13239750"/>
              <a:ext cx="13515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=1+3.322</m:t>
                    </m:r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/>
                    </m:func>
                    <m:r>
                      <a:rPr lang="pl-PL" sz="1100" b="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17" name="TextBox 1">
              <a:extLst>
                <a:ext uri="{FF2B5EF4-FFF2-40B4-BE49-F238E27FC236}">
                  <a16:creationId xmlns:a16="http://schemas.microsoft.com/office/drawing/2014/main" id="{FC846309-E696-4DF7-8059-AD2678F2F020}"/>
                </a:ext>
              </a:extLst>
            </xdr:cNvPr>
            <xdr:cNvSpPr txBox="1"/>
          </xdr:nvSpPr>
          <xdr:spPr>
            <a:xfrm>
              <a:off x="2009775" y="13239750"/>
              <a:ext cx="13515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𝑘=1+3.322 log⁡ 𝑛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11</xdr:col>
      <xdr:colOff>466725</xdr:colOff>
      <xdr:row>25</xdr:row>
      <xdr:rowOff>19050</xdr:rowOff>
    </xdr:from>
    <xdr:ext cx="84241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4">
              <a:extLst>
                <a:ext uri="{FF2B5EF4-FFF2-40B4-BE49-F238E27FC236}">
                  <a16:creationId xmlns:a16="http://schemas.microsoft.com/office/drawing/2014/main" id="{BFDAB7A1-03DE-4F16-B453-68941FDC2285}"/>
                </a:ext>
              </a:extLst>
            </xdr:cNvPr>
            <xdr:cNvSpPr txBox="1"/>
          </xdr:nvSpPr>
          <xdr:spPr>
            <a:xfrm>
              <a:off x="7429500" y="4543425"/>
              <a:ext cx="8424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≤5</m:t>
                    </m:r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/>
                    </m:func>
                    <m:r>
                      <a:rPr lang="pl-PL" sz="1100" b="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18" name="TextBox 4">
              <a:extLst>
                <a:ext uri="{FF2B5EF4-FFF2-40B4-BE49-F238E27FC236}">
                  <a16:creationId xmlns:a16="http://schemas.microsoft.com/office/drawing/2014/main" id="{BFDAB7A1-03DE-4F16-B453-68941FDC2285}"/>
                </a:ext>
              </a:extLst>
            </xdr:cNvPr>
            <xdr:cNvSpPr txBox="1"/>
          </xdr:nvSpPr>
          <xdr:spPr>
            <a:xfrm>
              <a:off x="7429500" y="4543425"/>
              <a:ext cx="8424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𝑘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≤5</a:t>
              </a:r>
              <a:r>
                <a:rPr lang="pl-PL" sz="1100" b="0" i="0">
                  <a:latin typeface="Cambria Math" panose="02040503050406030204" pitchFamily="18" charset="0"/>
                </a:rPr>
                <a:t> log⁡ 𝑛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13</xdr:col>
      <xdr:colOff>0</xdr:colOff>
      <xdr:row>72</xdr:row>
      <xdr:rowOff>171450</xdr:rowOff>
    </xdr:from>
    <xdr:ext cx="84241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4">
              <a:extLst>
                <a:ext uri="{FF2B5EF4-FFF2-40B4-BE49-F238E27FC236}">
                  <a16:creationId xmlns:a16="http://schemas.microsoft.com/office/drawing/2014/main" id="{24292EF9-E386-4CF0-A329-F925B2513567}"/>
                </a:ext>
              </a:extLst>
            </xdr:cNvPr>
            <xdr:cNvSpPr txBox="1"/>
          </xdr:nvSpPr>
          <xdr:spPr>
            <a:xfrm>
              <a:off x="8181975" y="13201650"/>
              <a:ext cx="8424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≤5</m:t>
                    </m:r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/>
                    </m:func>
                    <m:r>
                      <a:rPr lang="pl-PL" sz="1100" b="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19" name="TextBox 4">
              <a:extLst>
                <a:ext uri="{FF2B5EF4-FFF2-40B4-BE49-F238E27FC236}">
                  <a16:creationId xmlns:a16="http://schemas.microsoft.com/office/drawing/2014/main" id="{24292EF9-E386-4CF0-A329-F925B2513567}"/>
                </a:ext>
              </a:extLst>
            </xdr:cNvPr>
            <xdr:cNvSpPr txBox="1"/>
          </xdr:nvSpPr>
          <xdr:spPr>
            <a:xfrm>
              <a:off x="8181975" y="13201650"/>
              <a:ext cx="8424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𝑘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≤5</a:t>
              </a:r>
              <a:r>
                <a:rPr lang="pl-PL" sz="1100" b="0" i="0">
                  <a:latin typeface="Cambria Math" panose="02040503050406030204" pitchFamily="18" charset="0"/>
                </a:rPr>
                <a:t> log⁡ 𝑛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12</xdr:col>
      <xdr:colOff>104775</xdr:colOff>
      <xdr:row>49</xdr:row>
      <xdr:rowOff>19050</xdr:rowOff>
    </xdr:from>
    <xdr:ext cx="503023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0">
              <a:extLst>
                <a:ext uri="{FF2B5EF4-FFF2-40B4-BE49-F238E27FC236}">
                  <a16:creationId xmlns:a16="http://schemas.microsoft.com/office/drawing/2014/main" id="{2F17CD28-56FB-4116-ABD8-060E710BD094}"/>
                </a:ext>
              </a:extLst>
            </xdr:cNvPr>
            <xdr:cNvSpPr txBox="1"/>
          </xdr:nvSpPr>
          <xdr:spPr>
            <a:xfrm>
              <a:off x="7677150" y="8886825"/>
              <a:ext cx="503023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 </m:t>
                    </m:r>
                    <m:rad>
                      <m:radPr>
                        <m:degHide m:val="on"/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20" name="TextBox 10">
              <a:extLst>
                <a:ext uri="{FF2B5EF4-FFF2-40B4-BE49-F238E27FC236}">
                  <a16:creationId xmlns:a16="http://schemas.microsoft.com/office/drawing/2014/main" id="{2F17CD28-56FB-4116-ABD8-060E710BD094}"/>
                </a:ext>
              </a:extLst>
            </xdr:cNvPr>
            <xdr:cNvSpPr txBox="1"/>
          </xdr:nvSpPr>
          <xdr:spPr>
            <a:xfrm>
              <a:off x="7677150" y="8886825"/>
              <a:ext cx="503023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𝑘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 √𝑛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22</xdr:col>
      <xdr:colOff>200025</xdr:colOff>
      <xdr:row>73</xdr:row>
      <xdr:rowOff>19050</xdr:rowOff>
    </xdr:from>
    <xdr:ext cx="503023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10">
              <a:extLst>
                <a:ext uri="{FF2B5EF4-FFF2-40B4-BE49-F238E27FC236}">
                  <a16:creationId xmlns:a16="http://schemas.microsoft.com/office/drawing/2014/main" id="{40DA09A3-6437-4C07-90B1-206D0B7DA951}"/>
                </a:ext>
              </a:extLst>
            </xdr:cNvPr>
            <xdr:cNvSpPr txBox="1"/>
          </xdr:nvSpPr>
          <xdr:spPr>
            <a:xfrm>
              <a:off x="13868400" y="13230225"/>
              <a:ext cx="503023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 </m:t>
                    </m:r>
                    <m:rad>
                      <m:radPr>
                        <m:degHide m:val="on"/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21" name="TextBox 10">
              <a:extLst>
                <a:ext uri="{FF2B5EF4-FFF2-40B4-BE49-F238E27FC236}">
                  <a16:creationId xmlns:a16="http://schemas.microsoft.com/office/drawing/2014/main" id="{40DA09A3-6437-4C07-90B1-206D0B7DA951}"/>
                </a:ext>
              </a:extLst>
            </xdr:cNvPr>
            <xdr:cNvSpPr txBox="1"/>
          </xdr:nvSpPr>
          <xdr:spPr>
            <a:xfrm>
              <a:off x="13868400" y="13230225"/>
              <a:ext cx="503023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𝑘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 √𝑛</a:t>
              </a:r>
              <a:endParaRPr lang="pl-PL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3143</xdr:colOff>
      <xdr:row>41</xdr:row>
      <xdr:rowOff>6826</xdr:rowOff>
    </xdr:from>
    <xdr:ext cx="135158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70E2449-E494-40C2-95D5-3C82A6C98174}"/>
                </a:ext>
              </a:extLst>
            </xdr:cNvPr>
            <xdr:cNvSpPr txBox="1"/>
          </xdr:nvSpPr>
          <xdr:spPr>
            <a:xfrm>
              <a:off x="612743" y="552926"/>
              <a:ext cx="13515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=1+3.322</m:t>
                    </m:r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/>
                    </m:func>
                    <m:r>
                      <a:rPr lang="pl-PL" sz="1100" b="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pl-PL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70E2449-E494-40C2-95D5-3C82A6C98174}"/>
                </a:ext>
              </a:extLst>
            </xdr:cNvPr>
            <xdr:cNvSpPr txBox="1"/>
          </xdr:nvSpPr>
          <xdr:spPr>
            <a:xfrm>
              <a:off x="612743" y="552926"/>
              <a:ext cx="13515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𝑘=1+3.322 log⁡ 𝑛</a:t>
              </a:r>
              <a:endParaRPr lang="pl-PL" sz="1100"/>
            </a:p>
          </xdr:txBody>
        </xdr:sp>
      </mc:Fallback>
    </mc:AlternateContent>
    <xdr:clientData/>
  </xdr:oneCellAnchor>
  <xdr:twoCellAnchor>
    <xdr:from>
      <xdr:col>9</xdr:col>
      <xdr:colOff>44449</xdr:colOff>
      <xdr:row>41</xdr:row>
      <xdr:rowOff>47625</xdr:rowOff>
    </xdr:from>
    <xdr:to>
      <xdr:col>17</xdr:col>
      <xdr:colOff>542924</xdr:colOff>
      <xdr:row>59</xdr:row>
      <xdr:rowOff>141287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4D1A704-716E-FA75-FB6C-DED11BE65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276225</xdr:colOff>
      <xdr:row>42</xdr:row>
      <xdr:rowOff>0</xdr:rowOff>
    </xdr:from>
    <xdr:ext cx="135158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1">
              <a:extLst>
                <a:ext uri="{FF2B5EF4-FFF2-40B4-BE49-F238E27FC236}">
                  <a16:creationId xmlns:a16="http://schemas.microsoft.com/office/drawing/2014/main" id="{AEB0EFCC-C48B-4125-A9E9-BF2935E001B3}"/>
                </a:ext>
              </a:extLst>
            </xdr:cNvPr>
            <xdr:cNvSpPr txBox="1"/>
          </xdr:nvSpPr>
          <xdr:spPr>
            <a:xfrm>
              <a:off x="7591425" y="2352675"/>
              <a:ext cx="13515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=1+3.322</m:t>
                    </m:r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/>
                    </m:func>
                    <m:r>
                      <a:rPr lang="pl-PL" sz="1100" b="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pl-PL" sz="1100"/>
            </a:p>
          </xdr:txBody>
        </xdr:sp>
      </mc:Choice>
      <mc:Fallback>
        <xdr:sp macro="" textlink="">
          <xdr:nvSpPr>
            <xdr:cNvPr id="4" name="TextBox 1">
              <a:extLst>
                <a:ext uri="{FF2B5EF4-FFF2-40B4-BE49-F238E27FC236}">
                  <a16:creationId xmlns:a16="http://schemas.microsoft.com/office/drawing/2014/main" id="{AEB0EFCC-C48B-4125-A9E9-BF2935E001B3}"/>
                </a:ext>
              </a:extLst>
            </xdr:cNvPr>
            <xdr:cNvSpPr txBox="1"/>
          </xdr:nvSpPr>
          <xdr:spPr>
            <a:xfrm>
              <a:off x="7591425" y="2352675"/>
              <a:ext cx="13515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𝑘=1+3.322 log⁡ 𝑛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</xdr:col>
      <xdr:colOff>41243</xdr:colOff>
      <xdr:row>64</xdr:row>
      <xdr:rowOff>16351</xdr:rowOff>
    </xdr:from>
    <xdr:ext cx="84241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D2BDB2D-594C-4EE9-9229-BAA452BF67CA}"/>
                </a:ext>
              </a:extLst>
            </xdr:cNvPr>
            <xdr:cNvSpPr txBox="1"/>
          </xdr:nvSpPr>
          <xdr:spPr>
            <a:xfrm>
              <a:off x="650843" y="4359751"/>
              <a:ext cx="8424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≤5</m:t>
                    </m:r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/>
                    </m:func>
                    <m:r>
                      <a:rPr lang="pl-PL" sz="1100" b="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pl-PL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D2BDB2D-594C-4EE9-9229-BAA452BF67CA}"/>
                </a:ext>
              </a:extLst>
            </xdr:cNvPr>
            <xdr:cNvSpPr txBox="1"/>
          </xdr:nvSpPr>
          <xdr:spPr>
            <a:xfrm>
              <a:off x="650843" y="4359751"/>
              <a:ext cx="8424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𝑘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≤5</a:t>
              </a:r>
              <a:r>
                <a:rPr lang="pl-PL" sz="1100" b="0" i="0">
                  <a:latin typeface="Cambria Math" panose="02040503050406030204" pitchFamily="18" charset="0"/>
                </a:rPr>
                <a:t> log⁡ 𝑛</a:t>
              </a:r>
              <a:endParaRPr lang="pl-PL" sz="1100"/>
            </a:p>
          </xdr:txBody>
        </xdr:sp>
      </mc:Fallback>
    </mc:AlternateContent>
    <xdr:clientData/>
  </xdr:oneCellAnchor>
  <xdr:twoCellAnchor>
    <xdr:from>
      <xdr:col>9</xdr:col>
      <xdr:colOff>57150</xdr:colOff>
      <xdr:row>64</xdr:row>
      <xdr:rowOff>28575</xdr:rowOff>
    </xdr:from>
    <xdr:to>
      <xdr:col>17</xdr:col>
      <xdr:colOff>558800</xdr:colOff>
      <xdr:row>82</xdr:row>
      <xdr:rowOff>131762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A03D5504-0EAF-4BCB-85B8-DE3406C3D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12</xdr:col>
      <xdr:colOff>523875</xdr:colOff>
      <xdr:row>65</xdr:row>
      <xdr:rowOff>0</xdr:rowOff>
    </xdr:from>
    <xdr:ext cx="84241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4">
              <a:extLst>
                <a:ext uri="{FF2B5EF4-FFF2-40B4-BE49-F238E27FC236}">
                  <a16:creationId xmlns:a16="http://schemas.microsoft.com/office/drawing/2014/main" id="{A7530D3B-03EF-4CB4-93DD-4F64C472DEC8}"/>
                </a:ext>
              </a:extLst>
            </xdr:cNvPr>
            <xdr:cNvSpPr txBox="1"/>
          </xdr:nvSpPr>
          <xdr:spPr>
            <a:xfrm>
              <a:off x="7839075" y="6515100"/>
              <a:ext cx="8424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≤5</m:t>
                    </m:r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/>
                    </m:func>
                    <m:r>
                      <a:rPr lang="pl-PL" sz="1100" b="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pl-PL" sz="1100"/>
            </a:p>
          </xdr:txBody>
        </xdr:sp>
      </mc:Choice>
      <mc:Fallback>
        <xdr:sp macro="" textlink="">
          <xdr:nvSpPr>
            <xdr:cNvPr id="8" name="TextBox 4">
              <a:extLst>
                <a:ext uri="{FF2B5EF4-FFF2-40B4-BE49-F238E27FC236}">
                  <a16:creationId xmlns:a16="http://schemas.microsoft.com/office/drawing/2014/main" id="{A7530D3B-03EF-4CB4-93DD-4F64C472DEC8}"/>
                </a:ext>
              </a:extLst>
            </xdr:cNvPr>
            <xdr:cNvSpPr txBox="1"/>
          </xdr:nvSpPr>
          <xdr:spPr>
            <a:xfrm>
              <a:off x="7839075" y="6515100"/>
              <a:ext cx="8424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𝑘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≤5</a:t>
              </a:r>
              <a:r>
                <a:rPr lang="pl-PL" sz="1100" b="0" i="0">
                  <a:latin typeface="Cambria Math" panose="02040503050406030204" pitchFamily="18" charset="0"/>
                </a:rPr>
                <a:t> log⁡ 𝑛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</xdr:col>
      <xdr:colOff>41243</xdr:colOff>
      <xdr:row>90</xdr:row>
      <xdr:rowOff>16351</xdr:rowOff>
    </xdr:from>
    <xdr:ext cx="503023" cy="1776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10">
              <a:extLst>
                <a:ext uri="{FF2B5EF4-FFF2-40B4-BE49-F238E27FC236}">
                  <a16:creationId xmlns:a16="http://schemas.microsoft.com/office/drawing/2014/main" id="{7EDAFADA-9822-4CE8-ACB3-6653CDA13303}"/>
                </a:ext>
              </a:extLst>
            </xdr:cNvPr>
            <xdr:cNvSpPr txBox="1"/>
          </xdr:nvSpPr>
          <xdr:spPr>
            <a:xfrm>
              <a:off x="650843" y="8703151"/>
              <a:ext cx="503023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 </m:t>
                    </m:r>
                    <m:rad>
                      <m:radPr>
                        <m:degHide m:val="on"/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pl-PL" sz="1100"/>
            </a:p>
          </xdr:txBody>
        </xdr:sp>
      </mc:Choice>
      <mc:Fallback>
        <xdr:sp macro="" textlink="">
          <xdr:nvSpPr>
            <xdr:cNvPr id="9" name="TextBox 10">
              <a:extLst>
                <a:ext uri="{FF2B5EF4-FFF2-40B4-BE49-F238E27FC236}">
                  <a16:creationId xmlns:a16="http://schemas.microsoft.com/office/drawing/2014/main" id="{7EDAFADA-9822-4CE8-ACB3-6653CDA13303}"/>
                </a:ext>
              </a:extLst>
            </xdr:cNvPr>
            <xdr:cNvSpPr txBox="1"/>
          </xdr:nvSpPr>
          <xdr:spPr>
            <a:xfrm>
              <a:off x="650843" y="8703151"/>
              <a:ext cx="503023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𝑘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 √𝑛</a:t>
              </a:r>
              <a:endParaRPr lang="pl-PL" sz="1100"/>
            </a:p>
          </xdr:txBody>
        </xdr:sp>
      </mc:Fallback>
    </mc:AlternateContent>
    <xdr:clientData/>
  </xdr:oneCellAnchor>
  <xdr:twoCellAnchor>
    <xdr:from>
      <xdr:col>9</xdr:col>
      <xdr:colOff>47625</xdr:colOff>
      <xdr:row>90</xdr:row>
      <xdr:rowOff>28575</xdr:rowOff>
    </xdr:from>
    <xdr:to>
      <xdr:col>17</xdr:col>
      <xdr:colOff>549275</xdr:colOff>
      <xdr:row>108</xdr:row>
      <xdr:rowOff>131762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2DD0C926-94B9-4C97-9D01-6C477B9CA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13</xdr:col>
      <xdr:colOff>57150</xdr:colOff>
      <xdr:row>91</xdr:row>
      <xdr:rowOff>19050</xdr:rowOff>
    </xdr:from>
    <xdr:ext cx="503023" cy="1776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23E042D6-CC10-4C1A-BE7D-CDACE03FA4A1}"/>
                </a:ext>
              </a:extLst>
            </xdr:cNvPr>
            <xdr:cNvSpPr txBox="1"/>
          </xdr:nvSpPr>
          <xdr:spPr>
            <a:xfrm>
              <a:off x="7981950" y="11239500"/>
              <a:ext cx="503023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 </m:t>
                    </m:r>
                    <m:rad>
                      <m:radPr>
                        <m:degHide m:val="on"/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pl-PL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23E042D6-CC10-4C1A-BE7D-CDACE03FA4A1}"/>
                </a:ext>
              </a:extLst>
            </xdr:cNvPr>
            <xdr:cNvSpPr txBox="1"/>
          </xdr:nvSpPr>
          <xdr:spPr>
            <a:xfrm>
              <a:off x="7981950" y="11239500"/>
              <a:ext cx="503023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𝑘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 √𝑛</a:t>
              </a:r>
              <a:endParaRPr lang="pl-PL" sz="1100"/>
            </a:p>
          </xdr:txBody>
        </xdr:sp>
      </mc:Fallback>
    </mc:AlternateContent>
    <xdr:clientData/>
  </xdr:oneCellAnchor>
  <xdr:twoCellAnchor>
    <xdr:from>
      <xdr:col>1</xdr:col>
      <xdr:colOff>47624</xdr:colOff>
      <xdr:row>113</xdr:row>
      <xdr:rowOff>44450</xdr:rowOff>
    </xdr:from>
    <xdr:to>
      <xdr:col>9</xdr:col>
      <xdr:colOff>546099</xdr:colOff>
      <xdr:row>131</xdr:row>
      <xdr:rowOff>144462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748D0815-298E-4D17-8603-E2E8AE0ED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4</xdr:col>
      <xdr:colOff>273050</xdr:colOff>
      <xdr:row>114</xdr:row>
      <xdr:rowOff>0</xdr:rowOff>
    </xdr:from>
    <xdr:ext cx="135158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">
              <a:extLst>
                <a:ext uri="{FF2B5EF4-FFF2-40B4-BE49-F238E27FC236}">
                  <a16:creationId xmlns:a16="http://schemas.microsoft.com/office/drawing/2014/main" id="{286A0C99-B6D7-477A-ABE4-FA4235E24449}"/>
                </a:ext>
              </a:extLst>
            </xdr:cNvPr>
            <xdr:cNvSpPr txBox="1"/>
          </xdr:nvSpPr>
          <xdr:spPr>
            <a:xfrm>
              <a:off x="7588250" y="2352675"/>
              <a:ext cx="13515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=1+3.322</m:t>
                    </m:r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/>
                    </m:func>
                    <m:r>
                      <a:rPr lang="pl-PL" sz="1100" b="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pl-PL" sz="1100"/>
            </a:p>
          </xdr:txBody>
        </xdr:sp>
      </mc:Choice>
      <mc:Fallback>
        <xdr:sp macro="" textlink="">
          <xdr:nvSpPr>
            <xdr:cNvPr id="15" name="TextBox 1">
              <a:extLst>
                <a:ext uri="{FF2B5EF4-FFF2-40B4-BE49-F238E27FC236}">
                  <a16:creationId xmlns:a16="http://schemas.microsoft.com/office/drawing/2014/main" id="{286A0C99-B6D7-477A-ABE4-FA4235E24449}"/>
                </a:ext>
              </a:extLst>
            </xdr:cNvPr>
            <xdr:cNvSpPr txBox="1"/>
          </xdr:nvSpPr>
          <xdr:spPr>
            <a:xfrm>
              <a:off x="7588250" y="2352675"/>
              <a:ext cx="13515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𝑘=1+3.322 log⁡ 𝑛</a:t>
              </a:r>
              <a:endParaRPr lang="pl-PL" sz="1100"/>
            </a:p>
          </xdr:txBody>
        </xdr:sp>
      </mc:Fallback>
    </mc:AlternateContent>
    <xdr:clientData/>
  </xdr:oneCellAnchor>
  <xdr:twoCellAnchor>
    <xdr:from>
      <xdr:col>10</xdr:col>
      <xdr:colOff>57150</xdr:colOff>
      <xdr:row>113</xdr:row>
      <xdr:rowOff>25400</xdr:rowOff>
    </xdr:from>
    <xdr:to>
      <xdr:col>18</xdr:col>
      <xdr:colOff>561975</xdr:colOff>
      <xdr:row>131</xdr:row>
      <xdr:rowOff>131762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6F101558-EACF-4AF2-9C0B-E6C09AB31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13</xdr:col>
      <xdr:colOff>520700</xdr:colOff>
      <xdr:row>114</xdr:row>
      <xdr:rowOff>0</xdr:rowOff>
    </xdr:from>
    <xdr:ext cx="84241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4">
              <a:extLst>
                <a:ext uri="{FF2B5EF4-FFF2-40B4-BE49-F238E27FC236}">
                  <a16:creationId xmlns:a16="http://schemas.microsoft.com/office/drawing/2014/main" id="{AA825295-18A2-41AB-8AD8-69F01B0C4DB4}"/>
                </a:ext>
              </a:extLst>
            </xdr:cNvPr>
            <xdr:cNvSpPr txBox="1"/>
          </xdr:nvSpPr>
          <xdr:spPr>
            <a:xfrm>
              <a:off x="7835900" y="6515100"/>
              <a:ext cx="8424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≤5</m:t>
                    </m:r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/>
                    </m:func>
                    <m:r>
                      <a:rPr lang="pl-PL" sz="1100" b="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pl-PL" sz="1100"/>
            </a:p>
          </xdr:txBody>
        </xdr:sp>
      </mc:Choice>
      <mc:Fallback>
        <xdr:sp macro="" textlink="">
          <xdr:nvSpPr>
            <xdr:cNvPr id="17" name="TextBox 4">
              <a:extLst>
                <a:ext uri="{FF2B5EF4-FFF2-40B4-BE49-F238E27FC236}">
                  <a16:creationId xmlns:a16="http://schemas.microsoft.com/office/drawing/2014/main" id="{AA825295-18A2-41AB-8AD8-69F01B0C4DB4}"/>
                </a:ext>
              </a:extLst>
            </xdr:cNvPr>
            <xdr:cNvSpPr txBox="1"/>
          </xdr:nvSpPr>
          <xdr:spPr>
            <a:xfrm>
              <a:off x="7835900" y="6515100"/>
              <a:ext cx="8424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𝑘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≤5</a:t>
              </a:r>
              <a:r>
                <a:rPr lang="pl-PL" sz="1100" b="0" i="0">
                  <a:latin typeface="Cambria Math" panose="02040503050406030204" pitchFamily="18" charset="0"/>
                </a:rPr>
                <a:t> log⁡ 𝑛</a:t>
              </a:r>
              <a:endParaRPr lang="pl-PL" sz="1100"/>
            </a:p>
          </xdr:txBody>
        </xdr:sp>
      </mc:Fallback>
    </mc:AlternateContent>
    <xdr:clientData/>
  </xdr:oneCellAnchor>
  <xdr:twoCellAnchor>
    <xdr:from>
      <xdr:col>19</xdr:col>
      <xdr:colOff>47625</xdr:colOff>
      <xdr:row>113</xdr:row>
      <xdr:rowOff>28575</xdr:rowOff>
    </xdr:from>
    <xdr:to>
      <xdr:col>27</xdr:col>
      <xdr:colOff>549275</xdr:colOff>
      <xdr:row>131</xdr:row>
      <xdr:rowOff>131762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49773639-AC5E-43DA-82A6-4F57E7183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23</xdr:col>
      <xdr:colOff>57150</xdr:colOff>
      <xdr:row>114</xdr:row>
      <xdr:rowOff>19050</xdr:rowOff>
    </xdr:from>
    <xdr:ext cx="503023" cy="1776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10">
              <a:extLst>
                <a:ext uri="{FF2B5EF4-FFF2-40B4-BE49-F238E27FC236}">
                  <a16:creationId xmlns:a16="http://schemas.microsoft.com/office/drawing/2014/main" id="{8E6E9CE9-6FF1-4C4C-A014-B5FC56792151}"/>
                </a:ext>
              </a:extLst>
            </xdr:cNvPr>
            <xdr:cNvSpPr txBox="1"/>
          </xdr:nvSpPr>
          <xdr:spPr>
            <a:xfrm>
              <a:off x="7981950" y="11239500"/>
              <a:ext cx="503023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 </m:t>
                    </m:r>
                    <m:rad>
                      <m:radPr>
                        <m:degHide m:val="on"/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pl-PL" sz="1100"/>
            </a:p>
          </xdr:txBody>
        </xdr:sp>
      </mc:Choice>
      <mc:Fallback>
        <xdr:sp macro="" textlink="">
          <xdr:nvSpPr>
            <xdr:cNvPr id="21" name="TextBox 10">
              <a:extLst>
                <a:ext uri="{FF2B5EF4-FFF2-40B4-BE49-F238E27FC236}">
                  <a16:creationId xmlns:a16="http://schemas.microsoft.com/office/drawing/2014/main" id="{8E6E9CE9-6FF1-4C4C-A014-B5FC56792151}"/>
                </a:ext>
              </a:extLst>
            </xdr:cNvPr>
            <xdr:cNvSpPr txBox="1"/>
          </xdr:nvSpPr>
          <xdr:spPr>
            <a:xfrm>
              <a:off x="7981950" y="11239500"/>
              <a:ext cx="503023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𝑘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 √𝑛</a:t>
              </a:r>
              <a:endParaRPr lang="pl-PL" sz="1100"/>
            </a:p>
          </xdr:txBody>
        </xdr:sp>
      </mc:Fallback>
    </mc:AlternateContent>
    <xdr:clientData/>
  </xdr:oneCellAnchor>
  <xdr:twoCellAnchor editAs="oneCell">
    <xdr:from>
      <xdr:col>1</xdr:col>
      <xdr:colOff>9525</xdr:colOff>
      <xdr:row>2</xdr:row>
      <xdr:rowOff>19050</xdr:rowOff>
    </xdr:from>
    <xdr:to>
      <xdr:col>14</xdr:col>
      <xdr:colOff>568856</xdr:colOff>
      <xdr:row>27</xdr:row>
      <xdr:rowOff>123825</xdr:rowOff>
    </xdr:to>
    <xdr:pic>
      <xdr:nvPicPr>
        <xdr:cNvPr id="25" name="Obraz 24">
          <a:extLst>
            <a:ext uri="{FF2B5EF4-FFF2-40B4-BE49-F238E27FC236}">
              <a16:creationId xmlns:a16="http://schemas.microsoft.com/office/drawing/2014/main" id="{F7631FCB-31E9-134D-762A-F07123831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381000"/>
          <a:ext cx="8484131" cy="4629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40583-290B-48B4-8678-69DB74F9B759}">
  <dimension ref="A1:AC62"/>
  <sheetViews>
    <sheetView workbookViewId="0"/>
  </sheetViews>
  <sheetFormatPr defaultRowHeight="14.5" x14ac:dyDescent="0.35"/>
  <cols>
    <col min="3" max="3" width="10.81640625" bestFit="1" customWidth="1"/>
  </cols>
  <sheetData>
    <row r="1" spans="1:29" x14ac:dyDescent="0.3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</row>
    <row r="2" spans="1:29" x14ac:dyDescent="0.35">
      <c r="A2" s="1" t="s">
        <v>1</v>
      </c>
      <c r="B2" s="8">
        <v>1</v>
      </c>
      <c r="C2" s="8">
        <v>1</v>
      </c>
      <c r="D2" s="8">
        <v>2.1</v>
      </c>
      <c r="E2" s="8">
        <v>4</v>
      </c>
      <c r="F2" s="9">
        <v>5</v>
      </c>
      <c r="G2" s="9">
        <v>5</v>
      </c>
      <c r="H2" s="9">
        <v>6</v>
      </c>
      <c r="I2" s="9">
        <v>6.2</v>
      </c>
      <c r="J2" s="9">
        <v>6.3</v>
      </c>
      <c r="K2" s="9">
        <v>6.5</v>
      </c>
      <c r="L2" s="9">
        <v>7</v>
      </c>
      <c r="M2" s="9">
        <v>7</v>
      </c>
      <c r="N2" s="9">
        <v>7</v>
      </c>
      <c r="O2" s="9">
        <v>7</v>
      </c>
      <c r="P2" s="12">
        <v>8.4</v>
      </c>
      <c r="Q2" s="12">
        <v>10</v>
      </c>
      <c r="R2" s="12">
        <v>10</v>
      </c>
      <c r="S2" s="12">
        <v>10</v>
      </c>
      <c r="T2" s="12">
        <v>10</v>
      </c>
      <c r="U2" s="12">
        <v>10</v>
      </c>
      <c r="V2" s="13">
        <v>12</v>
      </c>
      <c r="W2" s="13">
        <v>12.3</v>
      </c>
      <c r="X2" s="13">
        <v>12.5</v>
      </c>
      <c r="Y2" s="13">
        <v>13</v>
      </c>
      <c r="Z2" s="16">
        <v>14</v>
      </c>
      <c r="AA2" s="16">
        <v>15.1</v>
      </c>
      <c r="AB2" s="16">
        <v>16</v>
      </c>
      <c r="AC2" s="18">
        <v>19</v>
      </c>
    </row>
    <row r="4" spans="1:29" x14ac:dyDescent="0.35">
      <c r="A4" s="28" t="s">
        <v>2</v>
      </c>
      <c r="B4" s="56"/>
      <c r="C4" s="56"/>
    </row>
    <row r="6" spans="1:29" x14ac:dyDescent="0.35">
      <c r="B6" s="3" t="s">
        <v>3</v>
      </c>
      <c r="C6" s="4">
        <f>1+3.322*LOG10(AC1)</f>
        <v>5.8074589801188523</v>
      </c>
    </row>
    <row r="7" spans="1:29" x14ac:dyDescent="0.35">
      <c r="B7" s="3" t="s">
        <v>3</v>
      </c>
      <c r="C7" s="5">
        <f>1+3.322*LOG10(AC1)</f>
        <v>5.8074589801188523</v>
      </c>
    </row>
    <row r="9" spans="1:29" x14ac:dyDescent="0.35">
      <c r="B9" s="3" t="s">
        <v>4</v>
      </c>
      <c r="C9" s="6">
        <f>(AC2-B2)/6</f>
        <v>3</v>
      </c>
    </row>
    <row r="10" spans="1:29" x14ac:dyDescent="0.35">
      <c r="B10" s="3" t="s">
        <v>4</v>
      </c>
      <c r="C10" s="6">
        <f>(AC2-B2)/6</f>
        <v>3</v>
      </c>
    </row>
    <row r="12" spans="1:29" x14ac:dyDescent="0.35">
      <c r="B12" s="33" t="s">
        <v>5</v>
      </c>
      <c r="C12" s="34" t="s">
        <v>9</v>
      </c>
      <c r="D12" s="34"/>
      <c r="E12" s="34"/>
      <c r="F12" s="34" t="s">
        <v>10</v>
      </c>
      <c r="G12" s="34"/>
      <c r="H12" s="34"/>
    </row>
    <row r="13" spans="1:29" x14ac:dyDescent="0.35">
      <c r="B13" s="33"/>
      <c r="C13" s="34" t="s">
        <v>6</v>
      </c>
      <c r="D13" s="34"/>
      <c r="E13" s="34"/>
      <c r="F13" s="34" t="s">
        <v>8</v>
      </c>
      <c r="G13" s="34"/>
      <c r="H13" s="34"/>
    </row>
    <row r="14" spans="1:29" x14ac:dyDescent="0.35">
      <c r="B14" s="7">
        <v>1</v>
      </c>
      <c r="C14" s="31" t="s">
        <v>18</v>
      </c>
      <c r="D14" s="31"/>
      <c r="E14" s="31"/>
      <c r="F14" s="32">
        <v>4</v>
      </c>
      <c r="G14" s="32"/>
      <c r="H14" s="32"/>
    </row>
    <row r="15" spans="1:29" x14ac:dyDescent="0.35">
      <c r="B15" s="10">
        <v>2</v>
      </c>
      <c r="C15" s="35" t="s">
        <v>17</v>
      </c>
      <c r="D15" s="35"/>
      <c r="E15" s="35"/>
      <c r="F15" s="36">
        <v>10</v>
      </c>
      <c r="G15" s="36"/>
      <c r="H15" s="36"/>
    </row>
    <row r="16" spans="1:29" x14ac:dyDescent="0.35">
      <c r="B16" s="11">
        <v>3</v>
      </c>
      <c r="C16" s="37" t="s">
        <v>19</v>
      </c>
      <c r="D16" s="37"/>
      <c r="E16" s="37"/>
      <c r="F16" s="38">
        <v>6</v>
      </c>
      <c r="G16" s="38"/>
      <c r="H16" s="38"/>
    </row>
    <row r="17" spans="1:29" x14ac:dyDescent="0.35">
      <c r="B17" s="14">
        <v>4</v>
      </c>
      <c r="C17" s="39" t="s">
        <v>20</v>
      </c>
      <c r="D17" s="39"/>
      <c r="E17" s="39"/>
      <c r="F17" s="40">
        <v>4</v>
      </c>
      <c r="G17" s="40"/>
      <c r="H17" s="40"/>
    </row>
    <row r="18" spans="1:29" x14ac:dyDescent="0.35">
      <c r="B18" s="15">
        <v>5</v>
      </c>
      <c r="C18" s="41" t="s">
        <v>21</v>
      </c>
      <c r="D18" s="41"/>
      <c r="E18" s="41"/>
      <c r="F18" s="42">
        <v>3</v>
      </c>
      <c r="G18" s="42"/>
      <c r="H18" s="42"/>
    </row>
    <row r="19" spans="1:29" x14ac:dyDescent="0.35">
      <c r="B19" s="17">
        <v>6</v>
      </c>
      <c r="C19" s="43" t="s">
        <v>22</v>
      </c>
      <c r="D19" s="43"/>
      <c r="E19" s="43"/>
      <c r="F19" s="44">
        <v>1</v>
      </c>
      <c r="G19" s="44"/>
      <c r="H19" s="44"/>
    </row>
    <row r="20" spans="1:29" x14ac:dyDescent="0.35">
      <c r="C20" s="34" t="s">
        <v>7</v>
      </c>
      <c r="D20" s="34"/>
      <c r="E20" s="34"/>
      <c r="F20" s="34">
        <f>SUM(F14:H19)</f>
        <v>28</v>
      </c>
      <c r="G20" s="34"/>
      <c r="H20" s="34"/>
    </row>
    <row r="22" spans="1:29" x14ac:dyDescent="0.35">
      <c r="A22" s="1" t="s">
        <v>0</v>
      </c>
      <c r="B22" s="2">
        <v>1</v>
      </c>
      <c r="C22" s="2">
        <v>2</v>
      </c>
      <c r="D22" s="2">
        <v>3</v>
      </c>
      <c r="E22" s="2">
        <v>4</v>
      </c>
      <c r="F22" s="2">
        <v>5</v>
      </c>
      <c r="G22" s="2">
        <v>6</v>
      </c>
      <c r="H22" s="2">
        <v>7</v>
      </c>
      <c r="I22" s="2">
        <v>8</v>
      </c>
      <c r="J22" s="2">
        <v>9</v>
      </c>
      <c r="K22" s="2">
        <v>10</v>
      </c>
      <c r="L22" s="2">
        <v>11</v>
      </c>
      <c r="M22" s="2">
        <v>12</v>
      </c>
      <c r="N22" s="2">
        <v>13</v>
      </c>
      <c r="O22" s="2">
        <v>14</v>
      </c>
      <c r="P22" s="2">
        <v>15</v>
      </c>
      <c r="Q22" s="2">
        <v>16</v>
      </c>
      <c r="R22" s="2">
        <v>17</v>
      </c>
      <c r="S22" s="2">
        <v>18</v>
      </c>
      <c r="T22" s="2">
        <v>19</v>
      </c>
      <c r="U22" s="2">
        <v>20</v>
      </c>
      <c r="V22" s="2">
        <v>21</v>
      </c>
      <c r="W22" s="2">
        <v>22</v>
      </c>
      <c r="X22" s="2">
        <v>23</v>
      </c>
      <c r="Y22" s="2">
        <v>24</v>
      </c>
      <c r="Z22" s="2">
        <v>25</v>
      </c>
      <c r="AA22" s="2">
        <v>26</v>
      </c>
      <c r="AB22" s="2">
        <v>27</v>
      </c>
      <c r="AC22" s="2">
        <v>28</v>
      </c>
    </row>
    <row r="23" spans="1:29" x14ac:dyDescent="0.35">
      <c r="A23" s="1" t="s">
        <v>1</v>
      </c>
      <c r="B23" s="8">
        <v>1</v>
      </c>
      <c r="C23" s="8">
        <v>1</v>
      </c>
      <c r="D23" s="8">
        <v>2.1</v>
      </c>
      <c r="E23" s="8">
        <v>4</v>
      </c>
      <c r="F23" s="9">
        <v>5</v>
      </c>
      <c r="G23" s="9">
        <v>5</v>
      </c>
      <c r="H23" s="9">
        <v>6</v>
      </c>
      <c r="I23" s="9">
        <v>6.2</v>
      </c>
      <c r="J23" s="9">
        <v>6.3</v>
      </c>
      <c r="K23" s="9">
        <v>6.5</v>
      </c>
      <c r="L23" s="9">
        <v>7</v>
      </c>
      <c r="M23" s="9">
        <v>7</v>
      </c>
      <c r="N23" s="9">
        <v>7</v>
      </c>
      <c r="O23" s="9">
        <v>7</v>
      </c>
      <c r="P23" s="12">
        <v>8.4</v>
      </c>
      <c r="Q23" s="12">
        <v>10</v>
      </c>
      <c r="R23" s="12">
        <v>10</v>
      </c>
      <c r="S23" s="12">
        <v>10</v>
      </c>
      <c r="T23" s="12">
        <v>10</v>
      </c>
      <c r="U23" s="12">
        <v>10</v>
      </c>
      <c r="V23" s="13">
        <v>12</v>
      </c>
      <c r="W23" s="13">
        <v>12.3</v>
      </c>
      <c r="X23" s="13">
        <v>12.5</v>
      </c>
      <c r="Y23" s="13">
        <v>13</v>
      </c>
      <c r="Z23" s="16">
        <v>14</v>
      </c>
      <c r="AA23" s="16">
        <v>15.1</v>
      </c>
      <c r="AB23" s="16">
        <v>16</v>
      </c>
      <c r="AC23" s="18">
        <v>19</v>
      </c>
    </row>
    <row r="25" spans="1:29" x14ac:dyDescent="0.35">
      <c r="A25" s="28" t="s">
        <v>23</v>
      </c>
      <c r="B25" s="56"/>
      <c r="C25" s="56"/>
    </row>
    <row r="27" spans="1:29" x14ac:dyDescent="0.35">
      <c r="B27" s="3" t="s">
        <v>3</v>
      </c>
      <c r="C27" s="4">
        <f>5*LOG10(AC22)</f>
        <v>7.2357901567110963</v>
      </c>
    </row>
    <row r="28" spans="1:29" x14ac:dyDescent="0.35">
      <c r="B28" s="3" t="s">
        <v>3</v>
      </c>
      <c r="C28" s="5">
        <f>5*LOG10(AC22)</f>
        <v>7.2357901567110963</v>
      </c>
      <c r="L28" s="5"/>
    </row>
    <row r="30" spans="1:29" x14ac:dyDescent="0.35">
      <c r="B30" s="3" t="s">
        <v>4</v>
      </c>
      <c r="C30" s="6">
        <f>(AC23-B23)/7</f>
        <v>2.5714285714285716</v>
      </c>
    </row>
    <row r="31" spans="1:29" x14ac:dyDescent="0.35">
      <c r="B31" s="3" t="s">
        <v>4</v>
      </c>
      <c r="C31" s="24">
        <f>(AC23-B23)/7</f>
        <v>2.5714285714285716</v>
      </c>
    </row>
    <row r="33" spans="1:29" x14ac:dyDescent="0.35">
      <c r="B33" s="48" t="s">
        <v>5</v>
      </c>
      <c r="C33" s="50" t="s">
        <v>9</v>
      </c>
      <c r="D33" s="51"/>
      <c r="E33" s="52"/>
      <c r="F33" s="50" t="s">
        <v>10</v>
      </c>
      <c r="G33" s="51"/>
      <c r="H33" s="52"/>
    </row>
    <row r="34" spans="1:29" x14ac:dyDescent="0.35">
      <c r="B34" s="49"/>
      <c r="C34" s="50" t="s">
        <v>6</v>
      </c>
      <c r="D34" s="51"/>
      <c r="E34" s="52"/>
      <c r="F34" s="50" t="s">
        <v>8</v>
      </c>
      <c r="G34" s="51"/>
      <c r="H34" s="52"/>
    </row>
    <row r="35" spans="1:29" x14ac:dyDescent="0.35">
      <c r="B35" s="7">
        <v>1</v>
      </c>
      <c r="C35" s="53" t="s">
        <v>11</v>
      </c>
      <c r="D35" s="54"/>
      <c r="E35" s="55"/>
      <c r="F35" s="32">
        <v>4</v>
      </c>
      <c r="G35" s="32"/>
      <c r="H35" s="32"/>
    </row>
    <row r="36" spans="1:29" x14ac:dyDescent="0.35">
      <c r="B36" s="10">
        <v>2</v>
      </c>
      <c r="C36" s="67" t="s">
        <v>12</v>
      </c>
      <c r="D36" s="68"/>
      <c r="E36" s="69"/>
      <c r="F36" s="36">
        <v>10</v>
      </c>
      <c r="G36" s="36"/>
      <c r="H36" s="36"/>
    </row>
    <row r="37" spans="1:29" x14ac:dyDescent="0.35">
      <c r="B37" s="11">
        <v>3</v>
      </c>
      <c r="C37" s="70" t="s">
        <v>13</v>
      </c>
      <c r="D37" s="71"/>
      <c r="E37" s="72"/>
      <c r="F37" s="38">
        <v>6</v>
      </c>
      <c r="G37" s="38"/>
      <c r="H37" s="38"/>
    </row>
    <row r="38" spans="1:29" x14ac:dyDescent="0.35">
      <c r="B38" s="14">
        <v>4</v>
      </c>
      <c r="C38" s="45" t="s">
        <v>14</v>
      </c>
      <c r="D38" s="46"/>
      <c r="E38" s="47"/>
      <c r="F38" s="40">
        <v>4</v>
      </c>
      <c r="G38" s="40"/>
      <c r="H38" s="40"/>
    </row>
    <row r="39" spans="1:29" x14ac:dyDescent="0.35">
      <c r="B39" s="15">
        <v>5</v>
      </c>
      <c r="C39" s="61" t="s">
        <v>15</v>
      </c>
      <c r="D39" s="62"/>
      <c r="E39" s="63"/>
      <c r="F39" s="42">
        <v>3</v>
      </c>
      <c r="G39" s="42"/>
      <c r="H39" s="42"/>
    </row>
    <row r="40" spans="1:29" x14ac:dyDescent="0.35">
      <c r="B40" s="17">
        <v>6</v>
      </c>
      <c r="C40" s="64" t="s">
        <v>16</v>
      </c>
      <c r="D40" s="65"/>
      <c r="E40" s="66"/>
      <c r="F40" s="44">
        <v>1</v>
      </c>
      <c r="G40" s="44"/>
      <c r="H40" s="44"/>
    </row>
    <row r="41" spans="1:29" x14ac:dyDescent="0.35">
      <c r="B41" s="25">
        <v>7</v>
      </c>
      <c r="C41" s="57" t="s">
        <v>24</v>
      </c>
      <c r="D41" s="58"/>
      <c r="E41" s="59"/>
      <c r="F41" s="60">
        <v>0</v>
      </c>
      <c r="G41" s="60"/>
      <c r="H41" s="60"/>
    </row>
    <row r="42" spans="1:29" x14ac:dyDescent="0.35">
      <c r="C42" s="34" t="s">
        <v>7</v>
      </c>
      <c r="D42" s="34"/>
      <c r="E42" s="34"/>
      <c r="F42" s="34">
        <f>SUM(F35:H41)</f>
        <v>28</v>
      </c>
      <c r="G42" s="34"/>
      <c r="H42" s="34"/>
    </row>
    <row r="44" spans="1:29" x14ac:dyDescent="0.35">
      <c r="A44" s="1" t="s">
        <v>0</v>
      </c>
      <c r="B44" s="2">
        <v>1</v>
      </c>
      <c r="C44" s="2">
        <v>2</v>
      </c>
      <c r="D44" s="2">
        <v>3</v>
      </c>
      <c r="E44" s="2">
        <v>4</v>
      </c>
      <c r="F44" s="2">
        <v>5</v>
      </c>
      <c r="G44" s="2">
        <v>6</v>
      </c>
      <c r="H44" s="2">
        <v>7</v>
      </c>
      <c r="I44" s="2">
        <v>8</v>
      </c>
      <c r="J44" s="2">
        <v>9</v>
      </c>
      <c r="K44" s="2">
        <v>10</v>
      </c>
      <c r="L44" s="2">
        <v>11</v>
      </c>
      <c r="M44" s="2">
        <v>12</v>
      </c>
      <c r="N44" s="2">
        <v>13</v>
      </c>
      <c r="O44" s="2">
        <v>14</v>
      </c>
      <c r="P44" s="2">
        <v>15</v>
      </c>
      <c r="Q44" s="2">
        <v>16</v>
      </c>
      <c r="R44" s="2">
        <v>17</v>
      </c>
      <c r="S44" s="2">
        <v>18</v>
      </c>
      <c r="T44" s="2">
        <v>19</v>
      </c>
      <c r="U44" s="2">
        <v>20</v>
      </c>
      <c r="V44" s="2">
        <v>21</v>
      </c>
      <c r="W44" s="2">
        <v>22</v>
      </c>
      <c r="X44" s="2">
        <v>23</v>
      </c>
      <c r="Y44" s="2">
        <v>24</v>
      </c>
      <c r="Z44" s="2">
        <v>25</v>
      </c>
      <c r="AA44" s="2">
        <v>26</v>
      </c>
      <c r="AB44" s="2">
        <v>27</v>
      </c>
      <c r="AC44" s="2">
        <v>28</v>
      </c>
    </row>
    <row r="45" spans="1:29" x14ac:dyDescent="0.35">
      <c r="A45" s="1" t="s">
        <v>1</v>
      </c>
      <c r="B45" s="8">
        <v>1</v>
      </c>
      <c r="C45" s="8">
        <v>1</v>
      </c>
      <c r="D45" s="8">
        <v>2.1</v>
      </c>
      <c r="E45" s="8">
        <v>4</v>
      </c>
      <c r="F45" s="8">
        <v>5</v>
      </c>
      <c r="G45" s="9">
        <v>5</v>
      </c>
      <c r="H45" s="9">
        <v>6</v>
      </c>
      <c r="I45" s="9">
        <v>6.2</v>
      </c>
      <c r="J45" s="9">
        <v>6.3</v>
      </c>
      <c r="K45" s="9">
        <v>6.5</v>
      </c>
      <c r="L45" s="9">
        <v>7</v>
      </c>
      <c r="M45" s="9">
        <v>7</v>
      </c>
      <c r="N45" s="9">
        <v>7</v>
      </c>
      <c r="O45" s="9">
        <v>7</v>
      </c>
      <c r="P45" s="9">
        <v>8.4</v>
      </c>
      <c r="Q45" s="12">
        <v>10</v>
      </c>
      <c r="R45" s="12">
        <v>10</v>
      </c>
      <c r="S45" s="12">
        <v>10</v>
      </c>
      <c r="T45" s="12">
        <v>10</v>
      </c>
      <c r="U45" s="12">
        <v>10</v>
      </c>
      <c r="V45" s="12">
        <v>12</v>
      </c>
      <c r="W45" s="12">
        <v>12.3</v>
      </c>
      <c r="X45" s="12">
        <v>12.5</v>
      </c>
      <c r="Y45" s="13">
        <v>13</v>
      </c>
      <c r="Z45" s="16">
        <v>14</v>
      </c>
      <c r="AA45" s="16">
        <v>15.1</v>
      </c>
      <c r="AB45" s="16">
        <v>16</v>
      </c>
      <c r="AC45" s="18">
        <v>19</v>
      </c>
    </row>
    <row r="47" spans="1:29" x14ac:dyDescent="0.35">
      <c r="A47" s="28" t="s">
        <v>25</v>
      </c>
      <c r="B47" s="56"/>
      <c r="C47" s="56"/>
    </row>
    <row r="49" spans="2:12" x14ac:dyDescent="0.35">
      <c r="B49" s="3" t="s">
        <v>3</v>
      </c>
      <c r="C49" s="4">
        <f>SQRT(AC44)</f>
        <v>5.2915026221291814</v>
      </c>
    </row>
    <row r="50" spans="2:12" x14ac:dyDescent="0.35">
      <c r="B50" s="3" t="s">
        <v>3</v>
      </c>
      <c r="C50" s="5">
        <f>SQRT(AC44)</f>
        <v>5.2915026221291814</v>
      </c>
      <c r="L50" s="5"/>
    </row>
    <row r="52" spans="2:12" x14ac:dyDescent="0.35">
      <c r="B52" s="3" t="s">
        <v>4</v>
      </c>
      <c r="C52" s="6">
        <f>(AC45-B45)/5</f>
        <v>3.6</v>
      </c>
    </row>
    <row r="53" spans="2:12" x14ac:dyDescent="0.35">
      <c r="B53" s="3" t="s">
        <v>4</v>
      </c>
      <c r="C53" s="24">
        <f>(AC45-B45)/5</f>
        <v>3.6</v>
      </c>
    </row>
    <row r="55" spans="2:12" x14ac:dyDescent="0.35">
      <c r="B55" s="48" t="s">
        <v>5</v>
      </c>
      <c r="C55" s="50" t="s">
        <v>9</v>
      </c>
      <c r="D55" s="51"/>
      <c r="E55" s="52"/>
      <c r="F55" s="50" t="s">
        <v>10</v>
      </c>
      <c r="G55" s="51"/>
      <c r="H55" s="52"/>
    </row>
    <row r="56" spans="2:12" x14ac:dyDescent="0.35">
      <c r="B56" s="49"/>
      <c r="C56" s="50" t="s">
        <v>6</v>
      </c>
      <c r="D56" s="51"/>
      <c r="E56" s="52"/>
      <c r="F56" s="50" t="s">
        <v>8</v>
      </c>
      <c r="G56" s="51"/>
      <c r="H56" s="52"/>
    </row>
    <row r="57" spans="2:12" x14ac:dyDescent="0.35">
      <c r="B57" s="7">
        <v>1</v>
      </c>
      <c r="C57" s="53" t="s">
        <v>26</v>
      </c>
      <c r="D57" s="54"/>
      <c r="E57" s="55"/>
      <c r="F57" s="32">
        <v>6</v>
      </c>
      <c r="G57" s="32"/>
      <c r="H57" s="32"/>
    </row>
    <row r="58" spans="2:12" x14ac:dyDescent="0.35">
      <c r="B58" s="10">
        <v>2</v>
      </c>
      <c r="C58" s="67" t="s">
        <v>27</v>
      </c>
      <c r="D58" s="68"/>
      <c r="E58" s="69"/>
      <c r="F58" s="36">
        <v>9</v>
      </c>
      <c r="G58" s="36"/>
      <c r="H58" s="36"/>
    </row>
    <row r="59" spans="2:12" x14ac:dyDescent="0.35">
      <c r="B59" s="11">
        <v>3</v>
      </c>
      <c r="C59" s="70" t="s">
        <v>28</v>
      </c>
      <c r="D59" s="71"/>
      <c r="E59" s="72"/>
      <c r="F59" s="38">
        <v>9</v>
      </c>
      <c r="G59" s="38"/>
      <c r="H59" s="38"/>
    </row>
    <row r="60" spans="2:12" x14ac:dyDescent="0.35">
      <c r="B60" s="14">
        <v>4</v>
      </c>
      <c r="C60" s="45" t="s">
        <v>29</v>
      </c>
      <c r="D60" s="46"/>
      <c r="E60" s="47"/>
      <c r="F60" s="40">
        <v>3</v>
      </c>
      <c r="G60" s="40"/>
      <c r="H60" s="40"/>
    </row>
    <row r="61" spans="2:12" x14ac:dyDescent="0.35">
      <c r="B61" s="15">
        <v>5</v>
      </c>
      <c r="C61" s="61" t="s">
        <v>30</v>
      </c>
      <c r="D61" s="62"/>
      <c r="E61" s="63"/>
      <c r="F61" s="42">
        <v>1</v>
      </c>
      <c r="G61" s="42"/>
      <c r="H61" s="42"/>
    </row>
    <row r="62" spans="2:12" x14ac:dyDescent="0.35">
      <c r="C62" s="34" t="s">
        <v>7</v>
      </c>
      <c r="D62" s="34"/>
      <c r="E62" s="34"/>
      <c r="F62" s="34">
        <f>SUM(F57:H61)</f>
        <v>28</v>
      </c>
      <c r="G62" s="34"/>
      <c r="H62" s="34"/>
    </row>
  </sheetData>
  <sortState xmlns:xlrd2="http://schemas.microsoft.com/office/spreadsheetml/2017/richdata2" columnSort="1" ref="B1:AC2">
    <sortCondition ref="B2:AC2"/>
  </sortState>
  <mergeCells count="60">
    <mergeCell ref="C62:E62"/>
    <mergeCell ref="F62:H62"/>
    <mergeCell ref="C61:E61"/>
    <mergeCell ref="F61:H61"/>
    <mergeCell ref="C58:E58"/>
    <mergeCell ref="F58:H58"/>
    <mergeCell ref="C59:E59"/>
    <mergeCell ref="F59:H59"/>
    <mergeCell ref="C60:E60"/>
    <mergeCell ref="F60:H60"/>
    <mergeCell ref="B55:B56"/>
    <mergeCell ref="C55:E55"/>
    <mergeCell ref="F55:H55"/>
    <mergeCell ref="C56:E56"/>
    <mergeCell ref="F56:H56"/>
    <mergeCell ref="C57:E57"/>
    <mergeCell ref="F57:H57"/>
    <mergeCell ref="B4:C4"/>
    <mergeCell ref="B25:C25"/>
    <mergeCell ref="C41:E41"/>
    <mergeCell ref="F41:H41"/>
    <mergeCell ref="B47:C47"/>
    <mergeCell ref="C39:E39"/>
    <mergeCell ref="F39:H39"/>
    <mergeCell ref="C40:E40"/>
    <mergeCell ref="F40:H40"/>
    <mergeCell ref="C42:E42"/>
    <mergeCell ref="F42:H42"/>
    <mergeCell ref="C36:E36"/>
    <mergeCell ref="F36:H36"/>
    <mergeCell ref="C37:E37"/>
    <mergeCell ref="F37:H37"/>
    <mergeCell ref="C38:E38"/>
    <mergeCell ref="F38:H38"/>
    <mergeCell ref="B33:B34"/>
    <mergeCell ref="C33:E33"/>
    <mergeCell ref="F33:H33"/>
    <mergeCell ref="C34:E34"/>
    <mergeCell ref="F34:H34"/>
    <mergeCell ref="C35:E35"/>
    <mergeCell ref="F35:H35"/>
    <mergeCell ref="C18:E18"/>
    <mergeCell ref="F18:H18"/>
    <mergeCell ref="C19:E19"/>
    <mergeCell ref="F19:H19"/>
    <mergeCell ref="C20:E20"/>
    <mergeCell ref="F20:H20"/>
    <mergeCell ref="C15:E15"/>
    <mergeCell ref="F15:H15"/>
    <mergeCell ref="C16:E16"/>
    <mergeCell ref="F16:H16"/>
    <mergeCell ref="C17:E17"/>
    <mergeCell ref="F17:H17"/>
    <mergeCell ref="C14:E14"/>
    <mergeCell ref="F14:H14"/>
    <mergeCell ref="B12:B13"/>
    <mergeCell ref="C12:E12"/>
    <mergeCell ref="F12:H12"/>
    <mergeCell ref="C13:E13"/>
    <mergeCell ref="F13:H13"/>
  </mergeCells>
  <pageMargins left="0.7" right="0.7" top="0.75" bottom="0.75" header="0.3" footer="0.3"/>
  <ignoredErrors>
    <ignoredError sqref="C38 C59" twoDigitTextYear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2C9E-1556-458A-A515-9AAB87550D0F}">
  <dimension ref="A1:U63"/>
  <sheetViews>
    <sheetView workbookViewId="0">
      <selection activeCell="A4" sqref="A4"/>
    </sheetView>
  </sheetViews>
  <sheetFormatPr defaultRowHeight="14.5" x14ac:dyDescent="0.35"/>
  <cols>
    <col min="3" max="3" width="12.453125" bestFit="1" customWidth="1"/>
  </cols>
  <sheetData>
    <row r="1" spans="1:21" x14ac:dyDescent="0.3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</row>
    <row r="2" spans="1:21" x14ac:dyDescent="0.35">
      <c r="A2" s="1" t="s">
        <v>1</v>
      </c>
      <c r="B2" s="8">
        <v>22</v>
      </c>
      <c r="C2" s="8">
        <v>23</v>
      </c>
      <c r="D2" s="8">
        <v>24</v>
      </c>
      <c r="E2" s="9">
        <v>25</v>
      </c>
      <c r="F2" s="9">
        <v>25</v>
      </c>
      <c r="G2" s="9">
        <v>25</v>
      </c>
      <c r="H2" s="9">
        <v>26</v>
      </c>
      <c r="I2" s="9">
        <v>26</v>
      </c>
      <c r="J2" s="9">
        <v>27</v>
      </c>
      <c r="K2" s="9">
        <v>27</v>
      </c>
      <c r="L2" s="9">
        <v>27</v>
      </c>
      <c r="M2" s="12">
        <v>28</v>
      </c>
      <c r="N2" s="12">
        <v>28</v>
      </c>
      <c r="O2" s="12">
        <v>29</v>
      </c>
      <c r="P2" s="12">
        <v>29</v>
      </c>
      <c r="Q2" s="12">
        <v>30</v>
      </c>
      <c r="R2" s="13">
        <v>31</v>
      </c>
      <c r="S2" s="13">
        <v>32</v>
      </c>
      <c r="T2" s="13">
        <v>33</v>
      </c>
      <c r="U2" s="16">
        <v>36</v>
      </c>
    </row>
    <row r="4" spans="1:21" x14ac:dyDescent="0.35">
      <c r="A4" s="28" t="s">
        <v>2</v>
      </c>
      <c r="B4" s="56"/>
      <c r="C4" s="56"/>
    </row>
    <row r="6" spans="1:21" x14ac:dyDescent="0.35">
      <c r="B6" s="3" t="s">
        <v>3</v>
      </c>
      <c r="C6" s="4">
        <f>1+3.322*LOG10(U1)</f>
        <v>5.3220216455957461</v>
      </c>
    </row>
    <row r="7" spans="1:21" x14ac:dyDescent="0.35">
      <c r="B7" s="3" t="s">
        <v>3</v>
      </c>
      <c r="C7" s="5">
        <f>1+3.322*LOG10(U1)</f>
        <v>5.3220216455957461</v>
      </c>
    </row>
    <row r="9" spans="1:21" x14ac:dyDescent="0.35">
      <c r="B9" s="3" t="s">
        <v>4</v>
      </c>
      <c r="C9" s="6">
        <f>(U2-B2)/5</f>
        <v>2.8</v>
      </c>
    </row>
    <row r="10" spans="1:21" x14ac:dyDescent="0.35">
      <c r="B10" s="3" t="s">
        <v>4</v>
      </c>
      <c r="C10" s="6">
        <f>(U2-B2)/5</f>
        <v>2.8</v>
      </c>
    </row>
    <row r="12" spans="1:21" x14ac:dyDescent="0.35">
      <c r="B12" s="33" t="s">
        <v>5</v>
      </c>
      <c r="C12" s="34" t="s">
        <v>9</v>
      </c>
      <c r="D12" s="34"/>
      <c r="E12" s="34"/>
      <c r="F12" s="34" t="s">
        <v>10</v>
      </c>
      <c r="G12" s="34"/>
      <c r="H12" s="34"/>
    </row>
    <row r="13" spans="1:21" x14ac:dyDescent="0.35">
      <c r="B13" s="33"/>
      <c r="C13" s="34" t="s">
        <v>8</v>
      </c>
      <c r="D13" s="34"/>
      <c r="E13" s="34"/>
      <c r="F13" s="34" t="s">
        <v>37</v>
      </c>
      <c r="G13" s="34"/>
      <c r="H13" s="34"/>
    </row>
    <row r="14" spans="1:21" x14ac:dyDescent="0.35">
      <c r="B14" s="23">
        <v>1</v>
      </c>
      <c r="C14" s="76" t="s">
        <v>32</v>
      </c>
      <c r="D14" s="76"/>
      <c r="E14" s="76"/>
      <c r="F14" s="32">
        <v>3</v>
      </c>
      <c r="G14" s="32"/>
      <c r="H14" s="32"/>
    </row>
    <row r="15" spans="1:21" x14ac:dyDescent="0.35">
      <c r="B15" s="19">
        <v>2</v>
      </c>
      <c r="C15" s="77" t="s">
        <v>33</v>
      </c>
      <c r="D15" s="77"/>
      <c r="E15" s="77"/>
      <c r="F15" s="36">
        <v>8</v>
      </c>
      <c r="G15" s="36"/>
      <c r="H15" s="36"/>
    </row>
    <row r="16" spans="1:21" x14ac:dyDescent="0.35">
      <c r="B16" s="20">
        <v>3</v>
      </c>
      <c r="C16" s="78" t="s">
        <v>34</v>
      </c>
      <c r="D16" s="78"/>
      <c r="E16" s="78"/>
      <c r="F16" s="38">
        <v>5</v>
      </c>
      <c r="G16" s="38"/>
      <c r="H16" s="38"/>
    </row>
    <row r="17" spans="1:21" x14ac:dyDescent="0.35">
      <c r="B17" s="21">
        <v>4</v>
      </c>
      <c r="C17" s="74" t="s">
        <v>35</v>
      </c>
      <c r="D17" s="74"/>
      <c r="E17" s="74"/>
      <c r="F17" s="40">
        <v>3</v>
      </c>
      <c r="G17" s="40"/>
      <c r="H17" s="40"/>
    </row>
    <row r="18" spans="1:21" x14ac:dyDescent="0.35">
      <c r="B18" s="22">
        <v>5</v>
      </c>
      <c r="C18" s="75" t="s">
        <v>36</v>
      </c>
      <c r="D18" s="75"/>
      <c r="E18" s="75"/>
      <c r="F18" s="42">
        <v>1</v>
      </c>
      <c r="G18" s="42"/>
      <c r="H18" s="42"/>
    </row>
    <row r="19" spans="1:21" x14ac:dyDescent="0.35">
      <c r="B19" s="27">
        <v>37</v>
      </c>
      <c r="C19" s="34" t="s">
        <v>7</v>
      </c>
      <c r="D19" s="34"/>
      <c r="E19" s="34"/>
      <c r="F19" s="34">
        <f>SUM(F14:H18)</f>
        <v>20</v>
      </c>
      <c r="G19" s="34"/>
      <c r="H19" s="34"/>
    </row>
    <row r="22" spans="1:21" x14ac:dyDescent="0.35">
      <c r="A22" s="1" t="s">
        <v>0</v>
      </c>
      <c r="B22" s="2">
        <v>1</v>
      </c>
      <c r="C22" s="2">
        <v>2</v>
      </c>
      <c r="D22" s="2">
        <v>3</v>
      </c>
      <c r="E22" s="2">
        <v>4</v>
      </c>
      <c r="F22" s="2">
        <v>5</v>
      </c>
      <c r="G22" s="2">
        <v>6</v>
      </c>
      <c r="H22" s="2">
        <v>7</v>
      </c>
      <c r="I22" s="2">
        <v>8</v>
      </c>
      <c r="J22" s="2">
        <v>9</v>
      </c>
      <c r="K22" s="2">
        <v>10</v>
      </c>
      <c r="L22" s="2">
        <v>11</v>
      </c>
      <c r="M22" s="2">
        <v>12</v>
      </c>
      <c r="N22" s="2">
        <v>13</v>
      </c>
      <c r="O22" s="2">
        <v>14</v>
      </c>
      <c r="P22" s="2">
        <v>15</v>
      </c>
      <c r="Q22" s="2">
        <v>16</v>
      </c>
      <c r="R22" s="2">
        <v>17</v>
      </c>
      <c r="S22" s="2">
        <v>18</v>
      </c>
      <c r="T22" s="2">
        <v>19</v>
      </c>
      <c r="U22" s="29">
        <v>20</v>
      </c>
    </row>
    <row r="23" spans="1:21" x14ac:dyDescent="0.35">
      <c r="A23" s="1" t="s">
        <v>1</v>
      </c>
      <c r="B23" s="8">
        <v>22</v>
      </c>
      <c r="C23" s="8">
        <v>23</v>
      </c>
      <c r="D23" s="9">
        <v>24</v>
      </c>
      <c r="E23" s="9">
        <v>25</v>
      </c>
      <c r="F23" s="9">
        <v>25</v>
      </c>
      <c r="G23" s="9">
        <v>25</v>
      </c>
      <c r="H23" s="12">
        <v>26</v>
      </c>
      <c r="I23" s="12">
        <v>26</v>
      </c>
      <c r="J23" s="12">
        <v>27</v>
      </c>
      <c r="K23" s="12">
        <v>27</v>
      </c>
      <c r="L23" s="12">
        <v>27</v>
      </c>
      <c r="M23" s="13">
        <v>28</v>
      </c>
      <c r="N23" s="13">
        <v>28</v>
      </c>
      <c r="O23" s="13">
        <v>29</v>
      </c>
      <c r="P23" s="13">
        <v>29</v>
      </c>
      <c r="Q23" s="16">
        <v>30</v>
      </c>
      <c r="R23" s="16">
        <v>31</v>
      </c>
      <c r="S23" s="18">
        <v>32</v>
      </c>
      <c r="T23" s="18">
        <v>33</v>
      </c>
      <c r="U23" s="30">
        <v>36</v>
      </c>
    </row>
    <row r="25" spans="1:21" x14ac:dyDescent="0.35">
      <c r="A25" s="28" t="s">
        <v>23</v>
      </c>
      <c r="B25" s="56"/>
      <c r="C25" s="56"/>
    </row>
    <row r="27" spans="1:21" x14ac:dyDescent="0.35">
      <c r="B27" s="3" t="s">
        <v>3</v>
      </c>
      <c r="C27" s="4">
        <f>5*LOG10(U22)</f>
        <v>6.5051499783199063</v>
      </c>
    </row>
    <row r="28" spans="1:21" x14ac:dyDescent="0.35">
      <c r="B28" s="3" t="s">
        <v>3</v>
      </c>
      <c r="C28" s="5">
        <v>6</v>
      </c>
    </row>
    <row r="30" spans="1:21" x14ac:dyDescent="0.35">
      <c r="B30" s="3" t="s">
        <v>4</v>
      </c>
      <c r="C30" s="6">
        <f>(U23-B23)/6</f>
        <v>2.3333333333333335</v>
      </c>
    </row>
    <row r="31" spans="1:21" x14ac:dyDescent="0.35">
      <c r="B31" s="3" t="s">
        <v>4</v>
      </c>
      <c r="C31" s="24">
        <f>(U23-B23)/6</f>
        <v>2.3333333333333335</v>
      </c>
    </row>
    <row r="33" spans="1:21" x14ac:dyDescent="0.35">
      <c r="B33" s="48" t="s">
        <v>5</v>
      </c>
      <c r="C33" s="50" t="s">
        <v>9</v>
      </c>
      <c r="D33" s="51"/>
      <c r="E33" s="52"/>
      <c r="F33" s="50" t="s">
        <v>10</v>
      </c>
      <c r="G33" s="51"/>
      <c r="H33" s="52"/>
    </row>
    <row r="34" spans="1:21" x14ac:dyDescent="0.35">
      <c r="B34" s="49"/>
      <c r="C34" s="34" t="s">
        <v>8</v>
      </c>
      <c r="D34" s="34"/>
      <c r="E34" s="34"/>
      <c r="F34" s="34" t="s">
        <v>37</v>
      </c>
      <c r="G34" s="34"/>
      <c r="H34" s="34"/>
    </row>
    <row r="35" spans="1:21" x14ac:dyDescent="0.35">
      <c r="B35" s="7">
        <v>1</v>
      </c>
      <c r="C35" s="53" t="s">
        <v>38</v>
      </c>
      <c r="D35" s="54"/>
      <c r="E35" s="55"/>
      <c r="F35" s="32">
        <v>2</v>
      </c>
      <c r="G35" s="32"/>
      <c r="H35" s="32"/>
    </row>
    <row r="36" spans="1:21" x14ac:dyDescent="0.35">
      <c r="B36" s="10">
        <v>2</v>
      </c>
      <c r="C36" s="67" t="s">
        <v>39</v>
      </c>
      <c r="D36" s="68"/>
      <c r="E36" s="69"/>
      <c r="F36" s="36">
        <v>4</v>
      </c>
      <c r="G36" s="36"/>
      <c r="H36" s="36"/>
    </row>
    <row r="37" spans="1:21" x14ac:dyDescent="0.35">
      <c r="B37" s="11">
        <v>3</v>
      </c>
      <c r="C37" s="70" t="s">
        <v>40</v>
      </c>
      <c r="D37" s="71"/>
      <c r="E37" s="72"/>
      <c r="F37" s="38">
        <v>5</v>
      </c>
      <c r="G37" s="38"/>
      <c r="H37" s="38"/>
    </row>
    <row r="38" spans="1:21" x14ac:dyDescent="0.35">
      <c r="B38" s="14">
        <v>4</v>
      </c>
      <c r="C38" s="45" t="s">
        <v>41</v>
      </c>
      <c r="D38" s="46"/>
      <c r="E38" s="47"/>
      <c r="F38" s="40">
        <v>4</v>
      </c>
      <c r="G38" s="40"/>
      <c r="H38" s="40"/>
    </row>
    <row r="39" spans="1:21" x14ac:dyDescent="0.35">
      <c r="B39" s="15">
        <v>5</v>
      </c>
      <c r="C39" s="61" t="s">
        <v>42</v>
      </c>
      <c r="D39" s="62"/>
      <c r="E39" s="63"/>
      <c r="F39" s="42">
        <v>2</v>
      </c>
      <c r="G39" s="42"/>
      <c r="H39" s="42"/>
    </row>
    <row r="40" spans="1:21" x14ac:dyDescent="0.35">
      <c r="B40" s="17">
        <v>6</v>
      </c>
      <c r="C40" s="64" t="s">
        <v>43</v>
      </c>
      <c r="D40" s="65"/>
      <c r="E40" s="66"/>
      <c r="F40" s="44">
        <v>2</v>
      </c>
      <c r="G40" s="44"/>
      <c r="H40" s="44"/>
    </row>
    <row r="41" spans="1:21" x14ac:dyDescent="0.35">
      <c r="C41" s="34" t="s">
        <v>7</v>
      </c>
      <c r="D41" s="34"/>
      <c r="E41" s="34"/>
      <c r="F41" s="34">
        <f>SUM(F35:H40)</f>
        <v>19</v>
      </c>
      <c r="G41" s="34"/>
      <c r="H41" s="34"/>
    </row>
    <row r="43" spans="1:21" x14ac:dyDescent="0.35">
      <c r="B43" s="73" t="s">
        <v>44</v>
      </c>
      <c r="C43" s="73"/>
      <c r="D43" s="73"/>
      <c r="E43" s="73"/>
      <c r="F43" s="73"/>
      <c r="G43" s="73"/>
      <c r="H43" s="73"/>
    </row>
    <row r="46" spans="1:21" x14ac:dyDescent="0.35">
      <c r="A46" s="1" t="s">
        <v>0</v>
      </c>
      <c r="B46" s="2">
        <v>1</v>
      </c>
      <c r="C46" s="2">
        <v>2</v>
      </c>
      <c r="D46" s="2">
        <v>3</v>
      </c>
      <c r="E46" s="2">
        <v>4</v>
      </c>
      <c r="F46" s="2">
        <v>5</v>
      </c>
      <c r="G46" s="2">
        <v>6</v>
      </c>
      <c r="H46" s="2">
        <v>7</v>
      </c>
      <c r="I46" s="2">
        <v>8</v>
      </c>
      <c r="J46" s="2">
        <v>9</v>
      </c>
      <c r="K46" s="2">
        <v>10</v>
      </c>
      <c r="L46" s="2">
        <v>11</v>
      </c>
      <c r="M46" s="2">
        <v>12</v>
      </c>
      <c r="N46" s="2">
        <v>13</v>
      </c>
      <c r="O46" s="2">
        <v>14</v>
      </c>
      <c r="P46" s="2">
        <v>15</v>
      </c>
      <c r="Q46" s="2">
        <v>16</v>
      </c>
      <c r="R46" s="2">
        <v>17</v>
      </c>
      <c r="S46" s="2">
        <v>18</v>
      </c>
      <c r="T46" s="2">
        <v>19</v>
      </c>
      <c r="U46" s="2">
        <v>20</v>
      </c>
    </row>
    <row r="47" spans="1:21" x14ac:dyDescent="0.35">
      <c r="A47" s="1" t="s">
        <v>1</v>
      </c>
      <c r="B47" s="8">
        <v>22</v>
      </c>
      <c r="C47" s="8">
        <v>23</v>
      </c>
      <c r="D47" s="8">
        <v>24</v>
      </c>
      <c r="E47" s="8">
        <v>25</v>
      </c>
      <c r="F47" s="8">
        <v>25</v>
      </c>
      <c r="G47" s="8">
        <v>25</v>
      </c>
      <c r="H47" s="9">
        <v>26</v>
      </c>
      <c r="I47" s="9">
        <v>26</v>
      </c>
      <c r="J47" s="9">
        <v>27</v>
      </c>
      <c r="K47" s="9">
        <v>27</v>
      </c>
      <c r="L47" s="9">
        <v>27</v>
      </c>
      <c r="M47" s="9">
        <v>28</v>
      </c>
      <c r="N47" s="9">
        <v>28</v>
      </c>
      <c r="O47" s="9">
        <v>29</v>
      </c>
      <c r="P47" s="9">
        <v>29</v>
      </c>
      <c r="Q47" s="12">
        <v>30</v>
      </c>
      <c r="R47" s="12">
        <v>31</v>
      </c>
      <c r="S47" s="12">
        <v>32</v>
      </c>
      <c r="T47" s="12">
        <v>33</v>
      </c>
      <c r="U47" s="13">
        <v>36</v>
      </c>
    </row>
    <row r="49" spans="1:12" x14ac:dyDescent="0.35">
      <c r="A49" s="28" t="s">
        <v>25</v>
      </c>
      <c r="B49" s="56"/>
      <c r="C49" s="56"/>
    </row>
    <row r="51" spans="1:12" x14ac:dyDescent="0.35">
      <c r="B51" s="3" t="s">
        <v>3</v>
      </c>
      <c r="C51" s="4">
        <f>SQRT(U46)</f>
        <v>4.4721359549995796</v>
      </c>
    </row>
    <row r="52" spans="1:12" x14ac:dyDescent="0.35">
      <c r="B52" s="3" t="s">
        <v>3</v>
      </c>
      <c r="C52" s="5">
        <f>SQRT(U46)</f>
        <v>4.4721359549995796</v>
      </c>
      <c r="L52" s="5"/>
    </row>
    <row r="54" spans="1:12" x14ac:dyDescent="0.35">
      <c r="B54" s="3" t="s">
        <v>4</v>
      </c>
      <c r="C54" s="6">
        <f>(U47-B47)/4</f>
        <v>3.5</v>
      </c>
    </row>
    <row r="55" spans="1:12" x14ac:dyDescent="0.35">
      <c r="B55" s="3" t="s">
        <v>4</v>
      </c>
      <c r="C55" s="24">
        <f>(U47-B47)/4</f>
        <v>3.5</v>
      </c>
    </row>
    <row r="57" spans="1:12" x14ac:dyDescent="0.35">
      <c r="B57" s="48" t="s">
        <v>5</v>
      </c>
      <c r="C57" s="50" t="s">
        <v>9</v>
      </c>
      <c r="D57" s="51"/>
      <c r="E57" s="52"/>
      <c r="F57" s="50" t="s">
        <v>10</v>
      </c>
      <c r="G57" s="51"/>
      <c r="H57" s="52"/>
    </row>
    <row r="58" spans="1:12" x14ac:dyDescent="0.35">
      <c r="B58" s="49"/>
      <c r="C58" s="34" t="s">
        <v>8</v>
      </c>
      <c r="D58" s="34"/>
      <c r="E58" s="34"/>
      <c r="F58" s="34" t="s">
        <v>37</v>
      </c>
      <c r="G58" s="34"/>
      <c r="H58" s="34"/>
    </row>
    <row r="59" spans="1:12" x14ac:dyDescent="0.35">
      <c r="B59" s="7">
        <v>1</v>
      </c>
      <c r="C59" s="53" t="s">
        <v>31</v>
      </c>
      <c r="D59" s="54"/>
      <c r="E59" s="55"/>
      <c r="F59" s="32">
        <v>6</v>
      </c>
      <c r="G59" s="32"/>
      <c r="H59" s="32"/>
    </row>
    <row r="60" spans="1:12" x14ac:dyDescent="0.35">
      <c r="B60" s="10">
        <v>2</v>
      </c>
      <c r="C60" s="67" t="s">
        <v>45</v>
      </c>
      <c r="D60" s="68"/>
      <c r="E60" s="69"/>
      <c r="F60" s="36">
        <v>9</v>
      </c>
      <c r="G60" s="36"/>
      <c r="H60" s="36"/>
    </row>
    <row r="61" spans="1:12" x14ac:dyDescent="0.35">
      <c r="B61" s="11">
        <v>3</v>
      </c>
      <c r="C61" s="70" t="s">
        <v>46</v>
      </c>
      <c r="D61" s="71"/>
      <c r="E61" s="72"/>
      <c r="F61" s="38">
        <v>4</v>
      </c>
      <c r="G61" s="38"/>
      <c r="H61" s="38"/>
    </row>
    <row r="62" spans="1:12" x14ac:dyDescent="0.35">
      <c r="B62" s="14">
        <v>4</v>
      </c>
      <c r="C62" s="45" t="s">
        <v>36</v>
      </c>
      <c r="D62" s="46"/>
      <c r="E62" s="47"/>
      <c r="F62" s="40">
        <v>1</v>
      </c>
      <c r="G62" s="40"/>
      <c r="H62" s="40"/>
    </row>
    <row r="63" spans="1:12" x14ac:dyDescent="0.35">
      <c r="C63" s="50" t="s">
        <v>7</v>
      </c>
      <c r="D63" s="51"/>
      <c r="E63" s="52"/>
      <c r="F63" s="50">
        <f>SUM(F59:H62)</f>
        <v>20</v>
      </c>
      <c r="G63" s="51"/>
      <c r="H63" s="52"/>
    </row>
  </sheetData>
  <sortState xmlns:xlrd2="http://schemas.microsoft.com/office/spreadsheetml/2017/richdata2" columnSort="1" ref="B1:U2">
    <sortCondition ref="B2:U2"/>
  </sortState>
  <mergeCells count="55">
    <mergeCell ref="B4:C4"/>
    <mergeCell ref="B12:B13"/>
    <mergeCell ref="C12:E12"/>
    <mergeCell ref="F12:H12"/>
    <mergeCell ref="C13:E13"/>
    <mergeCell ref="F13:H13"/>
    <mergeCell ref="C17:E17"/>
    <mergeCell ref="F17:H17"/>
    <mergeCell ref="C18:E18"/>
    <mergeCell ref="F18:H18"/>
    <mergeCell ref="C14:E14"/>
    <mergeCell ref="F14:H14"/>
    <mergeCell ref="C15:E15"/>
    <mergeCell ref="F15:H15"/>
    <mergeCell ref="C16:E16"/>
    <mergeCell ref="F16:H16"/>
    <mergeCell ref="C19:E19"/>
    <mergeCell ref="F19:H19"/>
    <mergeCell ref="B25:C25"/>
    <mergeCell ref="B33:B34"/>
    <mergeCell ref="C33:E33"/>
    <mergeCell ref="F33:H33"/>
    <mergeCell ref="C34:E34"/>
    <mergeCell ref="F34:H34"/>
    <mergeCell ref="C35:E35"/>
    <mergeCell ref="F35:H35"/>
    <mergeCell ref="C36:E36"/>
    <mergeCell ref="F36:H36"/>
    <mergeCell ref="C37:E37"/>
    <mergeCell ref="F37:H37"/>
    <mergeCell ref="C38:E38"/>
    <mergeCell ref="F38:H38"/>
    <mergeCell ref="C39:E39"/>
    <mergeCell ref="F39:H39"/>
    <mergeCell ref="C40:E40"/>
    <mergeCell ref="F40:H40"/>
    <mergeCell ref="C59:E59"/>
    <mergeCell ref="F59:H59"/>
    <mergeCell ref="C41:E41"/>
    <mergeCell ref="F41:H41"/>
    <mergeCell ref="B43:H43"/>
    <mergeCell ref="B49:C49"/>
    <mergeCell ref="B57:B58"/>
    <mergeCell ref="C57:E57"/>
    <mergeCell ref="F57:H57"/>
    <mergeCell ref="C58:E58"/>
    <mergeCell ref="F58:H58"/>
    <mergeCell ref="C63:E63"/>
    <mergeCell ref="F63:H63"/>
    <mergeCell ref="C60:E60"/>
    <mergeCell ref="F60:H60"/>
    <mergeCell ref="C61:E61"/>
    <mergeCell ref="F61:H61"/>
    <mergeCell ref="C62:E62"/>
    <mergeCell ref="F62:H6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9D492-F860-486B-B757-D5719869F83D}">
  <dimension ref="A1:AY142"/>
  <sheetViews>
    <sheetView tabSelected="1" zoomScaleNormal="100" workbookViewId="0">
      <selection sqref="A1:F1"/>
    </sheetView>
  </sheetViews>
  <sheetFormatPr defaultRowHeight="14.5" x14ac:dyDescent="0.35"/>
  <sheetData>
    <row r="1" spans="1:6" x14ac:dyDescent="0.35">
      <c r="A1" s="80" t="s">
        <v>81</v>
      </c>
      <c r="B1" s="80"/>
      <c r="C1" s="80"/>
      <c r="D1" s="80"/>
      <c r="E1" s="80"/>
      <c r="F1" s="80"/>
    </row>
    <row r="30" spans="1:51" x14ac:dyDescent="0.35">
      <c r="A30" s="80" t="s">
        <v>47</v>
      </c>
      <c r="B30" s="80"/>
      <c r="C30" s="80"/>
      <c r="D30" s="80"/>
      <c r="E30" s="80"/>
      <c r="F30" s="80"/>
    </row>
    <row r="31" spans="1:51" x14ac:dyDescent="0.35">
      <c r="A31" s="1" t="s">
        <v>0</v>
      </c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>
        <v>6</v>
      </c>
      <c r="H31" s="2">
        <v>7</v>
      </c>
      <c r="I31" s="2">
        <v>8</v>
      </c>
      <c r="J31" s="2">
        <v>9</v>
      </c>
      <c r="K31" s="2">
        <v>10</v>
      </c>
      <c r="L31" s="2">
        <v>11</v>
      </c>
      <c r="M31" s="2">
        <v>12</v>
      </c>
      <c r="N31" s="2">
        <v>13</v>
      </c>
      <c r="O31" s="2">
        <v>14</v>
      </c>
      <c r="P31" s="2">
        <v>15</v>
      </c>
      <c r="Q31" s="2">
        <v>16</v>
      </c>
      <c r="R31" s="2">
        <v>17</v>
      </c>
      <c r="S31" s="2">
        <v>18</v>
      </c>
      <c r="T31" s="2">
        <v>19</v>
      </c>
      <c r="U31" s="2">
        <v>20</v>
      </c>
      <c r="V31" s="2">
        <v>21</v>
      </c>
      <c r="W31" s="2">
        <v>22</v>
      </c>
      <c r="X31" s="2">
        <v>23</v>
      </c>
      <c r="Y31" s="2">
        <v>24</v>
      </c>
      <c r="Z31" s="2">
        <v>25</v>
      </c>
      <c r="AA31" s="2">
        <v>26</v>
      </c>
      <c r="AB31" s="2">
        <v>27</v>
      </c>
      <c r="AC31" s="2">
        <v>28</v>
      </c>
      <c r="AD31" s="2">
        <v>29</v>
      </c>
      <c r="AE31" s="2">
        <v>30</v>
      </c>
      <c r="AF31" s="2">
        <v>31</v>
      </c>
      <c r="AG31" s="2">
        <v>32</v>
      </c>
      <c r="AH31" s="2">
        <v>33</v>
      </c>
      <c r="AI31" s="2">
        <v>34</v>
      </c>
      <c r="AJ31" s="2">
        <v>35</v>
      </c>
      <c r="AK31" s="2">
        <v>36</v>
      </c>
      <c r="AL31" s="2">
        <v>37</v>
      </c>
      <c r="AM31" s="2">
        <v>38</v>
      </c>
      <c r="AN31" s="2">
        <v>39</v>
      </c>
      <c r="AO31" s="2">
        <v>40</v>
      </c>
      <c r="AP31" s="2">
        <v>41</v>
      </c>
      <c r="AQ31" s="2">
        <v>42</v>
      </c>
      <c r="AR31" s="2">
        <v>43</v>
      </c>
      <c r="AS31" s="2">
        <v>44</v>
      </c>
      <c r="AT31" s="2">
        <v>45</v>
      </c>
      <c r="AU31" s="2">
        <v>46</v>
      </c>
      <c r="AV31" s="2">
        <v>47</v>
      </c>
      <c r="AW31" s="2">
        <v>48</v>
      </c>
      <c r="AX31" s="2">
        <v>49</v>
      </c>
      <c r="AY31" s="2">
        <v>50</v>
      </c>
    </row>
    <row r="32" spans="1:51" x14ac:dyDescent="0.35">
      <c r="A32" s="1" t="s">
        <v>1</v>
      </c>
      <c r="B32" s="79">
        <v>3.6</v>
      </c>
      <c r="C32" s="79">
        <v>5.6</v>
      </c>
      <c r="D32" s="79">
        <v>4.5999999999999996</v>
      </c>
      <c r="E32" s="79">
        <v>5.9</v>
      </c>
      <c r="F32" s="79">
        <v>4.7</v>
      </c>
      <c r="G32" s="79">
        <v>5</v>
      </c>
      <c r="H32" s="79">
        <v>3.5</v>
      </c>
      <c r="I32" s="79">
        <v>5.0999999999999996</v>
      </c>
      <c r="J32" s="79">
        <v>4.2</v>
      </c>
      <c r="K32" s="79">
        <v>6.4</v>
      </c>
      <c r="L32" s="79">
        <v>4</v>
      </c>
      <c r="M32" s="79">
        <v>5.4</v>
      </c>
      <c r="N32" s="79">
        <v>4.7</v>
      </c>
      <c r="O32" s="79">
        <v>6.4</v>
      </c>
      <c r="P32" s="79">
        <v>5.0999999999999996</v>
      </c>
      <c r="Q32" s="79">
        <v>4.7</v>
      </c>
      <c r="R32" s="79">
        <v>5.2</v>
      </c>
      <c r="S32" s="79">
        <v>3</v>
      </c>
      <c r="T32" s="79">
        <v>5.3</v>
      </c>
      <c r="U32" s="79">
        <v>3.4</v>
      </c>
      <c r="V32" s="79">
        <v>5.2</v>
      </c>
      <c r="W32" s="79">
        <v>4.0999999999999996</v>
      </c>
      <c r="X32" s="79">
        <v>5.5</v>
      </c>
      <c r="Y32" s="79">
        <v>4.5</v>
      </c>
      <c r="Z32" s="79">
        <v>5.2</v>
      </c>
      <c r="AA32" s="79">
        <v>5.9</v>
      </c>
      <c r="AB32" s="79">
        <v>5</v>
      </c>
      <c r="AC32" s="79">
        <v>6.1</v>
      </c>
      <c r="AD32" s="79">
        <v>4.9000000000000004</v>
      </c>
      <c r="AE32" s="79">
        <v>6.2</v>
      </c>
      <c r="AF32" s="79">
        <v>4.5</v>
      </c>
      <c r="AG32" s="79">
        <v>3.1</v>
      </c>
      <c r="AH32" s="79">
        <v>3.8</v>
      </c>
      <c r="AI32" s="79">
        <v>4</v>
      </c>
      <c r="AJ32" s="79">
        <v>4.4000000000000004</v>
      </c>
      <c r="AK32" s="79">
        <v>5.3</v>
      </c>
      <c r="AL32" s="79">
        <v>5.8</v>
      </c>
      <c r="AM32" s="79">
        <v>4.9000000000000004</v>
      </c>
      <c r="AN32" s="79">
        <v>5.2</v>
      </c>
      <c r="AO32" s="79">
        <v>4.3</v>
      </c>
      <c r="AP32" s="79">
        <v>5.5</v>
      </c>
      <c r="AQ32" s="79">
        <v>4.8</v>
      </c>
      <c r="AR32" s="79">
        <v>5.6</v>
      </c>
      <c r="AS32" s="79">
        <v>3.3</v>
      </c>
      <c r="AT32" s="79">
        <v>5.8</v>
      </c>
      <c r="AU32" s="79">
        <v>3.9</v>
      </c>
      <c r="AV32" s="79">
        <v>4.4000000000000004</v>
      </c>
      <c r="AW32" s="79">
        <v>6.1</v>
      </c>
      <c r="AX32" s="79">
        <v>5.4</v>
      </c>
      <c r="AY32" s="79">
        <v>3.7</v>
      </c>
    </row>
    <row r="34" spans="1:51" x14ac:dyDescent="0.35">
      <c r="A34" s="80" t="s">
        <v>48</v>
      </c>
      <c r="B34" s="80"/>
      <c r="C34" s="80"/>
      <c r="D34" s="80"/>
      <c r="E34" s="80"/>
      <c r="F34" s="80"/>
    </row>
    <row r="35" spans="1:51" x14ac:dyDescent="0.35">
      <c r="A35" s="1" t="s">
        <v>0</v>
      </c>
      <c r="B35" s="2">
        <v>1</v>
      </c>
      <c r="C35" s="2">
        <v>2</v>
      </c>
      <c r="D35" s="2">
        <v>3</v>
      </c>
      <c r="E35" s="2">
        <v>4</v>
      </c>
      <c r="F35" s="2">
        <v>5</v>
      </c>
      <c r="G35" s="2">
        <v>6</v>
      </c>
      <c r="H35" s="2">
        <v>7</v>
      </c>
      <c r="I35" s="2">
        <v>8</v>
      </c>
      <c r="J35" s="2">
        <v>9</v>
      </c>
      <c r="K35" s="2">
        <v>10</v>
      </c>
      <c r="L35" s="2">
        <v>11</v>
      </c>
      <c r="M35" s="2">
        <v>12</v>
      </c>
      <c r="N35" s="2">
        <v>13</v>
      </c>
      <c r="O35" s="2">
        <v>14</v>
      </c>
      <c r="P35" s="2">
        <v>15</v>
      </c>
      <c r="Q35" s="2">
        <v>16</v>
      </c>
      <c r="R35" s="2">
        <v>17</v>
      </c>
      <c r="S35" s="2">
        <v>18</v>
      </c>
      <c r="T35" s="2">
        <v>19</v>
      </c>
      <c r="U35" s="2">
        <v>20</v>
      </c>
      <c r="V35" s="2">
        <v>21</v>
      </c>
      <c r="W35" s="2">
        <v>22</v>
      </c>
      <c r="X35" s="2">
        <v>23</v>
      </c>
      <c r="Y35" s="2">
        <v>24</v>
      </c>
      <c r="Z35" s="2">
        <v>25</v>
      </c>
      <c r="AA35" s="2">
        <v>26</v>
      </c>
      <c r="AB35" s="2">
        <v>27</v>
      </c>
      <c r="AC35" s="2">
        <v>28</v>
      </c>
      <c r="AD35" s="2">
        <v>29</v>
      </c>
      <c r="AE35" s="2">
        <v>30</v>
      </c>
      <c r="AF35" s="2">
        <v>31</v>
      </c>
      <c r="AG35" s="2">
        <v>32</v>
      </c>
      <c r="AH35" s="2">
        <v>33</v>
      </c>
      <c r="AI35" s="2">
        <v>34</v>
      </c>
      <c r="AJ35" s="2">
        <v>35</v>
      </c>
      <c r="AK35" s="2">
        <v>36</v>
      </c>
      <c r="AL35" s="2">
        <v>37</v>
      </c>
      <c r="AM35" s="2">
        <v>38</v>
      </c>
      <c r="AN35" s="2">
        <v>39</v>
      </c>
      <c r="AO35" s="2">
        <v>40</v>
      </c>
      <c r="AP35" s="2">
        <v>41</v>
      </c>
      <c r="AQ35" s="2">
        <v>42</v>
      </c>
      <c r="AR35" s="2">
        <v>43</v>
      </c>
      <c r="AS35" s="2">
        <v>44</v>
      </c>
      <c r="AT35" s="2">
        <v>45</v>
      </c>
      <c r="AU35" s="2">
        <v>46</v>
      </c>
      <c r="AV35" s="2">
        <v>47</v>
      </c>
      <c r="AW35" s="2">
        <v>48</v>
      </c>
      <c r="AX35" s="2">
        <v>49</v>
      </c>
      <c r="AY35" s="2">
        <v>50</v>
      </c>
    </row>
    <row r="36" spans="1:51" x14ac:dyDescent="0.35">
      <c r="A36" s="1" t="s">
        <v>1</v>
      </c>
      <c r="B36" s="79">
        <v>3</v>
      </c>
      <c r="C36" s="79">
        <v>3.1</v>
      </c>
      <c r="D36" s="79">
        <v>3.3</v>
      </c>
      <c r="E36" s="79">
        <v>3.4</v>
      </c>
      <c r="F36" s="79">
        <v>3.5</v>
      </c>
      <c r="G36" s="79">
        <v>3.6</v>
      </c>
      <c r="H36" s="79">
        <v>3.7</v>
      </c>
      <c r="I36" s="79">
        <v>3.8</v>
      </c>
      <c r="J36" s="79">
        <v>3.9</v>
      </c>
      <c r="K36" s="79">
        <v>4</v>
      </c>
      <c r="L36" s="79">
        <v>4</v>
      </c>
      <c r="M36" s="79">
        <v>4.0999999999999996</v>
      </c>
      <c r="N36" s="79">
        <v>4.2</v>
      </c>
      <c r="O36" s="79">
        <v>4.3</v>
      </c>
      <c r="P36" s="79">
        <v>4.4000000000000004</v>
      </c>
      <c r="Q36" s="79">
        <v>4.4000000000000004</v>
      </c>
      <c r="R36" s="79">
        <v>4.5</v>
      </c>
      <c r="S36" s="79">
        <v>4.5</v>
      </c>
      <c r="T36" s="79">
        <v>4.5999999999999996</v>
      </c>
      <c r="U36" s="79">
        <v>4.7</v>
      </c>
      <c r="V36" s="79">
        <v>4.7</v>
      </c>
      <c r="W36" s="79">
        <v>4.7</v>
      </c>
      <c r="X36" s="79">
        <v>4.8</v>
      </c>
      <c r="Y36" s="79">
        <v>4.9000000000000004</v>
      </c>
      <c r="Z36" s="79">
        <v>4.9000000000000004</v>
      </c>
      <c r="AA36" s="79">
        <v>5</v>
      </c>
      <c r="AB36" s="79">
        <v>5</v>
      </c>
      <c r="AC36" s="79">
        <v>5.0999999999999996</v>
      </c>
      <c r="AD36" s="79">
        <v>5.0999999999999996</v>
      </c>
      <c r="AE36" s="79">
        <v>5.2</v>
      </c>
      <c r="AF36" s="79">
        <v>5.2</v>
      </c>
      <c r="AG36" s="79">
        <v>5.2</v>
      </c>
      <c r="AH36" s="79">
        <v>5.2</v>
      </c>
      <c r="AI36" s="79">
        <v>5.3</v>
      </c>
      <c r="AJ36" s="79">
        <v>5.3</v>
      </c>
      <c r="AK36" s="79">
        <v>5.4</v>
      </c>
      <c r="AL36" s="79">
        <v>5.4</v>
      </c>
      <c r="AM36" s="79">
        <v>5.5</v>
      </c>
      <c r="AN36" s="79">
        <v>5.5</v>
      </c>
      <c r="AO36" s="79">
        <v>5.6</v>
      </c>
      <c r="AP36" s="79">
        <v>5.6</v>
      </c>
      <c r="AQ36" s="79">
        <v>5.8</v>
      </c>
      <c r="AR36" s="79">
        <v>5.8</v>
      </c>
      <c r="AS36" s="79">
        <v>5.9</v>
      </c>
      <c r="AT36" s="79">
        <v>5.9</v>
      </c>
      <c r="AU36" s="79">
        <v>6.1</v>
      </c>
      <c r="AV36" s="79">
        <v>6.1</v>
      </c>
      <c r="AW36" s="79">
        <v>6.2</v>
      </c>
      <c r="AX36" s="79">
        <v>6.4</v>
      </c>
      <c r="AY36" s="79">
        <v>6.4</v>
      </c>
    </row>
    <row r="38" spans="1:51" x14ac:dyDescent="0.35">
      <c r="A38" s="83" t="s">
        <v>49</v>
      </c>
      <c r="B38" s="83"/>
    </row>
    <row r="39" spans="1:51" x14ac:dyDescent="0.35">
      <c r="A39" s="1" t="s">
        <v>0</v>
      </c>
      <c r="B39" s="2">
        <v>1</v>
      </c>
      <c r="C39" s="2">
        <v>2</v>
      </c>
      <c r="D39" s="2">
        <v>3</v>
      </c>
      <c r="E39" s="2">
        <v>4</v>
      </c>
      <c r="F39" s="2">
        <v>5</v>
      </c>
      <c r="G39" s="2">
        <v>6</v>
      </c>
      <c r="H39" s="2">
        <v>7</v>
      </c>
      <c r="I39" s="2">
        <v>8</v>
      </c>
      <c r="J39" s="2">
        <v>9</v>
      </c>
      <c r="K39" s="2">
        <v>10</v>
      </c>
      <c r="L39" s="2">
        <v>11</v>
      </c>
      <c r="M39" s="2">
        <v>12</v>
      </c>
      <c r="N39" s="2">
        <v>13</v>
      </c>
      <c r="O39" s="2">
        <v>14</v>
      </c>
      <c r="P39" s="2">
        <v>15</v>
      </c>
      <c r="Q39" s="2">
        <v>16</v>
      </c>
      <c r="R39" s="2">
        <v>17</v>
      </c>
      <c r="S39" s="2">
        <v>18</v>
      </c>
      <c r="T39" s="2">
        <v>19</v>
      </c>
      <c r="U39" s="2">
        <v>20</v>
      </c>
      <c r="V39" s="2">
        <v>21</v>
      </c>
      <c r="W39" s="2">
        <v>22</v>
      </c>
      <c r="X39" s="2">
        <v>23</v>
      </c>
      <c r="Y39" s="2">
        <v>24</v>
      </c>
      <c r="Z39" s="2">
        <v>25</v>
      </c>
      <c r="AA39" s="2">
        <v>26</v>
      </c>
      <c r="AB39" s="2">
        <v>27</v>
      </c>
      <c r="AC39" s="2">
        <v>28</v>
      </c>
      <c r="AD39" s="2">
        <v>29</v>
      </c>
      <c r="AE39" s="2">
        <v>30</v>
      </c>
      <c r="AF39" s="2">
        <v>31</v>
      </c>
      <c r="AG39" s="2">
        <v>32</v>
      </c>
      <c r="AH39" s="2">
        <v>33</v>
      </c>
      <c r="AI39" s="2">
        <v>34</v>
      </c>
      <c r="AJ39" s="2">
        <v>35</v>
      </c>
      <c r="AK39" s="2">
        <v>36</v>
      </c>
      <c r="AL39" s="2">
        <v>37</v>
      </c>
      <c r="AM39" s="2">
        <v>38</v>
      </c>
      <c r="AN39" s="2">
        <v>39</v>
      </c>
      <c r="AO39" s="2">
        <v>40</v>
      </c>
      <c r="AP39" s="2">
        <v>41</v>
      </c>
      <c r="AQ39" s="2">
        <v>42</v>
      </c>
      <c r="AR39" s="2">
        <v>43</v>
      </c>
      <c r="AS39" s="2">
        <v>44</v>
      </c>
      <c r="AT39" s="2">
        <v>45</v>
      </c>
      <c r="AU39" s="2">
        <v>46</v>
      </c>
      <c r="AV39" s="2">
        <v>47</v>
      </c>
      <c r="AW39" s="2">
        <v>48</v>
      </c>
      <c r="AX39" s="2">
        <v>49</v>
      </c>
      <c r="AY39" s="2">
        <v>50</v>
      </c>
    </row>
    <row r="40" spans="1:51" x14ac:dyDescent="0.35">
      <c r="A40" s="1" t="s">
        <v>1</v>
      </c>
      <c r="B40" s="92">
        <v>3</v>
      </c>
      <c r="C40" s="92">
        <v>3.1</v>
      </c>
      <c r="D40" s="92">
        <v>3.3</v>
      </c>
      <c r="E40" s="92">
        <v>3.4</v>
      </c>
      <c r="F40" s="92">
        <v>3.5</v>
      </c>
      <c r="G40" s="100">
        <v>3.6</v>
      </c>
      <c r="H40" s="100">
        <v>3.7</v>
      </c>
      <c r="I40" s="100">
        <v>3.8</v>
      </c>
      <c r="J40" s="100">
        <v>3.9</v>
      </c>
      <c r="K40" s="100">
        <v>4</v>
      </c>
      <c r="L40" s="100">
        <v>4</v>
      </c>
      <c r="M40" s="18">
        <v>4.0999999999999996</v>
      </c>
      <c r="N40" s="18">
        <v>4.2</v>
      </c>
      <c r="O40" s="18">
        <v>4.3</v>
      </c>
      <c r="P40" s="18">
        <v>4.4000000000000004</v>
      </c>
      <c r="Q40" s="18">
        <v>4.4000000000000004</v>
      </c>
      <c r="R40" s="18">
        <v>4.5</v>
      </c>
      <c r="S40" s="18">
        <v>4.5</v>
      </c>
      <c r="T40" s="105">
        <v>4.5999999999999996</v>
      </c>
      <c r="U40" s="105">
        <v>4.7</v>
      </c>
      <c r="V40" s="105">
        <v>4.7</v>
      </c>
      <c r="W40" s="105">
        <v>4.7</v>
      </c>
      <c r="X40" s="105">
        <v>4.8</v>
      </c>
      <c r="Y40" s="105">
        <v>4.9000000000000004</v>
      </c>
      <c r="Z40" s="105">
        <v>4.9000000000000004</v>
      </c>
      <c r="AA40" s="105">
        <v>5</v>
      </c>
      <c r="AB40" s="105">
        <v>5</v>
      </c>
      <c r="AC40" s="109">
        <v>5.0999999999999996</v>
      </c>
      <c r="AD40" s="109">
        <v>5.0999999999999996</v>
      </c>
      <c r="AE40" s="109">
        <v>5.2</v>
      </c>
      <c r="AF40" s="109">
        <v>5.2</v>
      </c>
      <c r="AG40" s="109">
        <v>5.2</v>
      </c>
      <c r="AH40" s="109">
        <v>5.2</v>
      </c>
      <c r="AI40" s="109">
        <v>5.3</v>
      </c>
      <c r="AJ40" s="109">
        <v>5.3</v>
      </c>
      <c r="AK40" s="109">
        <v>5.4</v>
      </c>
      <c r="AL40" s="109">
        <v>5.4</v>
      </c>
      <c r="AM40" s="109">
        <v>5.5</v>
      </c>
      <c r="AN40" s="109">
        <v>5.5</v>
      </c>
      <c r="AO40" s="113">
        <v>5.6</v>
      </c>
      <c r="AP40" s="113">
        <v>5.6</v>
      </c>
      <c r="AQ40" s="113">
        <v>5.8</v>
      </c>
      <c r="AR40" s="113">
        <v>5.8</v>
      </c>
      <c r="AS40" s="113">
        <v>5.9</v>
      </c>
      <c r="AT40" s="113">
        <v>5.9</v>
      </c>
      <c r="AU40" s="114">
        <v>6.1</v>
      </c>
      <c r="AV40" s="114">
        <v>6.1</v>
      </c>
      <c r="AW40" s="114">
        <v>6.2</v>
      </c>
      <c r="AX40" s="114">
        <v>6.4</v>
      </c>
      <c r="AY40" s="114">
        <v>6.4</v>
      </c>
    </row>
    <row r="42" spans="1:51" x14ac:dyDescent="0.35">
      <c r="A42" s="28" t="s">
        <v>2</v>
      </c>
      <c r="B42" s="81"/>
      <c r="C42" s="82"/>
      <c r="D42" s="82"/>
    </row>
    <row r="44" spans="1:51" x14ac:dyDescent="0.35">
      <c r="B44" s="3" t="s">
        <v>3</v>
      </c>
      <c r="C44" s="4">
        <f>1+3.322*LOG10(AY39)</f>
        <v>6.6439783544042541</v>
      </c>
    </row>
    <row r="45" spans="1:51" x14ac:dyDescent="0.35">
      <c r="B45" s="3" t="s">
        <v>3</v>
      </c>
      <c r="C45" s="5">
        <f>1+3.322*LOG10(AY39)</f>
        <v>6.6439783544042541</v>
      </c>
    </row>
    <row r="47" spans="1:51" x14ac:dyDescent="0.35">
      <c r="B47" s="3" t="s">
        <v>4</v>
      </c>
      <c r="C47" s="4">
        <f>(AY40-B40)/7</f>
        <v>0.48571428571428577</v>
      </c>
    </row>
    <row r="48" spans="1:51" x14ac:dyDescent="0.35">
      <c r="B48" s="3" t="s">
        <v>4</v>
      </c>
      <c r="C48" s="84">
        <f>(AY40-B40)/7</f>
        <v>0.48571428571428577</v>
      </c>
    </row>
    <row r="50" spans="1:51" x14ac:dyDescent="0.35">
      <c r="B50" s="48" t="s">
        <v>5</v>
      </c>
      <c r="C50" s="50" t="s">
        <v>9</v>
      </c>
      <c r="D50" s="51"/>
      <c r="E50" s="52"/>
      <c r="F50" s="50" t="s">
        <v>10</v>
      </c>
      <c r="G50" s="51"/>
      <c r="H50" s="52"/>
    </row>
    <row r="51" spans="1:51" x14ac:dyDescent="0.35">
      <c r="B51" s="49"/>
      <c r="C51" s="50" t="s">
        <v>50</v>
      </c>
      <c r="D51" s="51"/>
      <c r="E51" s="52"/>
      <c r="F51" s="50" t="s">
        <v>51</v>
      </c>
      <c r="G51" s="51"/>
      <c r="H51" s="52"/>
    </row>
    <row r="52" spans="1:51" x14ac:dyDescent="0.35">
      <c r="B52" s="85">
        <v>1</v>
      </c>
      <c r="C52" s="86" t="s">
        <v>52</v>
      </c>
      <c r="D52" s="87"/>
      <c r="E52" s="88"/>
      <c r="F52" s="89">
        <v>5</v>
      </c>
      <c r="G52" s="90"/>
      <c r="H52" s="91"/>
    </row>
    <row r="53" spans="1:51" x14ac:dyDescent="0.35">
      <c r="B53" s="93">
        <v>2</v>
      </c>
      <c r="C53" s="94" t="s">
        <v>53</v>
      </c>
      <c r="D53" s="95"/>
      <c r="E53" s="96"/>
      <c r="F53" s="97">
        <v>6</v>
      </c>
      <c r="G53" s="98"/>
      <c r="H53" s="99"/>
    </row>
    <row r="54" spans="1:51" x14ac:dyDescent="0.35">
      <c r="B54" s="26">
        <v>3</v>
      </c>
      <c r="C54" s="101" t="s">
        <v>54</v>
      </c>
      <c r="D54" s="101"/>
      <c r="E54" s="101"/>
      <c r="F54" s="44">
        <v>7</v>
      </c>
      <c r="G54" s="44"/>
      <c r="H54" s="44"/>
    </row>
    <row r="55" spans="1:51" x14ac:dyDescent="0.35">
      <c r="B55" s="102">
        <v>4</v>
      </c>
      <c r="C55" s="103" t="s">
        <v>55</v>
      </c>
      <c r="D55" s="103"/>
      <c r="E55" s="103"/>
      <c r="F55" s="104">
        <v>9</v>
      </c>
      <c r="G55" s="104"/>
      <c r="H55" s="104"/>
    </row>
    <row r="56" spans="1:51" x14ac:dyDescent="0.35">
      <c r="B56" s="106">
        <v>5</v>
      </c>
      <c r="C56" s="107" t="s">
        <v>56</v>
      </c>
      <c r="D56" s="107"/>
      <c r="E56" s="107"/>
      <c r="F56" s="108">
        <v>12</v>
      </c>
      <c r="G56" s="108"/>
      <c r="H56" s="108"/>
    </row>
    <row r="57" spans="1:51" x14ac:dyDescent="0.35">
      <c r="B57" s="110">
        <v>6</v>
      </c>
      <c r="C57" s="111" t="s">
        <v>57</v>
      </c>
      <c r="D57" s="111"/>
      <c r="E57" s="111"/>
      <c r="F57" s="112">
        <v>6</v>
      </c>
      <c r="G57" s="112"/>
      <c r="H57" s="112"/>
    </row>
    <row r="58" spans="1:51" x14ac:dyDescent="0.35">
      <c r="B58" s="115">
        <v>7</v>
      </c>
      <c r="C58" s="116" t="s">
        <v>58</v>
      </c>
      <c r="D58" s="116"/>
      <c r="E58" s="116"/>
      <c r="F58" s="117">
        <v>5</v>
      </c>
      <c r="G58" s="117"/>
      <c r="H58" s="117"/>
    </row>
    <row r="59" spans="1:51" x14ac:dyDescent="0.35">
      <c r="C59" s="34" t="s">
        <v>7</v>
      </c>
      <c r="D59" s="34"/>
      <c r="E59" s="34"/>
      <c r="F59" s="34">
        <f>SUM(F52:H58)</f>
        <v>50</v>
      </c>
      <c r="G59" s="34"/>
      <c r="H59" s="34"/>
    </row>
    <row r="61" spans="1:51" x14ac:dyDescent="0.35">
      <c r="A61" s="83" t="s">
        <v>59</v>
      </c>
      <c r="B61" s="83"/>
    </row>
    <row r="62" spans="1:51" x14ac:dyDescent="0.35">
      <c r="A62" s="1" t="s">
        <v>0</v>
      </c>
      <c r="B62" s="2">
        <v>1</v>
      </c>
      <c r="C62" s="2">
        <v>2</v>
      </c>
      <c r="D62" s="2">
        <v>3</v>
      </c>
      <c r="E62" s="2">
        <v>4</v>
      </c>
      <c r="F62" s="2">
        <v>5</v>
      </c>
      <c r="G62" s="2">
        <v>6</v>
      </c>
      <c r="H62" s="2">
        <v>7</v>
      </c>
      <c r="I62" s="2">
        <v>8</v>
      </c>
      <c r="J62" s="2">
        <v>9</v>
      </c>
      <c r="K62" s="2">
        <v>10</v>
      </c>
      <c r="L62" s="2">
        <v>11</v>
      </c>
      <c r="M62" s="2">
        <v>12</v>
      </c>
      <c r="N62" s="2">
        <v>13</v>
      </c>
      <c r="O62" s="2">
        <v>14</v>
      </c>
      <c r="P62" s="2">
        <v>15</v>
      </c>
      <c r="Q62" s="2">
        <v>16</v>
      </c>
      <c r="R62" s="2">
        <v>17</v>
      </c>
      <c r="S62" s="2">
        <v>18</v>
      </c>
      <c r="T62" s="2">
        <v>19</v>
      </c>
      <c r="U62" s="2">
        <v>20</v>
      </c>
      <c r="V62" s="2">
        <v>21</v>
      </c>
      <c r="W62" s="2">
        <v>22</v>
      </c>
      <c r="X62" s="2">
        <v>23</v>
      </c>
      <c r="Y62" s="2">
        <v>24</v>
      </c>
      <c r="Z62" s="2">
        <v>25</v>
      </c>
      <c r="AA62" s="2">
        <v>26</v>
      </c>
      <c r="AB62" s="2">
        <v>27</v>
      </c>
      <c r="AC62" s="2">
        <v>28</v>
      </c>
      <c r="AD62" s="2">
        <v>29</v>
      </c>
      <c r="AE62" s="2">
        <v>30</v>
      </c>
      <c r="AF62" s="2">
        <v>31</v>
      </c>
      <c r="AG62" s="2">
        <v>32</v>
      </c>
      <c r="AH62" s="2">
        <v>33</v>
      </c>
      <c r="AI62" s="2">
        <v>34</v>
      </c>
      <c r="AJ62" s="2">
        <v>35</v>
      </c>
      <c r="AK62" s="2">
        <v>36</v>
      </c>
      <c r="AL62" s="2">
        <v>37</v>
      </c>
      <c r="AM62" s="2">
        <v>38</v>
      </c>
      <c r="AN62" s="2">
        <v>39</v>
      </c>
      <c r="AO62" s="2">
        <v>40</v>
      </c>
      <c r="AP62" s="2">
        <v>41</v>
      </c>
      <c r="AQ62" s="2">
        <v>42</v>
      </c>
      <c r="AR62" s="2">
        <v>43</v>
      </c>
      <c r="AS62" s="2">
        <v>44</v>
      </c>
      <c r="AT62" s="2">
        <v>45</v>
      </c>
      <c r="AU62" s="2">
        <v>46</v>
      </c>
      <c r="AV62" s="2">
        <v>47</v>
      </c>
      <c r="AW62" s="2">
        <v>48</v>
      </c>
      <c r="AX62" s="29">
        <v>49</v>
      </c>
      <c r="AY62" s="29">
        <v>50</v>
      </c>
    </row>
    <row r="63" spans="1:51" x14ac:dyDescent="0.35">
      <c r="A63" s="1" t="s">
        <v>1</v>
      </c>
      <c r="B63" s="92">
        <v>3</v>
      </c>
      <c r="C63" s="92">
        <v>3.1</v>
      </c>
      <c r="D63" s="92">
        <v>3.3</v>
      </c>
      <c r="E63" s="92">
        <v>3.4</v>
      </c>
      <c r="F63" s="100">
        <v>3.5</v>
      </c>
      <c r="G63" s="100">
        <v>3.6</v>
      </c>
      <c r="H63" s="100">
        <v>3.7</v>
      </c>
      <c r="I63" s="100">
        <v>3.8</v>
      </c>
      <c r="J63" s="18">
        <v>3.9</v>
      </c>
      <c r="K63" s="18">
        <v>4</v>
      </c>
      <c r="L63" s="18">
        <v>4</v>
      </c>
      <c r="M63" s="18">
        <v>4.0999999999999996</v>
      </c>
      <c r="N63" s="18">
        <v>4.2</v>
      </c>
      <c r="O63" s="105">
        <v>4.3</v>
      </c>
      <c r="P63" s="105">
        <v>4.4000000000000004</v>
      </c>
      <c r="Q63" s="105">
        <v>4.4000000000000004</v>
      </c>
      <c r="R63" s="105">
        <v>4.5</v>
      </c>
      <c r="S63" s="105">
        <v>4.5</v>
      </c>
      <c r="T63" s="105">
        <v>4.5999999999999996</v>
      </c>
      <c r="U63" s="109">
        <v>4.7</v>
      </c>
      <c r="V63" s="109">
        <v>4.7</v>
      </c>
      <c r="W63" s="109">
        <v>4.7</v>
      </c>
      <c r="X63" s="109">
        <v>4.8</v>
      </c>
      <c r="Y63" s="109">
        <v>4.9000000000000004</v>
      </c>
      <c r="Z63" s="109">
        <v>4.9000000000000004</v>
      </c>
      <c r="AA63" s="109">
        <v>5</v>
      </c>
      <c r="AB63" s="109">
        <v>5</v>
      </c>
      <c r="AC63" s="113">
        <v>5.0999999999999996</v>
      </c>
      <c r="AD63" s="113">
        <v>5.0999999999999996</v>
      </c>
      <c r="AE63" s="113">
        <v>5.2</v>
      </c>
      <c r="AF63" s="113">
        <v>5.2</v>
      </c>
      <c r="AG63" s="113">
        <v>5.2</v>
      </c>
      <c r="AH63" s="113">
        <v>5.2</v>
      </c>
      <c r="AI63" s="113">
        <v>5.3</v>
      </c>
      <c r="AJ63" s="113">
        <v>5.3</v>
      </c>
      <c r="AK63" s="113">
        <v>5.4</v>
      </c>
      <c r="AL63" s="113">
        <v>5.4</v>
      </c>
      <c r="AM63" s="114">
        <v>5.5</v>
      </c>
      <c r="AN63" s="114">
        <v>5.5</v>
      </c>
      <c r="AO63" s="114">
        <v>5.6</v>
      </c>
      <c r="AP63" s="114">
        <v>5.6</v>
      </c>
      <c r="AQ63" s="114">
        <v>5.8</v>
      </c>
      <c r="AR63" s="114">
        <v>5.8</v>
      </c>
      <c r="AS63" s="121">
        <v>5.9</v>
      </c>
      <c r="AT63" s="121">
        <v>5.9</v>
      </c>
      <c r="AU63" s="121">
        <v>6.1</v>
      </c>
      <c r="AV63" s="121">
        <v>6.1</v>
      </c>
      <c r="AW63" s="121">
        <v>6.2</v>
      </c>
      <c r="AX63" s="30">
        <v>6.4</v>
      </c>
      <c r="AY63" s="30">
        <v>6.4</v>
      </c>
    </row>
    <row r="65" spans="1:8" x14ac:dyDescent="0.35">
      <c r="A65" s="28" t="s">
        <v>23</v>
      </c>
      <c r="B65" s="56"/>
      <c r="C65" s="56"/>
    </row>
    <row r="67" spans="1:8" x14ac:dyDescent="0.35">
      <c r="B67" s="3" t="s">
        <v>3</v>
      </c>
      <c r="C67" s="4">
        <f>5*LOG10(AY62)</f>
        <v>8.4948500216800937</v>
      </c>
    </row>
    <row r="68" spans="1:8" x14ac:dyDescent="0.35">
      <c r="B68" s="3" t="s">
        <v>3</v>
      </c>
      <c r="C68" s="5">
        <v>8</v>
      </c>
    </row>
    <row r="70" spans="1:8" x14ac:dyDescent="0.35">
      <c r="B70" s="3" t="s">
        <v>4</v>
      </c>
      <c r="C70" s="4">
        <f>(AY63-B63)/8</f>
        <v>0.42500000000000004</v>
      </c>
    </row>
    <row r="71" spans="1:8" x14ac:dyDescent="0.35">
      <c r="B71" s="3" t="s">
        <v>4</v>
      </c>
      <c r="C71" s="84">
        <f>(AY63-B63)/8</f>
        <v>0.42500000000000004</v>
      </c>
    </row>
    <row r="73" spans="1:8" x14ac:dyDescent="0.35">
      <c r="B73" s="48" t="s">
        <v>5</v>
      </c>
      <c r="C73" s="50" t="s">
        <v>9</v>
      </c>
      <c r="D73" s="51"/>
      <c r="E73" s="52"/>
      <c r="F73" s="50" t="s">
        <v>10</v>
      </c>
      <c r="G73" s="51"/>
      <c r="H73" s="52"/>
    </row>
    <row r="74" spans="1:8" x14ac:dyDescent="0.35">
      <c r="B74" s="49"/>
      <c r="C74" s="50" t="s">
        <v>50</v>
      </c>
      <c r="D74" s="51"/>
      <c r="E74" s="52"/>
      <c r="F74" s="50" t="s">
        <v>51</v>
      </c>
      <c r="G74" s="51"/>
      <c r="H74" s="52"/>
    </row>
    <row r="75" spans="1:8" x14ac:dyDescent="0.35">
      <c r="B75" s="85">
        <v>1</v>
      </c>
      <c r="C75" s="86" t="s">
        <v>60</v>
      </c>
      <c r="D75" s="87"/>
      <c r="E75" s="88"/>
      <c r="F75" s="89">
        <v>4</v>
      </c>
      <c r="G75" s="90"/>
      <c r="H75" s="91"/>
    </row>
    <row r="76" spans="1:8" x14ac:dyDescent="0.35">
      <c r="B76" s="93">
        <v>2</v>
      </c>
      <c r="C76" s="94" t="s">
        <v>61</v>
      </c>
      <c r="D76" s="95"/>
      <c r="E76" s="96"/>
      <c r="F76" s="97">
        <v>4</v>
      </c>
      <c r="G76" s="98"/>
      <c r="H76" s="99"/>
    </row>
    <row r="77" spans="1:8" x14ac:dyDescent="0.35">
      <c r="B77" s="26">
        <v>3</v>
      </c>
      <c r="C77" s="101" t="s">
        <v>62</v>
      </c>
      <c r="D77" s="101"/>
      <c r="E77" s="101"/>
      <c r="F77" s="44">
        <v>5</v>
      </c>
      <c r="G77" s="44"/>
      <c r="H77" s="44"/>
    </row>
    <row r="78" spans="1:8" x14ac:dyDescent="0.35">
      <c r="B78" s="102">
        <v>4</v>
      </c>
      <c r="C78" s="103" t="s">
        <v>63</v>
      </c>
      <c r="D78" s="103"/>
      <c r="E78" s="103"/>
      <c r="F78" s="104">
        <v>6</v>
      </c>
      <c r="G78" s="104"/>
      <c r="H78" s="104"/>
    </row>
    <row r="79" spans="1:8" x14ac:dyDescent="0.35">
      <c r="B79" s="106">
        <v>5</v>
      </c>
      <c r="C79" s="107" t="s">
        <v>64</v>
      </c>
      <c r="D79" s="107"/>
      <c r="E79" s="107"/>
      <c r="F79" s="108">
        <v>8</v>
      </c>
      <c r="G79" s="108"/>
      <c r="H79" s="108"/>
    </row>
    <row r="80" spans="1:8" x14ac:dyDescent="0.35">
      <c r="B80" s="110">
        <v>6</v>
      </c>
      <c r="C80" s="111" t="s">
        <v>65</v>
      </c>
      <c r="D80" s="111"/>
      <c r="E80" s="111"/>
      <c r="F80" s="112">
        <v>10</v>
      </c>
      <c r="G80" s="112"/>
      <c r="H80" s="112"/>
    </row>
    <row r="81" spans="1:51" x14ac:dyDescent="0.35">
      <c r="B81" s="115">
        <v>7</v>
      </c>
      <c r="C81" s="116" t="s">
        <v>66</v>
      </c>
      <c r="D81" s="116"/>
      <c r="E81" s="116"/>
      <c r="F81" s="117">
        <v>6</v>
      </c>
      <c r="G81" s="117"/>
      <c r="H81" s="117"/>
    </row>
    <row r="82" spans="1:51" x14ac:dyDescent="0.35">
      <c r="B82" s="118">
        <v>8</v>
      </c>
      <c r="C82" s="119" t="s">
        <v>67</v>
      </c>
      <c r="D82" s="119"/>
      <c r="E82" s="119"/>
      <c r="F82" s="120">
        <v>5</v>
      </c>
      <c r="G82" s="120"/>
      <c r="H82" s="120"/>
    </row>
    <row r="83" spans="1:51" x14ac:dyDescent="0.35">
      <c r="C83" s="34" t="s">
        <v>7</v>
      </c>
      <c r="D83" s="34"/>
      <c r="E83" s="34"/>
      <c r="F83" s="34">
        <f>SUM(F75:H82)</f>
        <v>48</v>
      </c>
      <c r="G83" s="34"/>
      <c r="H83" s="34"/>
    </row>
    <row r="85" spans="1:51" x14ac:dyDescent="0.35">
      <c r="B85" s="73" t="s">
        <v>70</v>
      </c>
      <c r="C85" s="73"/>
      <c r="D85" s="73"/>
      <c r="E85" s="73"/>
      <c r="F85" s="73"/>
      <c r="G85" s="73"/>
      <c r="H85" s="73"/>
    </row>
    <row r="87" spans="1:51" x14ac:dyDescent="0.35">
      <c r="A87" s="83" t="s">
        <v>68</v>
      </c>
      <c r="B87" s="83"/>
    </row>
    <row r="88" spans="1:51" x14ac:dyDescent="0.35">
      <c r="A88" s="1" t="s">
        <v>0</v>
      </c>
      <c r="B88" s="2">
        <v>1</v>
      </c>
      <c r="C88" s="2">
        <v>2</v>
      </c>
      <c r="D88" s="2">
        <v>3</v>
      </c>
      <c r="E88" s="2">
        <v>4</v>
      </c>
      <c r="F88" s="2">
        <v>5</v>
      </c>
      <c r="G88" s="2">
        <v>6</v>
      </c>
      <c r="H88" s="2">
        <v>7</v>
      </c>
      <c r="I88" s="2">
        <v>8</v>
      </c>
      <c r="J88" s="2">
        <v>9</v>
      </c>
      <c r="K88" s="2">
        <v>10</v>
      </c>
      <c r="L88" s="2">
        <v>11</v>
      </c>
      <c r="M88" s="2">
        <v>12</v>
      </c>
      <c r="N88" s="2">
        <v>13</v>
      </c>
      <c r="O88" s="2">
        <v>14</v>
      </c>
      <c r="P88" s="2">
        <v>15</v>
      </c>
      <c r="Q88" s="2">
        <v>16</v>
      </c>
      <c r="R88" s="2">
        <v>17</v>
      </c>
      <c r="S88" s="2">
        <v>18</v>
      </c>
      <c r="T88" s="2">
        <v>19</v>
      </c>
      <c r="U88" s="2">
        <v>20</v>
      </c>
      <c r="V88" s="2">
        <v>21</v>
      </c>
      <c r="W88" s="2">
        <v>22</v>
      </c>
      <c r="X88" s="2">
        <v>23</v>
      </c>
      <c r="Y88" s="2">
        <v>24</v>
      </c>
      <c r="Z88" s="2">
        <v>25</v>
      </c>
      <c r="AA88" s="2">
        <v>26</v>
      </c>
      <c r="AB88" s="2">
        <v>27</v>
      </c>
      <c r="AC88" s="2">
        <v>28</v>
      </c>
      <c r="AD88" s="2">
        <v>29</v>
      </c>
      <c r="AE88" s="2">
        <v>30</v>
      </c>
      <c r="AF88" s="2">
        <v>31</v>
      </c>
      <c r="AG88" s="2">
        <v>32</v>
      </c>
      <c r="AH88" s="2">
        <v>33</v>
      </c>
      <c r="AI88" s="2">
        <v>34</v>
      </c>
      <c r="AJ88" s="2">
        <v>35</v>
      </c>
      <c r="AK88" s="2">
        <v>36</v>
      </c>
      <c r="AL88" s="2">
        <v>37</v>
      </c>
      <c r="AM88" s="2">
        <v>38</v>
      </c>
      <c r="AN88" s="2">
        <v>39</v>
      </c>
      <c r="AO88" s="2">
        <v>40</v>
      </c>
      <c r="AP88" s="2">
        <v>41</v>
      </c>
      <c r="AQ88" s="2">
        <v>42</v>
      </c>
      <c r="AR88" s="2">
        <v>43</v>
      </c>
      <c r="AS88" s="2">
        <v>44</v>
      </c>
      <c r="AT88" s="2">
        <v>45</v>
      </c>
      <c r="AU88" s="2">
        <v>46</v>
      </c>
      <c r="AV88" s="2">
        <v>47</v>
      </c>
      <c r="AW88" s="2">
        <v>48</v>
      </c>
      <c r="AX88" s="2">
        <v>49</v>
      </c>
      <c r="AY88" s="2">
        <v>50</v>
      </c>
    </row>
    <row r="89" spans="1:51" x14ac:dyDescent="0.35">
      <c r="A89" s="1" t="s">
        <v>1</v>
      </c>
      <c r="B89" s="92">
        <v>3</v>
      </c>
      <c r="C89" s="92">
        <v>3.1</v>
      </c>
      <c r="D89" s="92">
        <v>3.3</v>
      </c>
      <c r="E89" s="92">
        <v>3.4</v>
      </c>
      <c r="F89" s="92">
        <v>3.5</v>
      </c>
      <c r="G89" s="100">
        <v>3.6</v>
      </c>
      <c r="H89" s="100">
        <v>3.7</v>
      </c>
      <c r="I89" s="100">
        <v>3.8</v>
      </c>
      <c r="J89" s="100">
        <v>3.9</v>
      </c>
      <c r="K89" s="100">
        <v>4</v>
      </c>
      <c r="L89" s="100">
        <v>4</v>
      </c>
      <c r="M89" s="18">
        <v>4.0999999999999996</v>
      </c>
      <c r="N89" s="18">
        <v>4.2</v>
      </c>
      <c r="O89" s="18">
        <v>4.3</v>
      </c>
      <c r="P89" s="18">
        <v>4.4000000000000004</v>
      </c>
      <c r="Q89" s="18">
        <v>4.4000000000000004</v>
      </c>
      <c r="R89" s="18">
        <v>4.5</v>
      </c>
      <c r="S89" s="18">
        <v>4.5</v>
      </c>
      <c r="T89" s="105">
        <v>4.5999999999999996</v>
      </c>
      <c r="U89" s="105">
        <v>4.7</v>
      </c>
      <c r="V89" s="105">
        <v>4.7</v>
      </c>
      <c r="W89" s="105">
        <v>4.7</v>
      </c>
      <c r="X89" s="105">
        <v>4.8</v>
      </c>
      <c r="Y89" s="105">
        <v>4.9000000000000004</v>
      </c>
      <c r="Z89" s="105">
        <v>4.9000000000000004</v>
      </c>
      <c r="AA89" s="105">
        <v>5</v>
      </c>
      <c r="AB89" s="105">
        <v>5</v>
      </c>
      <c r="AC89" s="109">
        <v>5.0999999999999996</v>
      </c>
      <c r="AD89" s="109">
        <v>5.0999999999999996</v>
      </c>
      <c r="AE89" s="109">
        <v>5.2</v>
      </c>
      <c r="AF89" s="109">
        <v>5.2</v>
      </c>
      <c r="AG89" s="109">
        <v>5.2</v>
      </c>
      <c r="AH89" s="109">
        <v>5.2</v>
      </c>
      <c r="AI89" s="109">
        <v>5.3</v>
      </c>
      <c r="AJ89" s="109">
        <v>5.3</v>
      </c>
      <c r="AK89" s="109">
        <v>5.4</v>
      </c>
      <c r="AL89" s="109">
        <v>5.4</v>
      </c>
      <c r="AM89" s="109">
        <v>5.5</v>
      </c>
      <c r="AN89" s="109">
        <v>5.5</v>
      </c>
      <c r="AO89" s="113">
        <v>5.6</v>
      </c>
      <c r="AP89" s="113">
        <v>5.6</v>
      </c>
      <c r="AQ89" s="113">
        <v>5.8</v>
      </c>
      <c r="AR89" s="113">
        <v>5.8</v>
      </c>
      <c r="AS89" s="113">
        <v>5.9</v>
      </c>
      <c r="AT89" s="113">
        <v>5.9</v>
      </c>
      <c r="AU89" s="114">
        <v>6.1</v>
      </c>
      <c r="AV89" s="114">
        <v>6.1</v>
      </c>
      <c r="AW89" s="114">
        <v>6.2</v>
      </c>
      <c r="AX89" s="114">
        <v>6.4</v>
      </c>
      <c r="AY89" s="114">
        <v>6.4</v>
      </c>
    </row>
    <row r="91" spans="1:51" x14ac:dyDescent="0.35">
      <c r="A91" s="28" t="s">
        <v>25</v>
      </c>
      <c r="B91" s="56"/>
      <c r="C91" s="56"/>
    </row>
    <row r="93" spans="1:51" x14ac:dyDescent="0.35">
      <c r="B93" s="3" t="s">
        <v>3</v>
      </c>
      <c r="C93" s="4">
        <f>SQRT(AY88)</f>
        <v>7.0710678118654755</v>
      </c>
    </row>
    <row r="94" spans="1:51" x14ac:dyDescent="0.35">
      <c r="B94" s="3" t="s">
        <v>3</v>
      </c>
      <c r="C94" s="5">
        <f>SQRT(AY88)</f>
        <v>7.0710678118654755</v>
      </c>
    </row>
    <row r="96" spans="1:51" x14ac:dyDescent="0.35">
      <c r="B96" s="3" t="s">
        <v>4</v>
      </c>
      <c r="C96" s="4">
        <f>(AY89-B89)/7</f>
        <v>0.48571428571428577</v>
      </c>
    </row>
    <row r="97" spans="1:8" x14ac:dyDescent="0.35">
      <c r="B97" s="3" t="s">
        <v>4</v>
      </c>
      <c r="C97" s="84">
        <f>(AY89-B89)/7</f>
        <v>0.48571428571428577</v>
      </c>
    </row>
    <row r="99" spans="1:8" x14ac:dyDescent="0.35">
      <c r="B99" s="48" t="s">
        <v>5</v>
      </c>
      <c r="C99" s="50" t="s">
        <v>9</v>
      </c>
      <c r="D99" s="51"/>
      <c r="E99" s="52"/>
      <c r="F99" s="50" t="s">
        <v>10</v>
      </c>
      <c r="G99" s="51"/>
      <c r="H99" s="52"/>
    </row>
    <row r="100" spans="1:8" x14ac:dyDescent="0.35">
      <c r="B100" s="49"/>
      <c r="C100" s="50" t="s">
        <v>50</v>
      </c>
      <c r="D100" s="51"/>
      <c r="E100" s="52"/>
      <c r="F100" s="50" t="s">
        <v>51</v>
      </c>
      <c r="G100" s="51"/>
      <c r="H100" s="52"/>
    </row>
    <row r="101" spans="1:8" x14ac:dyDescent="0.35">
      <c r="B101" s="85">
        <v>1</v>
      </c>
      <c r="C101" s="86" t="s">
        <v>52</v>
      </c>
      <c r="D101" s="87"/>
      <c r="E101" s="88"/>
      <c r="F101" s="89">
        <v>5</v>
      </c>
      <c r="G101" s="90"/>
      <c r="H101" s="91"/>
    </row>
    <row r="102" spans="1:8" x14ac:dyDescent="0.35">
      <c r="B102" s="93">
        <v>2</v>
      </c>
      <c r="C102" s="94" t="s">
        <v>53</v>
      </c>
      <c r="D102" s="95"/>
      <c r="E102" s="96"/>
      <c r="F102" s="97">
        <v>6</v>
      </c>
      <c r="G102" s="98"/>
      <c r="H102" s="99"/>
    </row>
    <row r="103" spans="1:8" x14ac:dyDescent="0.35">
      <c r="B103" s="26">
        <v>3</v>
      </c>
      <c r="C103" s="101" t="s">
        <v>54</v>
      </c>
      <c r="D103" s="101"/>
      <c r="E103" s="101"/>
      <c r="F103" s="44">
        <v>7</v>
      </c>
      <c r="G103" s="44"/>
      <c r="H103" s="44"/>
    </row>
    <row r="104" spans="1:8" x14ac:dyDescent="0.35">
      <c r="B104" s="102">
        <v>4</v>
      </c>
      <c r="C104" s="103" t="s">
        <v>55</v>
      </c>
      <c r="D104" s="103"/>
      <c r="E104" s="103"/>
      <c r="F104" s="104">
        <v>9</v>
      </c>
      <c r="G104" s="104"/>
      <c r="H104" s="104"/>
    </row>
    <row r="105" spans="1:8" x14ac:dyDescent="0.35">
      <c r="B105" s="106">
        <v>5</v>
      </c>
      <c r="C105" s="107" t="s">
        <v>56</v>
      </c>
      <c r="D105" s="107"/>
      <c r="E105" s="107"/>
      <c r="F105" s="108">
        <v>12</v>
      </c>
      <c r="G105" s="108"/>
      <c r="H105" s="108"/>
    </row>
    <row r="106" spans="1:8" x14ac:dyDescent="0.35">
      <c r="B106" s="110">
        <v>6</v>
      </c>
      <c r="C106" s="111" t="s">
        <v>57</v>
      </c>
      <c r="D106" s="111"/>
      <c r="E106" s="111"/>
      <c r="F106" s="112">
        <v>6</v>
      </c>
      <c r="G106" s="112"/>
      <c r="H106" s="112"/>
    </row>
    <row r="107" spans="1:8" x14ac:dyDescent="0.35">
      <c r="B107" s="115">
        <v>7</v>
      </c>
      <c r="C107" s="116" t="s">
        <v>58</v>
      </c>
      <c r="D107" s="116"/>
      <c r="E107" s="116"/>
      <c r="F107" s="117">
        <v>5</v>
      </c>
      <c r="G107" s="117"/>
      <c r="H107" s="117"/>
    </row>
    <row r="108" spans="1:8" x14ac:dyDescent="0.35">
      <c r="C108" s="34" t="s">
        <v>7</v>
      </c>
      <c r="D108" s="34"/>
      <c r="E108" s="34"/>
      <c r="F108" s="34">
        <f>SUM(F101:H107)</f>
        <v>50</v>
      </c>
      <c r="G108" s="34"/>
      <c r="H108" s="34"/>
    </row>
    <row r="111" spans="1:8" x14ac:dyDescent="0.35">
      <c r="A111" s="83" t="s">
        <v>69</v>
      </c>
      <c r="B111" s="83"/>
      <c r="C111" s="83"/>
      <c r="D111" s="83"/>
    </row>
    <row r="113" spans="3:27" x14ac:dyDescent="0.35">
      <c r="C113" s="122" t="s">
        <v>49</v>
      </c>
      <c r="D113" s="122"/>
      <c r="E113" s="122"/>
      <c r="F113" s="122"/>
      <c r="G113" s="122"/>
      <c r="H113" s="122"/>
      <c r="I113" s="122"/>
      <c r="L113" s="122" t="s">
        <v>59</v>
      </c>
      <c r="M113" s="122"/>
      <c r="N113" s="122"/>
      <c r="O113" s="122"/>
      <c r="P113" s="122"/>
      <c r="Q113" s="122"/>
      <c r="R113" s="122"/>
      <c r="U113" s="122" t="s">
        <v>68</v>
      </c>
      <c r="V113" s="122"/>
      <c r="W113" s="122"/>
      <c r="X113" s="122"/>
      <c r="Y113" s="122"/>
      <c r="Z113" s="122"/>
      <c r="AA113" s="122"/>
    </row>
    <row r="133" spans="1:27" x14ac:dyDescent="0.35">
      <c r="C133" s="126" t="s">
        <v>72</v>
      </c>
      <c r="D133" s="126"/>
      <c r="E133" s="126"/>
      <c r="F133" s="126"/>
      <c r="G133" s="126"/>
      <c r="H133" s="126"/>
      <c r="I133" s="126"/>
      <c r="L133" s="123" t="s">
        <v>71</v>
      </c>
      <c r="M133" s="123"/>
      <c r="N133" s="123"/>
      <c r="O133" s="123"/>
      <c r="P133" s="123"/>
      <c r="Q133" s="123"/>
      <c r="R133" s="123"/>
      <c r="U133" s="126" t="s">
        <v>72</v>
      </c>
      <c r="V133" s="126"/>
      <c r="W133" s="126"/>
      <c r="X133" s="126"/>
      <c r="Y133" s="126"/>
      <c r="Z133" s="126"/>
      <c r="AA133" s="126"/>
    </row>
    <row r="134" spans="1:27" x14ac:dyDescent="0.35">
      <c r="C134" s="125" t="s">
        <v>75</v>
      </c>
      <c r="D134" s="125"/>
      <c r="E134" s="125"/>
      <c r="F134" s="125"/>
      <c r="G134" s="125"/>
      <c r="H134" s="125"/>
      <c r="I134" s="125"/>
      <c r="L134" s="124" t="s">
        <v>73</v>
      </c>
      <c r="M134" s="124"/>
      <c r="N134" s="124"/>
      <c r="O134" s="124"/>
      <c r="P134" s="124"/>
      <c r="Q134" s="124"/>
      <c r="R134" s="124"/>
      <c r="U134" s="125" t="s">
        <v>75</v>
      </c>
      <c r="V134" s="125"/>
      <c r="W134" s="125"/>
      <c r="X134" s="125"/>
      <c r="Y134" s="125"/>
      <c r="Z134" s="125"/>
      <c r="AA134" s="125"/>
    </row>
    <row r="135" spans="1:27" x14ac:dyDescent="0.35">
      <c r="L135" s="124" t="s">
        <v>74</v>
      </c>
      <c r="M135" s="124"/>
      <c r="N135" s="124"/>
      <c r="O135" s="124"/>
      <c r="P135" s="124"/>
      <c r="Q135" s="124"/>
      <c r="R135" s="124"/>
    </row>
    <row r="137" spans="1:27" x14ac:dyDescent="0.35">
      <c r="A137" s="83" t="s">
        <v>76</v>
      </c>
      <c r="B137" s="83"/>
      <c r="C137" s="83"/>
      <c r="D137" s="83"/>
    </row>
    <row r="139" spans="1:27" x14ac:dyDescent="0.35">
      <c r="B139" s="127" t="s">
        <v>77</v>
      </c>
      <c r="C139" s="127"/>
      <c r="D139" s="127"/>
      <c r="E139" s="127"/>
      <c r="F139" s="127"/>
      <c r="G139" s="127"/>
      <c r="H139" s="127"/>
      <c r="I139" s="127"/>
    </row>
    <row r="140" spans="1:27" x14ac:dyDescent="0.35">
      <c r="B140" s="127" t="s">
        <v>78</v>
      </c>
      <c r="C140" s="127"/>
      <c r="D140" s="127"/>
      <c r="E140" s="127"/>
      <c r="F140" s="127"/>
      <c r="G140" s="127"/>
      <c r="H140" s="127"/>
      <c r="I140" s="127"/>
    </row>
    <row r="141" spans="1:27" x14ac:dyDescent="0.35">
      <c r="B141" s="127" t="s">
        <v>79</v>
      </c>
      <c r="C141" s="127"/>
      <c r="D141" s="127"/>
      <c r="E141" s="127"/>
      <c r="F141" s="127"/>
      <c r="G141" s="127"/>
      <c r="H141" s="127"/>
      <c r="I141" s="127"/>
    </row>
    <row r="142" spans="1:27" x14ac:dyDescent="0.35">
      <c r="B142" s="127" t="s">
        <v>80</v>
      </c>
      <c r="C142" s="127"/>
      <c r="D142" s="127"/>
      <c r="E142" s="127"/>
      <c r="F142" s="127"/>
      <c r="G142" s="127"/>
      <c r="H142" s="127"/>
      <c r="I142" s="127"/>
    </row>
  </sheetData>
  <sortState xmlns:xlrd2="http://schemas.microsoft.com/office/spreadsheetml/2017/richdata2" columnSort="1" ref="B35:AY36">
    <sortCondition ref="B36:AY36"/>
  </sortState>
  <mergeCells count="91">
    <mergeCell ref="A1:F1"/>
    <mergeCell ref="A137:D137"/>
    <mergeCell ref="B139:I139"/>
    <mergeCell ref="B140:I140"/>
    <mergeCell ref="B141:I141"/>
    <mergeCell ref="B142:I142"/>
    <mergeCell ref="L133:R133"/>
    <mergeCell ref="C133:I133"/>
    <mergeCell ref="L134:R134"/>
    <mergeCell ref="L135:R135"/>
    <mergeCell ref="C134:I134"/>
    <mergeCell ref="U133:AA133"/>
    <mergeCell ref="U134:AA134"/>
    <mergeCell ref="C113:I113"/>
    <mergeCell ref="L113:R113"/>
    <mergeCell ref="U113:AA113"/>
    <mergeCell ref="C107:E107"/>
    <mergeCell ref="F107:H107"/>
    <mergeCell ref="C108:E108"/>
    <mergeCell ref="F108:H108"/>
    <mergeCell ref="A111:D111"/>
    <mergeCell ref="C104:E104"/>
    <mergeCell ref="F104:H104"/>
    <mergeCell ref="C105:E105"/>
    <mergeCell ref="F105:H105"/>
    <mergeCell ref="C106:E106"/>
    <mergeCell ref="F106:H106"/>
    <mergeCell ref="C101:E101"/>
    <mergeCell ref="F101:H101"/>
    <mergeCell ref="C102:E102"/>
    <mergeCell ref="F102:H102"/>
    <mergeCell ref="C103:E103"/>
    <mergeCell ref="F103:H103"/>
    <mergeCell ref="B85:H85"/>
    <mergeCell ref="A87:B87"/>
    <mergeCell ref="B91:C91"/>
    <mergeCell ref="B99:B100"/>
    <mergeCell ref="C99:E99"/>
    <mergeCell ref="F99:H99"/>
    <mergeCell ref="C100:E100"/>
    <mergeCell ref="F100:H100"/>
    <mergeCell ref="C81:E81"/>
    <mergeCell ref="F81:H81"/>
    <mergeCell ref="C83:E83"/>
    <mergeCell ref="F83:H83"/>
    <mergeCell ref="C82:E82"/>
    <mergeCell ref="F82:H82"/>
    <mergeCell ref="C78:E78"/>
    <mergeCell ref="F78:H78"/>
    <mergeCell ref="C79:E79"/>
    <mergeCell ref="F79:H79"/>
    <mergeCell ref="C80:E80"/>
    <mergeCell ref="F80:H80"/>
    <mergeCell ref="C75:E75"/>
    <mergeCell ref="F75:H75"/>
    <mergeCell ref="C76:E76"/>
    <mergeCell ref="F76:H76"/>
    <mergeCell ref="C77:E77"/>
    <mergeCell ref="F77:H77"/>
    <mergeCell ref="A61:B61"/>
    <mergeCell ref="B65:C65"/>
    <mergeCell ref="B73:B74"/>
    <mergeCell ref="C73:E73"/>
    <mergeCell ref="F73:H73"/>
    <mergeCell ref="C74:E74"/>
    <mergeCell ref="F74:H74"/>
    <mergeCell ref="C50:E50"/>
    <mergeCell ref="B50:B51"/>
    <mergeCell ref="C59:E59"/>
    <mergeCell ref="F59:H59"/>
    <mergeCell ref="C57:E57"/>
    <mergeCell ref="F57:H57"/>
    <mergeCell ref="C58:E58"/>
    <mergeCell ref="F58:H58"/>
    <mergeCell ref="C55:E55"/>
    <mergeCell ref="F55:H55"/>
    <mergeCell ref="C56:E56"/>
    <mergeCell ref="F56:H56"/>
    <mergeCell ref="B42:D42"/>
    <mergeCell ref="A34:F34"/>
    <mergeCell ref="A38:B38"/>
    <mergeCell ref="F51:H51"/>
    <mergeCell ref="C51:E51"/>
    <mergeCell ref="F50:H50"/>
    <mergeCell ref="C52:E52"/>
    <mergeCell ref="F52:H52"/>
    <mergeCell ref="C53:E53"/>
    <mergeCell ref="F53:H53"/>
    <mergeCell ref="C54:E54"/>
    <mergeCell ref="F54:H54"/>
    <mergeCell ref="A30:F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Zadanie 1.2</vt:lpstr>
      <vt:lpstr>Zadanie 1.3</vt:lpstr>
      <vt:lpstr>Zadanie 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Tworzydło</dc:creator>
  <cp:lastModifiedBy>Łukasz Tworzydło</cp:lastModifiedBy>
  <dcterms:created xsi:type="dcterms:W3CDTF">2023-11-21T14:30:43Z</dcterms:created>
  <dcterms:modified xsi:type="dcterms:W3CDTF">2023-11-26T13:43:34Z</dcterms:modified>
</cp:coreProperties>
</file>