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drawings/drawing82.xml" ContentType="application/vnd.openxmlformats-officedocument.drawing+xml"/>
  <Override PartName="/xl/drawings/drawing83.xml" ContentType="application/vnd.openxmlformats-officedocument.drawing+xml"/>
  <Override PartName="/xl/drawings/drawing84.xml" ContentType="application/vnd.openxmlformats-officedocument.drawing+xml"/>
  <Override PartName="/xl/drawings/drawing85.xml" ContentType="application/vnd.openxmlformats-officedocument.drawing+xml"/>
  <Override PartName="/xl/drawings/drawing86.xml" ContentType="application/vnd.openxmlformats-officedocument.drawing+xml"/>
  <Override PartName="/xl/drawings/drawing87.xml" ContentType="application/vnd.openxmlformats-officedocument.drawing+xml"/>
  <Override PartName="/xl/drawings/drawing88.xml" ContentType="application/vnd.openxmlformats-officedocument.drawing+xml"/>
  <Override PartName="/xl/drawings/drawing89.xml" ContentType="application/vnd.openxmlformats-officedocument.drawing+xml"/>
  <Override PartName="/xl/drawings/drawing90.xml" ContentType="application/vnd.openxmlformats-officedocument.drawing+xml"/>
  <Override PartName="/xl/drawings/drawing91.xml" ContentType="application/vnd.openxmlformats-officedocument.drawing+xml"/>
  <Override PartName="/xl/drawings/drawing92.xml" ContentType="application/vnd.openxmlformats-officedocument.drawing+xml"/>
  <Override PartName="/xl/drawings/drawing93.xml" ContentType="application/vnd.openxmlformats-officedocument.drawing+xml"/>
  <Override PartName="/xl/drawings/drawing94.xml" ContentType="application/vnd.openxmlformats-officedocument.drawing+xml"/>
  <Override PartName="/xl/drawings/drawing95.xml" ContentType="application/vnd.openxmlformats-officedocument.drawing+xml"/>
  <Override PartName="/xl/drawings/drawing96.xml" ContentType="application/vnd.openxmlformats-officedocument.drawing+xml"/>
  <Override PartName="/xl/drawings/drawing97.xml" ContentType="application/vnd.openxmlformats-officedocument.drawing+xml"/>
  <Override PartName="/xl/drawings/drawing98.xml" ContentType="application/vnd.openxmlformats-officedocument.drawing+xml"/>
  <Override PartName="/xl/drawings/drawing99.xml" ContentType="application/vnd.openxmlformats-officedocument.drawing+xml"/>
  <Override PartName="/xl/drawings/drawing100.xml" ContentType="application/vnd.openxmlformats-officedocument.drawing+xml"/>
  <Override PartName="/xl/drawings/drawing101.xml" ContentType="application/vnd.openxmlformats-officedocument.drawing+xml"/>
  <Override PartName="/xl/drawings/drawing102.xml" ContentType="application/vnd.openxmlformats-officedocument.drawing+xml"/>
  <Override PartName="/xl/drawings/drawing103.xml" ContentType="application/vnd.openxmlformats-officedocument.drawing+xml"/>
  <Override PartName="/xl/drawings/drawing104.xml" ContentType="application/vnd.openxmlformats-officedocument.drawing+xml"/>
  <Override PartName="/xl/drawings/drawing105.xml" ContentType="application/vnd.openxmlformats-officedocument.drawing+xml"/>
  <Override PartName="/xl/drawings/drawing106.xml" ContentType="application/vnd.openxmlformats-officedocument.drawing+xml"/>
  <Override PartName="/xl/drawings/drawing107.xml" ContentType="application/vnd.openxmlformats-officedocument.drawing+xml"/>
  <Override PartName="/xl/drawings/drawing108.xml" ContentType="application/vnd.openxmlformats-officedocument.drawing+xml"/>
  <Override PartName="/xl/drawings/drawing109.xml" ContentType="application/vnd.openxmlformats-officedocument.drawing+xml"/>
  <Override PartName="/xl/drawings/drawing110.xml" ContentType="application/vnd.openxmlformats-officedocument.drawing+xml"/>
  <Override PartName="/xl/drawings/drawing111.xml" ContentType="application/vnd.openxmlformats-officedocument.drawing+xml"/>
  <Override PartName="/xl/drawings/drawing112.xml" ContentType="application/vnd.openxmlformats-officedocument.drawing+xml"/>
  <Override PartName="/xl/drawings/drawing113.xml" ContentType="application/vnd.openxmlformats-officedocument.drawing+xml"/>
  <Override PartName="/xl/drawings/drawing114.xml" ContentType="application/vnd.openxmlformats-officedocument.drawing+xml"/>
  <Override PartName="/xl/drawings/drawing115.xml" ContentType="application/vnd.openxmlformats-officedocument.drawing+xml"/>
  <Override PartName="/xl/drawings/drawing116.xml" ContentType="application/vnd.openxmlformats-officedocument.drawing+xml"/>
  <Override PartName="/xl/drawings/drawing117.xml" ContentType="application/vnd.openxmlformats-officedocument.drawing+xml"/>
  <Override PartName="/xl/drawings/drawing118.xml" ContentType="application/vnd.openxmlformats-officedocument.drawing+xml"/>
  <Override PartName="/xl/drawings/drawing119.xml" ContentType="application/vnd.openxmlformats-officedocument.drawing+xml"/>
  <Override PartName="/xl/drawings/drawing120.xml" ContentType="application/vnd.openxmlformats-officedocument.drawing+xml"/>
  <Override PartName="/xl/drawings/drawing121.xml" ContentType="application/vnd.openxmlformats-officedocument.drawing+xml"/>
  <Override PartName="/xl/drawings/drawing122.xml" ContentType="application/vnd.openxmlformats-officedocument.drawing+xml"/>
  <Override PartName="/xl/drawings/drawing123.xml" ContentType="application/vnd.openxmlformats-officedocument.drawing+xml"/>
  <Override PartName="/xl/drawings/drawing124.xml" ContentType="application/vnd.openxmlformats-officedocument.drawing+xml"/>
  <Override PartName="/xl/drawings/drawing125.xml" ContentType="application/vnd.openxmlformats-officedocument.drawing+xml"/>
  <Override PartName="/xl/drawings/drawing126.xml" ContentType="application/vnd.openxmlformats-officedocument.drawing+xml"/>
  <Override PartName="/xl/drawings/drawing127.xml" ContentType="application/vnd.openxmlformats-officedocument.drawing+xml"/>
  <Override PartName="/xl/drawings/drawing128.xml" ContentType="application/vnd.openxmlformats-officedocument.drawing+xml"/>
  <Override PartName="/xl/drawings/drawing129.xml" ContentType="application/vnd.openxmlformats-officedocument.drawing+xml"/>
  <Override PartName="/xl/drawings/drawing130.xml" ContentType="application/vnd.openxmlformats-officedocument.drawing+xml"/>
  <Override PartName="/xl/drawings/drawing131.xml" ContentType="application/vnd.openxmlformats-officedocument.drawing+xml"/>
  <Override PartName="/xl/drawings/drawing132.xml" ContentType="application/vnd.openxmlformats-officedocument.drawing+xml"/>
  <Override PartName="/xl/drawings/drawing133.xml" ContentType="application/vnd.openxmlformats-officedocument.drawing+xml"/>
  <Override PartName="/xl/drawings/drawing134.xml" ContentType="application/vnd.openxmlformats-officedocument.drawing+xml"/>
  <Override PartName="/xl/drawings/drawing135.xml" ContentType="application/vnd.openxmlformats-officedocument.drawing+xml"/>
  <Override PartName="/xl/drawings/drawing136.xml" ContentType="application/vnd.openxmlformats-officedocument.drawing+xml"/>
  <Override PartName="/xl/drawings/drawing13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-FAMILIA\Desktop\"/>
    </mc:Choice>
  </mc:AlternateContent>
  <xr:revisionPtr revIDLastSave="0" documentId="13_ncr:1_{3B4BA045-00F2-4616-A80A-28749688AA8C}" xr6:coauthVersionLast="47" xr6:coauthVersionMax="47" xr10:uidLastSave="{00000000-0000-0000-0000-000000000000}"/>
  <workbookProtection workbookAlgorithmName="SHA-512" workbookHashValue="8EXPKwO5VQke5FoPmIEIXU/gOGKabGMClg4jbhDPykrJcVmCJkpgT2Q8RhedDFSUe2yTYw5dDZwAGizs7jMozQ==" workbookSaltValue="mRuTVMEbBpx6smd9Vor6rg==" workbookSpinCount="100000" lockStructure="1"/>
  <bookViews>
    <workbookView xWindow="-120" yWindow="-120" windowWidth="20730" windowHeight="11160" xr2:uid="{720332AB-91B1-4041-9653-8B593BE760B6}"/>
  </bookViews>
  <sheets>
    <sheet name="INICIO" sheetId="2" r:id="rId1"/>
    <sheet name="INVENTARIO" sheetId="3" r:id="rId2"/>
    <sheet name="Hoja141" sheetId="141" state="hidden" r:id="rId3"/>
    <sheet name="KARDEX" sheetId="1" state="hidden" r:id="rId4"/>
    <sheet name="00100-P" sheetId="6" r:id="rId5"/>
    <sheet name="00101-P" sheetId="7" r:id="rId6"/>
    <sheet name="00102-P" sheetId="8" r:id="rId7"/>
    <sheet name="00104-P" sheetId="9" r:id="rId8"/>
    <sheet name="00105-P" sheetId="10" r:id="rId9"/>
    <sheet name="00106-P" sheetId="11" r:id="rId10"/>
    <sheet name="00107-P" sheetId="12" r:id="rId11"/>
    <sheet name="00103-P" sheetId="13" r:id="rId12"/>
    <sheet name="00108-P" sheetId="14" r:id="rId13"/>
    <sheet name="00109-P" sheetId="15" r:id="rId14"/>
    <sheet name="00110-P" sheetId="16" r:id="rId15"/>
    <sheet name="00111-P" sheetId="17" r:id="rId16"/>
    <sheet name="00112-P" sheetId="18" r:id="rId17"/>
    <sheet name="00113-P" sheetId="19" r:id="rId18"/>
    <sheet name="00114-P" sheetId="20" r:id="rId19"/>
    <sheet name="00115-P" sheetId="21" r:id="rId20"/>
    <sheet name="00116-P" sheetId="22" r:id="rId21"/>
    <sheet name="00117-P" sheetId="23" r:id="rId22"/>
    <sheet name="00118-P" sheetId="24" r:id="rId23"/>
    <sheet name="00119-P" sheetId="25" r:id="rId24"/>
    <sheet name="00120-P" sheetId="26" r:id="rId25"/>
    <sheet name="00121-P" sheetId="27" r:id="rId26"/>
    <sheet name="00122-P" sheetId="28" r:id="rId27"/>
    <sheet name="00123-P" sheetId="29" r:id="rId28"/>
    <sheet name="00124-P" sheetId="30" r:id="rId29"/>
    <sheet name="00125-P" sheetId="31" r:id="rId30"/>
    <sheet name="00126-P" sheetId="32" r:id="rId31"/>
    <sheet name="00127-P" sheetId="33" r:id="rId32"/>
    <sheet name="00128-P" sheetId="34" r:id="rId33"/>
    <sheet name="00129-P" sheetId="35" r:id="rId34"/>
    <sheet name="00130-P" sheetId="36" r:id="rId35"/>
    <sheet name="00131-P" sheetId="37" r:id="rId36"/>
    <sheet name="00132-P" sheetId="38" r:id="rId37"/>
    <sheet name="00133-P" sheetId="39" r:id="rId38"/>
    <sheet name="00134-P" sheetId="40" r:id="rId39"/>
    <sheet name="00135-P" sheetId="41" r:id="rId40"/>
    <sheet name="00136-P" sheetId="42" r:id="rId41"/>
    <sheet name="00137-P" sheetId="43" r:id="rId42"/>
    <sheet name="00138-P" sheetId="44" r:id="rId43"/>
    <sheet name="00139-P" sheetId="45" r:id="rId44"/>
    <sheet name="00140-P" sheetId="46" r:id="rId45"/>
    <sheet name="00141-P" sheetId="47" r:id="rId46"/>
    <sheet name="00142-P" sheetId="48" r:id="rId47"/>
    <sheet name="00143-P" sheetId="49" r:id="rId48"/>
    <sheet name="00144-P" sheetId="50" r:id="rId49"/>
    <sheet name="00145-P" sheetId="51" r:id="rId50"/>
    <sheet name="00146-P" sheetId="52" r:id="rId51"/>
    <sheet name="00147-P" sheetId="53" r:id="rId52"/>
    <sheet name="00148-P" sheetId="54" r:id="rId53"/>
    <sheet name="00149-P" sheetId="55" r:id="rId54"/>
    <sheet name="00150-P" sheetId="56" r:id="rId55"/>
    <sheet name="00151-P" sheetId="57" r:id="rId56"/>
    <sheet name="00152-P" sheetId="58" r:id="rId57"/>
    <sheet name="00153-P" sheetId="59" r:id="rId58"/>
    <sheet name="00154-P" sheetId="60" r:id="rId59"/>
    <sheet name="00155-P" sheetId="61" r:id="rId60"/>
    <sheet name="00156-P" sheetId="62" r:id="rId61"/>
    <sheet name="00157-P" sheetId="63" r:id="rId62"/>
    <sheet name="00158-P" sheetId="64" r:id="rId63"/>
    <sheet name="00159-P" sheetId="65" r:id="rId64"/>
    <sheet name="00160-P" sheetId="66" r:id="rId65"/>
    <sheet name="00161-P" sheetId="67" r:id="rId66"/>
    <sheet name="00162-P" sheetId="68" r:id="rId67"/>
    <sheet name="00163-P" sheetId="69" r:id="rId68"/>
    <sheet name="00164-P" sheetId="70" r:id="rId69"/>
    <sheet name="00165-P" sheetId="71" r:id="rId70"/>
    <sheet name="00166-P" sheetId="72" r:id="rId71"/>
    <sheet name="00167-P" sheetId="73" r:id="rId72"/>
    <sheet name="00168-P" sheetId="74" r:id="rId73"/>
    <sheet name="00169-P" sheetId="75" r:id="rId74"/>
    <sheet name="00170-P" sheetId="76" r:id="rId75"/>
    <sheet name="00171-P" sheetId="77" r:id="rId76"/>
    <sheet name="00172-P" sheetId="78" r:id="rId77"/>
    <sheet name="00173-P" sheetId="79" r:id="rId78"/>
    <sheet name="00174-P" sheetId="80" r:id="rId79"/>
    <sheet name="00175-P" sheetId="81" r:id="rId80"/>
    <sheet name="00176-P" sheetId="82" r:id="rId81"/>
    <sheet name="00177-P" sheetId="83" r:id="rId82"/>
    <sheet name="00178-P" sheetId="84" r:id="rId83"/>
    <sheet name="00179-P" sheetId="85" r:id="rId84"/>
    <sheet name="00180-P" sheetId="86" r:id="rId85"/>
    <sheet name="00181-P" sheetId="87" r:id="rId86"/>
    <sheet name="00182-P" sheetId="88" r:id="rId87"/>
    <sheet name="00183-P" sheetId="89" r:id="rId88"/>
    <sheet name="00184-P" sheetId="90" r:id="rId89"/>
    <sheet name="00185-P" sheetId="91" r:id="rId90"/>
    <sheet name="00186-P" sheetId="92" r:id="rId91"/>
    <sheet name="00187-P" sheetId="93" r:id="rId92"/>
    <sheet name="00188-P" sheetId="94" r:id="rId93"/>
    <sheet name="00189-P" sheetId="95" r:id="rId94"/>
    <sheet name="00190-P" sheetId="96" r:id="rId95"/>
    <sheet name="00191-P" sheetId="97" r:id="rId96"/>
    <sheet name="00192-P" sheetId="98" r:id="rId97"/>
    <sheet name="00193-P" sheetId="99" r:id="rId98"/>
    <sheet name="00194-P" sheetId="100" r:id="rId99"/>
    <sheet name="00195-P" sheetId="101" r:id="rId100"/>
    <sheet name="00196-P" sheetId="102" r:id="rId101"/>
    <sheet name="00197-P" sheetId="103" r:id="rId102"/>
    <sheet name="00198-P" sheetId="104" r:id="rId103"/>
    <sheet name="00199-P" sheetId="105" r:id="rId104"/>
    <sheet name="00200-P" sheetId="106" r:id="rId105"/>
    <sheet name="00201-P" sheetId="107" r:id="rId106"/>
    <sheet name="00202-P" sheetId="108" r:id="rId107"/>
    <sheet name="00203-P" sheetId="109" r:id="rId108"/>
    <sheet name="00204-P" sheetId="110" r:id="rId109"/>
    <sheet name="00205-P" sheetId="111" r:id="rId110"/>
    <sheet name="00206-P" sheetId="112" r:id="rId111"/>
    <sheet name="00207-P" sheetId="113" r:id="rId112"/>
    <sheet name="00208-P" sheetId="114" r:id="rId113"/>
    <sheet name="00209-P" sheetId="115" r:id="rId114"/>
    <sheet name="00210-P" sheetId="116" r:id="rId115"/>
    <sheet name="00211-P" sheetId="117" r:id="rId116"/>
    <sheet name="00212-P" sheetId="118" r:id="rId117"/>
    <sheet name="00213-P" sheetId="119" r:id="rId118"/>
    <sheet name="00214-P" sheetId="120" r:id="rId119"/>
    <sheet name="00215-P" sheetId="121" r:id="rId120"/>
    <sheet name="00216-P" sheetId="122" r:id="rId121"/>
    <sheet name="00217-P" sheetId="123" r:id="rId122"/>
    <sheet name="00218-P" sheetId="124" r:id="rId123"/>
    <sheet name="00219-P" sheetId="125" r:id="rId124"/>
    <sheet name="00220-P" sheetId="126" r:id="rId125"/>
    <sheet name="00221-P" sheetId="127" r:id="rId126"/>
    <sheet name="00222-P" sheetId="128" r:id="rId127"/>
    <sheet name="00223-P" sheetId="129" r:id="rId128"/>
    <sheet name="00224-P" sheetId="130" r:id="rId129"/>
    <sheet name="00225-P" sheetId="131" r:id="rId130"/>
    <sheet name="00226-P" sheetId="132" r:id="rId131"/>
    <sheet name="00227-P" sheetId="133" r:id="rId132"/>
    <sheet name="00228-P" sheetId="134" r:id="rId133"/>
    <sheet name="00229-P" sheetId="135" r:id="rId134"/>
    <sheet name="00230-P" sheetId="136" r:id="rId135"/>
    <sheet name="00231-P" sheetId="137" r:id="rId136"/>
    <sheet name="00232-P" sheetId="138" r:id="rId137"/>
    <sheet name="00233-P" sheetId="139" r:id="rId138"/>
    <sheet name="00234-P" sheetId="140" r:id="rId139"/>
  </sheets>
  <definedNames>
    <definedName name="Lista">MID(GET.WORKBOOK(1),SEARCH("]",GET.WORKBOOK(1))+1,500)&amp;T(NOW())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05" l="1"/>
  <c r="J14" i="9"/>
  <c r="P14" i="9"/>
  <c r="O14" i="9"/>
  <c r="N14" i="9"/>
  <c r="L14" i="9"/>
  <c r="K5" i="3" l="1"/>
  <c r="O14" i="125"/>
  <c r="P14" i="123"/>
  <c r="P13" i="6"/>
  <c r="E139" i="3"/>
  <c r="P13" i="7"/>
  <c r="S2" i="7" s="1"/>
  <c r="S8" i="138"/>
  <c r="S8" i="137"/>
  <c r="S8" i="136"/>
  <c r="S8" i="135"/>
  <c r="S8" i="134"/>
  <c r="S8" i="133"/>
  <c r="S8" i="132"/>
  <c r="S8" i="131"/>
  <c r="S8" i="129"/>
  <c r="S8" i="128"/>
  <c r="S8" i="127"/>
  <c r="S8" i="126"/>
  <c r="S8" i="124"/>
  <c r="S8" i="122"/>
  <c r="S8" i="119"/>
  <c r="S8" i="118"/>
  <c r="S8" i="117"/>
  <c r="S8" i="116"/>
  <c r="S8" i="115"/>
  <c r="S8" i="113"/>
  <c r="S8" i="111"/>
  <c r="S8" i="108"/>
  <c r="S8" i="107"/>
  <c r="S8" i="106"/>
  <c r="S8" i="104"/>
  <c r="S8" i="103"/>
  <c r="S8" i="102"/>
  <c r="S8" i="101"/>
  <c r="S8" i="100"/>
  <c r="S8" i="99"/>
  <c r="S8" i="98"/>
  <c r="S8" i="96"/>
  <c r="S8" i="95"/>
  <c r="S8" i="94"/>
  <c r="S8" i="93"/>
  <c r="S8" i="92"/>
  <c r="S8" i="91"/>
  <c r="S8" i="90"/>
  <c r="S8" i="89"/>
  <c r="S8" i="88"/>
  <c r="S8" i="87"/>
  <c r="S8" i="86"/>
  <c r="S8" i="84"/>
  <c r="S8" i="83"/>
  <c r="S8" i="82"/>
  <c r="S8" i="81"/>
  <c r="S8" i="80"/>
  <c r="S8" i="79"/>
  <c r="S8" i="78"/>
  <c r="S8" i="77"/>
  <c r="S8" i="76"/>
  <c r="S8" i="75"/>
  <c r="S8" i="74"/>
  <c r="S8" i="73"/>
  <c r="S8" i="72"/>
  <c r="S8" i="71"/>
  <c r="S8" i="70"/>
  <c r="S8" i="69"/>
  <c r="S8" i="68"/>
  <c r="S8" i="67"/>
  <c r="S8" i="66"/>
  <c r="S8" i="65"/>
  <c r="S8" i="63"/>
  <c r="S8" i="62"/>
  <c r="S8" i="60"/>
  <c r="S8" i="59"/>
  <c r="S8" i="57"/>
  <c r="S8" i="56"/>
  <c r="S8" i="53"/>
  <c r="S8" i="51"/>
  <c r="S8" i="50"/>
  <c r="S8" i="49"/>
  <c r="S8" i="47"/>
  <c r="S8" i="46"/>
  <c r="S8" i="45"/>
  <c r="S8" i="44"/>
  <c r="S8" i="43"/>
  <c r="S8" i="40"/>
  <c r="S8" i="38"/>
  <c r="S8" i="37"/>
  <c r="S8" i="36"/>
  <c r="S8" i="32"/>
  <c r="S8" i="31"/>
  <c r="S8" i="30"/>
  <c r="S8" i="28"/>
  <c r="S8" i="27"/>
  <c r="S8" i="24"/>
  <c r="S8" i="22"/>
  <c r="S8" i="19"/>
  <c r="S8" i="17"/>
  <c r="S8" i="16"/>
  <c r="S8" i="15"/>
  <c r="S8" i="14"/>
  <c r="S8" i="12"/>
  <c r="J14" i="6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P38" i="1"/>
  <c r="J8" i="6"/>
  <c r="K38" i="140"/>
  <c r="H38" i="140"/>
  <c r="P37" i="140"/>
  <c r="P38" i="140" s="1"/>
  <c r="S4" i="140" s="1"/>
  <c r="O37" i="140"/>
  <c r="O38" i="140" s="1"/>
  <c r="N37" i="140"/>
  <c r="N38" i="140" s="1"/>
  <c r="J9" i="140" s="1"/>
  <c r="L37" i="140"/>
  <c r="M37" i="140" s="1"/>
  <c r="J37" i="140"/>
  <c r="O36" i="140"/>
  <c r="N36" i="140"/>
  <c r="P36" i="140" s="1"/>
  <c r="L36" i="140"/>
  <c r="M36" i="140" s="1"/>
  <c r="J36" i="140"/>
  <c r="P35" i="140"/>
  <c r="O35" i="140"/>
  <c r="N35" i="140"/>
  <c r="L35" i="140"/>
  <c r="M35" i="140" s="1"/>
  <c r="J35" i="140"/>
  <c r="O34" i="140"/>
  <c r="N34" i="140"/>
  <c r="P34" i="140" s="1"/>
  <c r="L34" i="140"/>
  <c r="M34" i="140" s="1"/>
  <c r="J34" i="140"/>
  <c r="P33" i="140"/>
  <c r="O33" i="140"/>
  <c r="N33" i="140"/>
  <c r="L33" i="140"/>
  <c r="M33" i="140" s="1"/>
  <c r="J33" i="140"/>
  <c r="O32" i="140"/>
  <c r="N32" i="140"/>
  <c r="P32" i="140" s="1"/>
  <c r="L32" i="140"/>
  <c r="M32" i="140" s="1"/>
  <c r="J32" i="140"/>
  <c r="P31" i="140"/>
  <c r="O31" i="140"/>
  <c r="N31" i="140"/>
  <c r="L31" i="140"/>
  <c r="M31" i="140" s="1"/>
  <c r="J31" i="140"/>
  <c r="O30" i="140"/>
  <c r="N30" i="140"/>
  <c r="P30" i="140" s="1"/>
  <c r="L30" i="140"/>
  <c r="M30" i="140" s="1"/>
  <c r="J30" i="140"/>
  <c r="P29" i="140"/>
  <c r="O29" i="140"/>
  <c r="N29" i="140"/>
  <c r="L29" i="140"/>
  <c r="M29" i="140" s="1"/>
  <c r="J29" i="140"/>
  <c r="O28" i="140"/>
  <c r="N28" i="140"/>
  <c r="P28" i="140" s="1"/>
  <c r="L28" i="140"/>
  <c r="M28" i="140" s="1"/>
  <c r="J28" i="140"/>
  <c r="P27" i="140"/>
  <c r="O27" i="140"/>
  <c r="N27" i="140"/>
  <c r="L27" i="140"/>
  <c r="M27" i="140" s="1"/>
  <c r="J27" i="140"/>
  <c r="O26" i="140"/>
  <c r="N26" i="140"/>
  <c r="P26" i="140" s="1"/>
  <c r="L26" i="140"/>
  <c r="M26" i="140" s="1"/>
  <c r="J26" i="140"/>
  <c r="P25" i="140"/>
  <c r="O25" i="140"/>
  <c r="N25" i="140"/>
  <c r="L25" i="140"/>
  <c r="M25" i="140" s="1"/>
  <c r="J25" i="140"/>
  <c r="O24" i="140"/>
  <c r="N24" i="140"/>
  <c r="P24" i="140" s="1"/>
  <c r="L24" i="140"/>
  <c r="M24" i="140" s="1"/>
  <c r="J24" i="140"/>
  <c r="P23" i="140"/>
  <c r="O23" i="140"/>
  <c r="N23" i="140"/>
  <c r="L23" i="140"/>
  <c r="M23" i="140" s="1"/>
  <c r="J23" i="140"/>
  <c r="O22" i="140"/>
  <c r="N22" i="140"/>
  <c r="P22" i="140" s="1"/>
  <c r="L22" i="140"/>
  <c r="M22" i="140" s="1"/>
  <c r="J22" i="140"/>
  <c r="P21" i="140"/>
  <c r="O21" i="140"/>
  <c r="N21" i="140"/>
  <c r="L21" i="140"/>
  <c r="M21" i="140" s="1"/>
  <c r="J21" i="140"/>
  <c r="O20" i="140"/>
  <c r="N20" i="140"/>
  <c r="P20" i="140" s="1"/>
  <c r="L20" i="140"/>
  <c r="M20" i="140" s="1"/>
  <c r="J20" i="140"/>
  <c r="P19" i="140"/>
  <c r="O19" i="140"/>
  <c r="N19" i="140"/>
  <c r="L19" i="140"/>
  <c r="M19" i="140" s="1"/>
  <c r="J19" i="140"/>
  <c r="O18" i="140"/>
  <c r="N18" i="140"/>
  <c r="P18" i="140" s="1"/>
  <c r="L18" i="140"/>
  <c r="M18" i="140" s="1"/>
  <c r="J18" i="140"/>
  <c r="P17" i="140"/>
  <c r="O17" i="140"/>
  <c r="N17" i="140"/>
  <c r="L17" i="140"/>
  <c r="M17" i="140" s="1"/>
  <c r="J17" i="140"/>
  <c r="O16" i="140"/>
  <c r="N16" i="140"/>
  <c r="P16" i="140" s="1"/>
  <c r="L16" i="140"/>
  <c r="M16" i="140" s="1"/>
  <c r="J16" i="140"/>
  <c r="P15" i="140"/>
  <c r="O15" i="140"/>
  <c r="N15" i="140"/>
  <c r="L15" i="140"/>
  <c r="M15" i="140" s="1"/>
  <c r="J15" i="140"/>
  <c r="O14" i="140"/>
  <c r="N14" i="140"/>
  <c r="P14" i="140" s="1"/>
  <c r="L14" i="140"/>
  <c r="M14" i="140" s="1"/>
  <c r="J14" i="140"/>
  <c r="J38" i="140" s="1"/>
  <c r="S3" i="140" s="1"/>
  <c r="P13" i="140"/>
  <c r="S2" i="140" s="1"/>
  <c r="J8" i="140"/>
  <c r="O38" i="139"/>
  <c r="K38" i="139"/>
  <c r="H38" i="139"/>
  <c r="P37" i="139"/>
  <c r="P38" i="139" s="1"/>
  <c r="S4" i="139" s="1"/>
  <c r="O37" i="139"/>
  <c r="N37" i="139"/>
  <c r="N38" i="139" s="1"/>
  <c r="L37" i="139"/>
  <c r="M37" i="139" s="1"/>
  <c r="J37" i="139"/>
  <c r="O36" i="139"/>
  <c r="N36" i="139"/>
  <c r="P36" i="139" s="1"/>
  <c r="L36" i="139"/>
  <c r="M36" i="139" s="1"/>
  <c r="J36" i="139"/>
  <c r="O35" i="139"/>
  <c r="N35" i="139"/>
  <c r="P35" i="139" s="1"/>
  <c r="L35" i="139"/>
  <c r="M35" i="139" s="1"/>
  <c r="J35" i="139"/>
  <c r="O34" i="139"/>
  <c r="N34" i="139"/>
  <c r="P34" i="139" s="1"/>
  <c r="L34" i="139"/>
  <c r="M34" i="139" s="1"/>
  <c r="J34" i="139"/>
  <c r="O33" i="139"/>
  <c r="N33" i="139"/>
  <c r="P33" i="139" s="1"/>
  <c r="L33" i="139"/>
  <c r="M33" i="139" s="1"/>
  <c r="J33" i="139"/>
  <c r="O32" i="139"/>
  <c r="N32" i="139"/>
  <c r="P32" i="139" s="1"/>
  <c r="L32" i="139"/>
  <c r="M32" i="139" s="1"/>
  <c r="J32" i="139"/>
  <c r="O31" i="139"/>
  <c r="P31" i="139" s="1"/>
  <c r="N31" i="139"/>
  <c r="L31" i="139"/>
  <c r="M31" i="139" s="1"/>
  <c r="J31" i="139"/>
  <c r="O30" i="139"/>
  <c r="N30" i="139"/>
  <c r="L30" i="139"/>
  <c r="M30" i="139" s="1"/>
  <c r="J30" i="139"/>
  <c r="P29" i="139"/>
  <c r="O29" i="139"/>
  <c r="N29" i="139"/>
  <c r="L29" i="139"/>
  <c r="M29" i="139" s="1"/>
  <c r="J29" i="139"/>
  <c r="O28" i="139"/>
  <c r="N28" i="139"/>
  <c r="L28" i="139"/>
  <c r="M28" i="139" s="1"/>
  <c r="J28" i="139"/>
  <c r="P27" i="139"/>
  <c r="O27" i="139"/>
  <c r="N27" i="139"/>
  <c r="L27" i="139"/>
  <c r="M27" i="139" s="1"/>
  <c r="J27" i="139"/>
  <c r="O26" i="139"/>
  <c r="N26" i="139"/>
  <c r="P26" i="139" s="1"/>
  <c r="L26" i="139"/>
  <c r="M26" i="139" s="1"/>
  <c r="J26" i="139"/>
  <c r="O25" i="139"/>
  <c r="N25" i="139"/>
  <c r="P25" i="139" s="1"/>
  <c r="L25" i="139"/>
  <c r="M25" i="139" s="1"/>
  <c r="J25" i="139"/>
  <c r="O24" i="139"/>
  <c r="N24" i="139"/>
  <c r="P24" i="139" s="1"/>
  <c r="L24" i="139"/>
  <c r="M24" i="139" s="1"/>
  <c r="J24" i="139"/>
  <c r="O23" i="139"/>
  <c r="N23" i="139"/>
  <c r="P23" i="139" s="1"/>
  <c r="L23" i="139"/>
  <c r="M23" i="139" s="1"/>
  <c r="J23" i="139"/>
  <c r="O22" i="139"/>
  <c r="N22" i="139"/>
  <c r="L22" i="139"/>
  <c r="M22" i="139" s="1"/>
  <c r="J22" i="139"/>
  <c r="P21" i="139"/>
  <c r="O21" i="139"/>
  <c r="N21" i="139"/>
  <c r="L21" i="139"/>
  <c r="M21" i="139" s="1"/>
  <c r="J21" i="139"/>
  <c r="O20" i="139"/>
  <c r="N20" i="139"/>
  <c r="L20" i="139"/>
  <c r="M20" i="139" s="1"/>
  <c r="J20" i="139"/>
  <c r="P19" i="139"/>
  <c r="O19" i="139"/>
  <c r="N19" i="139"/>
  <c r="L19" i="139"/>
  <c r="M19" i="139" s="1"/>
  <c r="J19" i="139"/>
  <c r="O18" i="139"/>
  <c r="N18" i="139"/>
  <c r="P18" i="139" s="1"/>
  <c r="L18" i="139"/>
  <c r="M18" i="139" s="1"/>
  <c r="J18" i="139"/>
  <c r="O17" i="139"/>
  <c r="N17" i="139"/>
  <c r="P17" i="139" s="1"/>
  <c r="L17" i="139"/>
  <c r="M17" i="139" s="1"/>
  <c r="J17" i="139"/>
  <c r="O16" i="139"/>
  <c r="N16" i="139"/>
  <c r="P16" i="139" s="1"/>
  <c r="L16" i="139"/>
  <c r="M16" i="139" s="1"/>
  <c r="J16" i="139"/>
  <c r="O15" i="139"/>
  <c r="N15" i="139"/>
  <c r="P15" i="139" s="1"/>
  <c r="L15" i="139"/>
  <c r="M15" i="139" s="1"/>
  <c r="J15" i="139"/>
  <c r="O14" i="139"/>
  <c r="N14" i="139"/>
  <c r="L14" i="139"/>
  <c r="M14" i="139" s="1"/>
  <c r="J14" i="139"/>
  <c r="J38" i="139" s="1"/>
  <c r="S3" i="139" s="1"/>
  <c r="P13" i="139"/>
  <c r="S2" i="139" s="1"/>
  <c r="J8" i="139"/>
  <c r="K38" i="138"/>
  <c r="H38" i="138"/>
  <c r="O37" i="138"/>
  <c r="O38" i="138" s="1"/>
  <c r="N37" i="138"/>
  <c r="N38" i="138" s="1"/>
  <c r="J9" i="138" s="1"/>
  <c r="L37" i="138"/>
  <c r="M37" i="138" s="1"/>
  <c r="J37" i="138"/>
  <c r="O36" i="138"/>
  <c r="N36" i="138"/>
  <c r="L36" i="138"/>
  <c r="M36" i="138" s="1"/>
  <c r="J36" i="138"/>
  <c r="P35" i="138"/>
  <c r="O35" i="138"/>
  <c r="N35" i="138"/>
  <c r="L35" i="138"/>
  <c r="M35" i="138" s="1"/>
  <c r="J35" i="138"/>
  <c r="O34" i="138"/>
  <c r="N34" i="138"/>
  <c r="L34" i="138"/>
  <c r="M34" i="138" s="1"/>
  <c r="J34" i="138"/>
  <c r="O33" i="138"/>
  <c r="N33" i="138"/>
  <c r="P33" i="138" s="1"/>
  <c r="L33" i="138"/>
  <c r="M33" i="138" s="1"/>
  <c r="J33" i="138"/>
  <c r="O32" i="138"/>
  <c r="N32" i="138"/>
  <c r="P32" i="138" s="1"/>
  <c r="L32" i="138"/>
  <c r="M32" i="138" s="1"/>
  <c r="J32" i="138"/>
  <c r="O31" i="138"/>
  <c r="N31" i="138"/>
  <c r="P31" i="138" s="1"/>
  <c r="L31" i="138"/>
  <c r="M31" i="138" s="1"/>
  <c r="J31" i="138"/>
  <c r="O30" i="138"/>
  <c r="N30" i="138"/>
  <c r="L30" i="138"/>
  <c r="M30" i="138" s="1"/>
  <c r="J30" i="138"/>
  <c r="O29" i="138"/>
  <c r="P29" i="138" s="1"/>
  <c r="N29" i="138"/>
  <c r="L29" i="138"/>
  <c r="M29" i="138" s="1"/>
  <c r="J29" i="138"/>
  <c r="O28" i="138"/>
  <c r="N28" i="138"/>
  <c r="L28" i="138"/>
  <c r="M28" i="138" s="1"/>
  <c r="J28" i="138"/>
  <c r="O27" i="138"/>
  <c r="P27" i="138" s="1"/>
  <c r="N27" i="138"/>
  <c r="L27" i="138"/>
  <c r="M27" i="138" s="1"/>
  <c r="J27" i="138"/>
  <c r="O26" i="138"/>
  <c r="N26" i="138"/>
  <c r="L26" i="138"/>
  <c r="M26" i="138" s="1"/>
  <c r="J26" i="138"/>
  <c r="O25" i="138"/>
  <c r="N25" i="138"/>
  <c r="P25" i="138" s="1"/>
  <c r="L25" i="138"/>
  <c r="M25" i="138" s="1"/>
  <c r="J25" i="138"/>
  <c r="O24" i="138"/>
  <c r="N24" i="138"/>
  <c r="P24" i="138" s="1"/>
  <c r="L24" i="138"/>
  <c r="M24" i="138" s="1"/>
  <c r="J24" i="138"/>
  <c r="O23" i="138"/>
  <c r="N23" i="138"/>
  <c r="P23" i="138" s="1"/>
  <c r="L23" i="138"/>
  <c r="M23" i="138" s="1"/>
  <c r="J23" i="138"/>
  <c r="O22" i="138"/>
  <c r="N22" i="138"/>
  <c r="P22" i="138" s="1"/>
  <c r="L22" i="138"/>
  <c r="M22" i="138" s="1"/>
  <c r="J22" i="138"/>
  <c r="O21" i="138"/>
  <c r="P21" i="138" s="1"/>
  <c r="N21" i="138"/>
  <c r="L21" i="138"/>
  <c r="M21" i="138" s="1"/>
  <c r="J21" i="138"/>
  <c r="O20" i="138"/>
  <c r="N20" i="138"/>
  <c r="L20" i="138"/>
  <c r="M20" i="138" s="1"/>
  <c r="J20" i="138"/>
  <c r="O19" i="138"/>
  <c r="P19" i="138" s="1"/>
  <c r="N19" i="138"/>
  <c r="L19" i="138"/>
  <c r="M19" i="138" s="1"/>
  <c r="J19" i="138"/>
  <c r="O18" i="138"/>
  <c r="N18" i="138"/>
  <c r="L18" i="138"/>
  <c r="M18" i="138" s="1"/>
  <c r="J18" i="138"/>
  <c r="O17" i="138"/>
  <c r="N17" i="138"/>
  <c r="L17" i="138"/>
  <c r="M17" i="138" s="1"/>
  <c r="J17" i="138"/>
  <c r="O16" i="138"/>
  <c r="N16" i="138"/>
  <c r="L16" i="138"/>
  <c r="M16" i="138" s="1"/>
  <c r="J16" i="138"/>
  <c r="O15" i="138"/>
  <c r="N15" i="138"/>
  <c r="L15" i="138"/>
  <c r="M15" i="138" s="1"/>
  <c r="J15" i="138"/>
  <c r="J38" i="138" s="1"/>
  <c r="S3" i="138" s="1"/>
  <c r="O14" i="138"/>
  <c r="N14" i="138"/>
  <c r="L14" i="138"/>
  <c r="M14" i="138" s="1"/>
  <c r="J14" i="138"/>
  <c r="P13" i="138"/>
  <c r="S2" i="138" s="1"/>
  <c r="J8" i="138"/>
  <c r="K38" i="137"/>
  <c r="H38" i="137"/>
  <c r="O37" i="137"/>
  <c r="O38" i="137" s="1"/>
  <c r="N37" i="137"/>
  <c r="N38" i="137" s="1"/>
  <c r="J9" i="137" s="1"/>
  <c r="L37" i="137"/>
  <c r="M37" i="137" s="1"/>
  <c r="J37" i="137"/>
  <c r="O36" i="137"/>
  <c r="N36" i="137"/>
  <c r="L36" i="137"/>
  <c r="M36" i="137" s="1"/>
  <c r="J36" i="137"/>
  <c r="O35" i="137"/>
  <c r="P35" i="137" s="1"/>
  <c r="N35" i="137"/>
  <c r="L35" i="137"/>
  <c r="M35" i="137" s="1"/>
  <c r="J35" i="137"/>
  <c r="O34" i="137"/>
  <c r="N34" i="137"/>
  <c r="L34" i="137"/>
  <c r="M34" i="137" s="1"/>
  <c r="J34" i="137"/>
  <c r="O33" i="137"/>
  <c r="P33" i="137" s="1"/>
  <c r="N33" i="137"/>
  <c r="L33" i="137"/>
  <c r="M33" i="137" s="1"/>
  <c r="J33" i="137"/>
  <c r="O32" i="137"/>
  <c r="N32" i="137"/>
  <c r="L32" i="137"/>
  <c r="M32" i="137" s="1"/>
  <c r="J32" i="137"/>
  <c r="O31" i="137"/>
  <c r="N31" i="137"/>
  <c r="L31" i="137"/>
  <c r="M31" i="137" s="1"/>
  <c r="J31" i="137"/>
  <c r="O30" i="137"/>
  <c r="N30" i="137"/>
  <c r="L30" i="137"/>
  <c r="M30" i="137" s="1"/>
  <c r="J30" i="137"/>
  <c r="O29" i="137"/>
  <c r="N29" i="137"/>
  <c r="L29" i="137"/>
  <c r="M29" i="137" s="1"/>
  <c r="J29" i="137"/>
  <c r="O28" i="137"/>
  <c r="N28" i="137"/>
  <c r="L28" i="137"/>
  <c r="M28" i="137" s="1"/>
  <c r="J28" i="137"/>
  <c r="O27" i="137"/>
  <c r="P27" i="137" s="1"/>
  <c r="N27" i="137"/>
  <c r="L27" i="137"/>
  <c r="M27" i="137" s="1"/>
  <c r="J27" i="137"/>
  <c r="O26" i="137"/>
  <c r="N26" i="137"/>
  <c r="L26" i="137"/>
  <c r="M26" i="137" s="1"/>
  <c r="J26" i="137"/>
  <c r="P25" i="137"/>
  <c r="O25" i="137"/>
  <c r="N25" i="137"/>
  <c r="L25" i="137"/>
  <c r="M25" i="137" s="1"/>
  <c r="J25" i="137"/>
  <c r="O24" i="137"/>
  <c r="N24" i="137"/>
  <c r="L24" i="137"/>
  <c r="M24" i="137" s="1"/>
  <c r="J24" i="137"/>
  <c r="O23" i="137"/>
  <c r="N23" i="137"/>
  <c r="L23" i="137"/>
  <c r="M23" i="137" s="1"/>
  <c r="J23" i="137"/>
  <c r="O22" i="137"/>
  <c r="N22" i="137"/>
  <c r="L22" i="137"/>
  <c r="M22" i="137" s="1"/>
  <c r="J22" i="137"/>
  <c r="O21" i="137"/>
  <c r="N21" i="137"/>
  <c r="L21" i="137"/>
  <c r="M21" i="137" s="1"/>
  <c r="J21" i="137"/>
  <c r="O20" i="137"/>
  <c r="N20" i="137"/>
  <c r="L20" i="137"/>
  <c r="M20" i="137" s="1"/>
  <c r="J20" i="137"/>
  <c r="O19" i="137"/>
  <c r="P19" i="137" s="1"/>
  <c r="N19" i="137"/>
  <c r="L19" i="137"/>
  <c r="M19" i="137" s="1"/>
  <c r="J19" i="137"/>
  <c r="O18" i="137"/>
  <c r="N18" i="137"/>
  <c r="L18" i="137"/>
  <c r="M18" i="137" s="1"/>
  <c r="J18" i="137"/>
  <c r="P17" i="137"/>
  <c r="O17" i="137"/>
  <c r="N17" i="137"/>
  <c r="L17" i="137"/>
  <c r="M17" i="137" s="1"/>
  <c r="J17" i="137"/>
  <c r="O16" i="137"/>
  <c r="N16" i="137"/>
  <c r="L16" i="137"/>
  <c r="M16" i="137" s="1"/>
  <c r="J16" i="137"/>
  <c r="O15" i="137"/>
  <c r="N15" i="137"/>
  <c r="L15" i="137"/>
  <c r="M15" i="137" s="1"/>
  <c r="J15" i="137"/>
  <c r="O14" i="137"/>
  <c r="N14" i="137"/>
  <c r="L14" i="137"/>
  <c r="M14" i="137" s="1"/>
  <c r="J14" i="137"/>
  <c r="J38" i="137" s="1"/>
  <c r="S3" i="137" s="1"/>
  <c r="P13" i="137"/>
  <c r="S2" i="137" s="1"/>
  <c r="J8" i="137"/>
  <c r="K38" i="136"/>
  <c r="H38" i="136"/>
  <c r="O37" i="136"/>
  <c r="O38" i="136" s="1"/>
  <c r="N37" i="136"/>
  <c r="N38" i="136" s="1"/>
  <c r="J9" i="136" s="1"/>
  <c r="L37" i="136"/>
  <c r="M37" i="136" s="1"/>
  <c r="J37" i="136"/>
  <c r="O36" i="136"/>
  <c r="N36" i="136"/>
  <c r="L36" i="136"/>
  <c r="M36" i="136" s="1"/>
  <c r="J36" i="136"/>
  <c r="O35" i="136"/>
  <c r="N35" i="136"/>
  <c r="L35" i="136"/>
  <c r="M35" i="136" s="1"/>
  <c r="J35" i="136"/>
  <c r="O34" i="136"/>
  <c r="N34" i="136"/>
  <c r="L34" i="136"/>
  <c r="M34" i="136" s="1"/>
  <c r="J34" i="136"/>
  <c r="O33" i="136"/>
  <c r="P33" i="136" s="1"/>
  <c r="N33" i="136"/>
  <c r="L33" i="136"/>
  <c r="M33" i="136" s="1"/>
  <c r="J33" i="136"/>
  <c r="O32" i="136"/>
  <c r="N32" i="136"/>
  <c r="L32" i="136"/>
  <c r="M32" i="136" s="1"/>
  <c r="J32" i="136"/>
  <c r="P31" i="136"/>
  <c r="O31" i="136"/>
  <c r="N31" i="136"/>
  <c r="L31" i="136"/>
  <c r="M31" i="136" s="1"/>
  <c r="J31" i="136"/>
  <c r="O30" i="136"/>
  <c r="N30" i="136"/>
  <c r="L30" i="136"/>
  <c r="M30" i="136" s="1"/>
  <c r="J30" i="136"/>
  <c r="O29" i="136"/>
  <c r="N29" i="136"/>
  <c r="P29" i="136" s="1"/>
  <c r="L29" i="136"/>
  <c r="M29" i="136" s="1"/>
  <c r="J29" i="136"/>
  <c r="O28" i="136"/>
  <c r="N28" i="136"/>
  <c r="P28" i="136" s="1"/>
  <c r="L28" i="136"/>
  <c r="M28" i="136" s="1"/>
  <c r="J28" i="136"/>
  <c r="O27" i="136"/>
  <c r="N27" i="136"/>
  <c r="P27" i="136" s="1"/>
  <c r="L27" i="136"/>
  <c r="M27" i="136" s="1"/>
  <c r="J27" i="136"/>
  <c r="O26" i="136"/>
  <c r="N26" i="136"/>
  <c r="P26" i="136" s="1"/>
  <c r="L26" i="136"/>
  <c r="M26" i="136" s="1"/>
  <c r="J26" i="136"/>
  <c r="O25" i="136"/>
  <c r="P25" i="136" s="1"/>
  <c r="N25" i="136"/>
  <c r="L25" i="136"/>
  <c r="M25" i="136" s="1"/>
  <c r="J25" i="136"/>
  <c r="O24" i="136"/>
  <c r="N24" i="136"/>
  <c r="L24" i="136"/>
  <c r="M24" i="136" s="1"/>
  <c r="J24" i="136"/>
  <c r="O23" i="136"/>
  <c r="P23" i="136" s="1"/>
  <c r="N23" i="136"/>
  <c r="L23" i="136"/>
  <c r="M23" i="136" s="1"/>
  <c r="J23" i="136"/>
  <c r="O22" i="136"/>
  <c r="N22" i="136"/>
  <c r="L22" i="136"/>
  <c r="M22" i="136" s="1"/>
  <c r="J22" i="136"/>
  <c r="O21" i="136"/>
  <c r="N21" i="136"/>
  <c r="L21" i="136"/>
  <c r="M21" i="136" s="1"/>
  <c r="J21" i="136"/>
  <c r="O20" i="136"/>
  <c r="N20" i="136"/>
  <c r="L20" i="136"/>
  <c r="M20" i="136" s="1"/>
  <c r="J20" i="136"/>
  <c r="O19" i="136"/>
  <c r="N19" i="136"/>
  <c r="L19" i="136"/>
  <c r="M19" i="136" s="1"/>
  <c r="J19" i="136"/>
  <c r="O18" i="136"/>
  <c r="N18" i="136"/>
  <c r="L18" i="136"/>
  <c r="M18" i="136" s="1"/>
  <c r="J18" i="136"/>
  <c r="O17" i="136"/>
  <c r="P17" i="136" s="1"/>
  <c r="N17" i="136"/>
  <c r="L17" i="136"/>
  <c r="M17" i="136" s="1"/>
  <c r="J17" i="136"/>
  <c r="O16" i="136"/>
  <c r="N16" i="136"/>
  <c r="L16" i="136"/>
  <c r="M16" i="136" s="1"/>
  <c r="J16" i="136"/>
  <c r="P15" i="136"/>
  <c r="O15" i="136"/>
  <c r="N15" i="136"/>
  <c r="L15" i="136"/>
  <c r="M15" i="136" s="1"/>
  <c r="J15" i="136"/>
  <c r="J38" i="136" s="1"/>
  <c r="S3" i="136" s="1"/>
  <c r="O14" i="136"/>
  <c r="N14" i="136"/>
  <c r="P14" i="136" s="1"/>
  <c r="L14" i="136"/>
  <c r="M14" i="136" s="1"/>
  <c r="J14" i="136"/>
  <c r="P13" i="136"/>
  <c r="S2" i="136" s="1"/>
  <c r="J8" i="136"/>
  <c r="K38" i="135"/>
  <c r="H38" i="135"/>
  <c r="O37" i="135"/>
  <c r="O38" i="135" s="1"/>
  <c r="N37" i="135"/>
  <c r="N38" i="135" s="1"/>
  <c r="J9" i="135" s="1"/>
  <c r="L37" i="135"/>
  <c r="M37" i="135" s="1"/>
  <c r="J37" i="135"/>
  <c r="O36" i="135"/>
  <c r="N36" i="135"/>
  <c r="L36" i="135"/>
  <c r="M36" i="135" s="1"/>
  <c r="J36" i="135"/>
  <c r="O35" i="135"/>
  <c r="N35" i="135"/>
  <c r="L35" i="135"/>
  <c r="M35" i="135" s="1"/>
  <c r="J35" i="135"/>
  <c r="O34" i="135"/>
  <c r="N34" i="135"/>
  <c r="L34" i="135"/>
  <c r="M34" i="135" s="1"/>
  <c r="J34" i="135"/>
  <c r="O33" i="135"/>
  <c r="N33" i="135"/>
  <c r="L33" i="135"/>
  <c r="M33" i="135" s="1"/>
  <c r="J33" i="135"/>
  <c r="O32" i="135"/>
  <c r="N32" i="135"/>
  <c r="L32" i="135"/>
  <c r="M32" i="135" s="1"/>
  <c r="J32" i="135"/>
  <c r="O31" i="135"/>
  <c r="P31" i="135" s="1"/>
  <c r="N31" i="135"/>
  <c r="L31" i="135"/>
  <c r="M31" i="135" s="1"/>
  <c r="J31" i="135"/>
  <c r="O30" i="135"/>
  <c r="N30" i="135"/>
  <c r="L30" i="135"/>
  <c r="M30" i="135" s="1"/>
  <c r="J30" i="135"/>
  <c r="P29" i="135"/>
  <c r="O29" i="135"/>
  <c r="N29" i="135"/>
  <c r="L29" i="135"/>
  <c r="M29" i="135" s="1"/>
  <c r="J29" i="135"/>
  <c r="O28" i="135"/>
  <c r="N28" i="135"/>
  <c r="L28" i="135"/>
  <c r="M28" i="135" s="1"/>
  <c r="J28" i="135"/>
  <c r="O27" i="135"/>
  <c r="N27" i="135"/>
  <c r="P27" i="135" s="1"/>
  <c r="L27" i="135"/>
  <c r="M27" i="135" s="1"/>
  <c r="J27" i="135"/>
  <c r="O26" i="135"/>
  <c r="N26" i="135"/>
  <c r="P26" i="135" s="1"/>
  <c r="L26" i="135"/>
  <c r="M26" i="135" s="1"/>
  <c r="J26" i="135"/>
  <c r="O25" i="135"/>
  <c r="N25" i="135"/>
  <c r="P25" i="135" s="1"/>
  <c r="L25" i="135"/>
  <c r="M25" i="135" s="1"/>
  <c r="J25" i="135"/>
  <c r="O24" i="135"/>
  <c r="N24" i="135"/>
  <c r="P24" i="135" s="1"/>
  <c r="L24" i="135"/>
  <c r="M24" i="135" s="1"/>
  <c r="J24" i="135"/>
  <c r="O23" i="135"/>
  <c r="P23" i="135" s="1"/>
  <c r="N23" i="135"/>
  <c r="L23" i="135"/>
  <c r="M23" i="135" s="1"/>
  <c r="J23" i="135"/>
  <c r="O22" i="135"/>
  <c r="N22" i="135"/>
  <c r="L22" i="135"/>
  <c r="M22" i="135" s="1"/>
  <c r="J22" i="135"/>
  <c r="O21" i="135"/>
  <c r="P21" i="135" s="1"/>
  <c r="N21" i="135"/>
  <c r="L21" i="135"/>
  <c r="M21" i="135" s="1"/>
  <c r="J21" i="135"/>
  <c r="O20" i="135"/>
  <c r="N20" i="135"/>
  <c r="L20" i="135"/>
  <c r="M20" i="135" s="1"/>
  <c r="J20" i="135"/>
  <c r="O19" i="135"/>
  <c r="N19" i="135"/>
  <c r="L19" i="135"/>
  <c r="M19" i="135" s="1"/>
  <c r="J19" i="135"/>
  <c r="O18" i="135"/>
  <c r="N18" i="135"/>
  <c r="L18" i="135"/>
  <c r="M18" i="135" s="1"/>
  <c r="J18" i="135"/>
  <c r="O17" i="135"/>
  <c r="N17" i="135"/>
  <c r="L17" i="135"/>
  <c r="M17" i="135" s="1"/>
  <c r="J17" i="135"/>
  <c r="O16" i="135"/>
  <c r="N16" i="135"/>
  <c r="L16" i="135"/>
  <c r="M16" i="135" s="1"/>
  <c r="J16" i="135"/>
  <c r="O15" i="135"/>
  <c r="P15" i="135" s="1"/>
  <c r="N15" i="135"/>
  <c r="L15" i="135"/>
  <c r="M15" i="135" s="1"/>
  <c r="J15" i="135"/>
  <c r="O14" i="135"/>
  <c r="N14" i="135"/>
  <c r="L14" i="135"/>
  <c r="M14" i="135" s="1"/>
  <c r="J14" i="135"/>
  <c r="J38" i="135" s="1"/>
  <c r="S3" i="135" s="1"/>
  <c r="P13" i="135"/>
  <c r="S2" i="135" s="1"/>
  <c r="J8" i="135"/>
  <c r="K38" i="134"/>
  <c r="H38" i="134"/>
  <c r="O37" i="134"/>
  <c r="O38" i="134" s="1"/>
  <c r="N37" i="134"/>
  <c r="N38" i="134" s="1"/>
  <c r="J9" i="134" s="1"/>
  <c r="L37" i="134"/>
  <c r="M37" i="134" s="1"/>
  <c r="J37" i="134"/>
  <c r="O36" i="134"/>
  <c r="N36" i="134"/>
  <c r="L36" i="134"/>
  <c r="M36" i="134" s="1"/>
  <c r="J36" i="134"/>
  <c r="P35" i="134"/>
  <c r="O35" i="134"/>
  <c r="N35" i="134"/>
  <c r="L35" i="134"/>
  <c r="M35" i="134" s="1"/>
  <c r="J35" i="134"/>
  <c r="O34" i="134"/>
  <c r="N34" i="134"/>
  <c r="L34" i="134"/>
  <c r="M34" i="134" s="1"/>
  <c r="J34" i="134"/>
  <c r="O33" i="134"/>
  <c r="N33" i="134"/>
  <c r="P33" i="134" s="1"/>
  <c r="L33" i="134"/>
  <c r="M33" i="134" s="1"/>
  <c r="J33" i="134"/>
  <c r="O32" i="134"/>
  <c r="N32" i="134"/>
  <c r="P32" i="134" s="1"/>
  <c r="L32" i="134"/>
  <c r="M32" i="134" s="1"/>
  <c r="J32" i="134"/>
  <c r="O31" i="134"/>
  <c r="N31" i="134"/>
  <c r="P31" i="134" s="1"/>
  <c r="L31" i="134"/>
  <c r="M31" i="134" s="1"/>
  <c r="J31" i="134"/>
  <c r="O30" i="134"/>
  <c r="N30" i="134"/>
  <c r="P30" i="134" s="1"/>
  <c r="L30" i="134"/>
  <c r="M30" i="134" s="1"/>
  <c r="J30" i="134"/>
  <c r="O29" i="134"/>
  <c r="P29" i="134" s="1"/>
  <c r="N29" i="134"/>
  <c r="L29" i="134"/>
  <c r="M29" i="134" s="1"/>
  <c r="J29" i="134"/>
  <c r="O28" i="134"/>
  <c r="N28" i="134"/>
  <c r="L28" i="134"/>
  <c r="M28" i="134" s="1"/>
  <c r="J28" i="134"/>
  <c r="O27" i="134"/>
  <c r="P27" i="134" s="1"/>
  <c r="N27" i="134"/>
  <c r="L27" i="134"/>
  <c r="M27" i="134" s="1"/>
  <c r="J27" i="134"/>
  <c r="O26" i="134"/>
  <c r="N26" i="134"/>
  <c r="L26" i="134"/>
  <c r="M26" i="134" s="1"/>
  <c r="J26" i="134"/>
  <c r="O25" i="134"/>
  <c r="N25" i="134"/>
  <c r="L25" i="134"/>
  <c r="M25" i="134" s="1"/>
  <c r="J25" i="134"/>
  <c r="O24" i="134"/>
  <c r="N24" i="134"/>
  <c r="L24" i="134"/>
  <c r="M24" i="134" s="1"/>
  <c r="J24" i="134"/>
  <c r="O23" i="134"/>
  <c r="N23" i="134"/>
  <c r="L23" i="134"/>
  <c r="M23" i="134" s="1"/>
  <c r="J23" i="134"/>
  <c r="O22" i="134"/>
  <c r="N22" i="134"/>
  <c r="L22" i="134"/>
  <c r="M22" i="134" s="1"/>
  <c r="J22" i="134"/>
  <c r="O21" i="134"/>
  <c r="P21" i="134" s="1"/>
  <c r="N21" i="134"/>
  <c r="L21" i="134"/>
  <c r="M21" i="134" s="1"/>
  <c r="J21" i="134"/>
  <c r="O20" i="134"/>
  <c r="N20" i="134"/>
  <c r="L20" i="134"/>
  <c r="M20" i="134" s="1"/>
  <c r="J20" i="134"/>
  <c r="P19" i="134"/>
  <c r="O19" i="134"/>
  <c r="N19" i="134"/>
  <c r="L19" i="134"/>
  <c r="M19" i="134" s="1"/>
  <c r="J19" i="134"/>
  <c r="O18" i="134"/>
  <c r="N18" i="134"/>
  <c r="P18" i="134" s="1"/>
  <c r="L18" i="134"/>
  <c r="M18" i="134" s="1"/>
  <c r="J18" i="134"/>
  <c r="O17" i="134"/>
  <c r="N17" i="134"/>
  <c r="P17" i="134" s="1"/>
  <c r="L17" i="134"/>
  <c r="M17" i="134" s="1"/>
  <c r="J17" i="134"/>
  <c r="O16" i="134"/>
  <c r="N16" i="134"/>
  <c r="P16" i="134" s="1"/>
  <c r="L16" i="134"/>
  <c r="M16" i="134" s="1"/>
  <c r="J16" i="134"/>
  <c r="O15" i="134"/>
  <c r="N15" i="134"/>
  <c r="P15" i="134" s="1"/>
  <c r="L15" i="134"/>
  <c r="M15" i="134" s="1"/>
  <c r="J15" i="134"/>
  <c r="O14" i="134"/>
  <c r="N14" i="134"/>
  <c r="P14" i="134" s="1"/>
  <c r="L14" i="134"/>
  <c r="M14" i="134" s="1"/>
  <c r="J14" i="134"/>
  <c r="J38" i="134" s="1"/>
  <c r="S3" i="134" s="1"/>
  <c r="P13" i="134"/>
  <c r="S2" i="134" s="1"/>
  <c r="J8" i="134"/>
  <c r="K38" i="133"/>
  <c r="H38" i="133"/>
  <c r="O37" i="133"/>
  <c r="O38" i="133" s="1"/>
  <c r="N37" i="133"/>
  <c r="N38" i="133" s="1"/>
  <c r="J9" i="133" s="1"/>
  <c r="L37" i="133"/>
  <c r="M37" i="133" s="1"/>
  <c r="J37" i="133"/>
  <c r="O36" i="133"/>
  <c r="N36" i="133"/>
  <c r="L36" i="133"/>
  <c r="M36" i="133" s="1"/>
  <c r="J36" i="133"/>
  <c r="O35" i="133"/>
  <c r="P35" i="133" s="1"/>
  <c r="N35" i="133"/>
  <c r="L35" i="133"/>
  <c r="M35" i="133" s="1"/>
  <c r="J35" i="133"/>
  <c r="O34" i="133"/>
  <c r="N34" i="133"/>
  <c r="L34" i="133"/>
  <c r="M34" i="133" s="1"/>
  <c r="J34" i="133"/>
  <c r="O33" i="133"/>
  <c r="P33" i="133" s="1"/>
  <c r="N33" i="133"/>
  <c r="L33" i="133"/>
  <c r="M33" i="133" s="1"/>
  <c r="J33" i="133"/>
  <c r="O32" i="133"/>
  <c r="N32" i="133"/>
  <c r="L32" i="133"/>
  <c r="M32" i="133" s="1"/>
  <c r="J32" i="133"/>
  <c r="O31" i="133"/>
  <c r="N31" i="133"/>
  <c r="L31" i="133"/>
  <c r="M31" i="133" s="1"/>
  <c r="J31" i="133"/>
  <c r="O30" i="133"/>
  <c r="N30" i="133"/>
  <c r="L30" i="133"/>
  <c r="M30" i="133" s="1"/>
  <c r="J30" i="133"/>
  <c r="O29" i="133"/>
  <c r="N29" i="133"/>
  <c r="L29" i="133"/>
  <c r="M29" i="133" s="1"/>
  <c r="J29" i="133"/>
  <c r="O28" i="133"/>
  <c r="N28" i="133"/>
  <c r="L28" i="133"/>
  <c r="M28" i="133" s="1"/>
  <c r="J28" i="133"/>
  <c r="O27" i="133"/>
  <c r="P27" i="133" s="1"/>
  <c r="N27" i="133"/>
  <c r="L27" i="133"/>
  <c r="M27" i="133" s="1"/>
  <c r="J27" i="133"/>
  <c r="O26" i="133"/>
  <c r="N26" i="133"/>
  <c r="L26" i="133"/>
  <c r="M26" i="133" s="1"/>
  <c r="J26" i="133"/>
  <c r="P25" i="133"/>
  <c r="O25" i="133"/>
  <c r="N25" i="133"/>
  <c r="L25" i="133"/>
  <c r="M25" i="133" s="1"/>
  <c r="J25" i="133"/>
  <c r="O24" i="133"/>
  <c r="N24" i="133"/>
  <c r="P24" i="133" s="1"/>
  <c r="L24" i="133"/>
  <c r="M24" i="133" s="1"/>
  <c r="J24" i="133"/>
  <c r="O23" i="133"/>
  <c r="N23" i="133"/>
  <c r="P23" i="133" s="1"/>
  <c r="L23" i="133"/>
  <c r="M23" i="133" s="1"/>
  <c r="J23" i="133"/>
  <c r="O22" i="133"/>
  <c r="N22" i="133"/>
  <c r="P22" i="133" s="1"/>
  <c r="L22" i="133"/>
  <c r="M22" i="133" s="1"/>
  <c r="J22" i="133"/>
  <c r="O21" i="133"/>
  <c r="N21" i="133"/>
  <c r="P21" i="133" s="1"/>
  <c r="L21" i="133"/>
  <c r="M21" i="133" s="1"/>
  <c r="J21" i="133"/>
  <c r="O20" i="133"/>
  <c r="N20" i="133"/>
  <c r="P20" i="133" s="1"/>
  <c r="L20" i="133"/>
  <c r="M20" i="133" s="1"/>
  <c r="J20" i="133"/>
  <c r="O19" i="133"/>
  <c r="P19" i="133" s="1"/>
  <c r="N19" i="133"/>
  <c r="L19" i="133"/>
  <c r="M19" i="133" s="1"/>
  <c r="J19" i="133"/>
  <c r="O18" i="133"/>
  <c r="N18" i="133"/>
  <c r="L18" i="133"/>
  <c r="M18" i="133" s="1"/>
  <c r="J18" i="133"/>
  <c r="O17" i="133"/>
  <c r="P17" i="133" s="1"/>
  <c r="N17" i="133"/>
  <c r="L17" i="133"/>
  <c r="M17" i="133" s="1"/>
  <c r="J17" i="133"/>
  <c r="O16" i="133"/>
  <c r="N16" i="133"/>
  <c r="L16" i="133"/>
  <c r="M16" i="133" s="1"/>
  <c r="J16" i="133"/>
  <c r="O15" i="133"/>
  <c r="N15" i="133"/>
  <c r="L15" i="133"/>
  <c r="M15" i="133" s="1"/>
  <c r="J15" i="133"/>
  <c r="O14" i="133"/>
  <c r="N14" i="133"/>
  <c r="L14" i="133"/>
  <c r="M14" i="133" s="1"/>
  <c r="J14" i="133"/>
  <c r="J38" i="133" s="1"/>
  <c r="S3" i="133" s="1"/>
  <c r="P13" i="133"/>
  <c r="S2" i="133" s="1"/>
  <c r="J8" i="133"/>
  <c r="K38" i="132"/>
  <c r="H38" i="132"/>
  <c r="O37" i="132"/>
  <c r="O38" i="132" s="1"/>
  <c r="N37" i="132"/>
  <c r="N38" i="132" s="1"/>
  <c r="J9" i="132" s="1"/>
  <c r="L37" i="132"/>
  <c r="M37" i="132" s="1"/>
  <c r="J37" i="132"/>
  <c r="O36" i="132"/>
  <c r="N36" i="132"/>
  <c r="L36" i="132"/>
  <c r="M36" i="132" s="1"/>
  <c r="J36" i="132"/>
  <c r="O35" i="132"/>
  <c r="N35" i="132"/>
  <c r="L35" i="132"/>
  <c r="M35" i="132" s="1"/>
  <c r="J35" i="132"/>
  <c r="O34" i="132"/>
  <c r="N34" i="132"/>
  <c r="L34" i="132"/>
  <c r="M34" i="132" s="1"/>
  <c r="J34" i="132"/>
  <c r="O33" i="132"/>
  <c r="P33" i="132" s="1"/>
  <c r="N33" i="132"/>
  <c r="L33" i="132"/>
  <c r="M33" i="132" s="1"/>
  <c r="J33" i="132"/>
  <c r="O32" i="132"/>
  <c r="N32" i="132"/>
  <c r="L32" i="132"/>
  <c r="M32" i="132" s="1"/>
  <c r="J32" i="132"/>
  <c r="P31" i="132"/>
  <c r="O31" i="132"/>
  <c r="N31" i="132"/>
  <c r="L31" i="132"/>
  <c r="M31" i="132" s="1"/>
  <c r="J31" i="132"/>
  <c r="O30" i="132"/>
  <c r="N30" i="132"/>
  <c r="P30" i="132" s="1"/>
  <c r="L30" i="132"/>
  <c r="M30" i="132" s="1"/>
  <c r="J30" i="132"/>
  <c r="O29" i="132"/>
  <c r="N29" i="132"/>
  <c r="L29" i="132"/>
  <c r="M29" i="132" s="1"/>
  <c r="J29" i="132"/>
  <c r="O28" i="132"/>
  <c r="N28" i="132"/>
  <c r="L28" i="132"/>
  <c r="M28" i="132" s="1"/>
  <c r="J28" i="132"/>
  <c r="O27" i="132"/>
  <c r="N27" i="132"/>
  <c r="L27" i="132"/>
  <c r="M27" i="132" s="1"/>
  <c r="J27" i="132"/>
  <c r="O26" i="132"/>
  <c r="N26" i="132"/>
  <c r="L26" i="132"/>
  <c r="M26" i="132" s="1"/>
  <c r="J26" i="132"/>
  <c r="O25" i="132"/>
  <c r="P25" i="132" s="1"/>
  <c r="N25" i="132"/>
  <c r="L25" i="132"/>
  <c r="M25" i="132" s="1"/>
  <c r="J25" i="132"/>
  <c r="O24" i="132"/>
  <c r="N24" i="132"/>
  <c r="L24" i="132"/>
  <c r="M24" i="132" s="1"/>
  <c r="J24" i="132"/>
  <c r="P23" i="132"/>
  <c r="O23" i="132"/>
  <c r="N23" i="132"/>
  <c r="L23" i="132"/>
  <c r="M23" i="132" s="1"/>
  <c r="J23" i="132"/>
  <c r="O22" i="132"/>
  <c r="N22" i="132"/>
  <c r="L22" i="132"/>
  <c r="M22" i="132" s="1"/>
  <c r="J22" i="132"/>
  <c r="O21" i="132"/>
  <c r="N21" i="132"/>
  <c r="P21" i="132" s="1"/>
  <c r="L21" i="132"/>
  <c r="M21" i="132" s="1"/>
  <c r="J21" i="132"/>
  <c r="O20" i="132"/>
  <c r="N20" i="132"/>
  <c r="L20" i="132"/>
  <c r="M20" i="132" s="1"/>
  <c r="J20" i="132"/>
  <c r="O19" i="132"/>
  <c r="N19" i="132"/>
  <c r="P19" i="132" s="1"/>
  <c r="L19" i="132"/>
  <c r="M19" i="132" s="1"/>
  <c r="J19" i="132"/>
  <c r="O18" i="132"/>
  <c r="N18" i="132"/>
  <c r="L18" i="132"/>
  <c r="M18" i="132" s="1"/>
  <c r="J18" i="132"/>
  <c r="O17" i="132"/>
  <c r="P17" i="132" s="1"/>
  <c r="N17" i="132"/>
  <c r="L17" i="132"/>
  <c r="M17" i="132" s="1"/>
  <c r="J17" i="132"/>
  <c r="O16" i="132"/>
  <c r="N16" i="132"/>
  <c r="L16" i="132"/>
  <c r="M16" i="132" s="1"/>
  <c r="J16" i="132"/>
  <c r="O15" i="132"/>
  <c r="P15" i="132" s="1"/>
  <c r="N15" i="132"/>
  <c r="L15" i="132"/>
  <c r="M15" i="132" s="1"/>
  <c r="J15" i="132"/>
  <c r="J38" i="132" s="1"/>
  <c r="S3" i="132" s="1"/>
  <c r="O14" i="132"/>
  <c r="N14" i="132"/>
  <c r="P14" i="132" s="1"/>
  <c r="L14" i="132"/>
  <c r="M14" i="132" s="1"/>
  <c r="J14" i="132"/>
  <c r="P13" i="132"/>
  <c r="S2" i="132" s="1"/>
  <c r="J8" i="132"/>
  <c r="K38" i="131"/>
  <c r="H38" i="131"/>
  <c r="O37" i="131"/>
  <c r="O38" i="131" s="1"/>
  <c r="N37" i="131"/>
  <c r="N38" i="131" s="1"/>
  <c r="J9" i="131" s="1"/>
  <c r="L37" i="131"/>
  <c r="M37" i="131" s="1"/>
  <c r="J37" i="131"/>
  <c r="O36" i="131"/>
  <c r="N36" i="131"/>
  <c r="L36" i="131"/>
  <c r="M36" i="131" s="1"/>
  <c r="J36" i="131"/>
  <c r="O35" i="131"/>
  <c r="N35" i="131"/>
  <c r="L35" i="131"/>
  <c r="M35" i="131" s="1"/>
  <c r="J35" i="131"/>
  <c r="O34" i="131"/>
  <c r="N34" i="131"/>
  <c r="L34" i="131"/>
  <c r="M34" i="131" s="1"/>
  <c r="J34" i="131"/>
  <c r="O33" i="131"/>
  <c r="N33" i="131"/>
  <c r="L33" i="131"/>
  <c r="M33" i="131" s="1"/>
  <c r="J33" i="131"/>
  <c r="O32" i="131"/>
  <c r="N32" i="131"/>
  <c r="L32" i="131"/>
  <c r="M32" i="131" s="1"/>
  <c r="J32" i="131"/>
  <c r="O31" i="131"/>
  <c r="P31" i="131" s="1"/>
  <c r="N31" i="131"/>
  <c r="L31" i="131"/>
  <c r="M31" i="131" s="1"/>
  <c r="J31" i="131"/>
  <c r="O30" i="131"/>
  <c r="N30" i="131"/>
  <c r="L30" i="131"/>
  <c r="M30" i="131" s="1"/>
  <c r="J30" i="131"/>
  <c r="P29" i="131"/>
  <c r="O29" i="131"/>
  <c r="N29" i="131"/>
  <c r="L29" i="131"/>
  <c r="M29" i="131" s="1"/>
  <c r="J29" i="131"/>
  <c r="O28" i="131"/>
  <c r="N28" i="131"/>
  <c r="L28" i="131"/>
  <c r="M28" i="131" s="1"/>
  <c r="J28" i="131"/>
  <c r="O27" i="131"/>
  <c r="N27" i="131"/>
  <c r="P27" i="131" s="1"/>
  <c r="L27" i="131"/>
  <c r="M27" i="131" s="1"/>
  <c r="J27" i="131"/>
  <c r="O26" i="131"/>
  <c r="N26" i="131"/>
  <c r="P26" i="131" s="1"/>
  <c r="L26" i="131"/>
  <c r="M26" i="131" s="1"/>
  <c r="J26" i="131"/>
  <c r="O25" i="131"/>
  <c r="N25" i="131"/>
  <c r="P25" i="131" s="1"/>
  <c r="L25" i="131"/>
  <c r="M25" i="131" s="1"/>
  <c r="J25" i="131"/>
  <c r="O24" i="131"/>
  <c r="N24" i="131"/>
  <c r="P24" i="131" s="1"/>
  <c r="L24" i="131"/>
  <c r="M24" i="131" s="1"/>
  <c r="J24" i="131"/>
  <c r="O23" i="131"/>
  <c r="P23" i="131" s="1"/>
  <c r="N23" i="131"/>
  <c r="L23" i="131"/>
  <c r="M23" i="131" s="1"/>
  <c r="J23" i="131"/>
  <c r="O22" i="131"/>
  <c r="N22" i="131"/>
  <c r="L22" i="131"/>
  <c r="M22" i="131" s="1"/>
  <c r="J22" i="131"/>
  <c r="O21" i="131"/>
  <c r="P21" i="131" s="1"/>
  <c r="N21" i="131"/>
  <c r="L21" i="131"/>
  <c r="M21" i="131" s="1"/>
  <c r="J21" i="131"/>
  <c r="O20" i="131"/>
  <c r="N20" i="131"/>
  <c r="L20" i="131"/>
  <c r="M20" i="131" s="1"/>
  <c r="J20" i="131"/>
  <c r="O19" i="131"/>
  <c r="N19" i="131"/>
  <c r="L19" i="131"/>
  <c r="M19" i="131" s="1"/>
  <c r="J19" i="131"/>
  <c r="O18" i="131"/>
  <c r="N18" i="131"/>
  <c r="L18" i="131"/>
  <c r="M18" i="131" s="1"/>
  <c r="J18" i="131"/>
  <c r="O17" i="131"/>
  <c r="N17" i="131"/>
  <c r="L17" i="131"/>
  <c r="M17" i="131" s="1"/>
  <c r="J17" i="131"/>
  <c r="O16" i="131"/>
  <c r="N16" i="131"/>
  <c r="L16" i="131"/>
  <c r="M16" i="131" s="1"/>
  <c r="J16" i="131"/>
  <c r="O15" i="131"/>
  <c r="P15" i="131" s="1"/>
  <c r="N15" i="131"/>
  <c r="L15" i="131"/>
  <c r="M15" i="131" s="1"/>
  <c r="J15" i="131"/>
  <c r="O14" i="131"/>
  <c r="N14" i="131"/>
  <c r="L14" i="131"/>
  <c r="M14" i="131" s="1"/>
  <c r="J14" i="131"/>
  <c r="J38" i="131" s="1"/>
  <c r="S3" i="131" s="1"/>
  <c r="P13" i="131"/>
  <c r="S2" i="131" s="1"/>
  <c r="J8" i="131"/>
  <c r="K38" i="130"/>
  <c r="H38" i="130"/>
  <c r="O37" i="130"/>
  <c r="O38" i="130" s="1"/>
  <c r="N37" i="130"/>
  <c r="N38" i="130" s="1"/>
  <c r="J9" i="130" s="1"/>
  <c r="L37" i="130"/>
  <c r="M37" i="130" s="1"/>
  <c r="J37" i="130"/>
  <c r="O36" i="130"/>
  <c r="N36" i="130"/>
  <c r="L36" i="130"/>
  <c r="M36" i="130" s="1"/>
  <c r="J36" i="130"/>
  <c r="P35" i="130"/>
  <c r="O35" i="130"/>
  <c r="N35" i="130"/>
  <c r="L35" i="130"/>
  <c r="M35" i="130" s="1"/>
  <c r="J35" i="130"/>
  <c r="O34" i="130"/>
  <c r="N34" i="130"/>
  <c r="L34" i="130"/>
  <c r="M34" i="130" s="1"/>
  <c r="J34" i="130"/>
  <c r="O33" i="130"/>
  <c r="N33" i="130"/>
  <c r="L33" i="130"/>
  <c r="M33" i="130" s="1"/>
  <c r="J33" i="130"/>
  <c r="O32" i="130"/>
  <c r="N32" i="130"/>
  <c r="P32" i="130" s="1"/>
  <c r="L32" i="130"/>
  <c r="M32" i="130" s="1"/>
  <c r="J32" i="130"/>
  <c r="O31" i="130"/>
  <c r="N31" i="130"/>
  <c r="P31" i="130" s="1"/>
  <c r="L31" i="130"/>
  <c r="M31" i="130" s="1"/>
  <c r="J31" i="130"/>
  <c r="O30" i="130"/>
  <c r="N30" i="130"/>
  <c r="P30" i="130" s="1"/>
  <c r="L30" i="130"/>
  <c r="M30" i="130" s="1"/>
  <c r="J30" i="130"/>
  <c r="O29" i="130"/>
  <c r="N29" i="130"/>
  <c r="L29" i="130"/>
  <c r="M29" i="130" s="1"/>
  <c r="J29" i="130"/>
  <c r="O28" i="130"/>
  <c r="N28" i="130"/>
  <c r="L28" i="130"/>
  <c r="M28" i="130" s="1"/>
  <c r="J28" i="130"/>
  <c r="O27" i="130"/>
  <c r="P27" i="130" s="1"/>
  <c r="N27" i="130"/>
  <c r="L27" i="130"/>
  <c r="M27" i="130" s="1"/>
  <c r="J27" i="130"/>
  <c r="O26" i="130"/>
  <c r="N26" i="130"/>
  <c r="L26" i="130"/>
  <c r="M26" i="130" s="1"/>
  <c r="J26" i="130"/>
  <c r="O25" i="130"/>
  <c r="N25" i="130"/>
  <c r="L25" i="130"/>
  <c r="M25" i="130" s="1"/>
  <c r="J25" i="130"/>
  <c r="O24" i="130"/>
  <c r="N24" i="130"/>
  <c r="L24" i="130"/>
  <c r="M24" i="130" s="1"/>
  <c r="J24" i="130"/>
  <c r="O23" i="130"/>
  <c r="N23" i="130"/>
  <c r="L23" i="130"/>
  <c r="M23" i="130" s="1"/>
  <c r="J23" i="130"/>
  <c r="O22" i="130"/>
  <c r="N22" i="130"/>
  <c r="L22" i="130"/>
  <c r="M22" i="130" s="1"/>
  <c r="J22" i="130"/>
  <c r="O21" i="130"/>
  <c r="P21" i="130" s="1"/>
  <c r="N21" i="130"/>
  <c r="L21" i="130"/>
  <c r="M21" i="130" s="1"/>
  <c r="J21" i="130"/>
  <c r="O20" i="130"/>
  <c r="N20" i="130"/>
  <c r="L20" i="130"/>
  <c r="M20" i="130" s="1"/>
  <c r="J20" i="130"/>
  <c r="O19" i="130"/>
  <c r="N19" i="130"/>
  <c r="P19" i="130" s="1"/>
  <c r="L19" i="130"/>
  <c r="M19" i="130" s="1"/>
  <c r="J19" i="130"/>
  <c r="O18" i="130"/>
  <c r="N18" i="130"/>
  <c r="L18" i="130"/>
  <c r="M18" i="130" s="1"/>
  <c r="J18" i="130"/>
  <c r="O17" i="130"/>
  <c r="N17" i="130"/>
  <c r="P17" i="130" s="1"/>
  <c r="L17" i="130"/>
  <c r="M17" i="130" s="1"/>
  <c r="J17" i="130"/>
  <c r="O16" i="130"/>
  <c r="N16" i="130"/>
  <c r="L16" i="130"/>
  <c r="M16" i="130" s="1"/>
  <c r="J16" i="130"/>
  <c r="O15" i="130"/>
  <c r="N15" i="130"/>
  <c r="L15" i="130"/>
  <c r="M15" i="130" s="1"/>
  <c r="J15" i="130"/>
  <c r="J38" i="130" s="1"/>
  <c r="S3" i="130" s="1"/>
  <c r="O14" i="130"/>
  <c r="N14" i="130"/>
  <c r="L14" i="130"/>
  <c r="M14" i="130" s="1"/>
  <c r="J14" i="130"/>
  <c r="P13" i="130"/>
  <c r="S2" i="130" s="1"/>
  <c r="J8" i="130"/>
  <c r="K38" i="129"/>
  <c r="H38" i="129"/>
  <c r="O37" i="129"/>
  <c r="O38" i="129" s="1"/>
  <c r="N37" i="129"/>
  <c r="N38" i="129" s="1"/>
  <c r="J9" i="129" s="1"/>
  <c r="L37" i="129"/>
  <c r="M37" i="129" s="1"/>
  <c r="J37" i="129"/>
  <c r="O36" i="129"/>
  <c r="N36" i="129"/>
  <c r="L36" i="129"/>
  <c r="M36" i="129" s="1"/>
  <c r="J36" i="129"/>
  <c r="O35" i="129"/>
  <c r="N35" i="129"/>
  <c r="L35" i="129"/>
  <c r="M35" i="129" s="1"/>
  <c r="J35" i="129"/>
  <c r="O34" i="129"/>
  <c r="N34" i="129"/>
  <c r="L34" i="129"/>
  <c r="M34" i="129" s="1"/>
  <c r="J34" i="129"/>
  <c r="O33" i="129"/>
  <c r="N33" i="129"/>
  <c r="L33" i="129"/>
  <c r="M33" i="129" s="1"/>
  <c r="J33" i="129"/>
  <c r="O32" i="129"/>
  <c r="N32" i="129"/>
  <c r="L32" i="129"/>
  <c r="M32" i="129" s="1"/>
  <c r="J32" i="129"/>
  <c r="O31" i="129"/>
  <c r="P31" i="129" s="1"/>
  <c r="N31" i="129"/>
  <c r="L31" i="129"/>
  <c r="M31" i="129" s="1"/>
  <c r="J31" i="129"/>
  <c r="O30" i="129"/>
  <c r="N30" i="129"/>
  <c r="L30" i="129"/>
  <c r="M30" i="129" s="1"/>
  <c r="J30" i="129"/>
  <c r="P29" i="129"/>
  <c r="O29" i="129"/>
  <c r="N29" i="129"/>
  <c r="L29" i="129"/>
  <c r="M29" i="129" s="1"/>
  <c r="J29" i="129"/>
  <c r="O28" i="129"/>
  <c r="N28" i="129"/>
  <c r="L28" i="129"/>
  <c r="M28" i="129" s="1"/>
  <c r="J28" i="129"/>
  <c r="O27" i="129"/>
  <c r="N27" i="129"/>
  <c r="P27" i="129" s="1"/>
  <c r="L27" i="129"/>
  <c r="M27" i="129" s="1"/>
  <c r="J27" i="129"/>
  <c r="O26" i="129"/>
  <c r="N26" i="129"/>
  <c r="P26" i="129" s="1"/>
  <c r="L26" i="129"/>
  <c r="M26" i="129" s="1"/>
  <c r="J26" i="129"/>
  <c r="O25" i="129"/>
  <c r="N25" i="129"/>
  <c r="P25" i="129" s="1"/>
  <c r="L25" i="129"/>
  <c r="M25" i="129" s="1"/>
  <c r="J25" i="129"/>
  <c r="O24" i="129"/>
  <c r="N24" i="129"/>
  <c r="P24" i="129" s="1"/>
  <c r="L24" i="129"/>
  <c r="M24" i="129" s="1"/>
  <c r="J24" i="129"/>
  <c r="O23" i="129"/>
  <c r="P23" i="129" s="1"/>
  <c r="N23" i="129"/>
  <c r="L23" i="129"/>
  <c r="M23" i="129" s="1"/>
  <c r="J23" i="129"/>
  <c r="O22" i="129"/>
  <c r="N22" i="129"/>
  <c r="L22" i="129"/>
  <c r="M22" i="129" s="1"/>
  <c r="J22" i="129"/>
  <c r="O21" i="129"/>
  <c r="P21" i="129" s="1"/>
  <c r="N21" i="129"/>
  <c r="L21" i="129"/>
  <c r="M21" i="129" s="1"/>
  <c r="J21" i="129"/>
  <c r="O20" i="129"/>
  <c r="N20" i="129"/>
  <c r="L20" i="129"/>
  <c r="M20" i="129" s="1"/>
  <c r="J20" i="129"/>
  <c r="O19" i="129"/>
  <c r="N19" i="129"/>
  <c r="L19" i="129"/>
  <c r="M19" i="129" s="1"/>
  <c r="J19" i="129"/>
  <c r="O18" i="129"/>
  <c r="N18" i="129"/>
  <c r="L18" i="129"/>
  <c r="M18" i="129" s="1"/>
  <c r="J18" i="129"/>
  <c r="O17" i="129"/>
  <c r="N17" i="129"/>
  <c r="L17" i="129"/>
  <c r="M17" i="129" s="1"/>
  <c r="J17" i="129"/>
  <c r="O16" i="129"/>
  <c r="N16" i="129"/>
  <c r="L16" i="129"/>
  <c r="M16" i="129" s="1"/>
  <c r="J16" i="129"/>
  <c r="O15" i="129"/>
  <c r="P15" i="129" s="1"/>
  <c r="N15" i="129"/>
  <c r="L15" i="129"/>
  <c r="M15" i="129" s="1"/>
  <c r="J15" i="129"/>
  <c r="O14" i="129"/>
  <c r="N14" i="129"/>
  <c r="L14" i="129"/>
  <c r="M14" i="129" s="1"/>
  <c r="J14" i="129"/>
  <c r="J38" i="129" s="1"/>
  <c r="S3" i="129" s="1"/>
  <c r="P13" i="129"/>
  <c r="S2" i="129" s="1"/>
  <c r="J8" i="129"/>
  <c r="K38" i="128"/>
  <c r="H38" i="128"/>
  <c r="O37" i="128"/>
  <c r="O38" i="128" s="1"/>
  <c r="N37" i="128"/>
  <c r="N38" i="128" s="1"/>
  <c r="J9" i="128" s="1"/>
  <c r="L37" i="128"/>
  <c r="M37" i="128" s="1"/>
  <c r="J37" i="128"/>
  <c r="O36" i="128"/>
  <c r="N36" i="128"/>
  <c r="L36" i="128"/>
  <c r="M36" i="128" s="1"/>
  <c r="J36" i="128"/>
  <c r="P35" i="128"/>
  <c r="O35" i="128"/>
  <c r="N35" i="128"/>
  <c r="L35" i="128"/>
  <c r="M35" i="128" s="1"/>
  <c r="J35" i="128"/>
  <c r="O34" i="128"/>
  <c r="N34" i="128"/>
  <c r="L34" i="128"/>
  <c r="M34" i="128" s="1"/>
  <c r="J34" i="128"/>
  <c r="O33" i="128"/>
  <c r="N33" i="128"/>
  <c r="L33" i="128"/>
  <c r="M33" i="128" s="1"/>
  <c r="J33" i="128"/>
  <c r="O32" i="128"/>
  <c r="N32" i="128"/>
  <c r="P32" i="128" s="1"/>
  <c r="L32" i="128"/>
  <c r="M32" i="128" s="1"/>
  <c r="J32" i="128"/>
  <c r="O31" i="128"/>
  <c r="N31" i="128"/>
  <c r="P31" i="128" s="1"/>
  <c r="L31" i="128"/>
  <c r="M31" i="128" s="1"/>
  <c r="J31" i="128"/>
  <c r="O30" i="128"/>
  <c r="N30" i="128"/>
  <c r="P30" i="128" s="1"/>
  <c r="L30" i="128"/>
  <c r="M30" i="128" s="1"/>
  <c r="J30" i="128"/>
  <c r="O29" i="128"/>
  <c r="P29" i="128" s="1"/>
  <c r="N29" i="128"/>
  <c r="L29" i="128"/>
  <c r="M29" i="128" s="1"/>
  <c r="J29" i="128"/>
  <c r="O28" i="128"/>
  <c r="N28" i="128"/>
  <c r="L28" i="128"/>
  <c r="M28" i="128" s="1"/>
  <c r="J28" i="128"/>
  <c r="P27" i="128"/>
  <c r="O27" i="128"/>
  <c r="N27" i="128"/>
  <c r="L27" i="128"/>
  <c r="M27" i="128" s="1"/>
  <c r="J27" i="128"/>
  <c r="O26" i="128"/>
  <c r="N26" i="128"/>
  <c r="L26" i="128"/>
  <c r="M26" i="128" s="1"/>
  <c r="J26" i="128"/>
  <c r="O25" i="128"/>
  <c r="N25" i="128"/>
  <c r="L25" i="128"/>
  <c r="M25" i="128" s="1"/>
  <c r="J25" i="128"/>
  <c r="O24" i="128"/>
  <c r="N24" i="128"/>
  <c r="L24" i="128"/>
  <c r="M24" i="128" s="1"/>
  <c r="J24" i="128"/>
  <c r="O23" i="128"/>
  <c r="N23" i="128"/>
  <c r="L23" i="128"/>
  <c r="M23" i="128" s="1"/>
  <c r="J23" i="128"/>
  <c r="O22" i="128"/>
  <c r="N22" i="128"/>
  <c r="L22" i="128"/>
  <c r="M22" i="128" s="1"/>
  <c r="J22" i="128"/>
  <c r="O21" i="128"/>
  <c r="P21" i="128" s="1"/>
  <c r="N21" i="128"/>
  <c r="L21" i="128"/>
  <c r="M21" i="128" s="1"/>
  <c r="J21" i="128"/>
  <c r="O20" i="128"/>
  <c r="N20" i="128"/>
  <c r="L20" i="128"/>
  <c r="M20" i="128" s="1"/>
  <c r="J20" i="128"/>
  <c r="P19" i="128"/>
  <c r="O19" i="128"/>
  <c r="N19" i="128"/>
  <c r="L19" i="128"/>
  <c r="M19" i="128" s="1"/>
  <c r="J19" i="128"/>
  <c r="O18" i="128"/>
  <c r="N18" i="128"/>
  <c r="L18" i="128"/>
  <c r="M18" i="128" s="1"/>
  <c r="J18" i="128"/>
  <c r="O17" i="128"/>
  <c r="N17" i="128"/>
  <c r="L17" i="128"/>
  <c r="M17" i="128" s="1"/>
  <c r="J17" i="128"/>
  <c r="O16" i="128"/>
  <c r="N16" i="128"/>
  <c r="L16" i="128"/>
  <c r="M16" i="128" s="1"/>
  <c r="J16" i="128"/>
  <c r="O15" i="128"/>
  <c r="N15" i="128"/>
  <c r="L15" i="128"/>
  <c r="M15" i="128" s="1"/>
  <c r="J15" i="128"/>
  <c r="O14" i="128"/>
  <c r="N14" i="128"/>
  <c r="L14" i="128"/>
  <c r="M14" i="128" s="1"/>
  <c r="J14" i="128"/>
  <c r="J38" i="128" s="1"/>
  <c r="S3" i="128" s="1"/>
  <c r="P13" i="128"/>
  <c r="S2" i="128" s="1"/>
  <c r="J8" i="128"/>
  <c r="K38" i="127"/>
  <c r="H38" i="127"/>
  <c r="O37" i="127"/>
  <c r="O38" i="127" s="1"/>
  <c r="N37" i="127"/>
  <c r="N38" i="127" s="1"/>
  <c r="J9" i="127" s="1"/>
  <c r="L37" i="127"/>
  <c r="M37" i="127" s="1"/>
  <c r="J37" i="127"/>
  <c r="O36" i="127"/>
  <c r="N36" i="127"/>
  <c r="L36" i="127"/>
  <c r="M36" i="127" s="1"/>
  <c r="J36" i="127"/>
  <c r="O35" i="127"/>
  <c r="P35" i="127" s="1"/>
  <c r="N35" i="127"/>
  <c r="L35" i="127"/>
  <c r="M35" i="127" s="1"/>
  <c r="J35" i="127"/>
  <c r="O34" i="127"/>
  <c r="N34" i="127"/>
  <c r="L34" i="127"/>
  <c r="M34" i="127" s="1"/>
  <c r="J34" i="127"/>
  <c r="P33" i="127"/>
  <c r="O33" i="127"/>
  <c r="N33" i="127"/>
  <c r="L33" i="127"/>
  <c r="M33" i="127" s="1"/>
  <c r="J33" i="127"/>
  <c r="O32" i="127"/>
  <c r="N32" i="127"/>
  <c r="L32" i="127"/>
  <c r="M32" i="127" s="1"/>
  <c r="J32" i="127"/>
  <c r="O31" i="127"/>
  <c r="N31" i="127"/>
  <c r="L31" i="127"/>
  <c r="M31" i="127" s="1"/>
  <c r="J31" i="127"/>
  <c r="O30" i="127"/>
  <c r="N30" i="127"/>
  <c r="L30" i="127"/>
  <c r="M30" i="127" s="1"/>
  <c r="J30" i="127"/>
  <c r="O29" i="127"/>
  <c r="N29" i="127"/>
  <c r="L29" i="127"/>
  <c r="M29" i="127" s="1"/>
  <c r="J29" i="127"/>
  <c r="O28" i="127"/>
  <c r="N28" i="127"/>
  <c r="L28" i="127"/>
  <c r="M28" i="127" s="1"/>
  <c r="J28" i="127"/>
  <c r="O27" i="127"/>
  <c r="P27" i="127" s="1"/>
  <c r="N27" i="127"/>
  <c r="L27" i="127"/>
  <c r="M27" i="127" s="1"/>
  <c r="J27" i="127"/>
  <c r="O26" i="127"/>
  <c r="N26" i="127"/>
  <c r="L26" i="127"/>
  <c r="M26" i="127" s="1"/>
  <c r="J26" i="127"/>
  <c r="P25" i="127"/>
  <c r="O25" i="127"/>
  <c r="N25" i="127"/>
  <c r="L25" i="127"/>
  <c r="M25" i="127" s="1"/>
  <c r="J25" i="127"/>
  <c r="O24" i="127"/>
  <c r="N24" i="127"/>
  <c r="L24" i="127"/>
  <c r="M24" i="127" s="1"/>
  <c r="J24" i="127"/>
  <c r="O23" i="127"/>
  <c r="N23" i="127"/>
  <c r="L23" i="127"/>
  <c r="M23" i="127" s="1"/>
  <c r="J23" i="127"/>
  <c r="O22" i="127"/>
  <c r="N22" i="127"/>
  <c r="L22" i="127"/>
  <c r="M22" i="127" s="1"/>
  <c r="J22" i="127"/>
  <c r="O21" i="127"/>
  <c r="N21" i="127"/>
  <c r="L21" i="127"/>
  <c r="M21" i="127" s="1"/>
  <c r="J21" i="127"/>
  <c r="O20" i="127"/>
  <c r="N20" i="127"/>
  <c r="L20" i="127"/>
  <c r="M20" i="127" s="1"/>
  <c r="J20" i="127"/>
  <c r="O19" i="127"/>
  <c r="P19" i="127" s="1"/>
  <c r="N19" i="127"/>
  <c r="L19" i="127"/>
  <c r="M19" i="127" s="1"/>
  <c r="J19" i="127"/>
  <c r="O18" i="127"/>
  <c r="N18" i="127"/>
  <c r="L18" i="127"/>
  <c r="M18" i="127" s="1"/>
  <c r="J18" i="127"/>
  <c r="P17" i="127"/>
  <c r="O17" i="127"/>
  <c r="N17" i="127"/>
  <c r="L17" i="127"/>
  <c r="M17" i="127" s="1"/>
  <c r="J17" i="127"/>
  <c r="O16" i="127"/>
  <c r="N16" i="127"/>
  <c r="L16" i="127"/>
  <c r="M16" i="127" s="1"/>
  <c r="J16" i="127"/>
  <c r="O15" i="127"/>
  <c r="N15" i="127"/>
  <c r="L15" i="127"/>
  <c r="M15" i="127" s="1"/>
  <c r="J15" i="127"/>
  <c r="O14" i="127"/>
  <c r="N14" i="127"/>
  <c r="L14" i="127"/>
  <c r="M14" i="127" s="1"/>
  <c r="J14" i="127"/>
  <c r="J38" i="127" s="1"/>
  <c r="S3" i="127" s="1"/>
  <c r="P13" i="127"/>
  <c r="S2" i="127" s="1"/>
  <c r="J8" i="127"/>
  <c r="K38" i="126"/>
  <c r="H38" i="126"/>
  <c r="O37" i="126"/>
  <c r="O38" i="126" s="1"/>
  <c r="N37" i="126"/>
  <c r="N38" i="126" s="1"/>
  <c r="J9" i="126" s="1"/>
  <c r="L37" i="126"/>
  <c r="M37" i="126" s="1"/>
  <c r="J37" i="126"/>
  <c r="O36" i="126"/>
  <c r="N36" i="126"/>
  <c r="L36" i="126"/>
  <c r="M36" i="126" s="1"/>
  <c r="J36" i="126"/>
  <c r="O35" i="126"/>
  <c r="N35" i="126"/>
  <c r="L35" i="126"/>
  <c r="M35" i="126" s="1"/>
  <c r="J35" i="126"/>
  <c r="O34" i="126"/>
  <c r="N34" i="126"/>
  <c r="L34" i="126"/>
  <c r="M34" i="126" s="1"/>
  <c r="J34" i="126"/>
  <c r="O33" i="126"/>
  <c r="P33" i="126" s="1"/>
  <c r="N33" i="126"/>
  <c r="L33" i="126"/>
  <c r="M33" i="126" s="1"/>
  <c r="J33" i="126"/>
  <c r="O32" i="126"/>
  <c r="N32" i="126"/>
  <c r="L32" i="126"/>
  <c r="M32" i="126" s="1"/>
  <c r="J32" i="126"/>
  <c r="P31" i="126"/>
  <c r="O31" i="126"/>
  <c r="N31" i="126"/>
  <c r="L31" i="126"/>
  <c r="M31" i="126" s="1"/>
  <c r="J31" i="126"/>
  <c r="O30" i="126"/>
  <c r="N30" i="126"/>
  <c r="L30" i="126"/>
  <c r="M30" i="126" s="1"/>
  <c r="J30" i="126"/>
  <c r="O29" i="126"/>
  <c r="N29" i="126"/>
  <c r="P29" i="126" s="1"/>
  <c r="L29" i="126"/>
  <c r="M29" i="126" s="1"/>
  <c r="J29" i="126"/>
  <c r="O28" i="126"/>
  <c r="N28" i="126"/>
  <c r="P28" i="126" s="1"/>
  <c r="L28" i="126"/>
  <c r="M28" i="126" s="1"/>
  <c r="J28" i="126"/>
  <c r="O27" i="126"/>
  <c r="N27" i="126"/>
  <c r="L27" i="126"/>
  <c r="M27" i="126" s="1"/>
  <c r="J27" i="126"/>
  <c r="O26" i="126"/>
  <c r="N26" i="126"/>
  <c r="L26" i="126"/>
  <c r="M26" i="126" s="1"/>
  <c r="J26" i="126"/>
  <c r="O25" i="126"/>
  <c r="P25" i="126" s="1"/>
  <c r="N25" i="126"/>
  <c r="L25" i="126"/>
  <c r="M25" i="126" s="1"/>
  <c r="J25" i="126"/>
  <c r="O24" i="126"/>
  <c r="N24" i="126"/>
  <c r="L24" i="126"/>
  <c r="M24" i="126" s="1"/>
  <c r="J24" i="126"/>
  <c r="P23" i="126"/>
  <c r="O23" i="126"/>
  <c r="N23" i="126"/>
  <c r="L23" i="126"/>
  <c r="M23" i="126" s="1"/>
  <c r="J23" i="126"/>
  <c r="O22" i="126"/>
  <c r="N22" i="126"/>
  <c r="L22" i="126"/>
  <c r="M22" i="126" s="1"/>
  <c r="J22" i="126"/>
  <c r="O21" i="126"/>
  <c r="N21" i="126"/>
  <c r="L21" i="126"/>
  <c r="M21" i="126" s="1"/>
  <c r="J21" i="126"/>
  <c r="O20" i="126"/>
  <c r="N20" i="126"/>
  <c r="L20" i="126"/>
  <c r="M20" i="126" s="1"/>
  <c r="J20" i="126"/>
  <c r="O19" i="126"/>
  <c r="N19" i="126"/>
  <c r="L19" i="126"/>
  <c r="M19" i="126" s="1"/>
  <c r="J19" i="126"/>
  <c r="O18" i="126"/>
  <c r="N18" i="126"/>
  <c r="L18" i="126"/>
  <c r="M18" i="126" s="1"/>
  <c r="J18" i="126"/>
  <c r="O17" i="126"/>
  <c r="P17" i="126" s="1"/>
  <c r="N17" i="126"/>
  <c r="L17" i="126"/>
  <c r="M17" i="126" s="1"/>
  <c r="J17" i="126"/>
  <c r="O16" i="126"/>
  <c r="N16" i="126"/>
  <c r="L16" i="126"/>
  <c r="M16" i="126" s="1"/>
  <c r="J16" i="126"/>
  <c r="P15" i="126"/>
  <c r="O15" i="126"/>
  <c r="N15" i="126"/>
  <c r="L15" i="126"/>
  <c r="M15" i="126" s="1"/>
  <c r="J15" i="126"/>
  <c r="O14" i="126"/>
  <c r="N14" i="126"/>
  <c r="P14" i="126" s="1"/>
  <c r="L14" i="126"/>
  <c r="M14" i="126" s="1"/>
  <c r="J14" i="126"/>
  <c r="J38" i="126" s="1"/>
  <c r="S3" i="126" s="1"/>
  <c r="P13" i="126"/>
  <c r="S2" i="126" s="1"/>
  <c r="J8" i="126"/>
  <c r="K38" i="125"/>
  <c r="H38" i="125"/>
  <c r="O37" i="125"/>
  <c r="O38" i="125" s="1"/>
  <c r="N37" i="125"/>
  <c r="N38" i="125" s="1"/>
  <c r="J9" i="125" s="1"/>
  <c r="L37" i="125"/>
  <c r="M37" i="125" s="1"/>
  <c r="J37" i="125"/>
  <c r="O36" i="125"/>
  <c r="N36" i="125"/>
  <c r="L36" i="125"/>
  <c r="M36" i="125" s="1"/>
  <c r="J36" i="125"/>
  <c r="O35" i="125"/>
  <c r="N35" i="125"/>
  <c r="L35" i="125"/>
  <c r="M35" i="125" s="1"/>
  <c r="J35" i="125"/>
  <c r="O34" i="125"/>
  <c r="N34" i="125"/>
  <c r="L34" i="125"/>
  <c r="M34" i="125" s="1"/>
  <c r="J34" i="125"/>
  <c r="O33" i="125"/>
  <c r="N33" i="125"/>
  <c r="L33" i="125"/>
  <c r="M33" i="125" s="1"/>
  <c r="J33" i="125"/>
  <c r="O32" i="125"/>
  <c r="N32" i="125"/>
  <c r="L32" i="125"/>
  <c r="M32" i="125" s="1"/>
  <c r="J32" i="125"/>
  <c r="O31" i="125"/>
  <c r="N31" i="125"/>
  <c r="L31" i="125"/>
  <c r="M31" i="125" s="1"/>
  <c r="J31" i="125"/>
  <c r="O30" i="125"/>
  <c r="N30" i="125"/>
  <c r="L30" i="125"/>
  <c r="M30" i="125" s="1"/>
  <c r="J30" i="125"/>
  <c r="O29" i="125"/>
  <c r="N29" i="125"/>
  <c r="L29" i="125"/>
  <c r="M29" i="125" s="1"/>
  <c r="J29" i="125"/>
  <c r="O28" i="125"/>
  <c r="N28" i="125"/>
  <c r="L28" i="125"/>
  <c r="M28" i="125" s="1"/>
  <c r="J28" i="125"/>
  <c r="O27" i="125"/>
  <c r="N27" i="125"/>
  <c r="L27" i="125"/>
  <c r="M27" i="125" s="1"/>
  <c r="J27" i="125"/>
  <c r="O26" i="125"/>
  <c r="N26" i="125"/>
  <c r="L26" i="125"/>
  <c r="M26" i="125" s="1"/>
  <c r="J26" i="125"/>
  <c r="O25" i="125"/>
  <c r="N25" i="125"/>
  <c r="L25" i="125"/>
  <c r="M25" i="125" s="1"/>
  <c r="J25" i="125"/>
  <c r="O24" i="125"/>
  <c r="N24" i="125"/>
  <c r="L24" i="125"/>
  <c r="M24" i="125" s="1"/>
  <c r="J24" i="125"/>
  <c r="O23" i="125"/>
  <c r="N23" i="125"/>
  <c r="L23" i="125"/>
  <c r="M23" i="125" s="1"/>
  <c r="J23" i="125"/>
  <c r="O22" i="125"/>
  <c r="N22" i="125"/>
  <c r="L22" i="125"/>
  <c r="M22" i="125" s="1"/>
  <c r="J22" i="125"/>
  <c r="O21" i="125"/>
  <c r="N21" i="125"/>
  <c r="L21" i="125"/>
  <c r="M21" i="125" s="1"/>
  <c r="J21" i="125"/>
  <c r="O20" i="125"/>
  <c r="N20" i="125"/>
  <c r="L20" i="125"/>
  <c r="M20" i="125" s="1"/>
  <c r="J20" i="125"/>
  <c r="O19" i="125"/>
  <c r="N19" i="125"/>
  <c r="L19" i="125"/>
  <c r="M19" i="125" s="1"/>
  <c r="J19" i="125"/>
  <c r="O18" i="125"/>
  <c r="N18" i="125"/>
  <c r="L18" i="125"/>
  <c r="M18" i="125" s="1"/>
  <c r="J18" i="125"/>
  <c r="O17" i="125"/>
  <c r="N17" i="125"/>
  <c r="L17" i="125"/>
  <c r="M17" i="125" s="1"/>
  <c r="J17" i="125"/>
  <c r="O16" i="125"/>
  <c r="N16" i="125"/>
  <c r="L16" i="125"/>
  <c r="M16" i="125" s="1"/>
  <c r="J16" i="125"/>
  <c r="O15" i="125"/>
  <c r="N15" i="125"/>
  <c r="L15" i="125"/>
  <c r="M15" i="125" s="1"/>
  <c r="J15" i="125"/>
  <c r="N14" i="125"/>
  <c r="L14" i="125"/>
  <c r="M14" i="125" s="1"/>
  <c r="J14" i="125"/>
  <c r="J38" i="125" s="1"/>
  <c r="S3" i="125" s="1"/>
  <c r="P13" i="125"/>
  <c r="S2" i="125" s="1"/>
  <c r="J8" i="125"/>
  <c r="K38" i="124"/>
  <c r="H38" i="124"/>
  <c r="O37" i="124"/>
  <c r="O38" i="124" s="1"/>
  <c r="N37" i="124"/>
  <c r="N38" i="124" s="1"/>
  <c r="J9" i="124" s="1"/>
  <c r="L37" i="124"/>
  <c r="M37" i="124" s="1"/>
  <c r="J37" i="124"/>
  <c r="O36" i="124"/>
  <c r="N36" i="124"/>
  <c r="L36" i="124"/>
  <c r="M36" i="124" s="1"/>
  <c r="J36" i="124"/>
  <c r="O35" i="124"/>
  <c r="P35" i="124" s="1"/>
  <c r="N35" i="124"/>
  <c r="L35" i="124"/>
  <c r="M35" i="124" s="1"/>
  <c r="J35" i="124"/>
  <c r="O34" i="124"/>
  <c r="N34" i="124"/>
  <c r="L34" i="124"/>
  <c r="M34" i="124" s="1"/>
  <c r="J34" i="124"/>
  <c r="O33" i="124"/>
  <c r="N33" i="124"/>
  <c r="L33" i="124"/>
  <c r="M33" i="124" s="1"/>
  <c r="J33" i="124"/>
  <c r="O32" i="124"/>
  <c r="N32" i="124"/>
  <c r="L32" i="124"/>
  <c r="M32" i="124" s="1"/>
  <c r="J32" i="124"/>
  <c r="O31" i="124"/>
  <c r="N31" i="124"/>
  <c r="L31" i="124"/>
  <c r="M31" i="124" s="1"/>
  <c r="J31" i="124"/>
  <c r="O30" i="124"/>
  <c r="N30" i="124"/>
  <c r="L30" i="124"/>
  <c r="M30" i="124" s="1"/>
  <c r="J30" i="124"/>
  <c r="O29" i="124"/>
  <c r="P29" i="124" s="1"/>
  <c r="N29" i="124"/>
  <c r="L29" i="124"/>
  <c r="M29" i="124" s="1"/>
  <c r="J29" i="124"/>
  <c r="O28" i="124"/>
  <c r="N28" i="124"/>
  <c r="L28" i="124"/>
  <c r="M28" i="124" s="1"/>
  <c r="J28" i="124"/>
  <c r="P27" i="124"/>
  <c r="O27" i="124"/>
  <c r="N27" i="124"/>
  <c r="L27" i="124"/>
  <c r="M27" i="124" s="1"/>
  <c r="J27" i="124"/>
  <c r="O26" i="124"/>
  <c r="N26" i="124"/>
  <c r="L26" i="124"/>
  <c r="M26" i="124" s="1"/>
  <c r="J26" i="124"/>
  <c r="O25" i="124"/>
  <c r="N25" i="124"/>
  <c r="L25" i="124"/>
  <c r="M25" i="124" s="1"/>
  <c r="J25" i="124"/>
  <c r="O24" i="124"/>
  <c r="N24" i="124"/>
  <c r="L24" i="124"/>
  <c r="M24" i="124" s="1"/>
  <c r="J24" i="124"/>
  <c r="O23" i="124"/>
  <c r="N23" i="124"/>
  <c r="L23" i="124"/>
  <c r="M23" i="124" s="1"/>
  <c r="J23" i="124"/>
  <c r="O22" i="124"/>
  <c r="N22" i="124"/>
  <c r="L22" i="124"/>
  <c r="M22" i="124" s="1"/>
  <c r="J22" i="124"/>
  <c r="O21" i="124"/>
  <c r="P21" i="124" s="1"/>
  <c r="N21" i="124"/>
  <c r="L21" i="124"/>
  <c r="M21" i="124" s="1"/>
  <c r="J21" i="124"/>
  <c r="O20" i="124"/>
  <c r="N20" i="124"/>
  <c r="L20" i="124"/>
  <c r="M20" i="124" s="1"/>
  <c r="J20" i="124"/>
  <c r="P19" i="124"/>
  <c r="O19" i="124"/>
  <c r="N19" i="124"/>
  <c r="L19" i="124"/>
  <c r="M19" i="124" s="1"/>
  <c r="J19" i="124"/>
  <c r="O18" i="124"/>
  <c r="N18" i="124"/>
  <c r="L18" i="124"/>
  <c r="M18" i="124" s="1"/>
  <c r="J18" i="124"/>
  <c r="O17" i="124"/>
  <c r="N17" i="124"/>
  <c r="L17" i="124"/>
  <c r="M17" i="124" s="1"/>
  <c r="J17" i="124"/>
  <c r="O16" i="124"/>
  <c r="N16" i="124"/>
  <c r="L16" i="124"/>
  <c r="M16" i="124" s="1"/>
  <c r="J16" i="124"/>
  <c r="O15" i="124"/>
  <c r="N15" i="124"/>
  <c r="L15" i="124"/>
  <c r="M15" i="124" s="1"/>
  <c r="J15" i="124"/>
  <c r="O14" i="124"/>
  <c r="N14" i="124"/>
  <c r="L14" i="124"/>
  <c r="M14" i="124" s="1"/>
  <c r="J14" i="124"/>
  <c r="J38" i="124" s="1"/>
  <c r="S3" i="124" s="1"/>
  <c r="P13" i="124"/>
  <c r="S2" i="124" s="1"/>
  <c r="J8" i="124"/>
  <c r="K38" i="123"/>
  <c r="H38" i="123"/>
  <c r="O37" i="123"/>
  <c r="O38" i="123" s="1"/>
  <c r="N37" i="123"/>
  <c r="N38" i="123" s="1"/>
  <c r="J9" i="123" s="1"/>
  <c r="L37" i="123"/>
  <c r="M37" i="123" s="1"/>
  <c r="J37" i="123"/>
  <c r="O36" i="123"/>
  <c r="N36" i="123"/>
  <c r="L36" i="123"/>
  <c r="M36" i="123" s="1"/>
  <c r="J36" i="123"/>
  <c r="O35" i="123"/>
  <c r="N35" i="123"/>
  <c r="L35" i="123"/>
  <c r="M35" i="123" s="1"/>
  <c r="J35" i="123"/>
  <c r="O34" i="123"/>
  <c r="N34" i="123"/>
  <c r="L34" i="123"/>
  <c r="M34" i="123" s="1"/>
  <c r="J34" i="123"/>
  <c r="O33" i="123"/>
  <c r="N33" i="123"/>
  <c r="L33" i="123"/>
  <c r="M33" i="123" s="1"/>
  <c r="J33" i="123"/>
  <c r="O32" i="123"/>
  <c r="N32" i="123"/>
  <c r="L32" i="123"/>
  <c r="M32" i="123" s="1"/>
  <c r="J32" i="123"/>
  <c r="O31" i="123"/>
  <c r="N31" i="123"/>
  <c r="L31" i="123"/>
  <c r="M31" i="123" s="1"/>
  <c r="J31" i="123"/>
  <c r="O30" i="123"/>
  <c r="N30" i="123"/>
  <c r="L30" i="123"/>
  <c r="M30" i="123" s="1"/>
  <c r="J30" i="123"/>
  <c r="O29" i="123"/>
  <c r="N29" i="123"/>
  <c r="L29" i="123"/>
  <c r="M29" i="123" s="1"/>
  <c r="J29" i="123"/>
  <c r="O28" i="123"/>
  <c r="N28" i="123"/>
  <c r="L28" i="123"/>
  <c r="M28" i="123" s="1"/>
  <c r="J28" i="123"/>
  <c r="O27" i="123"/>
  <c r="N27" i="123"/>
  <c r="L27" i="123"/>
  <c r="M27" i="123" s="1"/>
  <c r="J27" i="123"/>
  <c r="O26" i="123"/>
  <c r="N26" i="123"/>
  <c r="L26" i="123"/>
  <c r="M26" i="123" s="1"/>
  <c r="J26" i="123"/>
  <c r="O25" i="123"/>
  <c r="N25" i="123"/>
  <c r="L25" i="123"/>
  <c r="M25" i="123" s="1"/>
  <c r="J25" i="123"/>
  <c r="O24" i="123"/>
  <c r="N24" i="123"/>
  <c r="L24" i="123"/>
  <c r="M24" i="123" s="1"/>
  <c r="J24" i="123"/>
  <c r="O23" i="123"/>
  <c r="N23" i="123"/>
  <c r="L23" i="123"/>
  <c r="M23" i="123" s="1"/>
  <c r="J23" i="123"/>
  <c r="O22" i="123"/>
  <c r="N22" i="123"/>
  <c r="L22" i="123"/>
  <c r="M22" i="123" s="1"/>
  <c r="J22" i="123"/>
  <c r="O21" i="123"/>
  <c r="N21" i="123"/>
  <c r="L21" i="123"/>
  <c r="M21" i="123" s="1"/>
  <c r="J21" i="123"/>
  <c r="O20" i="123"/>
  <c r="N20" i="123"/>
  <c r="L20" i="123"/>
  <c r="M20" i="123" s="1"/>
  <c r="J20" i="123"/>
  <c r="O19" i="123"/>
  <c r="N19" i="123"/>
  <c r="L19" i="123"/>
  <c r="M19" i="123" s="1"/>
  <c r="J19" i="123"/>
  <c r="O18" i="123"/>
  <c r="N18" i="123"/>
  <c r="L18" i="123"/>
  <c r="M18" i="123" s="1"/>
  <c r="J18" i="123"/>
  <c r="O17" i="123"/>
  <c r="N17" i="123"/>
  <c r="L17" i="123"/>
  <c r="M17" i="123" s="1"/>
  <c r="J17" i="123"/>
  <c r="O16" i="123"/>
  <c r="N16" i="123"/>
  <c r="L16" i="123"/>
  <c r="M16" i="123" s="1"/>
  <c r="J16" i="123"/>
  <c r="N15" i="123"/>
  <c r="L15" i="123"/>
  <c r="M15" i="123" s="1"/>
  <c r="J15" i="123"/>
  <c r="O14" i="123"/>
  <c r="N14" i="123"/>
  <c r="L14" i="123"/>
  <c r="M14" i="123" s="1"/>
  <c r="J14" i="123"/>
  <c r="J38" i="123" s="1"/>
  <c r="S3" i="123" s="1"/>
  <c r="P13" i="123"/>
  <c r="S2" i="123" s="1"/>
  <c r="J8" i="123"/>
  <c r="K38" i="122"/>
  <c r="H38" i="122"/>
  <c r="O37" i="122"/>
  <c r="O38" i="122" s="1"/>
  <c r="N37" i="122"/>
  <c r="N38" i="122" s="1"/>
  <c r="J9" i="122" s="1"/>
  <c r="L37" i="122"/>
  <c r="M37" i="122" s="1"/>
  <c r="J37" i="122"/>
  <c r="O36" i="122"/>
  <c r="N36" i="122"/>
  <c r="L36" i="122"/>
  <c r="M36" i="122" s="1"/>
  <c r="J36" i="122"/>
  <c r="O35" i="122"/>
  <c r="P35" i="122" s="1"/>
  <c r="N35" i="122"/>
  <c r="L35" i="122"/>
  <c r="M35" i="122" s="1"/>
  <c r="J35" i="122"/>
  <c r="O34" i="122"/>
  <c r="N34" i="122"/>
  <c r="L34" i="122"/>
  <c r="M34" i="122" s="1"/>
  <c r="J34" i="122"/>
  <c r="P33" i="122"/>
  <c r="O33" i="122"/>
  <c r="N33" i="122"/>
  <c r="L33" i="122"/>
  <c r="M33" i="122" s="1"/>
  <c r="J33" i="122"/>
  <c r="O32" i="122"/>
  <c r="N32" i="122"/>
  <c r="L32" i="122"/>
  <c r="M32" i="122" s="1"/>
  <c r="J32" i="122"/>
  <c r="O31" i="122"/>
  <c r="N31" i="122"/>
  <c r="L31" i="122"/>
  <c r="M31" i="122" s="1"/>
  <c r="J31" i="122"/>
  <c r="O30" i="122"/>
  <c r="N30" i="122"/>
  <c r="L30" i="122"/>
  <c r="M30" i="122" s="1"/>
  <c r="J30" i="122"/>
  <c r="O29" i="122"/>
  <c r="N29" i="122"/>
  <c r="L29" i="122"/>
  <c r="M29" i="122" s="1"/>
  <c r="J29" i="122"/>
  <c r="O28" i="122"/>
  <c r="N28" i="122"/>
  <c r="L28" i="122"/>
  <c r="M28" i="122" s="1"/>
  <c r="J28" i="122"/>
  <c r="O27" i="122"/>
  <c r="P27" i="122" s="1"/>
  <c r="N27" i="122"/>
  <c r="L27" i="122"/>
  <c r="M27" i="122" s="1"/>
  <c r="J27" i="122"/>
  <c r="O26" i="122"/>
  <c r="N26" i="122"/>
  <c r="L26" i="122"/>
  <c r="M26" i="122" s="1"/>
  <c r="J26" i="122"/>
  <c r="P25" i="122"/>
  <c r="O25" i="122"/>
  <c r="N25" i="122"/>
  <c r="L25" i="122"/>
  <c r="M25" i="122" s="1"/>
  <c r="J25" i="122"/>
  <c r="O24" i="122"/>
  <c r="N24" i="122"/>
  <c r="L24" i="122"/>
  <c r="M24" i="122" s="1"/>
  <c r="J24" i="122"/>
  <c r="O23" i="122"/>
  <c r="N23" i="122"/>
  <c r="L23" i="122"/>
  <c r="M23" i="122" s="1"/>
  <c r="J23" i="122"/>
  <c r="O22" i="122"/>
  <c r="N22" i="122"/>
  <c r="L22" i="122"/>
  <c r="M22" i="122" s="1"/>
  <c r="J22" i="122"/>
  <c r="O21" i="122"/>
  <c r="N21" i="122"/>
  <c r="L21" i="122"/>
  <c r="M21" i="122" s="1"/>
  <c r="J21" i="122"/>
  <c r="O20" i="122"/>
  <c r="N20" i="122"/>
  <c r="L20" i="122"/>
  <c r="M20" i="122" s="1"/>
  <c r="J20" i="122"/>
  <c r="O19" i="122"/>
  <c r="P19" i="122" s="1"/>
  <c r="N19" i="122"/>
  <c r="L19" i="122"/>
  <c r="M19" i="122" s="1"/>
  <c r="J19" i="122"/>
  <c r="O18" i="122"/>
  <c r="N18" i="122"/>
  <c r="L18" i="122"/>
  <c r="M18" i="122" s="1"/>
  <c r="J18" i="122"/>
  <c r="P17" i="122"/>
  <c r="O17" i="122"/>
  <c r="N17" i="122"/>
  <c r="L17" i="122"/>
  <c r="M17" i="122" s="1"/>
  <c r="J17" i="122"/>
  <c r="O16" i="122"/>
  <c r="N16" i="122"/>
  <c r="L16" i="122"/>
  <c r="M16" i="122" s="1"/>
  <c r="J16" i="122"/>
  <c r="O15" i="122"/>
  <c r="N15" i="122"/>
  <c r="P15" i="122" s="1"/>
  <c r="L15" i="122"/>
  <c r="M15" i="122" s="1"/>
  <c r="J15" i="122"/>
  <c r="O14" i="122"/>
  <c r="N14" i="122"/>
  <c r="P14" i="122" s="1"/>
  <c r="L14" i="122"/>
  <c r="M14" i="122" s="1"/>
  <c r="J14" i="122"/>
  <c r="J38" i="122" s="1"/>
  <c r="S3" i="122" s="1"/>
  <c r="P13" i="122"/>
  <c r="S2" i="122" s="1"/>
  <c r="J8" i="122"/>
  <c r="K38" i="121"/>
  <c r="H38" i="121"/>
  <c r="O37" i="121"/>
  <c r="O38" i="121" s="1"/>
  <c r="N37" i="121"/>
  <c r="N38" i="121" s="1"/>
  <c r="J9" i="121" s="1"/>
  <c r="L37" i="121"/>
  <c r="M37" i="121" s="1"/>
  <c r="J37" i="121"/>
  <c r="O36" i="121"/>
  <c r="N36" i="121"/>
  <c r="L36" i="121"/>
  <c r="M36" i="121" s="1"/>
  <c r="J36" i="121"/>
  <c r="O35" i="121"/>
  <c r="N35" i="121"/>
  <c r="L35" i="121"/>
  <c r="M35" i="121" s="1"/>
  <c r="J35" i="121"/>
  <c r="O34" i="121"/>
  <c r="N34" i="121"/>
  <c r="L34" i="121"/>
  <c r="M34" i="121" s="1"/>
  <c r="J34" i="121"/>
  <c r="O33" i="121"/>
  <c r="P33" i="121" s="1"/>
  <c r="N33" i="121"/>
  <c r="L33" i="121"/>
  <c r="M33" i="121" s="1"/>
  <c r="J33" i="121"/>
  <c r="O32" i="121"/>
  <c r="N32" i="121"/>
  <c r="S8" i="121" s="1"/>
  <c r="L32" i="121"/>
  <c r="M32" i="121" s="1"/>
  <c r="J32" i="121"/>
  <c r="P31" i="121"/>
  <c r="O31" i="121"/>
  <c r="N31" i="121"/>
  <c r="L31" i="121"/>
  <c r="M31" i="121" s="1"/>
  <c r="J31" i="121"/>
  <c r="O30" i="121"/>
  <c r="N30" i="121"/>
  <c r="P30" i="121" s="1"/>
  <c r="L30" i="121"/>
  <c r="M30" i="121" s="1"/>
  <c r="J30" i="121"/>
  <c r="O29" i="121"/>
  <c r="N29" i="121"/>
  <c r="P29" i="121" s="1"/>
  <c r="L29" i="121"/>
  <c r="M29" i="121" s="1"/>
  <c r="J29" i="121"/>
  <c r="O28" i="121"/>
  <c r="N28" i="121"/>
  <c r="L28" i="121"/>
  <c r="M28" i="121" s="1"/>
  <c r="J28" i="121"/>
  <c r="O27" i="121"/>
  <c r="N27" i="121"/>
  <c r="P27" i="121" s="1"/>
  <c r="L27" i="121"/>
  <c r="M27" i="121" s="1"/>
  <c r="J27" i="121"/>
  <c r="O26" i="121"/>
  <c r="N26" i="121"/>
  <c r="L26" i="121"/>
  <c r="M26" i="121" s="1"/>
  <c r="J26" i="121"/>
  <c r="O25" i="121"/>
  <c r="N25" i="121"/>
  <c r="L25" i="121"/>
  <c r="M25" i="121" s="1"/>
  <c r="J25" i="121"/>
  <c r="O24" i="121"/>
  <c r="N24" i="121"/>
  <c r="L24" i="121"/>
  <c r="M24" i="121" s="1"/>
  <c r="J24" i="121"/>
  <c r="O23" i="121"/>
  <c r="P23" i="121" s="1"/>
  <c r="N23" i="121"/>
  <c r="L23" i="121"/>
  <c r="M23" i="121" s="1"/>
  <c r="J23" i="121"/>
  <c r="O22" i="121"/>
  <c r="N22" i="121"/>
  <c r="L22" i="121"/>
  <c r="M22" i="121" s="1"/>
  <c r="J22" i="121"/>
  <c r="O21" i="121"/>
  <c r="N21" i="121"/>
  <c r="L21" i="121"/>
  <c r="M21" i="121" s="1"/>
  <c r="J21" i="121"/>
  <c r="O20" i="121"/>
  <c r="N20" i="121"/>
  <c r="L20" i="121"/>
  <c r="M20" i="121" s="1"/>
  <c r="J20" i="121"/>
  <c r="O19" i="121"/>
  <c r="N19" i="121"/>
  <c r="L19" i="121"/>
  <c r="M19" i="121" s="1"/>
  <c r="J19" i="121"/>
  <c r="O18" i="121"/>
  <c r="N18" i="121"/>
  <c r="L18" i="121"/>
  <c r="M18" i="121" s="1"/>
  <c r="J18" i="121"/>
  <c r="O17" i="121"/>
  <c r="P17" i="121" s="1"/>
  <c r="N17" i="121"/>
  <c r="L17" i="121"/>
  <c r="M17" i="121" s="1"/>
  <c r="J17" i="121"/>
  <c r="O16" i="121"/>
  <c r="N16" i="121"/>
  <c r="L16" i="121"/>
  <c r="M16" i="121" s="1"/>
  <c r="J16" i="121"/>
  <c r="O15" i="121"/>
  <c r="N15" i="121"/>
  <c r="P15" i="121" s="1"/>
  <c r="L15" i="121"/>
  <c r="M15" i="121" s="1"/>
  <c r="J15" i="121"/>
  <c r="O14" i="121"/>
  <c r="N14" i="121"/>
  <c r="P14" i="121" s="1"/>
  <c r="L14" i="121"/>
  <c r="M14" i="121" s="1"/>
  <c r="J14" i="121"/>
  <c r="J38" i="121" s="1"/>
  <c r="S3" i="121" s="1"/>
  <c r="P13" i="121"/>
  <c r="S2" i="121" s="1"/>
  <c r="J8" i="121"/>
  <c r="K38" i="120"/>
  <c r="H38" i="120"/>
  <c r="O37" i="120"/>
  <c r="O38" i="120" s="1"/>
  <c r="N37" i="120"/>
  <c r="L37" i="120"/>
  <c r="M37" i="120" s="1"/>
  <c r="J37" i="120"/>
  <c r="O36" i="120"/>
  <c r="N36" i="120"/>
  <c r="L36" i="120"/>
  <c r="M36" i="120" s="1"/>
  <c r="J36" i="120"/>
  <c r="O35" i="120"/>
  <c r="N35" i="120"/>
  <c r="L35" i="120"/>
  <c r="M35" i="120" s="1"/>
  <c r="J35" i="120"/>
  <c r="O34" i="120"/>
  <c r="N34" i="120"/>
  <c r="L34" i="120"/>
  <c r="M34" i="120" s="1"/>
  <c r="J34" i="120"/>
  <c r="O33" i="120"/>
  <c r="P33" i="120" s="1"/>
  <c r="N33" i="120"/>
  <c r="L33" i="120"/>
  <c r="M33" i="120" s="1"/>
  <c r="J33" i="120"/>
  <c r="O32" i="120"/>
  <c r="N32" i="120"/>
  <c r="L32" i="120"/>
  <c r="M32" i="120" s="1"/>
  <c r="J32" i="120"/>
  <c r="O31" i="120"/>
  <c r="N31" i="120"/>
  <c r="L31" i="120"/>
  <c r="M31" i="120" s="1"/>
  <c r="J31" i="120"/>
  <c r="O30" i="120"/>
  <c r="N30" i="120"/>
  <c r="L30" i="120"/>
  <c r="M30" i="120" s="1"/>
  <c r="J30" i="120"/>
  <c r="O29" i="120"/>
  <c r="N29" i="120"/>
  <c r="L29" i="120"/>
  <c r="M29" i="120" s="1"/>
  <c r="J29" i="120"/>
  <c r="O28" i="120"/>
  <c r="N28" i="120"/>
  <c r="L28" i="120"/>
  <c r="M28" i="120" s="1"/>
  <c r="J28" i="120"/>
  <c r="O27" i="120"/>
  <c r="P27" i="120" s="1"/>
  <c r="N27" i="120"/>
  <c r="L27" i="120"/>
  <c r="M27" i="120" s="1"/>
  <c r="J27" i="120"/>
  <c r="O26" i="120"/>
  <c r="N26" i="120"/>
  <c r="L26" i="120"/>
  <c r="M26" i="120" s="1"/>
  <c r="J26" i="120"/>
  <c r="O25" i="120"/>
  <c r="N25" i="120"/>
  <c r="L25" i="120"/>
  <c r="M25" i="120" s="1"/>
  <c r="J25" i="120"/>
  <c r="O24" i="120"/>
  <c r="N24" i="120"/>
  <c r="M24" i="120"/>
  <c r="L24" i="120"/>
  <c r="J24" i="120"/>
  <c r="O23" i="120"/>
  <c r="N23" i="120"/>
  <c r="L23" i="120"/>
  <c r="M23" i="120" s="1"/>
  <c r="J23" i="120"/>
  <c r="O22" i="120"/>
  <c r="N22" i="120"/>
  <c r="L22" i="120"/>
  <c r="M22" i="120" s="1"/>
  <c r="J22" i="120"/>
  <c r="O21" i="120"/>
  <c r="N21" i="120"/>
  <c r="L21" i="120"/>
  <c r="M21" i="120" s="1"/>
  <c r="J21" i="120"/>
  <c r="O20" i="120"/>
  <c r="N20" i="120"/>
  <c r="L20" i="120"/>
  <c r="M20" i="120" s="1"/>
  <c r="J20" i="120"/>
  <c r="O19" i="120"/>
  <c r="N19" i="120"/>
  <c r="L19" i="120"/>
  <c r="M19" i="120" s="1"/>
  <c r="J19" i="120"/>
  <c r="O18" i="120"/>
  <c r="N18" i="120"/>
  <c r="L18" i="120"/>
  <c r="M18" i="120" s="1"/>
  <c r="J18" i="120"/>
  <c r="O17" i="120"/>
  <c r="N17" i="120"/>
  <c r="L17" i="120"/>
  <c r="M17" i="120" s="1"/>
  <c r="J17" i="120"/>
  <c r="O16" i="120"/>
  <c r="N16" i="120"/>
  <c r="L16" i="120"/>
  <c r="M16" i="120" s="1"/>
  <c r="J16" i="120"/>
  <c r="O15" i="120"/>
  <c r="P15" i="120" s="1"/>
  <c r="N15" i="120"/>
  <c r="L15" i="120"/>
  <c r="M15" i="120" s="1"/>
  <c r="J15" i="120"/>
  <c r="O14" i="120"/>
  <c r="N14" i="120"/>
  <c r="M14" i="120"/>
  <c r="L14" i="120"/>
  <c r="J14" i="120"/>
  <c r="J38" i="120" s="1"/>
  <c r="S3" i="120" s="1"/>
  <c r="P13" i="120"/>
  <c r="S2" i="120" s="1"/>
  <c r="J8" i="120"/>
  <c r="K38" i="119"/>
  <c r="H38" i="119"/>
  <c r="O37" i="119"/>
  <c r="O38" i="119" s="1"/>
  <c r="N37" i="119"/>
  <c r="N38" i="119" s="1"/>
  <c r="J9" i="119" s="1"/>
  <c r="L37" i="119"/>
  <c r="M37" i="119" s="1"/>
  <c r="J37" i="119"/>
  <c r="O36" i="119"/>
  <c r="N36" i="119"/>
  <c r="L36" i="119"/>
  <c r="M36" i="119" s="1"/>
  <c r="J36" i="119"/>
  <c r="O35" i="119"/>
  <c r="N35" i="119"/>
  <c r="L35" i="119"/>
  <c r="M35" i="119" s="1"/>
  <c r="J35" i="119"/>
  <c r="O34" i="119"/>
  <c r="N34" i="119"/>
  <c r="L34" i="119"/>
  <c r="M34" i="119" s="1"/>
  <c r="J34" i="119"/>
  <c r="O33" i="119"/>
  <c r="N33" i="119"/>
  <c r="L33" i="119"/>
  <c r="M33" i="119" s="1"/>
  <c r="J33" i="119"/>
  <c r="O32" i="119"/>
  <c r="N32" i="119"/>
  <c r="L32" i="119"/>
  <c r="M32" i="119" s="1"/>
  <c r="J32" i="119"/>
  <c r="O31" i="119"/>
  <c r="P31" i="119" s="1"/>
  <c r="N31" i="119"/>
  <c r="L31" i="119"/>
  <c r="M31" i="119" s="1"/>
  <c r="J31" i="119"/>
  <c r="O30" i="119"/>
  <c r="N30" i="119"/>
  <c r="L30" i="119"/>
  <c r="M30" i="119" s="1"/>
  <c r="J30" i="119"/>
  <c r="P29" i="119"/>
  <c r="O29" i="119"/>
  <c r="N29" i="119"/>
  <c r="L29" i="119"/>
  <c r="M29" i="119" s="1"/>
  <c r="J29" i="119"/>
  <c r="O28" i="119"/>
  <c r="N28" i="119"/>
  <c r="L28" i="119"/>
  <c r="M28" i="119" s="1"/>
  <c r="J28" i="119"/>
  <c r="O27" i="119"/>
  <c r="N27" i="119"/>
  <c r="P27" i="119" s="1"/>
  <c r="L27" i="119"/>
  <c r="M27" i="119" s="1"/>
  <c r="J27" i="119"/>
  <c r="O26" i="119"/>
  <c r="N26" i="119"/>
  <c r="P26" i="119" s="1"/>
  <c r="L26" i="119"/>
  <c r="M26" i="119" s="1"/>
  <c r="J26" i="119"/>
  <c r="O25" i="119"/>
  <c r="N25" i="119"/>
  <c r="P25" i="119" s="1"/>
  <c r="L25" i="119"/>
  <c r="M25" i="119" s="1"/>
  <c r="J25" i="119"/>
  <c r="O24" i="119"/>
  <c r="N24" i="119"/>
  <c r="L24" i="119"/>
  <c r="M24" i="119" s="1"/>
  <c r="J24" i="119"/>
  <c r="O23" i="119"/>
  <c r="P23" i="119" s="1"/>
  <c r="N23" i="119"/>
  <c r="L23" i="119"/>
  <c r="M23" i="119" s="1"/>
  <c r="J23" i="119"/>
  <c r="O22" i="119"/>
  <c r="N22" i="119"/>
  <c r="L22" i="119"/>
  <c r="M22" i="119" s="1"/>
  <c r="J22" i="119"/>
  <c r="O21" i="119"/>
  <c r="P21" i="119" s="1"/>
  <c r="N21" i="119"/>
  <c r="L21" i="119"/>
  <c r="M21" i="119" s="1"/>
  <c r="J21" i="119"/>
  <c r="O20" i="119"/>
  <c r="N20" i="119"/>
  <c r="L20" i="119"/>
  <c r="M20" i="119" s="1"/>
  <c r="J20" i="119"/>
  <c r="O19" i="119"/>
  <c r="N19" i="119"/>
  <c r="L19" i="119"/>
  <c r="M19" i="119" s="1"/>
  <c r="J19" i="119"/>
  <c r="O18" i="119"/>
  <c r="N18" i="119"/>
  <c r="L18" i="119"/>
  <c r="M18" i="119" s="1"/>
  <c r="J18" i="119"/>
  <c r="O17" i="119"/>
  <c r="N17" i="119"/>
  <c r="L17" i="119"/>
  <c r="M17" i="119" s="1"/>
  <c r="J17" i="119"/>
  <c r="O16" i="119"/>
  <c r="N16" i="119"/>
  <c r="L16" i="119"/>
  <c r="M16" i="119" s="1"/>
  <c r="J16" i="119"/>
  <c r="O15" i="119"/>
  <c r="P15" i="119" s="1"/>
  <c r="N15" i="119"/>
  <c r="L15" i="119"/>
  <c r="M15" i="119" s="1"/>
  <c r="J15" i="119"/>
  <c r="O14" i="119"/>
  <c r="N14" i="119"/>
  <c r="L14" i="119"/>
  <c r="M14" i="119" s="1"/>
  <c r="J14" i="119"/>
  <c r="J38" i="119" s="1"/>
  <c r="S3" i="119" s="1"/>
  <c r="P13" i="119"/>
  <c r="S2" i="119" s="1"/>
  <c r="J8" i="119"/>
  <c r="K38" i="118"/>
  <c r="H38" i="118"/>
  <c r="O37" i="118"/>
  <c r="O38" i="118" s="1"/>
  <c r="N37" i="118"/>
  <c r="N38" i="118" s="1"/>
  <c r="J9" i="118" s="1"/>
  <c r="L37" i="118"/>
  <c r="M37" i="118" s="1"/>
  <c r="J37" i="118"/>
  <c r="O36" i="118"/>
  <c r="N36" i="118"/>
  <c r="L36" i="118"/>
  <c r="M36" i="118" s="1"/>
  <c r="J36" i="118"/>
  <c r="P35" i="118"/>
  <c r="O35" i="118"/>
  <c r="N35" i="118"/>
  <c r="L35" i="118"/>
  <c r="M35" i="118" s="1"/>
  <c r="J35" i="118"/>
  <c r="O34" i="118"/>
  <c r="N34" i="118"/>
  <c r="L34" i="118"/>
  <c r="M34" i="118" s="1"/>
  <c r="J34" i="118"/>
  <c r="O33" i="118"/>
  <c r="N33" i="118"/>
  <c r="L33" i="118"/>
  <c r="M33" i="118" s="1"/>
  <c r="J33" i="118"/>
  <c r="O32" i="118"/>
  <c r="N32" i="118"/>
  <c r="P32" i="118" s="1"/>
  <c r="L32" i="118"/>
  <c r="M32" i="118" s="1"/>
  <c r="J32" i="118"/>
  <c r="O31" i="118"/>
  <c r="N31" i="118"/>
  <c r="P31" i="118" s="1"/>
  <c r="L31" i="118"/>
  <c r="M31" i="118" s="1"/>
  <c r="J31" i="118"/>
  <c r="O30" i="118"/>
  <c r="N30" i="118"/>
  <c r="P30" i="118" s="1"/>
  <c r="L30" i="118"/>
  <c r="M30" i="118" s="1"/>
  <c r="J30" i="118"/>
  <c r="O29" i="118"/>
  <c r="P29" i="118" s="1"/>
  <c r="N29" i="118"/>
  <c r="L29" i="118"/>
  <c r="M29" i="118" s="1"/>
  <c r="J29" i="118"/>
  <c r="O28" i="118"/>
  <c r="N28" i="118"/>
  <c r="L28" i="118"/>
  <c r="M28" i="118" s="1"/>
  <c r="J28" i="118"/>
  <c r="O27" i="118"/>
  <c r="P27" i="118" s="1"/>
  <c r="N27" i="118"/>
  <c r="L27" i="118"/>
  <c r="M27" i="118" s="1"/>
  <c r="J27" i="118"/>
  <c r="O26" i="118"/>
  <c r="N26" i="118"/>
  <c r="L26" i="118"/>
  <c r="M26" i="118" s="1"/>
  <c r="J26" i="118"/>
  <c r="O25" i="118"/>
  <c r="N25" i="118"/>
  <c r="L25" i="118"/>
  <c r="M25" i="118" s="1"/>
  <c r="J25" i="118"/>
  <c r="O24" i="118"/>
  <c r="N24" i="118"/>
  <c r="L24" i="118"/>
  <c r="M24" i="118" s="1"/>
  <c r="J24" i="118"/>
  <c r="O23" i="118"/>
  <c r="N23" i="118"/>
  <c r="L23" i="118"/>
  <c r="M23" i="118" s="1"/>
  <c r="J23" i="118"/>
  <c r="O22" i="118"/>
  <c r="N22" i="118"/>
  <c r="L22" i="118"/>
  <c r="M22" i="118" s="1"/>
  <c r="J22" i="118"/>
  <c r="O21" i="118"/>
  <c r="P21" i="118" s="1"/>
  <c r="N21" i="118"/>
  <c r="L21" i="118"/>
  <c r="M21" i="118" s="1"/>
  <c r="J21" i="118"/>
  <c r="O20" i="118"/>
  <c r="N20" i="118"/>
  <c r="L20" i="118"/>
  <c r="M20" i="118" s="1"/>
  <c r="J20" i="118"/>
  <c r="P19" i="118"/>
  <c r="O19" i="118"/>
  <c r="N19" i="118"/>
  <c r="L19" i="118"/>
  <c r="M19" i="118" s="1"/>
  <c r="J19" i="118"/>
  <c r="O18" i="118"/>
  <c r="N18" i="118"/>
  <c r="L18" i="118"/>
  <c r="M18" i="118" s="1"/>
  <c r="J18" i="118"/>
  <c r="O17" i="118"/>
  <c r="N17" i="118"/>
  <c r="L17" i="118"/>
  <c r="M17" i="118" s="1"/>
  <c r="J17" i="118"/>
  <c r="O16" i="118"/>
  <c r="N16" i="118"/>
  <c r="L16" i="118"/>
  <c r="M16" i="118" s="1"/>
  <c r="J16" i="118"/>
  <c r="O15" i="118"/>
  <c r="N15" i="118"/>
  <c r="L15" i="118"/>
  <c r="M15" i="118" s="1"/>
  <c r="J15" i="118"/>
  <c r="O14" i="118"/>
  <c r="N14" i="118"/>
  <c r="L14" i="118"/>
  <c r="M14" i="118" s="1"/>
  <c r="J14" i="118"/>
  <c r="J38" i="118" s="1"/>
  <c r="S3" i="118" s="1"/>
  <c r="P13" i="118"/>
  <c r="S2" i="118" s="1"/>
  <c r="J8" i="118"/>
  <c r="K38" i="117"/>
  <c r="H38" i="117"/>
  <c r="O37" i="117"/>
  <c r="O38" i="117" s="1"/>
  <c r="N37" i="117"/>
  <c r="N38" i="117" s="1"/>
  <c r="J9" i="117" s="1"/>
  <c r="L37" i="117"/>
  <c r="M37" i="117" s="1"/>
  <c r="J37" i="117"/>
  <c r="O36" i="117"/>
  <c r="N36" i="117"/>
  <c r="L36" i="117"/>
  <c r="M36" i="117" s="1"/>
  <c r="J36" i="117"/>
  <c r="O35" i="117"/>
  <c r="P35" i="117" s="1"/>
  <c r="N35" i="117"/>
  <c r="L35" i="117"/>
  <c r="M35" i="117" s="1"/>
  <c r="J35" i="117"/>
  <c r="O34" i="117"/>
  <c r="N34" i="117"/>
  <c r="L34" i="117"/>
  <c r="M34" i="117" s="1"/>
  <c r="J34" i="117"/>
  <c r="P33" i="117"/>
  <c r="O33" i="117"/>
  <c r="N33" i="117"/>
  <c r="L33" i="117"/>
  <c r="M33" i="117" s="1"/>
  <c r="J33" i="117"/>
  <c r="O32" i="117"/>
  <c r="N32" i="117"/>
  <c r="L32" i="117"/>
  <c r="M32" i="117" s="1"/>
  <c r="J32" i="117"/>
  <c r="O31" i="117"/>
  <c r="N31" i="117"/>
  <c r="L31" i="117"/>
  <c r="M31" i="117" s="1"/>
  <c r="J31" i="117"/>
  <c r="O30" i="117"/>
  <c r="N30" i="117"/>
  <c r="P30" i="117" s="1"/>
  <c r="L30" i="117"/>
  <c r="M30" i="117" s="1"/>
  <c r="J30" i="117"/>
  <c r="O29" i="117"/>
  <c r="N29" i="117"/>
  <c r="L29" i="117"/>
  <c r="M29" i="117" s="1"/>
  <c r="J29" i="117"/>
  <c r="O28" i="117"/>
  <c r="N28" i="117"/>
  <c r="L28" i="117"/>
  <c r="M28" i="117" s="1"/>
  <c r="J28" i="117"/>
  <c r="O27" i="117"/>
  <c r="P27" i="117" s="1"/>
  <c r="N27" i="117"/>
  <c r="L27" i="117"/>
  <c r="M27" i="117" s="1"/>
  <c r="J27" i="117"/>
  <c r="O26" i="117"/>
  <c r="N26" i="117"/>
  <c r="L26" i="117"/>
  <c r="M26" i="117" s="1"/>
  <c r="J26" i="117"/>
  <c r="P25" i="117"/>
  <c r="O25" i="117"/>
  <c r="N25" i="117"/>
  <c r="L25" i="117"/>
  <c r="M25" i="117" s="1"/>
  <c r="J25" i="117"/>
  <c r="O24" i="117"/>
  <c r="N24" i="117"/>
  <c r="L24" i="117"/>
  <c r="M24" i="117" s="1"/>
  <c r="J24" i="117"/>
  <c r="O23" i="117"/>
  <c r="N23" i="117"/>
  <c r="L23" i="117"/>
  <c r="M23" i="117" s="1"/>
  <c r="J23" i="117"/>
  <c r="O22" i="117"/>
  <c r="N22" i="117"/>
  <c r="L22" i="117"/>
  <c r="M22" i="117" s="1"/>
  <c r="J22" i="117"/>
  <c r="O21" i="117"/>
  <c r="N21" i="117"/>
  <c r="L21" i="117"/>
  <c r="M21" i="117" s="1"/>
  <c r="J21" i="117"/>
  <c r="O20" i="117"/>
  <c r="N20" i="117"/>
  <c r="L20" i="117"/>
  <c r="M20" i="117" s="1"/>
  <c r="J20" i="117"/>
  <c r="O19" i="117"/>
  <c r="P19" i="117" s="1"/>
  <c r="N19" i="117"/>
  <c r="L19" i="117"/>
  <c r="M19" i="117" s="1"/>
  <c r="J19" i="117"/>
  <c r="O18" i="117"/>
  <c r="N18" i="117"/>
  <c r="L18" i="117"/>
  <c r="M18" i="117" s="1"/>
  <c r="J18" i="117"/>
  <c r="P17" i="117"/>
  <c r="O17" i="117"/>
  <c r="N17" i="117"/>
  <c r="L17" i="117"/>
  <c r="M17" i="117" s="1"/>
  <c r="J17" i="117"/>
  <c r="O16" i="117"/>
  <c r="N16" i="117"/>
  <c r="L16" i="117"/>
  <c r="M16" i="117" s="1"/>
  <c r="J16" i="117"/>
  <c r="O15" i="117"/>
  <c r="N15" i="117"/>
  <c r="L15" i="117"/>
  <c r="M15" i="117" s="1"/>
  <c r="J15" i="117"/>
  <c r="J38" i="117" s="1"/>
  <c r="S3" i="117" s="1"/>
  <c r="O14" i="117"/>
  <c r="N14" i="117"/>
  <c r="L14" i="117"/>
  <c r="M14" i="117" s="1"/>
  <c r="J14" i="117"/>
  <c r="P13" i="117"/>
  <c r="S2" i="117" s="1"/>
  <c r="J8" i="117"/>
  <c r="K38" i="116"/>
  <c r="H38" i="116"/>
  <c r="O37" i="116"/>
  <c r="O38" i="116" s="1"/>
  <c r="N37" i="116"/>
  <c r="N38" i="116" s="1"/>
  <c r="J9" i="116" s="1"/>
  <c r="L37" i="116"/>
  <c r="M37" i="116" s="1"/>
  <c r="J37" i="116"/>
  <c r="O36" i="116"/>
  <c r="N36" i="116"/>
  <c r="L36" i="116"/>
  <c r="M36" i="116" s="1"/>
  <c r="J36" i="116"/>
  <c r="O35" i="116"/>
  <c r="N35" i="116"/>
  <c r="L35" i="116"/>
  <c r="M35" i="116" s="1"/>
  <c r="J35" i="116"/>
  <c r="O34" i="116"/>
  <c r="N34" i="116"/>
  <c r="L34" i="116"/>
  <c r="M34" i="116" s="1"/>
  <c r="J34" i="116"/>
  <c r="O33" i="116"/>
  <c r="P33" i="116" s="1"/>
  <c r="N33" i="116"/>
  <c r="L33" i="116"/>
  <c r="M33" i="116" s="1"/>
  <c r="J33" i="116"/>
  <c r="O32" i="116"/>
  <c r="N32" i="116"/>
  <c r="L32" i="116"/>
  <c r="M32" i="116" s="1"/>
  <c r="J32" i="116"/>
  <c r="P31" i="116"/>
  <c r="O31" i="116"/>
  <c r="N31" i="116"/>
  <c r="L31" i="116"/>
  <c r="M31" i="116" s="1"/>
  <c r="J31" i="116"/>
  <c r="O30" i="116"/>
  <c r="N30" i="116"/>
  <c r="L30" i="116"/>
  <c r="M30" i="116" s="1"/>
  <c r="J30" i="116"/>
  <c r="O29" i="116"/>
  <c r="N29" i="116"/>
  <c r="L29" i="116"/>
  <c r="M29" i="116" s="1"/>
  <c r="J29" i="116"/>
  <c r="O28" i="116"/>
  <c r="N28" i="116"/>
  <c r="L28" i="116"/>
  <c r="M28" i="116" s="1"/>
  <c r="J28" i="116"/>
  <c r="O27" i="116"/>
  <c r="N27" i="116"/>
  <c r="L27" i="116"/>
  <c r="M27" i="116" s="1"/>
  <c r="J27" i="116"/>
  <c r="O26" i="116"/>
  <c r="N26" i="116"/>
  <c r="L26" i="116"/>
  <c r="M26" i="116" s="1"/>
  <c r="J26" i="116"/>
  <c r="O25" i="116"/>
  <c r="P25" i="116" s="1"/>
  <c r="N25" i="116"/>
  <c r="L25" i="116"/>
  <c r="M25" i="116" s="1"/>
  <c r="J25" i="116"/>
  <c r="O24" i="116"/>
  <c r="N24" i="116"/>
  <c r="L24" i="116"/>
  <c r="M24" i="116" s="1"/>
  <c r="J24" i="116"/>
  <c r="P23" i="116"/>
  <c r="O23" i="116"/>
  <c r="N23" i="116"/>
  <c r="L23" i="116"/>
  <c r="M23" i="116" s="1"/>
  <c r="J23" i="116"/>
  <c r="O22" i="116"/>
  <c r="N22" i="116"/>
  <c r="L22" i="116"/>
  <c r="M22" i="116" s="1"/>
  <c r="J22" i="116"/>
  <c r="O21" i="116"/>
  <c r="N21" i="116"/>
  <c r="L21" i="116"/>
  <c r="M21" i="116" s="1"/>
  <c r="J21" i="116"/>
  <c r="O20" i="116"/>
  <c r="N20" i="116"/>
  <c r="L20" i="116"/>
  <c r="M20" i="116" s="1"/>
  <c r="J20" i="116"/>
  <c r="O19" i="116"/>
  <c r="N19" i="116"/>
  <c r="L19" i="116"/>
  <c r="M19" i="116" s="1"/>
  <c r="J19" i="116"/>
  <c r="O18" i="116"/>
  <c r="N18" i="116"/>
  <c r="L18" i="116"/>
  <c r="M18" i="116" s="1"/>
  <c r="J18" i="116"/>
  <c r="O17" i="116"/>
  <c r="P17" i="116" s="1"/>
  <c r="N17" i="116"/>
  <c r="L17" i="116"/>
  <c r="M17" i="116" s="1"/>
  <c r="J17" i="116"/>
  <c r="O16" i="116"/>
  <c r="N16" i="116"/>
  <c r="L16" i="116"/>
  <c r="M16" i="116" s="1"/>
  <c r="J16" i="116"/>
  <c r="P15" i="116"/>
  <c r="O15" i="116"/>
  <c r="N15" i="116"/>
  <c r="L15" i="116"/>
  <c r="M15" i="116" s="1"/>
  <c r="J15" i="116"/>
  <c r="O14" i="116"/>
  <c r="N14" i="116"/>
  <c r="P14" i="116" s="1"/>
  <c r="L14" i="116"/>
  <c r="M14" i="116" s="1"/>
  <c r="J14" i="116"/>
  <c r="J38" i="116" s="1"/>
  <c r="S3" i="116" s="1"/>
  <c r="P13" i="116"/>
  <c r="S2" i="116" s="1"/>
  <c r="J8" i="116"/>
  <c r="K38" i="115"/>
  <c r="H38" i="115"/>
  <c r="O37" i="115"/>
  <c r="O38" i="115" s="1"/>
  <c r="N37" i="115"/>
  <c r="N38" i="115" s="1"/>
  <c r="J9" i="115" s="1"/>
  <c r="L37" i="115"/>
  <c r="M37" i="115" s="1"/>
  <c r="J37" i="115"/>
  <c r="O36" i="115"/>
  <c r="N36" i="115"/>
  <c r="L36" i="115"/>
  <c r="M36" i="115" s="1"/>
  <c r="J36" i="115"/>
  <c r="P35" i="115"/>
  <c r="O35" i="115"/>
  <c r="N35" i="115"/>
  <c r="L35" i="115"/>
  <c r="M35" i="115" s="1"/>
  <c r="J35" i="115"/>
  <c r="O34" i="115"/>
  <c r="N34" i="115"/>
  <c r="L34" i="115"/>
  <c r="M34" i="115" s="1"/>
  <c r="J34" i="115"/>
  <c r="O33" i="115"/>
  <c r="N33" i="115"/>
  <c r="P33" i="115" s="1"/>
  <c r="L33" i="115"/>
  <c r="M33" i="115" s="1"/>
  <c r="J33" i="115"/>
  <c r="O32" i="115"/>
  <c r="N32" i="115"/>
  <c r="L32" i="115"/>
  <c r="M32" i="115" s="1"/>
  <c r="J32" i="115"/>
  <c r="O31" i="115"/>
  <c r="N31" i="115"/>
  <c r="L31" i="115"/>
  <c r="M31" i="115" s="1"/>
  <c r="J31" i="115"/>
  <c r="O30" i="115"/>
  <c r="N30" i="115"/>
  <c r="L30" i="115"/>
  <c r="M30" i="115" s="1"/>
  <c r="J30" i="115"/>
  <c r="O29" i="115"/>
  <c r="P29" i="115" s="1"/>
  <c r="N29" i="115"/>
  <c r="L29" i="115"/>
  <c r="M29" i="115" s="1"/>
  <c r="J29" i="115"/>
  <c r="O28" i="115"/>
  <c r="N28" i="115"/>
  <c r="L28" i="115"/>
  <c r="M28" i="115" s="1"/>
  <c r="J28" i="115"/>
  <c r="P27" i="115"/>
  <c r="O27" i="115"/>
  <c r="N27" i="115"/>
  <c r="L27" i="115"/>
  <c r="M27" i="115" s="1"/>
  <c r="J27" i="115"/>
  <c r="O26" i="115"/>
  <c r="N26" i="115"/>
  <c r="L26" i="115"/>
  <c r="M26" i="115" s="1"/>
  <c r="J26" i="115"/>
  <c r="O25" i="115"/>
  <c r="N25" i="115"/>
  <c r="L25" i="115"/>
  <c r="M25" i="115" s="1"/>
  <c r="J25" i="115"/>
  <c r="O24" i="115"/>
  <c r="N24" i="115"/>
  <c r="L24" i="115"/>
  <c r="M24" i="115" s="1"/>
  <c r="J24" i="115"/>
  <c r="O23" i="115"/>
  <c r="N23" i="115"/>
  <c r="L23" i="115"/>
  <c r="M23" i="115" s="1"/>
  <c r="J23" i="115"/>
  <c r="O22" i="115"/>
  <c r="N22" i="115"/>
  <c r="L22" i="115"/>
  <c r="M22" i="115" s="1"/>
  <c r="J22" i="115"/>
  <c r="P21" i="115"/>
  <c r="O21" i="115"/>
  <c r="N21" i="115"/>
  <c r="L21" i="115"/>
  <c r="M21" i="115" s="1"/>
  <c r="J21" i="115"/>
  <c r="O20" i="115"/>
  <c r="N20" i="115"/>
  <c r="L20" i="115"/>
  <c r="M20" i="115" s="1"/>
  <c r="J20" i="115"/>
  <c r="O19" i="115"/>
  <c r="P19" i="115" s="1"/>
  <c r="N19" i="115"/>
  <c r="L19" i="115"/>
  <c r="M19" i="115" s="1"/>
  <c r="J19" i="115"/>
  <c r="O18" i="115"/>
  <c r="N18" i="115"/>
  <c r="L18" i="115"/>
  <c r="M18" i="115" s="1"/>
  <c r="J18" i="115"/>
  <c r="O17" i="115"/>
  <c r="N17" i="115"/>
  <c r="L17" i="115"/>
  <c r="M17" i="115" s="1"/>
  <c r="J17" i="115"/>
  <c r="O16" i="115"/>
  <c r="N16" i="115"/>
  <c r="L16" i="115"/>
  <c r="M16" i="115" s="1"/>
  <c r="J16" i="115"/>
  <c r="O15" i="115"/>
  <c r="N15" i="115"/>
  <c r="L15" i="115"/>
  <c r="M15" i="115" s="1"/>
  <c r="J15" i="115"/>
  <c r="O14" i="115"/>
  <c r="N14" i="115"/>
  <c r="L14" i="115"/>
  <c r="M14" i="115" s="1"/>
  <c r="J14" i="115"/>
  <c r="J38" i="115" s="1"/>
  <c r="S3" i="115" s="1"/>
  <c r="P13" i="115"/>
  <c r="S2" i="115" s="1"/>
  <c r="J8" i="115"/>
  <c r="K38" i="114"/>
  <c r="H38" i="114"/>
  <c r="O37" i="114"/>
  <c r="O38" i="114" s="1"/>
  <c r="N37" i="114"/>
  <c r="N38" i="114" s="1"/>
  <c r="J9" i="114" s="1"/>
  <c r="L37" i="114"/>
  <c r="M37" i="114" s="1"/>
  <c r="J37" i="114"/>
  <c r="O36" i="114"/>
  <c r="N36" i="114"/>
  <c r="L36" i="114"/>
  <c r="M36" i="114" s="1"/>
  <c r="J36" i="114"/>
  <c r="O35" i="114"/>
  <c r="N35" i="114"/>
  <c r="L35" i="114"/>
  <c r="M35" i="114" s="1"/>
  <c r="J35" i="114"/>
  <c r="O34" i="114"/>
  <c r="N34" i="114"/>
  <c r="L34" i="114"/>
  <c r="M34" i="114" s="1"/>
  <c r="J34" i="114"/>
  <c r="O33" i="114"/>
  <c r="N33" i="114"/>
  <c r="L33" i="114"/>
  <c r="M33" i="114" s="1"/>
  <c r="J33" i="114"/>
  <c r="O32" i="114"/>
  <c r="N32" i="114"/>
  <c r="L32" i="114"/>
  <c r="M32" i="114" s="1"/>
  <c r="J32" i="114"/>
  <c r="O31" i="114"/>
  <c r="N31" i="114"/>
  <c r="L31" i="114"/>
  <c r="M31" i="114" s="1"/>
  <c r="J31" i="114"/>
  <c r="O30" i="114"/>
  <c r="N30" i="114"/>
  <c r="L30" i="114"/>
  <c r="M30" i="114" s="1"/>
  <c r="J30" i="114"/>
  <c r="O29" i="114"/>
  <c r="N29" i="114"/>
  <c r="L29" i="114"/>
  <c r="M29" i="114" s="1"/>
  <c r="J29" i="114"/>
  <c r="O28" i="114"/>
  <c r="N28" i="114"/>
  <c r="L28" i="114"/>
  <c r="M28" i="114" s="1"/>
  <c r="J28" i="114"/>
  <c r="O27" i="114"/>
  <c r="N27" i="114"/>
  <c r="L27" i="114"/>
  <c r="M27" i="114" s="1"/>
  <c r="J27" i="114"/>
  <c r="O26" i="114"/>
  <c r="N26" i="114"/>
  <c r="L26" i="114"/>
  <c r="M26" i="114" s="1"/>
  <c r="J26" i="114"/>
  <c r="O25" i="114"/>
  <c r="N25" i="114"/>
  <c r="L25" i="114"/>
  <c r="M25" i="114" s="1"/>
  <c r="J25" i="114"/>
  <c r="O24" i="114"/>
  <c r="N24" i="114"/>
  <c r="L24" i="114"/>
  <c r="M24" i="114" s="1"/>
  <c r="J24" i="114"/>
  <c r="O23" i="114"/>
  <c r="N23" i="114"/>
  <c r="L23" i="114"/>
  <c r="M23" i="114" s="1"/>
  <c r="J23" i="114"/>
  <c r="O22" i="114"/>
  <c r="N22" i="114"/>
  <c r="L22" i="114"/>
  <c r="M22" i="114" s="1"/>
  <c r="J22" i="114"/>
  <c r="O21" i="114"/>
  <c r="N21" i="114"/>
  <c r="L21" i="114"/>
  <c r="M21" i="114" s="1"/>
  <c r="J21" i="114"/>
  <c r="O20" i="114"/>
  <c r="N20" i="114"/>
  <c r="L20" i="114"/>
  <c r="M20" i="114" s="1"/>
  <c r="J20" i="114"/>
  <c r="O19" i="114"/>
  <c r="P19" i="114" s="1"/>
  <c r="N19" i="114"/>
  <c r="L19" i="114"/>
  <c r="M19" i="114" s="1"/>
  <c r="J19" i="114"/>
  <c r="O18" i="114"/>
  <c r="N18" i="114"/>
  <c r="L18" i="114"/>
  <c r="M18" i="114" s="1"/>
  <c r="J18" i="114"/>
  <c r="O17" i="114"/>
  <c r="N17" i="114"/>
  <c r="L17" i="114"/>
  <c r="M17" i="114" s="1"/>
  <c r="J17" i="114"/>
  <c r="O16" i="114"/>
  <c r="N16" i="114"/>
  <c r="L16" i="114"/>
  <c r="M16" i="114" s="1"/>
  <c r="J16" i="114"/>
  <c r="O15" i="114"/>
  <c r="N15" i="114"/>
  <c r="L15" i="114"/>
  <c r="M15" i="114" s="1"/>
  <c r="J15" i="114"/>
  <c r="O14" i="114"/>
  <c r="N14" i="114"/>
  <c r="L14" i="114"/>
  <c r="M14" i="114" s="1"/>
  <c r="J14" i="114"/>
  <c r="J38" i="114" s="1"/>
  <c r="S3" i="114" s="1"/>
  <c r="P13" i="114"/>
  <c r="S2" i="114" s="1"/>
  <c r="J8" i="114"/>
  <c r="K38" i="113"/>
  <c r="H38" i="113"/>
  <c r="O37" i="113"/>
  <c r="O38" i="113" s="1"/>
  <c r="N37" i="113"/>
  <c r="N38" i="113" s="1"/>
  <c r="J9" i="113" s="1"/>
  <c r="L37" i="113"/>
  <c r="M37" i="113" s="1"/>
  <c r="J37" i="113"/>
  <c r="O36" i="113"/>
  <c r="N36" i="113"/>
  <c r="L36" i="113"/>
  <c r="M36" i="113" s="1"/>
  <c r="J36" i="113"/>
  <c r="O35" i="113"/>
  <c r="P35" i="113" s="1"/>
  <c r="N35" i="113"/>
  <c r="L35" i="113"/>
  <c r="M35" i="113" s="1"/>
  <c r="J35" i="113"/>
  <c r="O34" i="113"/>
  <c r="N34" i="113"/>
  <c r="L34" i="113"/>
  <c r="M34" i="113" s="1"/>
  <c r="J34" i="113"/>
  <c r="P33" i="113"/>
  <c r="O33" i="113"/>
  <c r="N33" i="113"/>
  <c r="L33" i="113"/>
  <c r="M33" i="113" s="1"/>
  <c r="J33" i="113"/>
  <c r="O32" i="113"/>
  <c r="N32" i="113"/>
  <c r="L32" i="113"/>
  <c r="M32" i="113" s="1"/>
  <c r="J32" i="113"/>
  <c r="O31" i="113"/>
  <c r="N31" i="113"/>
  <c r="L31" i="113"/>
  <c r="M31" i="113" s="1"/>
  <c r="J31" i="113"/>
  <c r="O30" i="113"/>
  <c r="N30" i="113"/>
  <c r="P30" i="113" s="1"/>
  <c r="L30" i="113"/>
  <c r="M30" i="113" s="1"/>
  <c r="J30" i="113"/>
  <c r="O29" i="113"/>
  <c r="N29" i="113"/>
  <c r="L29" i="113"/>
  <c r="M29" i="113" s="1"/>
  <c r="J29" i="113"/>
  <c r="O28" i="113"/>
  <c r="N28" i="113"/>
  <c r="L28" i="113"/>
  <c r="M28" i="113" s="1"/>
  <c r="J28" i="113"/>
  <c r="O27" i="113"/>
  <c r="P27" i="113" s="1"/>
  <c r="N27" i="113"/>
  <c r="L27" i="113"/>
  <c r="M27" i="113" s="1"/>
  <c r="J27" i="113"/>
  <c r="O26" i="113"/>
  <c r="N26" i="113"/>
  <c r="L26" i="113"/>
  <c r="M26" i="113" s="1"/>
  <c r="J26" i="113"/>
  <c r="P25" i="113"/>
  <c r="O25" i="113"/>
  <c r="N25" i="113"/>
  <c r="L25" i="113"/>
  <c r="M25" i="113" s="1"/>
  <c r="J25" i="113"/>
  <c r="O24" i="113"/>
  <c r="N24" i="113"/>
  <c r="L24" i="113"/>
  <c r="M24" i="113" s="1"/>
  <c r="J24" i="113"/>
  <c r="O23" i="113"/>
  <c r="N23" i="113"/>
  <c r="L23" i="113"/>
  <c r="M23" i="113" s="1"/>
  <c r="J23" i="113"/>
  <c r="O22" i="113"/>
  <c r="N22" i="113"/>
  <c r="L22" i="113"/>
  <c r="M22" i="113" s="1"/>
  <c r="J22" i="113"/>
  <c r="O21" i="113"/>
  <c r="N21" i="113"/>
  <c r="L21" i="113"/>
  <c r="M21" i="113" s="1"/>
  <c r="J21" i="113"/>
  <c r="O20" i="113"/>
  <c r="N20" i="113"/>
  <c r="L20" i="113"/>
  <c r="M20" i="113" s="1"/>
  <c r="J20" i="113"/>
  <c r="O19" i="113"/>
  <c r="P19" i="113" s="1"/>
  <c r="N19" i="113"/>
  <c r="L19" i="113"/>
  <c r="M19" i="113" s="1"/>
  <c r="J19" i="113"/>
  <c r="O18" i="113"/>
  <c r="N18" i="113"/>
  <c r="L18" i="113"/>
  <c r="M18" i="113" s="1"/>
  <c r="J18" i="113"/>
  <c r="P17" i="113"/>
  <c r="O17" i="113"/>
  <c r="N17" i="113"/>
  <c r="L17" i="113"/>
  <c r="M17" i="113" s="1"/>
  <c r="J17" i="113"/>
  <c r="O16" i="113"/>
  <c r="N16" i="113"/>
  <c r="L16" i="113"/>
  <c r="M16" i="113" s="1"/>
  <c r="J16" i="113"/>
  <c r="O15" i="113"/>
  <c r="N15" i="113"/>
  <c r="P15" i="113" s="1"/>
  <c r="L15" i="113"/>
  <c r="M15" i="113" s="1"/>
  <c r="J15" i="113"/>
  <c r="O14" i="113"/>
  <c r="N14" i="113"/>
  <c r="P14" i="113" s="1"/>
  <c r="L14" i="113"/>
  <c r="M14" i="113" s="1"/>
  <c r="J14" i="113"/>
  <c r="J38" i="113" s="1"/>
  <c r="S3" i="113" s="1"/>
  <c r="P13" i="113"/>
  <c r="S2" i="113" s="1"/>
  <c r="J8" i="113"/>
  <c r="K38" i="112"/>
  <c r="H38" i="112"/>
  <c r="O37" i="112"/>
  <c r="O38" i="112" s="1"/>
  <c r="N37" i="112"/>
  <c r="N38" i="112" s="1"/>
  <c r="J9" i="112" s="1"/>
  <c r="L37" i="112"/>
  <c r="M37" i="112" s="1"/>
  <c r="J37" i="112"/>
  <c r="O36" i="112"/>
  <c r="N36" i="112"/>
  <c r="L36" i="112"/>
  <c r="M36" i="112" s="1"/>
  <c r="J36" i="112"/>
  <c r="O35" i="112"/>
  <c r="N35" i="112"/>
  <c r="L35" i="112"/>
  <c r="M35" i="112" s="1"/>
  <c r="J35" i="112"/>
  <c r="O34" i="112"/>
  <c r="N34" i="112"/>
  <c r="L34" i="112"/>
  <c r="M34" i="112" s="1"/>
  <c r="J34" i="112"/>
  <c r="O33" i="112"/>
  <c r="N33" i="112"/>
  <c r="L33" i="112"/>
  <c r="M33" i="112" s="1"/>
  <c r="J33" i="112"/>
  <c r="O32" i="112"/>
  <c r="N32" i="112"/>
  <c r="S8" i="112" s="1"/>
  <c r="L32" i="112"/>
  <c r="M32" i="112" s="1"/>
  <c r="J32" i="112"/>
  <c r="O31" i="112"/>
  <c r="P31" i="112" s="1"/>
  <c r="N31" i="112"/>
  <c r="L31" i="112"/>
  <c r="M31" i="112" s="1"/>
  <c r="J31" i="112"/>
  <c r="O30" i="112"/>
  <c r="N30" i="112"/>
  <c r="L30" i="112"/>
  <c r="M30" i="112" s="1"/>
  <c r="J30" i="112"/>
  <c r="O29" i="112"/>
  <c r="N29" i="112"/>
  <c r="L29" i="112"/>
  <c r="M29" i="112" s="1"/>
  <c r="J29" i="112"/>
  <c r="O28" i="112"/>
  <c r="N28" i="112"/>
  <c r="L28" i="112"/>
  <c r="M28" i="112" s="1"/>
  <c r="J28" i="112"/>
  <c r="O27" i="112"/>
  <c r="N27" i="112"/>
  <c r="L27" i="112"/>
  <c r="M27" i="112" s="1"/>
  <c r="J27" i="112"/>
  <c r="O26" i="112"/>
  <c r="N26" i="112"/>
  <c r="L26" i="112"/>
  <c r="M26" i="112" s="1"/>
  <c r="J26" i="112"/>
  <c r="O25" i="112"/>
  <c r="P25" i="112" s="1"/>
  <c r="N25" i="112"/>
  <c r="L25" i="112"/>
  <c r="M25" i="112" s="1"/>
  <c r="J25" i="112"/>
  <c r="O24" i="112"/>
  <c r="N24" i="112"/>
  <c r="L24" i="112"/>
  <c r="M24" i="112" s="1"/>
  <c r="J24" i="112"/>
  <c r="O23" i="112"/>
  <c r="P23" i="112" s="1"/>
  <c r="N23" i="112"/>
  <c r="L23" i="112"/>
  <c r="M23" i="112" s="1"/>
  <c r="J23" i="112"/>
  <c r="O22" i="112"/>
  <c r="N22" i="112"/>
  <c r="L22" i="112"/>
  <c r="M22" i="112" s="1"/>
  <c r="J22" i="112"/>
  <c r="O21" i="112"/>
  <c r="N21" i="112"/>
  <c r="L21" i="112"/>
  <c r="M21" i="112" s="1"/>
  <c r="J21" i="112"/>
  <c r="O20" i="112"/>
  <c r="N20" i="112"/>
  <c r="L20" i="112"/>
  <c r="M20" i="112" s="1"/>
  <c r="J20" i="112"/>
  <c r="O19" i="112"/>
  <c r="N19" i="112"/>
  <c r="L19" i="112"/>
  <c r="M19" i="112" s="1"/>
  <c r="J19" i="112"/>
  <c r="O18" i="112"/>
  <c r="N18" i="112"/>
  <c r="L18" i="112"/>
  <c r="M18" i="112" s="1"/>
  <c r="J18" i="112"/>
  <c r="O17" i="112"/>
  <c r="P17" i="112" s="1"/>
  <c r="N17" i="112"/>
  <c r="L17" i="112"/>
  <c r="M17" i="112" s="1"/>
  <c r="J17" i="112"/>
  <c r="O16" i="112"/>
  <c r="N16" i="112"/>
  <c r="L16" i="112"/>
  <c r="M16" i="112" s="1"/>
  <c r="J16" i="112"/>
  <c r="P15" i="112"/>
  <c r="O15" i="112"/>
  <c r="N15" i="112"/>
  <c r="L15" i="112"/>
  <c r="M15" i="112" s="1"/>
  <c r="J15" i="112"/>
  <c r="O14" i="112"/>
  <c r="N14" i="112"/>
  <c r="L14" i="112"/>
  <c r="M14" i="112" s="1"/>
  <c r="J14" i="112"/>
  <c r="J38" i="112" s="1"/>
  <c r="S3" i="112" s="1"/>
  <c r="P13" i="112"/>
  <c r="S2" i="112" s="1"/>
  <c r="J8" i="112"/>
  <c r="K38" i="111"/>
  <c r="H38" i="111"/>
  <c r="O37" i="111"/>
  <c r="O38" i="111" s="1"/>
  <c r="N37" i="111"/>
  <c r="N38" i="111" s="1"/>
  <c r="J9" i="111" s="1"/>
  <c r="L37" i="111"/>
  <c r="M37" i="111" s="1"/>
  <c r="J37" i="111"/>
  <c r="O36" i="111"/>
  <c r="N36" i="111"/>
  <c r="L36" i="111"/>
  <c r="M36" i="111" s="1"/>
  <c r="J36" i="111"/>
  <c r="O35" i="111"/>
  <c r="N35" i="111"/>
  <c r="L35" i="111"/>
  <c r="M35" i="111" s="1"/>
  <c r="J35" i="111"/>
  <c r="O34" i="111"/>
  <c r="N34" i="111"/>
  <c r="L34" i="111"/>
  <c r="M34" i="111" s="1"/>
  <c r="J34" i="111"/>
  <c r="O33" i="111"/>
  <c r="N33" i="111"/>
  <c r="L33" i="111"/>
  <c r="M33" i="111" s="1"/>
  <c r="J33" i="111"/>
  <c r="O32" i="111"/>
  <c r="N32" i="111"/>
  <c r="L32" i="111"/>
  <c r="M32" i="111" s="1"/>
  <c r="J32" i="111"/>
  <c r="O31" i="111"/>
  <c r="P31" i="111" s="1"/>
  <c r="N31" i="111"/>
  <c r="L31" i="111"/>
  <c r="M31" i="111" s="1"/>
  <c r="J31" i="111"/>
  <c r="O30" i="111"/>
  <c r="N30" i="111"/>
  <c r="L30" i="111"/>
  <c r="M30" i="111" s="1"/>
  <c r="J30" i="111"/>
  <c r="P29" i="111"/>
  <c r="O29" i="111"/>
  <c r="N29" i="111"/>
  <c r="L29" i="111"/>
  <c r="M29" i="111" s="1"/>
  <c r="J29" i="111"/>
  <c r="O28" i="111"/>
  <c r="N28" i="111"/>
  <c r="L28" i="111"/>
  <c r="M28" i="111" s="1"/>
  <c r="J28" i="111"/>
  <c r="O27" i="111"/>
  <c r="N27" i="111"/>
  <c r="P27" i="111" s="1"/>
  <c r="L27" i="111"/>
  <c r="M27" i="111" s="1"/>
  <c r="J27" i="111"/>
  <c r="O26" i="111"/>
  <c r="N26" i="111"/>
  <c r="P26" i="111" s="1"/>
  <c r="L26" i="111"/>
  <c r="M26" i="111" s="1"/>
  <c r="J26" i="111"/>
  <c r="O25" i="111"/>
  <c r="N25" i="111"/>
  <c r="P25" i="111" s="1"/>
  <c r="L25" i="111"/>
  <c r="M25" i="111" s="1"/>
  <c r="J25" i="111"/>
  <c r="O24" i="111"/>
  <c r="N24" i="111"/>
  <c r="P24" i="111" s="1"/>
  <c r="L24" i="111"/>
  <c r="M24" i="111" s="1"/>
  <c r="J24" i="111"/>
  <c r="O23" i="111"/>
  <c r="P23" i="111" s="1"/>
  <c r="N23" i="111"/>
  <c r="L23" i="111"/>
  <c r="M23" i="111" s="1"/>
  <c r="J23" i="111"/>
  <c r="O22" i="111"/>
  <c r="N22" i="111"/>
  <c r="L22" i="111"/>
  <c r="M22" i="111" s="1"/>
  <c r="J22" i="111"/>
  <c r="O21" i="111"/>
  <c r="P21" i="111" s="1"/>
  <c r="N21" i="111"/>
  <c r="L21" i="111"/>
  <c r="M21" i="111" s="1"/>
  <c r="J21" i="111"/>
  <c r="O20" i="111"/>
  <c r="N20" i="111"/>
  <c r="L20" i="111"/>
  <c r="M20" i="111" s="1"/>
  <c r="J20" i="111"/>
  <c r="O19" i="111"/>
  <c r="N19" i="111"/>
  <c r="L19" i="111"/>
  <c r="M19" i="111" s="1"/>
  <c r="J19" i="111"/>
  <c r="O18" i="111"/>
  <c r="N18" i="111"/>
  <c r="L18" i="111"/>
  <c r="M18" i="111" s="1"/>
  <c r="J18" i="111"/>
  <c r="O17" i="111"/>
  <c r="N17" i="111"/>
  <c r="L17" i="111"/>
  <c r="M17" i="111" s="1"/>
  <c r="J17" i="111"/>
  <c r="O16" i="111"/>
  <c r="N16" i="111"/>
  <c r="L16" i="111"/>
  <c r="M16" i="111" s="1"/>
  <c r="J16" i="111"/>
  <c r="O15" i="111"/>
  <c r="P15" i="111" s="1"/>
  <c r="N15" i="111"/>
  <c r="L15" i="111"/>
  <c r="M15" i="111" s="1"/>
  <c r="J15" i="111"/>
  <c r="O14" i="111"/>
  <c r="N14" i="111"/>
  <c r="L14" i="111"/>
  <c r="M14" i="111" s="1"/>
  <c r="J14" i="111"/>
  <c r="J38" i="111" s="1"/>
  <c r="S3" i="111" s="1"/>
  <c r="P13" i="111"/>
  <c r="S2" i="111" s="1"/>
  <c r="J8" i="111"/>
  <c r="K38" i="110"/>
  <c r="H38" i="110"/>
  <c r="O37" i="110"/>
  <c r="O38" i="110" s="1"/>
  <c r="N37" i="110"/>
  <c r="L37" i="110"/>
  <c r="M37" i="110" s="1"/>
  <c r="J37" i="110"/>
  <c r="O36" i="110"/>
  <c r="N36" i="110"/>
  <c r="L36" i="110"/>
  <c r="M36" i="110" s="1"/>
  <c r="J36" i="110"/>
  <c r="O35" i="110"/>
  <c r="N35" i="110"/>
  <c r="L35" i="110"/>
  <c r="M35" i="110" s="1"/>
  <c r="J35" i="110"/>
  <c r="O34" i="110"/>
  <c r="N34" i="110"/>
  <c r="L34" i="110"/>
  <c r="M34" i="110" s="1"/>
  <c r="J34" i="110"/>
  <c r="O33" i="110"/>
  <c r="P33" i="110" s="1"/>
  <c r="N33" i="110"/>
  <c r="L33" i="110"/>
  <c r="M33" i="110" s="1"/>
  <c r="J33" i="110"/>
  <c r="O32" i="110"/>
  <c r="N32" i="110"/>
  <c r="L32" i="110"/>
  <c r="M32" i="110" s="1"/>
  <c r="J32" i="110"/>
  <c r="P31" i="110"/>
  <c r="O31" i="110"/>
  <c r="N31" i="110"/>
  <c r="L31" i="110"/>
  <c r="M31" i="110" s="1"/>
  <c r="J31" i="110"/>
  <c r="O30" i="110"/>
  <c r="N30" i="110"/>
  <c r="P30" i="110" s="1"/>
  <c r="L30" i="110"/>
  <c r="M30" i="110" s="1"/>
  <c r="J30" i="110"/>
  <c r="O29" i="110"/>
  <c r="N29" i="110"/>
  <c r="L29" i="110"/>
  <c r="M29" i="110" s="1"/>
  <c r="J29" i="110"/>
  <c r="O28" i="110"/>
  <c r="N28" i="110"/>
  <c r="P28" i="110" s="1"/>
  <c r="L28" i="110"/>
  <c r="M28" i="110" s="1"/>
  <c r="J28" i="110"/>
  <c r="O27" i="110"/>
  <c r="N27" i="110"/>
  <c r="P27" i="110" s="1"/>
  <c r="L27" i="110"/>
  <c r="M27" i="110" s="1"/>
  <c r="J27" i="110"/>
  <c r="O26" i="110"/>
  <c r="N26" i="110"/>
  <c r="L26" i="110"/>
  <c r="M26" i="110" s="1"/>
  <c r="J26" i="110"/>
  <c r="O25" i="110"/>
  <c r="P25" i="110" s="1"/>
  <c r="N25" i="110"/>
  <c r="L25" i="110"/>
  <c r="M25" i="110" s="1"/>
  <c r="J25" i="110"/>
  <c r="O24" i="110"/>
  <c r="N24" i="110"/>
  <c r="L24" i="110"/>
  <c r="M24" i="110" s="1"/>
  <c r="J24" i="110"/>
  <c r="P23" i="110"/>
  <c r="O23" i="110"/>
  <c r="N23" i="110"/>
  <c r="L23" i="110"/>
  <c r="M23" i="110" s="1"/>
  <c r="J23" i="110"/>
  <c r="O22" i="110"/>
  <c r="N22" i="110"/>
  <c r="L22" i="110"/>
  <c r="M22" i="110" s="1"/>
  <c r="J22" i="110"/>
  <c r="O21" i="110"/>
  <c r="N21" i="110"/>
  <c r="L21" i="110"/>
  <c r="M21" i="110" s="1"/>
  <c r="J21" i="110"/>
  <c r="O20" i="110"/>
  <c r="N20" i="110"/>
  <c r="L20" i="110"/>
  <c r="M20" i="110" s="1"/>
  <c r="J20" i="110"/>
  <c r="O19" i="110"/>
  <c r="N19" i="110"/>
  <c r="L19" i="110"/>
  <c r="M19" i="110" s="1"/>
  <c r="J19" i="110"/>
  <c r="O18" i="110"/>
  <c r="N18" i="110"/>
  <c r="L18" i="110"/>
  <c r="M18" i="110" s="1"/>
  <c r="J18" i="110"/>
  <c r="O17" i="110"/>
  <c r="P17" i="110" s="1"/>
  <c r="N17" i="110"/>
  <c r="L17" i="110"/>
  <c r="M17" i="110" s="1"/>
  <c r="J17" i="110"/>
  <c r="O16" i="110"/>
  <c r="N16" i="110"/>
  <c r="L16" i="110"/>
  <c r="M16" i="110" s="1"/>
  <c r="J16" i="110"/>
  <c r="P15" i="110"/>
  <c r="O15" i="110"/>
  <c r="N15" i="110"/>
  <c r="L15" i="110"/>
  <c r="M15" i="110" s="1"/>
  <c r="J15" i="110"/>
  <c r="O14" i="110"/>
  <c r="N14" i="110"/>
  <c r="P14" i="110" s="1"/>
  <c r="L14" i="110"/>
  <c r="M14" i="110" s="1"/>
  <c r="J14" i="110"/>
  <c r="J38" i="110" s="1"/>
  <c r="S3" i="110" s="1"/>
  <c r="P13" i="110"/>
  <c r="S2" i="110" s="1"/>
  <c r="J8" i="110"/>
  <c r="K38" i="109"/>
  <c r="H38" i="109"/>
  <c r="O37" i="109"/>
  <c r="O38" i="109" s="1"/>
  <c r="N37" i="109"/>
  <c r="L37" i="109"/>
  <c r="M37" i="109" s="1"/>
  <c r="J37" i="109"/>
  <c r="O36" i="109"/>
  <c r="N36" i="109"/>
  <c r="L36" i="109"/>
  <c r="M36" i="109" s="1"/>
  <c r="J36" i="109"/>
  <c r="O35" i="109"/>
  <c r="P35" i="109" s="1"/>
  <c r="N35" i="109"/>
  <c r="L35" i="109"/>
  <c r="M35" i="109" s="1"/>
  <c r="J35" i="109"/>
  <c r="O34" i="109"/>
  <c r="N34" i="109"/>
  <c r="L34" i="109"/>
  <c r="M34" i="109" s="1"/>
  <c r="J34" i="109"/>
  <c r="P33" i="109"/>
  <c r="O33" i="109"/>
  <c r="N33" i="109"/>
  <c r="L33" i="109"/>
  <c r="M33" i="109" s="1"/>
  <c r="J33" i="109"/>
  <c r="O32" i="109"/>
  <c r="N32" i="109"/>
  <c r="L32" i="109"/>
  <c r="M32" i="109" s="1"/>
  <c r="J32" i="109"/>
  <c r="O31" i="109"/>
  <c r="N31" i="109"/>
  <c r="L31" i="109"/>
  <c r="M31" i="109" s="1"/>
  <c r="J31" i="109"/>
  <c r="O30" i="109"/>
  <c r="N30" i="109"/>
  <c r="L30" i="109"/>
  <c r="M30" i="109" s="1"/>
  <c r="J30" i="109"/>
  <c r="O29" i="109"/>
  <c r="N29" i="109"/>
  <c r="L29" i="109"/>
  <c r="M29" i="109" s="1"/>
  <c r="J29" i="109"/>
  <c r="O28" i="109"/>
  <c r="N28" i="109"/>
  <c r="L28" i="109"/>
  <c r="M28" i="109" s="1"/>
  <c r="J28" i="109"/>
  <c r="O27" i="109"/>
  <c r="P27" i="109" s="1"/>
  <c r="N27" i="109"/>
  <c r="L27" i="109"/>
  <c r="M27" i="109" s="1"/>
  <c r="J27" i="109"/>
  <c r="O26" i="109"/>
  <c r="N26" i="109"/>
  <c r="L26" i="109"/>
  <c r="M26" i="109" s="1"/>
  <c r="J26" i="109"/>
  <c r="P25" i="109"/>
  <c r="O25" i="109"/>
  <c r="N25" i="109"/>
  <c r="L25" i="109"/>
  <c r="M25" i="109" s="1"/>
  <c r="J25" i="109"/>
  <c r="O24" i="109"/>
  <c r="N24" i="109"/>
  <c r="L24" i="109"/>
  <c r="M24" i="109" s="1"/>
  <c r="J24" i="109"/>
  <c r="O23" i="109"/>
  <c r="N23" i="109"/>
  <c r="L23" i="109"/>
  <c r="M23" i="109" s="1"/>
  <c r="J23" i="109"/>
  <c r="O22" i="109"/>
  <c r="N22" i="109"/>
  <c r="L22" i="109"/>
  <c r="M22" i="109" s="1"/>
  <c r="J22" i="109"/>
  <c r="O21" i="109"/>
  <c r="N21" i="109"/>
  <c r="L21" i="109"/>
  <c r="M21" i="109" s="1"/>
  <c r="J21" i="109"/>
  <c r="O20" i="109"/>
  <c r="N20" i="109"/>
  <c r="L20" i="109"/>
  <c r="M20" i="109" s="1"/>
  <c r="J20" i="109"/>
  <c r="O19" i="109"/>
  <c r="P19" i="109" s="1"/>
  <c r="N19" i="109"/>
  <c r="L19" i="109"/>
  <c r="M19" i="109" s="1"/>
  <c r="J19" i="109"/>
  <c r="O18" i="109"/>
  <c r="N18" i="109"/>
  <c r="L18" i="109"/>
  <c r="M18" i="109" s="1"/>
  <c r="J18" i="109"/>
  <c r="O17" i="109"/>
  <c r="N17" i="109"/>
  <c r="L17" i="109"/>
  <c r="M17" i="109" s="1"/>
  <c r="J17" i="109"/>
  <c r="O16" i="109"/>
  <c r="N16" i="109"/>
  <c r="M16" i="109"/>
  <c r="L16" i="109"/>
  <c r="J16" i="109"/>
  <c r="O15" i="109"/>
  <c r="P15" i="109" s="1"/>
  <c r="N15" i="109"/>
  <c r="L15" i="109"/>
  <c r="M15" i="109" s="1"/>
  <c r="J15" i="109"/>
  <c r="O14" i="109"/>
  <c r="N14" i="109"/>
  <c r="L14" i="109"/>
  <c r="M14" i="109" s="1"/>
  <c r="J14" i="109"/>
  <c r="J38" i="109" s="1"/>
  <c r="S3" i="109" s="1"/>
  <c r="P13" i="109"/>
  <c r="S2" i="109" s="1"/>
  <c r="J8" i="109"/>
  <c r="K38" i="108"/>
  <c r="H38" i="108"/>
  <c r="O37" i="108"/>
  <c r="O38" i="108" s="1"/>
  <c r="N37" i="108"/>
  <c r="N38" i="108" s="1"/>
  <c r="J9" i="108" s="1"/>
  <c r="L37" i="108"/>
  <c r="M37" i="108" s="1"/>
  <c r="J37" i="108"/>
  <c r="O36" i="108"/>
  <c r="N36" i="108"/>
  <c r="L36" i="108"/>
  <c r="M36" i="108" s="1"/>
  <c r="J36" i="108"/>
  <c r="O35" i="108"/>
  <c r="N35" i="108"/>
  <c r="L35" i="108"/>
  <c r="M35" i="108" s="1"/>
  <c r="J35" i="108"/>
  <c r="O34" i="108"/>
  <c r="N34" i="108"/>
  <c r="M34" i="108"/>
  <c r="L34" i="108"/>
  <c r="J34" i="108"/>
  <c r="O33" i="108"/>
  <c r="P33" i="108" s="1"/>
  <c r="N33" i="108"/>
  <c r="L33" i="108"/>
  <c r="M33" i="108" s="1"/>
  <c r="J33" i="108"/>
  <c r="O32" i="108"/>
  <c r="N32" i="108"/>
  <c r="L32" i="108"/>
  <c r="M32" i="108" s="1"/>
  <c r="J32" i="108"/>
  <c r="O31" i="108"/>
  <c r="N31" i="108"/>
  <c r="L31" i="108"/>
  <c r="M31" i="108" s="1"/>
  <c r="J31" i="108"/>
  <c r="O30" i="108"/>
  <c r="N30" i="108"/>
  <c r="P30" i="108" s="1"/>
  <c r="L30" i="108"/>
  <c r="M30" i="108" s="1"/>
  <c r="J30" i="108"/>
  <c r="O29" i="108"/>
  <c r="P29" i="108" s="1"/>
  <c r="N29" i="108"/>
  <c r="L29" i="108"/>
  <c r="M29" i="108" s="1"/>
  <c r="J29" i="108"/>
  <c r="O28" i="108"/>
  <c r="N28" i="108"/>
  <c r="L28" i="108"/>
  <c r="M28" i="108" s="1"/>
  <c r="J28" i="108"/>
  <c r="O27" i="108"/>
  <c r="N27" i="108"/>
  <c r="L27" i="108"/>
  <c r="M27" i="108" s="1"/>
  <c r="J27" i="108"/>
  <c r="O26" i="108"/>
  <c r="N26" i="108"/>
  <c r="M26" i="108"/>
  <c r="L26" i="108"/>
  <c r="J26" i="108"/>
  <c r="O25" i="108"/>
  <c r="P25" i="108" s="1"/>
  <c r="N25" i="108"/>
  <c r="L25" i="108"/>
  <c r="M25" i="108" s="1"/>
  <c r="J25" i="108"/>
  <c r="O24" i="108"/>
  <c r="N24" i="108"/>
  <c r="L24" i="108"/>
  <c r="M24" i="108" s="1"/>
  <c r="J24" i="108"/>
  <c r="O23" i="108"/>
  <c r="N23" i="108"/>
  <c r="P23" i="108" s="1"/>
  <c r="L23" i="108"/>
  <c r="M23" i="108" s="1"/>
  <c r="J23" i="108"/>
  <c r="O22" i="108"/>
  <c r="N22" i="108"/>
  <c r="L22" i="108"/>
  <c r="M22" i="108" s="1"/>
  <c r="J22" i="108"/>
  <c r="O21" i="108"/>
  <c r="P21" i="108" s="1"/>
  <c r="N21" i="108"/>
  <c r="L21" i="108"/>
  <c r="M21" i="108" s="1"/>
  <c r="J21" i="108"/>
  <c r="O20" i="108"/>
  <c r="N20" i="108"/>
  <c r="L20" i="108"/>
  <c r="M20" i="108" s="1"/>
  <c r="J20" i="108"/>
  <c r="O19" i="108"/>
  <c r="N19" i="108"/>
  <c r="L19" i="108"/>
  <c r="M19" i="108" s="1"/>
  <c r="J19" i="108"/>
  <c r="O18" i="108"/>
  <c r="N18" i="108"/>
  <c r="M18" i="108"/>
  <c r="L18" i="108"/>
  <c r="J18" i="108"/>
  <c r="O17" i="108"/>
  <c r="P17" i="108" s="1"/>
  <c r="N17" i="108"/>
  <c r="L17" i="108"/>
  <c r="M17" i="108" s="1"/>
  <c r="J17" i="108"/>
  <c r="O16" i="108"/>
  <c r="N16" i="108"/>
  <c r="L16" i="108"/>
  <c r="M16" i="108" s="1"/>
  <c r="J16" i="108"/>
  <c r="O15" i="108"/>
  <c r="N15" i="108"/>
  <c r="P15" i="108" s="1"/>
  <c r="L15" i="108"/>
  <c r="M15" i="108" s="1"/>
  <c r="J15" i="108"/>
  <c r="O14" i="108"/>
  <c r="N14" i="108"/>
  <c r="P14" i="108" s="1"/>
  <c r="L14" i="108"/>
  <c r="M14" i="108" s="1"/>
  <c r="J14" i="108"/>
  <c r="J38" i="108" s="1"/>
  <c r="S3" i="108" s="1"/>
  <c r="P13" i="108"/>
  <c r="S2" i="108" s="1"/>
  <c r="J8" i="108"/>
  <c r="K38" i="107"/>
  <c r="H38" i="107"/>
  <c r="O37" i="107"/>
  <c r="O38" i="107" s="1"/>
  <c r="N37" i="107"/>
  <c r="N38" i="107" s="1"/>
  <c r="J9" i="107" s="1"/>
  <c r="L37" i="107"/>
  <c r="M37" i="107" s="1"/>
  <c r="J37" i="107"/>
  <c r="O36" i="107"/>
  <c r="N36" i="107"/>
  <c r="L36" i="107"/>
  <c r="M36" i="107" s="1"/>
  <c r="J36" i="107"/>
  <c r="O35" i="107"/>
  <c r="P35" i="107" s="1"/>
  <c r="N35" i="107"/>
  <c r="L35" i="107"/>
  <c r="M35" i="107" s="1"/>
  <c r="J35" i="107"/>
  <c r="O34" i="107"/>
  <c r="N34" i="107"/>
  <c r="L34" i="107"/>
  <c r="M34" i="107" s="1"/>
  <c r="J34" i="107"/>
  <c r="P33" i="107"/>
  <c r="O33" i="107"/>
  <c r="N33" i="107"/>
  <c r="L33" i="107"/>
  <c r="M33" i="107" s="1"/>
  <c r="J33" i="107"/>
  <c r="O32" i="107"/>
  <c r="N32" i="107"/>
  <c r="L32" i="107"/>
  <c r="M32" i="107" s="1"/>
  <c r="J32" i="107"/>
  <c r="O31" i="107"/>
  <c r="N31" i="107"/>
  <c r="L31" i="107"/>
  <c r="M31" i="107" s="1"/>
  <c r="J31" i="107"/>
  <c r="O30" i="107"/>
  <c r="N30" i="107"/>
  <c r="L30" i="107"/>
  <c r="M30" i="107" s="1"/>
  <c r="J30" i="107"/>
  <c r="O29" i="107"/>
  <c r="N29" i="107"/>
  <c r="L29" i="107"/>
  <c r="M29" i="107" s="1"/>
  <c r="J29" i="107"/>
  <c r="O28" i="107"/>
  <c r="N28" i="107"/>
  <c r="L28" i="107"/>
  <c r="M28" i="107" s="1"/>
  <c r="J28" i="107"/>
  <c r="O27" i="107"/>
  <c r="P27" i="107" s="1"/>
  <c r="N27" i="107"/>
  <c r="L27" i="107"/>
  <c r="M27" i="107" s="1"/>
  <c r="J27" i="107"/>
  <c r="O26" i="107"/>
  <c r="N26" i="107"/>
  <c r="L26" i="107"/>
  <c r="M26" i="107" s="1"/>
  <c r="J26" i="107"/>
  <c r="P25" i="107"/>
  <c r="O25" i="107"/>
  <c r="N25" i="107"/>
  <c r="L25" i="107"/>
  <c r="M25" i="107" s="1"/>
  <c r="J25" i="107"/>
  <c r="O24" i="107"/>
  <c r="N24" i="107"/>
  <c r="L24" i="107"/>
  <c r="M24" i="107" s="1"/>
  <c r="J24" i="107"/>
  <c r="O23" i="107"/>
  <c r="N23" i="107"/>
  <c r="L23" i="107"/>
  <c r="M23" i="107" s="1"/>
  <c r="J23" i="107"/>
  <c r="O22" i="107"/>
  <c r="N22" i="107"/>
  <c r="L22" i="107"/>
  <c r="M22" i="107" s="1"/>
  <c r="J22" i="107"/>
  <c r="O21" i="107"/>
  <c r="N21" i="107"/>
  <c r="L21" i="107"/>
  <c r="M21" i="107" s="1"/>
  <c r="J21" i="107"/>
  <c r="O20" i="107"/>
  <c r="N20" i="107"/>
  <c r="L20" i="107"/>
  <c r="M20" i="107" s="1"/>
  <c r="J20" i="107"/>
  <c r="O19" i="107"/>
  <c r="P19" i="107" s="1"/>
  <c r="N19" i="107"/>
  <c r="L19" i="107"/>
  <c r="M19" i="107" s="1"/>
  <c r="J19" i="107"/>
  <c r="O18" i="107"/>
  <c r="N18" i="107"/>
  <c r="L18" i="107"/>
  <c r="M18" i="107" s="1"/>
  <c r="J18" i="107"/>
  <c r="P17" i="107"/>
  <c r="O17" i="107"/>
  <c r="N17" i="107"/>
  <c r="L17" i="107"/>
  <c r="M17" i="107" s="1"/>
  <c r="J17" i="107"/>
  <c r="O16" i="107"/>
  <c r="N16" i="107"/>
  <c r="L16" i="107"/>
  <c r="M16" i="107" s="1"/>
  <c r="J16" i="107"/>
  <c r="O15" i="107"/>
  <c r="N15" i="107"/>
  <c r="L15" i="107"/>
  <c r="M15" i="107" s="1"/>
  <c r="J15" i="107"/>
  <c r="J38" i="107" s="1"/>
  <c r="S3" i="107" s="1"/>
  <c r="O14" i="107"/>
  <c r="N14" i="107"/>
  <c r="L14" i="107"/>
  <c r="M14" i="107" s="1"/>
  <c r="J14" i="107"/>
  <c r="P13" i="107"/>
  <c r="S2" i="107" s="1"/>
  <c r="J8" i="107"/>
  <c r="K38" i="106"/>
  <c r="H38" i="106"/>
  <c r="O37" i="106"/>
  <c r="O38" i="106" s="1"/>
  <c r="N37" i="106"/>
  <c r="N38" i="106" s="1"/>
  <c r="J9" i="106" s="1"/>
  <c r="L37" i="106"/>
  <c r="M37" i="106" s="1"/>
  <c r="J37" i="106"/>
  <c r="O36" i="106"/>
  <c r="N36" i="106"/>
  <c r="M36" i="106"/>
  <c r="L36" i="106"/>
  <c r="J36" i="106"/>
  <c r="O35" i="106"/>
  <c r="P35" i="106" s="1"/>
  <c r="N35" i="106"/>
  <c r="L35" i="106"/>
  <c r="M35" i="106" s="1"/>
  <c r="J35" i="106"/>
  <c r="O34" i="106"/>
  <c r="N34" i="106"/>
  <c r="L34" i="106"/>
  <c r="M34" i="106" s="1"/>
  <c r="J34" i="106"/>
  <c r="O33" i="106"/>
  <c r="N33" i="106"/>
  <c r="L33" i="106"/>
  <c r="M33" i="106" s="1"/>
  <c r="J33" i="106"/>
  <c r="O32" i="106"/>
  <c r="N32" i="106"/>
  <c r="L32" i="106"/>
  <c r="M32" i="106" s="1"/>
  <c r="J32" i="106"/>
  <c r="O31" i="106"/>
  <c r="P31" i="106" s="1"/>
  <c r="N31" i="106"/>
  <c r="L31" i="106"/>
  <c r="M31" i="106" s="1"/>
  <c r="J31" i="106"/>
  <c r="O30" i="106"/>
  <c r="N30" i="106"/>
  <c r="L30" i="106"/>
  <c r="M30" i="106" s="1"/>
  <c r="J30" i="106"/>
  <c r="O29" i="106"/>
  <c r="N29" i="106"/>
  <c r="L29" i="106"/>
  <c r="M29" i="106" s="1"/>
  <c r="J29" i="106"/>
  <c r="O28" i="106"/>
  <c r="N28" i="106"/>
  <c r="M28" i="106"/>
  <c r="L28" i="106"/>
  <c r="J28" i="106"/>
  <c r="O27" i="106"/>
  <c r="P27" i="106" s="1"/>
  <c r="N27" i="106"/>
  <c r="L27" i="106"/>
  <c r="M27" i="106" s="1"/>
  <c r="J27" i="106"/>
  <c r="O26" i="106"/>
  <c r="N26" i="106"/>
  <c r="L26" i="106"/>
  <c r="M26" i="106" s="1"/>
  <c r="J26" i="106"/>
  <c r="O25" i="106"/>
  <c r="N25" i="106"/>
  <c r="L25" i="106"/>
  <c r="M25" i="106" s="1"/>
  <c r="J25" i="106"/>
  <c r="O24" i="106"/>
  <c r="N24" i="106"/>
  <c r="L24" i="106"/>
  <c r="M24" i="106" s="1"/>
  <c r="J24" i="106"/>
  <c r="O23" i="106"/>
  <c r="P23" i="106" s="1"/>
  <c r="N23" i="106"/>
  <c r="L23" i="106"/>
  <c r="M23" i="106" s="1"/>
  <c r="J23" i="106"/>
  <c r="O22" i="106"/>
  <c r="N22" i="106"/>
  <c r="L22" i="106"/>
  <c r="M22" i="106" s="1"/>
  <c r="J22" i="106"/>
  <c r="O21" i="106"/>
  <c r="N21" i="106"/>
  <c r="L21" i="106"/>
  <c r="M21" i="106" s="1"/>
  <c r="J21" i="106"/>
  <c r="O20" i="106"/>
  <c r="N20" i="106"/>
  <c r="M20" i="106"/>
  <c r="L20" i="106"/>
  <c r="J20" i="106"/>
  <c r="O19" i="106"/>
  <c r="P19" i="106" s="1"/>
  <c r="N19" i="106"/>
  <c r="L19" i="106"/>
  <c r="M19" i="106" s="1"/>
  <c r="J19" i="106"/>
  <c r="O18" i="106"/>
  <c r="N18" i="106"/>
  <c r="L18" i="106"/>
  <c r="M18" i="106" s="1"/>
  <c r="J18" i="106"/>
  <c r="O17" i="106"/>
  <c r="N17" i="106"/>
  <c r="P17" i="106" s="1"/>
  <c r="L17" i="106"/>
  <c r="M17" i="106" s="1"/>
  <c r="J17" i="106"/>
  <c r="O16" i="106"/>
  <c r="N16" i="106"/>
  <c r="L16" i="106"/>
  <c r="M16" i="106" s="1"/>
  <c r="J16" i="106"/>
  <c r="O15" i="106"/>
  <c r="P15" i="106" s="1"/>
  <c r="N15" i="106"/>
  <c r="L15" i="106"/>
  <c r="M15" i="106" s="1"/>
  <c r="J15" i="106"/>
  <c r="O14" i="106"/>
  <c r="N14" i="106"/>
  <c r="L14" i="106"/>
  <c r="M14" i="106" s="1"/>
  <c r="J14" i="106"/>
  <c r="J38" i="106" s="1"/>
  <c r="S3" i="106" s="1"/>
  <c r="P13" i="106"/>
  <c r="S2" i="106" s="1"/>
  <c r="J8" i="106"/>
  <c r="K38" i="105"/>
  <c r="H38" i="105"/>
  <c r="O37" i="105"/>
  <c r="O38" i="105" s="1"/>
  <c r="N37" i="105"/>
  <c r="N38" i="105" s="1"/>
  <c r="J9" i="105" s="1"/>
  <c r="L37" i="105"/>
  <c r="M37" i="105" s="1"/>
  <c r="J37" i="105"/>
  <c r="O36" i="105"/>
  <c r="N36" i="105"/>
  <c r="L36" i="105"/>
  <c r="M36" i="105" s="1"/>
  <c r="J36" i="105"/>
  <c r="O35" i="105"/>
  <c r="N35" i="105"/>
  <c r="L35" i="105"/>
  <c r="M35" i="105" s="1"/>
  <c r="J35" i="105"/>
  <c r="O34" i="105"/>
  <c r="N34" i="105"/>
  <c r="L34" i="105"/>
  <c r="M34" i="105" s="1"/>
  <c r="J34" i="105"/>
  <c r="O33" i="105"/>
  <c r="N33" i="105"/>
  <c r="L33" i="105"/>
  <c r="M33" i="105" s="1"/>
  <c r="J33" i="105"/>
  <c r="O32" i="105"/>
  <c r="N32" i="105"/>
  <c r="L32" i="105"/>
  <c r="M32" i="105" s="1"/>
  <c r="J32" i="105"/>
  <c r="O31" i="105"/>
  <c r="N31" i="105"/>
  <c r="L31" i="105"/>
  <c r="M31" i="105" s="1"/>
  <c r="J31" i="105"/>
  <c r="O30" i="105"/>
  <c r="N30" i="105"/>
  <c r="L30" i="105"/>
  <c r="M30" i="105" s="1"/>
  <c r="J30" i="105"/>
  <c r="O29" i="105"/>
  <c r="N29" i="105"/>
  <c r="P29" i="105" s="1"/>
  <c r="L29" i="105"/>
  <c r="M29" i="105" s="1"/>
  <c r="J29" i="105"/>
  <c r="O28" i="105"/>
  <c r="N28" i="105"/>
  <c r="L28" i="105"/>
  <c r="M28" i="105" s="1"/>
  <c r="J28" i="105"/>
  <c r="O27" i="105"/>
  <c r="N27" i="105"/>
  <c r="P27" i="105" s="1"/>
  <c r="L27" i="105"/>
  <c r="M27" i="105" s="1"/>
  <c r="J27" i="105"/>
  <c r="O26" i="105"/>
  <c r="N26" i="105"/>
  <c r="P26" i="105" s="1"/>
  <c r="L26" i="105"/>
  <c r="M26" i="105" s="1"/>
  <c r="J26" i="105"/>
  <c r="O25" i="105"/>
  <c r="N25" i="105"/>
  <c r="P25" i="105" s="1"/>
  <c r="L25" i="105"/>
  <c r="M25" i="105" s="1"/>
  <c r="J25" i="105"/>
  <c r="O24" i="105"/>
  <c r="N24" i="105"/>
  <c r="P24" i="105" s="1"/>
  <c r="L24" i="105"/>
  <c r="M24" i="105" s="1"/>
  <c r="J24" i="105"/>
  <c r="O23" i="105"/>
  <c r="N23" i="105"/>
  <c r="L23" i="105"/>
  <c r="M23" i="105" s="1"/>
  <c r="J23" i="105"/>
  <c r="O22" i="105"/>
  <c r="N22" i="105"/>
  <c r="L22" i="105"/>
  <c r="M22" i="105" s="1"/>
  <c r="J22" i="105"/>
  <c r="O21" i="105"/>
  <c r="N21" i="105"/>
  <c r="L21" i="105"/>
  <c r="M21" i="105" s="1"/>
  <c r="J21" i="105"/>
  <c r="O20" i="105"/>
  <c r="N20" i="105"/>
  <c r="L20" i="105"/>
  <c r="M20" i="105" s="1"/>
  <c r="J20" i="105"/>
  <c r="O19" i="105"/>
  <c r="N19" i="105"/>
  <c r="L19" i="105"/>
  <c r="M19" i="105" s="1"/>
  <c r="J19" i="105"/>
  <c r="O18" i="105"/>
  <c r="N18" i="105"/>
  <c r="L18" i="105"/>
  <c r="M18" i="105" s="1"/>
  <c r="J18" i="105"/>
  <c r="O17" i="105"/>
  <c r="N17" i="105"/>
  <c r="L17" i="105"/>
  <c r="M17" i="105" s="1"/>
  <c r="J17" i="105"/>
  <c r="O16" i="105"/>
  <c r="N16" i="105"/>
  <c r="L16" i="105"/>
  <c r="M16" i="105" s="1"/>
  <c r="J16" i="105"/>
  <c r="O15" i="105"/>
  <c r="N15" i="105"/>
  <c r="L15" i="105"/>
  <c r="M15" i="105" s="1"/>
  <c r="J15" i="105"/>
  <c r="O14" i="105"/>
  <c r="N14" i="105"/>
  <c r="L14" i="105"/>
  <c r="M14" i="105" s="1"/>
  <c r="J14" i="105"/>
  <c r="J38" i="105" s="1"/>
  <c r="S3" i="105" s="1"/>
  <c r="P13" i="105"/>
  <c r="S2" i="105" s="1"/>
  <c r="K38" i="104"/>
  <c r="H38" i="104"/>
  <c r="O37" i="104"/>
  <c r="O38" i="104" s="1"/>
  <c r="N37" i="104"/>
  <c r="N38" i="104" s="1"/>
  <c r="J9" i="104" s="1"/>
  <c r="L37" i="104"/>
  <c r="M37" i="104" s="1"/>
  <c r="J37" i="104"/>
  <c r="O36" i="104"/>
  <c r="N36" i="104"/>
  <c r="L36" i="104"/>
  <c r="M36" i="104" s="1"/>
  <c r="J36" i="104"/>
  <c r="O35" i="104"/>
  <c r="P35" i="104" s="1"/>
  <c r="N35" i="104"/>
  <c r="L35" i="104"/>
  <c r="M35" i="104" s="1"/>
  <c r="J35" i="104"/>
  <c r="O34" i="104"/>
  <c r="N34" i="104"/>
  <c r="L34" i="104"/>
  <c r="M34" i="104" s="1"/>
  <c r="J34" i="104"/>
  <c r="O33" i="104"/>
  <c r="N33" i="104"/>
  <c r="L33" i="104"/>
  <c r="M33" i="104" s="1"/>
  <c r="J33" i="104"/>
  <c r="O32" i="104"/>
  <c r="N32" i="104"/>
  <c r="L32" i="104"/>
  <c r="M32" i="104" s="1"/>
  <c r="J32" i="104"/>
  <c r="O31" i="104"/>
  <c r="N31" i="104"/>
  <c r="L31" i="104"/>
  <c r="M31" i="104" s="1"/>
  <c r="J31" i="104"/>
  <c r="O30" i="104"/>
  <c r="N30" i="104"/>
  <c r="L30" i="104"/>
  <c r="M30" i="104" s="1"/>
  <c r="J30" i="104"/>
  <c r="O29" i="104"/>
  <c r="P29" i="104" s="1"/>
  <c r="N29" i="104"/>
  <c r="L29" i="104"/>
  <c r="M29" i="104" s="1"/>
  <c r="J29" i="104"/>
  <c r="O28" i="104"/>
  <c r="N28" i="104"/>
  <c r="L28" i="104"/>
  <c r="M28" i="104" s="1"/>
  <c r="J28" i="104"/>
  <c r="P27" i="104"/>
  <c r="O27" i="104"/>
  <c r="N27" i="104"/>
  <c r="L27" i="104"/>
  <c r="M27" i="104" s="1"/>
  <c r="J27" i="104"/>
  <c r="O26" i="104"/>
  <c r="N26" i="104"/>
  <c r="L26" i="104"/>
  <c r="M26" i="104" s="1"/>
  <c r="J26" i="104"/>
  <c r="O25" i="104"/>
  <c r="N25" i="104"/>
  <c r="P25" i="104" s="1"/>
  <c r="L25" i="104"/>
  <c r="M25" i="104" s="1"/>
  <c r="J25" i="104"/>
  <c r="O24" i="104"/>
  <c r="N24" i="104"/>
  <c r="P24" i="104" s="1"/>
  <c r="L24" i="104"/>
  <c r="M24" i="104" s="1"/>
  <c r="J24" i="104"/>
  <c r="O23" i="104"/>
  <c r="N23" i="104"/>
  <c r="P23" i="104" s="1"/>
  <c r="L23" i="104"/>
  <c r="M23" i="104" s="1"/>
  <c r="J23" i="104"/>
  <c r="O22" i="104"/>
  <c r="N22" i="104"/>
  <c r="P22" i="104" s="1"/>
  <c r="L22" i="104"/>
  <c r="M22" i="104" s="1"/>
  <c r="J22" i="104"/>
  <c r="O21" i="104"/>
  <c r="P21" i="104" s="1"/>
  <c r="N21" i="104"/>
  <c r="L21" i="104"/>
  <c r="M21" i="104" s="1"/>
  <c r="J21" i="104"/>
  <c r="O20" i="104"/>
  <c r="N20" i="104"/>
  <c r="L20" i="104"/>
  <c r="M20" i="104" s="1"/>
  <c r="J20" i="104"/>
  <c r="O19" i="104"/>
  <c r="P19" i="104" s="1"/>
  <c r="N19" i="104"/>
  <c r="L19" i="104"/>
  <c r="M19" i="104" s="1"/>
  <c r="J19" i="104"/>
  <c r="O18" i="104"/>
  <c r="N18" i="104"/>
  <c r="L18" i="104"/>
  <c r="M18" i="104" s="1"/>
  <c r="J18" i="104"/>
  <c r="O17" i="104"/>
  <c r="N17" i="104"/>
  <c r="L17" i="104"/>
  <c r="M17" i="104" s="1"/>
  <c r="J17" i="104"/>
  <c r="O16" i="104"/>
  <c r="N16" i="104"/>
  <c r="L16" i="104"/>
  <c r="M16" i="104" s="1"/>
  <c r="J16" i="104"/>
  <c r="O15" i="104"/>
  <c r="N15" i="104"/>
  <c r="L15" i="104"/>
  <c r="M15" i="104" s="1"/>
  <c r="J15" i="104"/>
  <c r="O14" i="104"/>
  <c r="N14" i="104"/>
  <c r="L14" i="104"/>
  <c r="M14" i="104" s="1"/>
  <c r="J14" i="104"/>
  <c r="J38" i="104" s="1"/>
  <c r="S3" i="104" s="1"/>
  <c r="P13" i="104"/>
  <c r="S2" i="104" s="1"/>
  <c r="J8" i="104"/>
  <c r="K38" i="103"/>
  <c r="H38" i="103"/>
  <c r="O37" i="103"/>
  <c r="O38" i="103" s="1"/>
  <c r="N37" i="103"/>
  <c r="N38" i="103" s="1"/>
  <c r="J9" i="103" s="1"/>
  <c r="L37" i="103"/>
  <c r="M37" i="103" s="1"/>
  <c r="J37" i="103"/>
  <c r="O36" i="103"/>
  <c r="N36" i="103"/>
  <c r="P36" i="103" s="1"/>
  <c r="L36" i="103"/>
  <c r="M36" i="103" s="1"/>
  <c r="J36" i="103"/>
  <c r="O35" i="103"/>
  <c r="P35" i="103" s="1"/>
  <c r="N35" i="103"/>
  <c r="L35" i="103"/>
  <c r="M35" i="103" s="1"/>
  <c r="J35" i="103"/>
  <c r="O34" i="103"/>
  <c r="N34" i="103"/>
  <c r="L34" i="103"/>
  <c r="M34" i="103" s="1"/>
  <c r="J34" i="103"/>
  <c r="O33" i="103"/>
  <c r="P33" i="103" s="1"/>
  <c r="N33" i="103"/>
  <c r="L33" i="103"/>
  <c r="M33" i="103" s="1"/>
  <c r="J33" i="103"/>
  <c r="O32" i="103"/>
  <c r="N32" i="103"/>
  <c r="L32" i="103"/>
  <c r="M32" i="103" s="1"/>
  <c r="J32" i="103"/>
  <c r="O31" i="103"/>
  <c r="N31" i="103"/>
  <c r="L31" i="103"/>
  <c r="M31" i="103" s="1"/>
  <c r="J31" i="103"/>
  <c r="O30" i="103"/>
  <c r="N30" i="103"/>
  <c r="L30" i="103"/>
  <c r="M30" i="103" s="1"/>
  <c r="J30" i="103"/>
  <c r="O29" i="103"/>
  <c r="N29" i="103"/>
  <c r="L29" i="103"/>
  <c r="M29" i="103" s="1"/>
  <c r="J29" i="103"/>
  <c r="O28" i="103"/>
  <c r="N28" i="103"/>
  <c r="L28" i="103"/>
  <c r="M28" i="103" s="1"/>
  <c r="J28" i="103"/>
  <c r="O27" i="103"/>
  <c r="P27" i="103" s="1"/>
  <c r="N27" i="103"/>
  <c r="L27" i="103"/>
  <c r="M27" i="103" s="1"/>
  <c r="J27" i="103"/>
  <c r="O26" i="103"/>
  <c r="N26" i="103"/>
  <c r="L26" i="103"/>
  <c r="M26" i="103" s="1"/>
  <c r="J26" i="103"/>
  <c r="P25" i="103"/>
  <c r="O25" i="103"/>
  <c r="N25" i="103"/>
  <c r="L25" i="103"/>
  <c r="M25" i="103" s="1"/>
  <c r="J25" i="103"/>
  <c r="O24" i="103"/>
  <c r="N24" i="103"/>
  <c r="P24" i="103" s="1"/>
  <c r="L24" i="103"/>
  <c r="M24" i="103" s="1"/>
  <c r="J24" i="103"/>
  <c r="O23" i="103"/>
  <c r="N23" i="103"/>
  <c r="P23" i="103" s="1"/>
  <c r="L23" i="103"/>
  <c r="M23" i="103" s="1"/>
  <c r="J23" i="103"/>
  <c r="O22" i="103"/>
  <c r="N22" i="103"/>
  <c r="P22" i="103" s="1"/>
  <c r="L22" i="103"/>
  <c r="M22" i="103" s="1"/>
  <c r="J22" i="103"/>
  <c r="O21" i="103"/>
  <c r="N21" i="103"/>
  <c r="P21" i="103" s="1"/>
  <c r="L21" i="103"/>
  <c r="M21" i="103" s="1"/>
  <c r="J21" i="103"/>
  <c r="O20" i="103"/>
  <c r="N20" i="103"/>
  <c r="P20" i="103" s="1"/>
  <c r="L20" i="103"/>
  <c r="M20" i="103" s="1"/>
  <c r="J20" i="103"/>
  <c r="O19" i="103"/>
  <c r="P19" i="103" s="1"/>
  <c r="N19" i="103"/>
  <c r="L19" i="103"/>
  <c r="M19" i="103" s="1"/>
  <c r="J19" i="103"/>
  <c r="O18" i="103"/>
  <c r="N18" i="103"/>
  <c r="L18" i="103"/>
  <c r="M18" i="103" s="1"/>
  <c r="J18" i="103"/>
  <c r="O17" i="103"/>
  <c r="P17" i="103" s="1"/>
  <c r="N17" i="103"/>
  <c r="L17" i="103"/>
  <c r="M17" i="103" s="1"/>
  <c r="J17" i="103"/>
  <c r="O16" i="103"/>
  <c r="N16" i="103"/>
  <c r="L16" i="103"/>
  <c r="M16" i="103" s="1"/>
  <c r="J16" i="103"/>
  <c r="O15" i="103"/>
  <c r="N15" i="103"/>
  <c r="L15" i="103"/>
  <c r="M15" i="103" s="1"/>
  <c r="J15" i="103"/>
  <c r="O14" i="103"/>
  <c r="N14" i="103"/>
  <c r="L14" i="103"/>
  <c r="M14" i="103" s="1"/>
  <c r="J14" i="103"/>
  <c r="J38" i="103" s="1"/>
  <c r="S3" i="103" s="1"/>
  <c r="P13" i="103"/>
  <c r="S2" i="103" s="1"/>
  <c r="J8" i="103"/>
  <c r="K38" i="102"/>
  <c r="H38" i="102"/>
  <c r="O37" i="102"/>
  <c r="O38" i="102" s="1"/>
  <c r="N37" i="102"/>
  <c r="N38" i="102" s="1"/>
  <c r="J9" i="102" s="1"/>
  <c r="L37" i="102"/>
  <c r="M37" i="102" s="1"/>
  <c r="J37" i="102"/>
  <c r="O36" i="102"/>
  <c r="N36" i="102"/>
  <c r="L36" i="102"/>
  <c r="M36" i="102" s="1"/>
  <c r="J36" i="102"/>
  <c r="O35" i="102"/>
  <c r="N35" i="102"/>
  <c r="L35" i="102"/>
  <c r="M35" i="102" s="1"/>
  <c r="J35" i="102"/>
  <c r="O34" i="102"/>
  <c r="N34" i="102"/>
  <c r="L34" i="102"/>
  <c r="M34" i="102" s="1"/>
  <c r="J34" i="102"/>
  <c r="O33" i="102"/>
  <c r="P33" i="102" s="1"/>
  <c r="N33" i="102"/>
  <c r="L33" i="102"/>
  <c r="M33" i="102" s="1"/>
  <c r="J33" i="102"/>
  <c r="O32" i="102"/>
  <c r="N32" i="102"/>
  <c r="L32" i="102"/>
  <c r="M32" i="102" s="1"/>
  <c r="J32" i="102"/>
  <c r="P31" i="102"/>
  <c r="O31" i="102"/>
  <c r="N31" i="102"/>
  <c r="L31" i="102"/>
  <c r="M31" i="102" s="1"/>
  <c r="J31" i="102"/>
  <c r="O30" i="102"/>
  <c r="N30" i="102"/>
  <c r="L30" i="102"/>
  <c r="M30" i="102" s="1"/>
  <c r="J30" i="102"/>
  <c r="O29" i="102"/>
  <c r="N29" i="102"/>
  <c r="P29" i="102" s="1"/>
  <c r="L29" i="102"/>
  <c r="M29" i="102" s="1"/>
  <c r="J29" i="102"/>
  <c r="O28" i="102"/>
  <c r="N28" i="102"/>
  <c r="L28" i="102"/>
  <c r="M28" i="102" s="1"/>
  <c r="J28" i="102"/>
  <c r="O27" i="102"/>
  <c r="N27" i="102"/>
  <c r="P27" i="102" s="1"/>
  <c r="L27" i="102"/>
  <c r="M27" i="102" s="1"/>
  <c r="J27" i="102"/>
  <c r="O26" i="102"/>
  <c r="N26" i="102"/>
  <c r="P26" i="102" s="1"/>
  <c r="L26" i="102"/>
  <c r="M26" i="102" s="1"/>
  <c r="J26" i="102"/>
  <c r="O25" i="102"/>
  <c r="P25" i="102" s="1"/>
  <c r="N25" i="102"/>
  <c r="L25" i="102"/>
  <c r="M25" i="102" s="1"/>
  <c r="J25" i="102"/>
  <c r="O24" i="102"/>
  <c r="N24" i="102"/>
  <c r="L24" i="102"/>
  <c r="M24" i="102" s="1"/>
  <c r="J24" i="102"/>
  <c r="O23" i="102"/>
  <c r="P23" i="102" s="1"/>
  <c r="N23" i="102"/>
  <c r="L23" i="102"/>
  <c r="M23" i="102" s="1"/>
  <c r="J23" i="102"/>
  <c r="O22" i="102"/>
  <c r="N22" i="102"/>
  <c r="L22" i="102"/>
  <c r="M22" i="102" s="1"/>
  <c r="J22" i="102"/>
  <c r="O21" i="102"/>
  <c r="N21" i="102"/>
  <c r="L21" i="102"/>
  <c r="M21" i="102" s="1"/>
  <c r="J21" i="102"/>
  <c r="O20" i="102"/>
  <c r="N20" i="102"/>
  <c r="L20" i="102"/>
  <c r="M20" i="102" s="1"/>
  <c r="J20" i="102"/>
  <c r="O19" i="102"/>
  <c r="N19" i="102"/>
  <c r="L19" i="102"/>
  <c r="M19" i="102" s="1"/>
  <c r="J19" i="102"/>
  <c r="O18" i="102"/>
  <c r="N18" i="102"/>
  <c r="L18" i="102"/>
  <c r="M18" i="102" s="1"/>
  <c r="J18" i="102"/>
  <c r="O17" i="102"/>
  <c r="P17" i="102" s="1"/>
  <c r="N17" i="102"/>
  <c r="L17" i="102"/>
  <c r="M17" i="102" s="1"/>
  <c r="J17" i="102"/>
  <c r="O16" i="102"/>
  <c r="N16" i="102"/>
  <c r="L16" i="102"/>
  <c r="M16" i="102" s="1"/>
  <c r="J16" i="102"/>
  <c r="P15" i="102"/>
  <c r="O15" i="102"/>
  <c r="N15" i="102"/>
  <c r="L15" i="102"/>
  <c r="M15" i="102" s="1"/>
  <c r="J15" i="102"/>
  <c r="O14" i="102"/>
  <c r="N14" i="102"/>
  <c r="P14" i="102" s="1"/>
  <c r="L14" i="102"/>
  <c r="M14" i="102" s="1"/>
  <c r="J14" i="102"/>
  <c r="J38" i="102" s="1"/>
  <c r="S3" i="102" s="1"/>
  <c r="P13" i="102"/>
  <c r="S2" i="102" s="1"/>
  <c r="J8" i="102"/>
  <c r="K38" i="101"/>
  <c r="H38" i="101"/>
  <c r="O37" i="101"/>
  <c r="O38" i="101" s="1"/>
  <c r="N37" i="101"/>
  <c r="N38" i="101" s="1"/>
  <c r="J9" i="101" s="1"/>
  <c r="L37" i="101"/>
  <c r="M37" i="101" s="1"/>
  <c r="J37" i="101"/>
  <c r="O36" i="101"/>
  <c r="N36" i="101"/>
  <c r="L36" i="101"/>
  <c r="M36" i="101" s="1"/>
  <c r="J36" i="101"/>
  <c r="O35" i="101"/>
  <c r="N35" i="101"/>
  <c r="L35" i="101"/>
  <c r="M35" i="101" s="1"/>
  <c r="J35" i="101"/>
  <c r="O34" i="101"/>
  <c r="N34" i="101"/>
  <c r="L34" i="101"/>
  <c r="M34" i="101" s="1"/>
  <c r="J34" i="101"/>
  <c r="O33" i="101"/>
  <c r="N33" i="101"/>
  <c r="L33" i="101"/>
  <c r="M33" i="101" s="1"/>
  <c r="J33" i="101"/>
  <c r="O32" i="101"/>
  <c r="N32" i="101"/>
  <c r="L32" i="101"/>
  <c r="M32" i="101" s="1"/>
  <c r="J32" i="101"/>
  <c r="O31" i="101"/>
  <c r="P31" i="101" s="1"/>
  <c r="N31" i="101"/>
  <c r="L31" i="101"/>
  <c r="M31" i="101" s="1"/>
  <c r="J31" i="101"/>
  <c r="O30" i="101"/>
  <c r="N30" i="101"/>
  <c r="L30" i="101"/>
  <c r="M30" i="101" s="1"/>
  <c r="J30" i="101"/>
  <c r="P29" i="101"/>
  <c r="O29" i="101"/>
  <c r="N29" i="101"/>
  <c r="L29" i="101"/>
  <c r="M29" i="101" s="1"/>
  <c r="J29" i="101"/>
  <c r="O28" i="101"/>
  <c r="N28" i="101"/>
  <c r="L28" i="101"/>
  <c r="M28" i="101" s="1"/>
  <c r="J28" i="101"/>
  <c r="O27" i="101"/>
  <c r="N27" i="101"/>
  <c r="P27" i="101" s="1"/>
  <c r="L27" i="101"/>
  <c r="M27" i="101" s="1"/>
  <c r="J27" i="101"/>
  <c r="O26" i="101"/>
  <c r="N26" i="101"/>
  <c r="P26" i="101" s="1"/>
  <c r="L26" i="101"/>
  <c r="M26" i="101" s="1"/>
  <c r="J26" i="101"/>
  <c r="O25" i="101"/>
  <c r="N25" i="101"/>
  <c r="L25" i="101"/>
  <c r="M25" i="101" s="1"/>
  <c r="J25" i="101"/>
  <c r="O24" i="101"/>
  <c r="N24" i="101"/>
  <c r="P24" i="101" s="1"/>
  <c r="L24" i="101"/>
  <c r="M24" i="101" s="1"/>
  <c r="J24" i="101"/>
  <c r="O23" i="101"/>
  <c r="P23" i="101" s="1"/>
  <c r="N23" i="101"/>
  <c r="L23" i="101"/>
  <c r="M23" i="101" s="1"/>
  <c r="J23" i="101"/>
  <c r="O22" i="101"/>
  <c r="N22" i="101"/>
  <c r="L22" i="101"/>
  <c r="M22" i="101" s="1"/>
  <c r="J22" i="101"/>
  <c r="O21" i="101"/>
  <c r="P21" i="101" s="1"/>
  <c r="N21" i="101"/>
  <c r="L21" i="101"/>
  <c r="M21" i="101" s="1"/>
  <c r="J21" i="101"/>
  <c r="O20" i="101"/>
  <c r="N20" i="101"/>
  <c r="L20" i="101"/>
  <c r="M20" i="101" s="1"/>
  <c r="J20" i="101"/>
  <c r="O19" i="101"/>
  <c r="N19" i="101"/>
  <c r="L19" i="101"/>
  <c r="M19" i="101" s="1"/>
  <c r="J19" i="101"/>
  <c r="O18" i="101"/>
  <c r="N18" i="101"/>
  <c r="L18" i="101"/>
  <c r="M18" i="101" s="1"/>
  <c r="J18" i="101"/>
  <c r="O17" i="101"/>
  <c r="N17" i="101"/>
  <c r="L17" i="101"/>
  <c r="M17" i="101" s="1"/>
  <c r="J17" i="101"/>
  <c r="O16" i="101"/>
  <c r="N16" i="101"/>
  <c r="L16" i="101"/>
  <c r="M16" i="101" s="1"/>
  <c r="J16" i="101"/>
  <c r="O15" i="101"/>
  <c r="P15" i="101" s="1"/>
  <c r="N15" i="101"/>
  <c r="L15" i="101"/>
  <c r="M15" i="101" s="1"/>
  <c r="J15" i="101"/>
  <c r="O14" i="101"/>
  <c r="N14" i="101"/>
  <c r="L14" i="101"/>
  <c r="M14" i="101" s="1"/>
  <c r="J14" i="101"/>
  <c r="J38" i="101" s="1"/>
  <c r="S3" i="101" s="1"/>
  <c r="P13" i="101"/>
  <c r="S2" i="101" s="1"/>
  <c r="J8" i="101"/>
  <c r="K38" i="100"/>
  <c r="H38" i="100"/>
  <c r="O37" i="100"/>
  <c r="O38" i="100" s="1"/>
  <c r="N37" i="100"/>
  <c r="N38" i="100" s="1"/>
  <c r="J9" i="100" s="1"/>
  <c r="L37" i="100"/>
  <c r="M37" i="100" s="1"/>
  <c r="J37" i="100"/>
  <c r="O36" i="100"/>
  <c r="N36" i="100"/>
  <c r="L36" i="100"/>
  <c r="M36" i="100" s="1"/>
  <c r="J36" i="100"/>
  <c r="P35" i="100"/>
  <c r="O35" i="100"/>
  <c r="N35" i="100"/>
  <c r="L35" i="100"/>
  <c r="M35" i="100" s="1"/>
  <c r="J35" i="100"/>
  <c r="O34" i="100"/>
  <c r="N34" i="100"/>
  <c r="L34" i="100"/>
  <c r="M34" i="100" s="1"/>
  <c r="J34" i="100"/>
  <c r="O33" i="100"/>
  <c r="N33" i="100"/>
  <c r="L33" i="100"/>
  <c r="M33" i="100" s="1"/>
  <c r="J33" i="100"/>
  <c r="O32" i="100"/>
  <c r="N32" i="100"/>
  <c r="P32" i="100" s="1"/>
  <c r="L32" i="100"/>
  <c r="M32" i="100" s="1"/>
  <c r="J32" i="100"/>
  <c r="O31" i="100"/>
  <c r="N31" i="100"/>
  <c r="P31" i="100" s="1"/>
  <c r="L31" i="100"/>
  <c r="M31" i="100" s="1"/>
  <c r="J31" i="100"/>
  <c r="O30" i="100"/>
  <c r="N30" i="100"/>
  <c r="P30" i="100" s="1"/>
  <c r="L30" i="100"/>
  <c r="M30" i="100" s="1"/>
  <c r="J30" i="100"/>
  <c r="O29" i="100"/>
  <c r="P29" i="100" s="1"/>
  <c r="N29" i="100"/>
  <c r="L29" i="100"/>
  <c r="M29" i="100" s="1"/>
  <c r="J29" i="100"/>
  <c r="O28" i="100"/>
  <c r="N28" i="100"/>
  <c r="L28" i="100"/>
  <c r="M28" i="100" s="1"/>
  <c r="J28" i="100"/>
  <c r="P27" i="100"/>
  <c r="O27" i="100"/>
  <c r="N27" i="100"/>
  <c r="L27" i="100"/>
  <c r="M27" i="100" s="1"/>
  <c r="J27" i="100"/>
  <c r="O26" i="100"/>
  <c r="N26" i="100"/>
  <c r="L26" i="100"/>
  <c r="M26" i="100" s="1"/>
  <c r="J26" i="100"/>
  <c r="O25" i="100"/>
  <c r="N25" i="100"/>
  <c r="L25" i="100"/>
  <c r="M25" i="100" s="1"/>
  <c r="J25" i="100"/>
  <c r="O24" i="100"/>
  <c r="N24" i="100"/>
  <c r="P24" i="100" s="1"/>
  <c r="L24" i="100"/>
  <c r="M24" i="100" s="1"/>
  <c r="J24" i="100"/>
  <c r="O23" i="100"/>
  <c r="N23" i="100"/>
  <c r="L23" i="100"/>
  <c r="M23" i="100" s="1"/>
  <c r="J23" i="100"/>
  <c r="O22" i="100"/>
  <c r="N22" i="100"/>
  <c r="L22" i="100"/>
  <c r="M22" i="100" s="1"/>
  <c r="J22" i="100"/>
  <c r="O21" i="100"/>
  <c r="P21" i="100" s="1"/>
  <c r="N21" i="100"/>
  <c r="L21" i="100"/>
  <c r="M21" i="100" s="1"/>
  <c r="J21" i="100"/>
  <c r="O20" i="100"/>
  <c r="N20" i="100"/>
  <c r="L20" i="100"/>
  <c r="M20" i="100" s="1"/>
  <c r="J20" i="100"/>
  <c r="O19" i="100"/>
  <c r="P19" i="100" s="1"/>
  <c r="N19" i="100"/>
  <c r="L19" i="100"/>
  <c r="M19" i="100" s="1"/>
  <c r="J19" i="100"/>
  <c r="O18" i="100"/>
  <c r="N18" i="100"/>
  <c r="L18" i="100"/>
  <c r="M18" i="100" s="1"/>
  <c r="J18" i="100"/>
  <c r="O17" i="100"/>
  <c r="N17" i="100"/>
  <c r="L17" i="100"/>
  <c r="M17" i="100" s="1"/>
  <c r="J17" i="100"/>
  <c r="O16" i="100"/>
  <c r="N16" i="100"/>
  <c r="L16" i="100"/>
  <c r="M16" i="100" s="1"/>
  <c r="J16" i="100"/>
  <c r="O15" i="100"/>
  <c r="N15" i="100"/>
  <c r="L15" i="100"/>
  <c r="M15" i="100" s="1"/>
  <c r="J15" i="100"/>
  <c r="O14" i="100"/>
  <c r="N14" i="100"/>
  <c r="L14" i="100"/>
  <c r="M14" i="100" s="1"/>
  <c r="J14" i="100"/>
  <c r="J38" i="100" s="1"/>
  <c r="S3" i="100" s="1"/>
  <c r="P13" i="100"/>
  <c r="S2" i="100" s="1"/>
  <c r="J8" i="100"/>
  <c r="K38" i="99"/>
  <c r="H38" i="99"/>
  <c r="O37" i="99"/>
  <c r="O38" i="99" s="1"/>
  <c r="N37" i="99"/>
  <c r="N38" i="99" s="1"/>
  <c r="J9" i="99" s="1"/>
  <c r="L37" i="99"/>
  <c r="M37" i="99" s="1"/>
  <c r="J37" i="99"/>
  <c r="O36" i="99"/>
  <c r="N36" i="99"/>
  <c r="L36" i="99"/>
  <c r="M36" i="99" s="1"/>
  <c r="J36" i="99"/>
  <c r="O35" i="99"/>
  <c r="P35" i="99" s="1"/>
  <c r="N35" i="99"/>
  <c r="L35" i="99"/>
  <c r="M35" i="99" s="1"/>
  <c r="J35" i="99"/>
  <c r="O34" i="99"/>
  <c r="N34" i="99"/>
  <c r="L34" i="99"/>
  <c r="M34" i="99" s="1"/>
  <c r="J34" i="99"/>
  <c r="O33" i="99"/>
  <c r="N33" i="99"/>
  <c r="L33" i="99"/>
  <c r="M33" i="99" s="1"/>
  <c r="J33" i="99"/>
  <c r="O32" i="99"/>
  <c r="N32" i="99"/>
  <c r="M32" i="99"/>
  <c r="L32" i="99"/>
  <c r="J32" i="99"/>
  <c r="O31" i="99"/>
  <c r="P31" i="99" s="1"/>
  <c r="N31" i="99"/>
  <c r="L31" i="99"/>
  <c r="M31" i="99" s="1"/>
  <c r="J31" i="99"/>
  <c r="O30" i="99"/>
  <c r="N30" i="99"/>
  <c r="L30" i="99"/>
  <c r="M30" i="99" s="1"/>
  <c r="J30" i="99"/>
  <c r="O29" i="99"/>
  <c r="N29" i="99"/>
  <c r="P29" i="99" s="1"/>
  <c r="L29" i="99"/>
  <c r="M29" i="99" s="1"/>
  <c r="J29" i="99"/>
  <c r="O28" i="99"/>
  <c r="N28" i="99"/>
  <c r="L28" i="99"/>
  <c r="M28" i="99" s="1"/>
  <c r="J28" i="99"/>
  <c r="O27" i="99"/>
  <c r="P27" i="99" s="1"/>
  <c r="N27" i="99"/>
  <c r="L27" i="99"/>
  <c r="M27" i="99" s="1"/>
  <c r="J27" i="99"/>
  <c r="O26" i="99"/>
  <c r="N26" i="99"/>
  <c r="L26" i="99"/>
  <c r="M26" i="99" s="1"/>
  <c r="J26" i="99"/>
  <c r="O25" i="99"/>
  <c r="N25" i="99"/>
  <c r="L25" i="99"/>
  <c r="M25" i="99" s="1"/>
  <c r="J25" i="99"/>
  <c r="O24" i="99"/>
  <c r="N24" i="99"/>
  <c r="M24" i="99"/>
  <c r="L24" i="99"/>
  <c r="J24" i="99"/>
  <c r="O23" i="99"/>
  <c r="P23" i="99" s="1"/>
  <c r="N23" i="99"/>
  <c r="L23" i="99"/>
  <c r="M23" i="99" s="1"/>
  <c r="J23" i="99"/>
  <c r="O22" i="99"/>
  <c r="N22" i="99"/>
  <c r="L22" i="99"/>
  <c r="M22" i="99" s="1"/>
  <c r="J22" i="99"/>
  <c r="O21" i="99"/>
  <c r="N21" i="99"/>
  <c r="P21" i="99" s="1"/>
  <c r="L21" i="99"/>
  <c r="M21" i="99" s="1"/>
  <c r="J21" i="99"/>
  <c r="O20" i="99"/>
  <c r="N20" i="99"/>
  <c r="P20" i="99" s="1"/>
  <c r="L20" i="99"/>
  <c r="M20" i="99" s="1"/>
  <c r="J20" i="99"/>
  <c r="O19" i="99"/>
  <c r="P19" i="99" s="1"/>
  <c r="N19" i="99"/>
  <c r="L19" i="99"/>
  <c r="M19" i="99" s="1"/>
  <c r="J19" i="99"/>
  <c r="O18" i="99"/>
  <c r="N18" i="99"/>
  <c r="L18" i="99"/>
  <c r="M18" i="99" s="1"/>
  <c r="J18" i="99"/>
  <c r="O17" i="99"/>
  <c r="N17" i="99"/>
  <c r="L17" i="99"/>
  <c r="M17" i="99" s="1"/>
  <c r="J17" i="99"/>
  <c r="O16" i="99"/>
  <c r="N16" i="99"/>
  <c r="M16" i="99"/>
  <c r="L16" i="99"/>
  <c r="J16" i="99"/>
  <c r="O15" i="99"/>
  <c r="P15" i="99" s="1"/>
  <c r="N15" i="99"/>
  <c r="L15" i="99"/>
  <c r="M15" i="99" s="1"/>
  <c r="J15" i="99"/>
  <c r="O14" i="99"/>
  <c r="N14" i="99"/>
  <c r="L14" i="99"/>
  <c r="M14" i="99" s="1"/>
  <c r="J14" i="99"/>
  <c r="J38" i="99" s="1"/>
  <c r="S3" i="99" s="1"/>
  <c r="P13" i="99"/>
  <c r="S2" i="99" s="1"/>
  <c r="J8" i="99"/>
  <c r="K38" i="98"/>
  <c r="H38" i="98"/>
  <c r="O37" i="98"/>
  <c r="O38" i="98" s="1"/>
  <c r="N37" i="98"/>
  <c r="N38" i="98" s="1"/>
  <c r="J9" i="98" s="1"/>
  <c r="L37" i="98"/>
  <c r="M37" i="98" s="1"/>
  <c r="J37" i="98"/>
  <c r="O36" i="98"/>
  <c r="N36" i="98"/>
  <c r="L36" i="98"/>
  <c r="M36" i="98" s="1"/>
  <c r="J36" i="98"/>
  <c r="O35" i="98"/>
  <c r="N35" i="98"/>
  <c r="L35" i="98"/>
  <c r="M35" i="98" s="1"/>
  <c r="J35" i="98"/>
  <c r="O34" i="98"/>
  <c r="N34" i="98"/>
  <c r="M34" i="98"/>
  <c r="L34" i="98"/>
  <c r="J34" i="98"/>
  <c r="O33" i="98"/>
  <c r="P33" i="98" s="1"/>
  <c r="N33" i="98"/>
  <c r="L33" i="98"/>
  <c r="M33" i="98" s="1"/>
  <c r="J33" i="98"/>
  <c r="O32" i="98"/>
  <c r="N32" i="98"/>
  <c r="L32" i="98"/>
  <c r="M32" i="98" s="1"/>
  <c r="J32" i="98"/>
  <c r="O31" i="98"/>
  <c r="N31" i="98"/>
  <c r="L31" i="98"/>
  <c r="M31" i="98" s="1"/>
  <c r="J31" i="98"/>
  <c r="O30" i="98"/>
  <c r="N30" i="98"/>
  <c r="M30" i="98"/>
  <c r="L30" i="98"/>
  <c r="J30" i="98"/>
  <c r="O29" i="98"/>
  <c r="P29" i="98" s="1"/>
  <c r="N29" i="98"/>
  <c r="L29" i="98"/>
  <c r="M29" i="98" s="1"/>
  <c r="J29" i="98"/>
  <c r="O28" i="98"/>
  <c r="N28" i="98"/>
  <c r="L28" i="98"/>
  <c r="M28" i="98" s="1"/>
  <c r="J28" i="98"/>
  <c r="O27" i="98"/>
  <c r="N27" i="98"/>
  <c r="L27" i="98"/>
  <c r="M27" i="98" s="1"/>
  <c r="J27" i="98"/>
  <c r="O26" i="98"/>
  <c r="N26" i="98"/>
  <c r="M26" i="98"/>
  <c r="L26" i="98"/>
  <c r="J26" i="98"/>
  <c r="O25" i="98"/>
  <c r="P25" i="98" s="1"/>
  <c r="N25" i="98"/>
  <c r="L25" i="98"/>
  <c r="M25" i="98" s="1"/>
  <c r="J25" i="98"/>
  <c r="O24" i="98"/>
  <c r="N24" i="98"/>
  <c r="L24" i="98"/>
  <c r="M24" i="98" s="1"/>
  <c r="J24" i="98"/>
  <c r="O23" i="98"/>
  <c r="N23" i="98"/>
  <c r="L23" i="98"/>
  <c r="M23" i="98" s="1"/>
  <c r="J23" i="98"/>
  <c r="O22" i="98"/>
  <c r="N22" i="98"/>
  <c r="M22" i="98"/>
  <c r="L22" i="98"/>
  <c r="J22" i="98"/>
  <c r="O21" i="98"/>
  <c r="P21" i="98" s="1"/>
  <c r="N21" i="98"/>
  <c r="L21" i="98"/>
  <c r="M21" i="98" s="1"/>
  <c r="J21" i="98"/>
  <c r="O20" i="98"/>
  <c r="N20" i="98"/>
  <c r="L20" i="98"/>
  <c r="M20" i="98" s="1"/>
  <c r="J20" i="98"/>
  <c r="O19" i="98"/>
  <c r="N19" i="98"/>
  <c r="L19" i="98"/>
  <c r="M19" i="98" s="1"/>
  <c r="J19" i="98"/>
  <c r="O18" i="98"/>
  <c r="N18" i="98"/>
  <c r="M18" i="98"/>
  <c r="L18" i="98"/>
  <c r="J18" i="98"/>
  <c r="O17" i="98"/>
  <c r="P17" i="98" s="1"/>
  <c r="N17" i="98"/>
  <c r="L17" i="98"/>
  <c r="M17" i="98" s="1"/>
  <c r="J17" i="98"/>
  <c r="O16" i="98"/>
  <c r="N16" i="98"/>
  <c r="L16" i="98"/>
  <c r="M16" i="98" s="1"/>
  <c r="J16" i="98"/>
  <c r="O15" i="98"/>
  <c r="N15" i="98"/>
  <c r="L15" i="98"/>
  <c r="M15" i="98" s="1"/>
  <c r="J15" i="98"/>
  <c r="O14" i="98"/>
  <c r="N14" i="98"/>
  <c r="M14" i="98"/>
  <c r="L14" i="98"/>
  <c r="J14" i="98"/>
  <c r="J38" i="98" s="1"/>
  <c r="S3" i="98" s="1"/>
  <c r="P13" i="98"/>
  <c r="S2" i="98" s="1"/>
  <c r="J8" i="98"/>
  <c r="K38" i="97"/>
  <c r="H38" i="97"/>
  <c r="O37" i="97"/>
  <c r="O38" i="97" s="1"/>
  <c r="N37" i="97"/>
  <c r="N38" i="97" s="1"/>
  <c r="J9" i="97" s="1"/>
  <c r="L37" i="97"/>
  <c r="M37" i="97" s="1"/>
  <c r="J37" i="97"/>
  <c r="O36" i="97"/>
  <c r="N36" i="97"/>
  <c r="L36" i="97"/>
  <c r="M36" i="97" s="1"/>
  <c r="J36" i="97"/>
  <c r="O35" i="97"/>
  <c r="N35" i="97"/>
  <c r="L35" i="97"/>
  <c r="M35" i="97" s="1"/>
  <c r="J35" i="97"/>
  <c r="O34" i="97"/>
  <c r="N34" i="97"/>
  <c r="L34" i="97"/>
  <c r="M34" i="97" s="1"/>
  <c r="J34" i="97"/>
  <c r="O33" i="97"/>
  <c r="P33" i="97" s="1"/>
  <c r="N33" i="97"/>
  <c r="L33" i="97"/>
  <c r="M33" i="97" s="1"/>
  <c r="J33" i="97"/>
  <c r="O32" i="97"/>
  <c r="N32" i="97"/>
  <c r="S8" i="97" s="1"/>
  <c r="L32" i="97"/>
  <c r="M32" i="97" s="1"/>
  <c r="J32" i="97"/>
  <c r="O31" i="97"/>
  <c r="N31" i="97"/>
  <c r="L31" i="97"/>
  <c r="M31" i="97" s="1"/>
  <c r="J31" i="97"/>
  <c r="O30" i="97"/>
  <c r="N30" i="97"/>
  <c r="L30" i="97"/>
  <c r="M30" i="97" s="1"/>
  <c r="J30" i="97"/>
  <c r="O29" i="97"/>
  <c r="N29" i="97"/>
  <c r="L29" i="97"/>
  <c r="M29" i="97" s="1"/>
  <c r="J29" i="97"/>
  <c r="O28" i="97"/>
  <c r="N28" i="97"/>
  <c r="L28" i="97"/>
  <c r="M28" i="97" s="1"/>
  <c r="J28" i="97"/>
  <c r="O27" i="97"/>
  <c r="P27" i="97" s="1"/>
  <c r="N27" i="97"/>
  <c r="L27" i="97"/>
  <c r="M27" i="97" s="1"/>
  <c r="J27" i="97"/>
  <c r="O26" i="97"/>
  <c r="N26" i="97"/>
  <c r="L26" i="97"/>
  <c r="M26" i="97" s="1"/>
  <c r="J26" i="97"/>
  <c r="P25" i="97"/>
  <c r="O25" i="97"/>
  <c r="N25" i="97"/>
  <c r="L25" i="97"/>
  <c r="M25" i="97" s="1"/>
  <c r="J25" i="97"/>
  <c r="O24" i="97"/>
  <c r="N24" i="97"/>
  <c r="L24" i="97"/>
  <c r="M24" i="97" s="1"/>
  <c r="J24" i="97"/>
  <c r="O23" i="97"/>
  <c r="N23" i="97"/>
  <c r="L23" i="97"/>
  <c r="M23" i="97" s="1"/>
  <c r="J23" i="97"/>
  <c r="O22" i="97"/>
  <c r="N22" i="97"/>
  <c r="L22" i="97"/>
  <c r="M22" i="97" s="1"/>
  <c r="J22" i="97"/>
  <c r="O21" i="97"/>
  <c r="N21" i="97"/>
  <c r="L21" i="97"/>
  <c r="M21" i="97" s="1"/>
  <c r="J21" i="97"/>
  <c r="O20" i="97"/>
  <c r="N20" i="97"/>
  <c r="L20" i="97"/>
  <c r="M20" i="97" s="1"/>
  <c r="J20" i="97"/>
  <c r="O19" i="97"/>
  <c r="N19" i="97"/>
  <c r="L19" i="97"/>
  <c r="M19" i="97" s="1"/>
  <c r="J19" i="97"/>
  <c r="O18" i="97"/>
  <c r="N18" i="97"/>
  <c r="L18" i="97"/>
  <c r="M18" i="97" s="1"/>
  <c r="J18" i="97"/>
  <c r="O17" i="97"/>
  <c r="N17" i="97"/>
  <c r="P17" i="97" s="1"/>
  <c r="L17" i="97"/>
  <c r="M17" i="97" s="1"/>
  <c r="J17" i="97"/>
  <c r="O16" i="97"/>
  <c r="N16" i="97"/>
  <c r="L16" i="97"/>
  <c r="M16" i="97" s="1"/>
  <c r="J16" i="97"/>
  <c r="O15" i="97"/>
  <c r="N15" i="97"/>
  <c r="L15" i="97"/>
  <c r="M15" i="97" s="1"/>
  <c r="J15" i="97"/>
  <c r="O14" i="97"/>
  <c r="N14" i="97"/>
  <c r="L14" i="97"/>
  <c r="M14" i="97" s="1"/>
  <c r="M38" i="97" s="1"/>
  <c r="J14" i="97"/>
  <c r="J38" i="97" s="1"/>
  <c r="S3" i="97" s="1"/>
  <c r="P13" i="97"/>
  <c r="S2" i="97" s="1"/>
  <c r="J8" i="97"/>
  <c r="K38" i="96"/>
  <c r="H38" i="96"/>
  <c r="O37" i="96"/>
  <c r="O38" i="96" s="1"/>
  <c r="N37" i="96"/>
  <c r="N38" i="96" s="1"/>
  <c r="J9" i="96" s="1"/>
  <c r="L37" i="96"/>
  <c r="M37" i="96" s="1"/>
  <c r="J37" i="96"/>
  <c r="O36" i="96"/>
  <c r="N36" i="96"/>
  <c r="L36" i="96"/>
  <c r="M36" i="96" s="1"/>
  <c r="J36" i="96"/>
  <c r="O35" i="96"/>
  <c r="N35" i="96"/>
  <c r="L35" i="96"/>
  <c r="M35" i="96" s="1"/>
  <c r="J35" i="96"/>
  <c r="O34" i="96"/>
  <c r="N34" i="96"/>
  <c r="L34" i="96"/>
  <c r="M34" i="96" s="1"/>
  <c r="J34" i="96"/>
  <c r="O33" i="96"/>
  <c r="P33" i="96" s="1"/>
  <c r="N33" i="96"/>
  <c r="L33" i="96"/>
  <c r="M33" i="96" s="1"/>
  <c r="J33" i="96"/>
  <c r="O32" i="96"/>
  <c r="N32" i="96"/>
  <c r="L32" i="96"/>
  <c r="M32" i="96" s="1"/>
  <c r="J32" i="96"/>
  <c r="P31" i="96"/>
  <c r="O31" i="96"/>
  <c r="N31" i="96"/>
  <c r="L31" i="96"/>
  <c r="M31" i="96" s="1"/>
  <c r="J31" i="96"/>
  <c r="O30" i="96"/>
  <c r="N30" i="96"/>
  <c r="P30" i="96" s="1"/>
  <c r="L30" i="96"/>
  <c r="M30" i="96" s="1"/>
  <c r="J30" i="96"/>
  <c r="O29" i="96"/>
  <c r="N29" i="96"/>
  <c r="L29" i="96"/>
  <c r="M29" i="96" s="1"/>
  <c r="J29" i="96"/>
  <c r="O28" i="96"/>
  <c r="N28" i="96"/>
  <c r="P28" i="96" s="1"/>
  <c r="L28" i="96"/>
  <c r="M28" i="96" s="1"/>
  <c r="J28" i="96"/>
  <c r="O27" i="96"/>
  <c r="N27" i="96"/>
  <c r="P27" i="96" s="1"/>
  <c r="L27" i="96"/>
  <c r="M27" i="96" s="1"/>
  <c r="J27" i="96"/>
  <c r="O26" i="96"/>
  <c r="N26" i="96"/>
  <c r="L26" i="96"/>
  <c r="M26" i="96" s="1"/>
  <c r="J26" i="96"/>
  <c r="O25" i="96"/>
  <c r="P25" i="96" s="1"/>
  <c r="N25" i="96"/>
  <c r="L25" i="96"/>
  <c r="M25" i="96" s="1"/>
  <c r="J25" i="96"/>
  <c r="O24" i="96"/>
  <c r="N24" i="96"/>
  <c r="L24" i="96"/>
  <c r="M24" i="96" s="1"/>
  <c r="J24" i="96"/>
  <c r="P23" i="96"/>
  <c r="O23" i="96"/>
  <c r="N23" i="96"/>
  <c r="L23" i="96"/>
  <c r="M23" i="96" s="1"/>
  <c r="J23" i="96"/>
  <c r="O22" i="96"/>
  <c r="N22" i="96"/>
  <c r="L22" i="96"/>
  <c r="M22" i="96" s="1"/>
  <c r="J22" i="96"/>
  <c r="O21" i="96"/>
  <c r="N21" i="96"/>
  <c r="L21" i="96"/>
  <c r="M21" i="96" s="1"/>
  <c r="J21" i="96"/>
  <c r="O20" i="96"/>
  <c r="N20" i="96"/>
  <c r="L20" i="96"/>
  <c r="M20" i="96" s="1"/>
  <c r="J20" i="96"/>
  <c r="O19" i="96"/>
  <c r="N19" i="96"/>
  <c r="L19" i="96"/>
  <c r="M19" i="96" s="1"/>
  <c r="J19" i="96"/>
  <c r="O18" i="96"/>
  <c r="N18" i="96"/>
  <c r="L18" i="96"/>
  <c r="M18" i="96" s="1"/>
  <c r="J18" i="96"/>
  <c r="O17" i="96"/>
  <c r="P17" i="96" s="1"/>
  <c r="N17" i="96"/>
  <c r="L17" i="96"/>
  <c r="M17" i="96" s="1"/>
  <c r="J17" i="96"/>
  <c r="O16" i="96"/>
  <c r="N16" i="96"/>
  <c r="L16" i="96"/>
  <c r="M16" i="96" s="1"/>
  <c r="J16" i="96"/>
  <c r="P15" i="96"/>
  <c r="O15" i="96"/>
  <c r="N15" i="96"/>
  <c r="L15" i="96"/>
  <c r="M15" i="96" s="1"/>
  <c r="J15" i="96"/>
  <c r="O14" i="96"/>
  <c r="N14" i="96"/>
  <c r="P14" i="96" s="1"/>
  <c r="L14" i="96"/>
  <c r="M14" i="96" s="1"/>
  <c r="J14" i="96"/>
  <c r="J38" i="96" s="1"/>
  <c r="S3" i="96" s="1"/>
  <c r="P13" i="96"/>
  <c r="S2" i="96" s="1"/>
  <c r="J8" i="96"/>
  <c r="K38" i="95"/>
  <c r="H38" i="95"/>
  <c r="O37" i="95"/>
  <c r="O38" i="95" s="1"/>
  <c r="N37" i="95"/>
  <c r="N38" i="95" s="1"/>
  <c r="J9" i="95" s="1"/>
  <c r="L37" i="95"/>
  <c r="M37" i="95" s="1"/>
  <c r="J37" i="95"/>
  <c r="O36" i="95"/>
  <c r="N36" i="95"/>
  <c r="L36" i="95"/>
  <c r="M36" i="95" s="1"/>
  <c r="J36" i="95"/>
  <c r="O35" i="95"/>
  <c r="N35" i="95"/>
  <c r="L35" i="95"/>
  <c r="M35" i="95" s="1"/>
  <c r="J35" i="95"/>
  <c r="O34" i="95"/>
  <c r="N34" i="95"/>
  <c r="L34" i="95"/>
  <c r="M34" i="95" s="1"/>
  <c r="J34" i="95"/>
  <c r="O33" i="95"/>
  <c r="N33" i="95"/>
  <c r="L33" i="95"/>
  <c r="M33" i="95" s="1"/>
  <c r="J33" i="95"/>
  <c r="O32" i="95"/>
  <c r="N32" i="95"/>
  <c r="L32" i="95"/>
  <c r="M32" i="95" s="1"/>
  <c r="J32" i="95"/>
  <c r="O31" i="95"/>
  <c r="P31" i="95" s="1"/>
  <c r="N31" i="95"/>
  <c r="L31" i="95"/>
  <c r="M31" i="95" s="1"/>
  <c r="J31" i="95"/>
  <c r="O30" i="95"/>
  <c r="N30" i="95"/>
  <c r="L30" i="95"/>
  <c r="M30" i="95" s="1"/>
  <c r="J30" i="95"/>
  <c r="P29" i="95"/>
  <c r="O29" i="95"/>
  <c r="N29" i="95"/>
  <c r="L29" i="95"/>
  <c r="M29" i="95" s="1"/>
  <c r="J29" i="95"/>
  <c r="O28" i="95"/>
  <c r="N28" i="95"/>
  <c r="P28" i="95" s="1"/>
  <c r="L28" i="95"/>
  <c r="M28" i="95" s="1"/>
  <c r="J28" i="95"/>
  <c r="O27" i="95"/>
  <c r="N27" i="95"/>
  <c r="P27" i="95" s="1"/>
  <c r="L27" i="95"/>
  <c r="M27" i="95" s="1"/>
  <c r="J27" i="95"/>
  <c r="O26" i="95"/>
  <c r="N26" i="95"/>
  <c r="P26" i="95" s="1"/>
  <c r="L26" i="95"/>
  <c r="M26" i="95" s="1"/>
  <c r="J26" i="95"/>
  <c r="O25" i="95"/>
  <c r="N25" i="95"/>
  <c r="P25" i="95" s="1"/>
  <c r="L25" i="95"/>
  <c r="M25" i="95" s="1"/>
  <c r="J25" i="95"/>
  <c r="O24" i="95"/>
  <c r="N24" i="95"/>
  <c r="P24" i="95" s="1"/>
  <c r="L24" i="95"/>
  <c r="M24" i="95" s="1"/>
  <c r="J24" i="95"/>
  <c r="O23" i="95"/>
  <c r="P23" i="95" s="1"/>
  <c r="N23" i="95"/>
  <c r="L23" i="95"/>
  <c r="M23" i="95" s="1"/>
  <c r="J23" i="95"/>
  <c r="O22" i="95"/>
  <c r="N22" i="95"/>
  <c r="L22" i="95"/>
  <c r="M22" i="95" s="1"/>
  <c r="J22" i="95"/>
  <c r="O21" i="95"/>
  <c r="P21" i="95" s="1"/>
  <c r="N21" i="95"/>
  <c r="L21" i="95"/>
  <c r="M21" i="95" s="1"/>
  <c r="J21" i="95"/>
  <c r="O20" i="95"/>
  <c r="N20" i="95"/>
  <c r="L20" i="95"/>
  <c r="M20" i="95" s="1"/>
  <c r="J20" i="95"/>
  <c r="O19" i="95"/>
  <c r="N19" i="95"/>
  <c r="L19" i="95"/>
  <c r="M19" i="95" s="1"/>
  <c r="J19" i="95"/>
  <c r="O18" i="95"/>
  <c r="N18" i="95"/>
  <c r="L18" i="95"/>
  <c r="M18" i="95" s="1"/>
  <c r="J18" i="95"/>
  <c r="O17" i="95"/>
  <c r="N17" i="95"/>
  <c r="L17" i="95"/>
  <c r="M17" i="95" s="1"/>
  <c r="J17" i="95"/>
  <c r="O16" i="95"/>
  <c r="N16" i="95"/>
  <c r="L16" i="95"/>
  <c r="M16" i="95" s="1"/>
  <c r="J16" i="95"/>
  <c r="O15" i="95"/>
  <c r="P15" i="95" s="1"/>
  <c r="N15" i="95"/>
  <c r="L15" i="95"/>
  <c r="M15" i="95" s="1"/>
  <c r="J15" i="95"/>
  <c r="O14" i="95"/>
  <c r="N14" i="95"/>
  <c r="L14" i="95"/>
  <c r="M14" i="95" s="1"/>
  <c r="J14" i="95"/>
  <c r="J38" i="95" s="1"/>
  <c r="S3" i="95" s="1"/>
  <c r="P13" i="95"/>
  <c r="S2" i="95" s="1"/>
  <c r="J8" i="95"/>
  <c r="K38" i="94"/>
  <c r="H38" i="94"/>
  <c r="O37" i="94"/>
  <c r="O38" i="94" s="1"/>
  <c r="N37" i="94"/>
  <c r="N38" i="94" s="1"/>
  <c r="J9" i="94" s="1"/>
  <c r="L37" i="94"/>
  <c r="M37" i="94" s="1"/>
  <c r="J37" i="94"/>
  <c r="O36" i="94"/>
  <c r="N36" i="94"/>
  <c r="L36" i="94"/>
  <c r="M36" i="94" s="1"/>
  <c r="J36" i="94"/>
  <c r="P35" i="94"/>
  <c r="O35" i="94"/>
  <c r="N35" i="94"/>
  <c r="L35" i="94"/>
  <c r="M35" i="94" s="1"/>
  <c r="J35" i="94"/>
  <c r="O34" i="94"/>
  <c r="N34" i="94"/>
  <c r="L34" i="94"/>
  <c r="M34" i="94" s="1"/>
  <c r="J34" i="94"/>
  <c r="O33" i="94"/>
  <c r="N33" i="94"/>
  <c r="L33" i="94"/>
  <c r="M33" i="94" s="1"/>
  <c r="J33" i="94"/>
  <c r="O32" i="94"/>
  <c r="N32" i="94"/>
  <c r="P32" i="94" s="1"/>
  <c r="L32" i="94"/>
  <c r="M32" i="94" s="1"/>
  <c r="J32" i="94"/>
  <c r="O31" i="94"/>
  <c r="N31" i="94"/>
  <c r="P31" i="94" s="1"/>
  <c r="L31" i="94"/>
  <c r="M31" i="94" s="1"/>
  <c r="J31" i="94"/>
  <c r="O30" i="94"/>
  <c r="N30" i="94"/>
  <c r="P30" i="94" s="1"/>
  <c r="L30" i="94"/>
  <c r="M30" i="94" s="1"/>
  <c r="J30" i="94"/>
  <c r="O29" i="94"/>
  <c r="P29" i="94" s="1"/>
  <c r="N29" i="94"/>
  <c r="L29" i="94"/>
  <c r="M29" i="94" s="1"/>
  <c r="J29" i="94"/>
  <c r="O28" i="94"/>
  <c r="N28" i="94"/>
  <c r="L28" i="94"/>
  <c r="M28" i="94" s="1"/>
  <c r="J28" i="94"/>
  <c r="O27" i="94"/>
  <c r="P27" i="94" s="1"/>
  <c r="N27" i="94"/>
  <c r="L27" i="94"/>
  <c r="M27" i="94" s="1"/>
  <c r="J27" i="94"/>
  <c r="O26" i="94"/>
  <c r="N26" i="94"/>
  <c r="L26" i="94"/>
  <c r="M26" i="94" s="1"/>
  <c r="J26" i="94"/>
  <c r="O25" i="94"/>
  <c r="N25" i="94"/>
  <c r="L25" i="94"/>
  <c r="M25" i="94" s="1"/>
  <c r="J25" i="94"/>
  <c r="O24" i="94"/>
  <c r="N24" i="94"/>
  <c r="L24" i="94"/>
  <c r="M24" i="94" s="1"/>
  <c r="J24" i="94"/>
  <c r="O23" i="94"/>
  <c r="N23" i="94"/>
  <c r="L23" i="94"/>
  <c r="M23" i="94" s="1"/>
  <c r="J23" i="94"/>
  <c r="O22" i="94"/>
  <c r="N22" i="94"/>
  <c r="L22" i="94"/>
  <c r="M22" i="94" s="1"/>
  <c r="J22" i="94"/>
  <c r="O21" i="94"/>
  <c r="P21" i="94" s="1"/>
  <c r="N21" i="94"/>
  <c r="L21" i="94"/>
  <c r="M21" i="94" s="1"/>
  <c r="J21" i="94"/>
  <c r="O20" i="94"/>
  <c r="N20" i="94"/>
  <c r="L20" i="94"/>
  <c r="M20" i="94" s="1"/>
  <c r="J20" i="94"/>
  <c r="P19" i="94"/>
  <c r="O19" i="94"/>
  <c r="N19" i="94"/>
  <c r="L19" i="94"/>
  <c r="M19" i="94" s="1"/>
  <c r="J19" i="94"/>
  <c r="O18" i="94"/>
  <c r="N18" i="94"/>
  <c r="L18" i="94"/>
  <c r="M18" i="94" s="1"/>
  <c r="J18" i="94"/>
  <c r="O17" i="94"/>
  <c r="N17" i="94"/>
  <c r="L17" i="94"/>
  <c r="M17" i="94" s="1"/>
  <c r="J17" i="94"/>
  <c r="O16" i="94"/>
  <c r="N16" i="94"/>
  <c r="L16" i="94"/>
  <c r="M16" i="94" s="1"/>
  <c r="J16" i="94"/>
  <c r="O15" i="94"/>
  <c r="N15" i="94"/>
  <c r="L15" i="94"/>
  <c r="M15" i="94" s="1"/>
  <c r="J15" i="94"/>
  <c r="O14" i="94"/>
  <c r="N14" i="94"/>
  <c r="L14" i="94"/>
  <c r="M14" i="94" s="1"/>
  <c r="J14" i="94"/>
  <c r="J38" i="94" s="1"/>
  <c r="S3" i="94" s="1"/>
  <c r="P13" i="94"/>
  <c r="S2" i="94" s="1"/>
  <c r="J8" i="94"/>
  <c r="K38" i="93"/>
  <c r="H38" i="93"/>
  <c r="O37" i="93"/>
  <c r="O38" i="93" s="1"/>
  <c r="N37" i="93"/>
  <c r="N38" i="93" s="1"/>
  <c r="J9" i="93" s="1"/>
  <c r="L37" i="93"/>
  <c r="M37" i="93" s="1"/>
  <c r="J37" i="93"/>
  <c r="O36" i="93"/>
  <c r="N36" i="93"/>
  <c r="L36" i="93"/>
  <c r="M36" i="93" s="1"/>
  <c r="J36" i="93"/>
  <c r="O35" i="93"/>
  <c r="P35" i="93" s="1"/>
  <c r="N35" i="93"/>
  <c r="L35" i="93"/>
  <c r="M35" i="93" s="1"/>
  <c r="J35" i="93"/>
  <c r="O34" i="93"/>
  <c r="N34" i="93"/>
  <c r="L34" i="93"/>
  <c r="M34" i="93" s="1"/>
  <c r="J34" i="93"/>
  <c r="P33" i="93"/>
  <c r="O33" i="93"/>
  <c r="N33" i="93"/>
  <c r="L33" i="93"/>
  <c r="M33" i="93" s="1"/>
  <c r="J33" i="93"/>
  <c r="O32" i="93"/>
  <c r="N32" i="93"/>
  <c r="L32" i="93"/>
  <c r="M32" i="93" s="1"/>
  <c r="J32" i="93"/>
  <c r="O31" i="93"/>
  <c r="N31" i="93"/>
  <c r="P31" i="93" s="1"/>
  <c r="L31" i="93"/>
  <c r="M31" i="93" s="1"/>
  <c r="J31" i="93"/>
  <c r="O30" i="93"/>
  <c r="N30" i="93"/>
  <c r="P30" i="93" s="1"/>
  <c r="L30" i="93"/>
  <c r="M30" i="93" s="1"/>
  <c r="J30" i="93"/>
  <c r="O29" i="93"/>
  <c r="N29" i="93"/>
  <c r="L29" i="93"/>
  <c r="M29" i="93" s="1"/>
  <c r="J29" i="93"/>
  <c r="O28" i="93"/>
  <c r="N28" i="93"/>
  <c r="P28" i="93" s="1"/>
  <c r="L28" i="93"/>
  <c r="M28" i="93" s="1"/>
  <c r="J28" i="93"/>
  <c r="O27" i="93"/>
  <c r="P27" i="93" s="1"/>
  <c r="N27" i="93"/>
  <c r="L27" i="93"/>
  <c r="M27" i="93" s="1"/>
  <c r="J27" i="93"/>
  <c r="O26" i="93"/>
  <c r="N26" i="93"/>
  <c r="L26" i="93"/>
  <c r="M26" i="93" s="1"/>
  <c r="J26" i="93"/>
  <c r="O25" i="93"/>
  <c r="P25" i="93" s="1"/>
  <c r="N25" i="93"/>
  <c r="L25" i="93"/>
  <c r="M25" i="93" s="1"/>
  <c r="J25" i="93"/>
  <c r="O24" i="93"/>
  <c r="N24" i="93"/>
  <c r="L24" i="93"/>
  <c r="M24" i="93" s="1"/>
  <c r="J24" i="93"/>
  <c r="O23" i="93"/>
  <c r="N23" i="93"/>
  <c r="L23" i="93"/>
  <c r="M23" i="93" s="1"/>
  <c r="J23" i="93"/>
  <c r="O22" i="93"/>
  <c r="N22" i="93"/>
  <c r="L22" i="93"/>
  <c r="M22" i="93" s="1"/>
  <c r="J22" i="93"/>
  <c r="O21" i="93"/>
  <c r="N21" i="93"/>
  <c r="L21" i="93"/>
  <c r="M21" i="93" s="1"/>
  <c r="J21" i="93"/>
  <c r="O20" i="93"/>
  <c r="N20" i="93"/>
  <c r="L20" i="93"/>
  <c r="M20" i="93" s="1"/>
  <c r="J20" i="93"/>
  <c r="O19" i="93"/>
  <c r="P19" i="93" s="1"/>
  <c r="N19" i="93"/>
  <c r="L19" i="93"/>
  <c r="M19" i="93" s="1"/>
  <c r="J19" i="93"/>
  <c r="O18" i="93"/>
  <c r="N18" i="93"/>
  <c r="L18" i="93"/>
  <c r="M18" i="93" s="1"/>
  <c r="J18" i="93"/>
  <c r="P17" i="93"/>
  <c r="O17" i="93"/>
  <c r="N17" i="93"/>
  <c r="L17" i="93"/>
  <c r="M17" i="93" s="1"/>
  <c r="J17" i="93"/>
  <c r="O16" i="93"/>
  <c r="N16" i="93"/>
  <c r="L16" i="93"/>
  <c r="M16" i="93" s="1"/>
  <c r="J16" i="93"/>
  <c r="O15" i="93"/>
  <c r="N15" i="93"/>
  <c r="P15" i="93" s="1"/>
  <c r="L15" i="93"/>
  <c r="M15" i="93" s="1"/>
  <c r="J15" i="93"/>
  <c r="O14" i="93"/>
  <c r="N14" i="93"/>
  <c r="L14" i="93"/>
  <c r="M14" i="93" s="1"/>
  <c r="J14" i="93"/>
  <c r="J38" i="93" s="1"/>
  <c r="S3" i="93" s="1"/>
  <c r="P13" i="93"/>
  <c r="S2" i="93" s="1"/>
  <c r="J8" i="93"/>
  <c r="K38" i="92"/>
  <c r="H38" i="92"/>
  <c r="O37" i="92"/>
  <c r="O38" i="92" s="1"/>
  <c r="N37" i="92"/>
  <c r="N38" i="92" s="1"/>
  <c r="J9" i="92" s="1"/>
  <c r="L37" i="92"/>
  <c r="M37" i="92" s="1"/>
  <c r="J37" i="92"/>
  <c r="O36" i="92"/>
  <c r="N36" i="92"/>
  <c r="L36" i="92"/>
  <c r="M36" i="92" s="1"/>
  <c r="J36" i="92"/>
  <c r="O35" i="92"/>
  <c r="N35" i="92"/>
  <c r="L35" i="92"/>
  <c r="M35" i="92" s="1"/>
  <c r="J35" i="92"/>
  <c r="O34" i="92"/>
  <c r="N34" i="92"/>
  <c r="L34" i="92"/>
  <c r="M34" i="92" s="1"/>
  <c r="J34" i="92"/>
  <c r="O33" i="92"/>
  <c r="P33" i="92" s="1"/>
  <c r="N33" i="92"/>
  <c r="L33" i="92"/>
  <c r="M33" i="92" s="1"/>
  <c r="J33" i="92"/>
  <c r="O32" i="92"/>
  <c r="N32" i="92"/>
  <c r="L32" i="92"/>
  <c r="M32" i="92" s="1"/>
  <c r="J32" i="92"/>
  <c r="P31" i="92"/>
  <c r="O31" i="92"/>
  <c r="N31" i="92"/>
  <c r="L31" i="92"/>
  <c r="M31" i="92" s="1"/>
  <c r="J31" i="92"/>
  <c r="O30" i="92"/>
  <c r="N30" i="92"/>
  <c r="L30" i="92"/>
  <c r="M30" i="92" s="1"/>
  <c r="J30" i="92"/>
  <c r="O29" i="92"/>
  <c r="N29" i="92"/>
  <c r="L29" i="92"/>
  <c r="M29" i="92" s="1"/>
  <c r="J29" i="92"/>
  <c r="O28" i="92"/>
  <c r="N28" i="92"/>
  <c r="L28" i="92"/>
  <c r="M28" i="92" s="1"/>
  <c r="J28" i="92"/>
  <c r="O27" i="92"/>
  <c r="N27" i="92"/>
  <c r="L27" i="92"/>
  <c r="M27" i="92" s="1"/>
  <c r="J27" i="92"/>
  <c r="O26" i="92"/>
  <c r="N26" i="92"/>
  <c r="L26" i="92"/>
  <c r="M26" i="92" s="1"/>
  <c r="J26" i="92"/>
  <c r="O25" i="92"/>
  <c r="P25" i="92" s="1"/>
  <c r="N25" i="92"/>
  <c r="L25" i="92"/>
  <c r="M25" i="92" s="1"/>
  <c r="J25" i="92"/>
  <c r="O24" i="92"/>
  <c r="N24" i="92"/>
  <c r="L24" i="92"/>
  <c r="M24" i="92" s="1"/>
  <c r="J24" i="92"/>
  <c r="P23" i="92"/>
  <c r="O23" i="92"/>
  <c r="N23" i="92"/>
  <c r="L23" i="92"/>
  <c r="M23" i="92" s="1"/>
  <c r="J23" i="92"/>
  <c r="O22" i="92"/>
  <c r="N22" i="92"/>
  <c r="P22" i="92" s="1"/>
  <c r="L22" i="92"/>
  <c r="M22" i="92" s="1"/>
  <c r="J22" i="92"/>
  <c r="O21" i="92"/>
  <c r="N21" i="92"/>
  <c r="L21" i="92"/>
  <c r="M21" i="92" s="1"/>
  <c r="J21" i="92"/>
  <c r="O20" i="92"/>
  <c r="N20" i="92"/>
  <c r="P20" i="92" s="1"/>
  <c r="L20" i="92"/>
  <c r="M20" i="92" s="1"/>
  <c r="J20" i="92"/>
  <c r="O19" i="92"/>
  <c r="N19" i="92"/>
  <c r="P19" i="92" s="1"/>
  <c r="L19" i="92"/>
  <c r="M19" i="92" s="1"/>
  <c r="J19" i="92"/>
  <c r="O18" i="92"/>
  <c r="N18" i="92"/>
  <c r="P18" i="92" s="1"/>
  <c r="L18" i="92"/>
  <c r="M18" i="92" s="1"/>
  <c r="J18" i="92"/>
  <c r="O17" i="92"/>
  <c r="P17" i="92" s="1"/>
  <c r="N17" i="92"/>
  <c r="L17" i="92"/>
  <c r="M17" i="92" s="1"/>
  <c r="J17" i="92"/>
  <c r="O16" i="92"/>
  <c r="N16" i="92"/>
  <c r="L16" i="92"/>
  <c r="M16" i="92" s="1"/>
  <c r="J16" i="92"/>
  <c r="O15" i="92"/>
  <c r="P15" i="92" s="1"/>
  <c r="N15" i="92"/>
  <c r="L15" i="92"/>
  <c r="M15" i="92" s="1"/>
  <c r="J15" i="92"/>
  <c r="O14" i="92"/>
  <c r="N14" i="92"/>
  <c r="P14" i="92" s="1"/>
  <c r="L14" i="92"/>
  <c r="M14" i="92" s="1"/>
  <c r="J14" i="92"/>
  <c r="J38" i="92" s="1"/>
  <c r="S3" i="92" s="1"/>
  <c r="P13" i="92"/>
  <c r="S2" i="92" s="1"/>
  <c r="J8" i="92"/>
  <c r="K38" i="91"/>
  <c r="H38" i="91"/>
  <c r="O37" i="91"/>
  <c r="O38" i="91" s="1"/>
  <c r="N37" i="91"/>
  <c r="N38" i="91" s="1"/>
  <c r="J9" i="91" s="1"/>
  <c r="L37" i="91"/>
  <c r="M37" i="91" s="1"/>
  <c r="J37" i="91"/>
  <c r="O36" i="91"/>
  <c r="N36" i="91"/>
  <c r="L36" i="91"/>
  <c r="M36" i="91" s="1"/>
  <c r="J36" i="91"/>
  <c r="O35" i="91"/>
  <c r="N35" i="91"/>
  <c r="L35" i="91"/>
  <c r="M35" i="91" s="1"/>
  <c r="J35" i="91"/>
  <c r="O34" i="91"/>
  <c r="N34" i="91"/>
  <c r="L34" i="91"/>
  <c r="M34" i="91" s="1"/>
  <c r="J34" i="91"/>
  <c r="O33" i="91"/>
  <c r="N33" i="91"/>
  <c r="L33" i="91"/>
  <c r="M33" i="91" s="1"/>
  <c r="J33" i="91"/>
  <c r="O32" i="91"/>
  <c r="N32" i="91"/>
  <c r="L32" i="91"/>
  <c r="M32" i="91" s="1"/>
  <c r="J32" i="91"/>
  <c r="O31" i="91"/>
  <c r="P31" i="91" s="1"/>
  <c r="N31" i="91"/>
  <c r="L31" i="91"/>
  <c r="M31" i="91" s="1"/>
  <c r="J31" i="91"/>
  <c r="O30" i="91"/>
  <c r="N30" i="91"/>
  <c r="L30" i="91"/>
  <c r="M30" i="91" s="1"/>
  <c r="J30" i="91"/>
  <c r="P29" i="91"/>
  <c r="O29" i="91"/>
  <c r="N29" i="91"/>
  <c r="L29" i="91"/>
  <c r="M29" i="91" s="1"/>
  <c r="J29" i="91"/>
  <c r="O28" i="91"/>
  <c r="N28" i="91"/>
  <c r="L28" i="91"/>
  <c r="M28" i="91" s="1"/>
  <c r="J28" i="91"/>
  <c r="O27" i="91"/>
  <c r="N27" i="91"/>
  <c r="P27" i="91" s="1"/>
  <c r="L27" i="91"/>
  <c r="M27" i="91" s="1"/>
  <c r="J27" i="91"/>
  <c r="O26" i="91"/>
  <c r="N26" i="91"/>
  <c r="P26" i="91" s="1"/>
  <c r="L26" i="91"/>
  <c r="M26" i="91" s="1"/>
  <c r="J26" i="91"/>
  <c r="O25" i="91"/>
  <c r="N25" i="91"/>
  <c r="P25" i="91" s="1"/>
  <c r="L25" i="91"/>
  <c r="M25" i="91" s="1"/>
  <c r="J25" i="91"/>
  <c r="O24" i="91"/>
  <c r="N24" i="91"/>
  <c r="P24" i="91" s="1"/>
  <c r="L24" i="91"/>
  <c r="M24" i="91" s="1"/>
  <c r="J24" i="91"/>
  <c r="O23" i="91"/>
  <c r="P23" i="91" s="1"/>
  <c r="N23" i="91"/>
  <c r="L23" i="91"/>
  <c r="M23" i="91" s="1"/>
  <c r="J23" i="91"/>
  <c r="O22" i="91"/>
  <c r="N22" i="91"/>
  <c r="L22" i="91"/>
  <c r="M22" i="91" s="1"/>
  <c r="J22" i="91"/>
  <c r="O21" i="91"/>
  <c r="P21" i="91" s="1"/>
  <c r="N21" i="91"/>
  <c r="L21" i="91"/>
  <c r="M21" i="91" s="1"/>
  <c r="J21" i="91"/>
  <c r="O20" i="91"/>
  <c r="N20" i="91"/>
  <c r="L20" i="91"/>
  <c r="M20" i="91" s="1"/>
  <c r="J20" i="91"/>
  <c r="O19" i="91"/>
  <c r="N19" i="91"/>
  <c r="L19" i="91"/>
  <c r="M19" i="91" s="1"/>
  <c r="J19" i="91"/>
  <c r="O18" i="91"/>
  <c r="N18" i="91"/>
  <c r="L18" i="91"/>
  <c r="M18" i="91" s="1"/>
  <c r="J18" i="91"/>
  <c r="O17" i="91"/>
  <c r="N17" i="91"/>
  <c r="L17" i="91"/>
  <c r="M17" i="91" s="1"/>
  <c r="J17" i="91"/>
  <c r="O16" i="91"/>
  <c r="N16" i="91"/>
  <c r="L16" i="91"/>
  <c r="M16" i="91" s="1"/>
  <c r="J16" i="91"/>
  <c r="O15" i="91"/>
  <c r="P15" i="91" s="1"/>
  <c r="N15" i="91"/>
  <c r="L15" i="91"/>
  <c r="M15" i="91" s="1"/>
  <c r="J15" i="91"/>
  <c r="O14" i="91"/>
  <c r="N14" i="91"/>
  <c r="L14" i="91"/>
  <c r="M14" i="91" s="1"/>
  <c r="J14" i="91"/>
  <c r="J38" i="91" s="1"/>
  <c r="S3" i="91" s="1"/>
  <c r="P13" i="91"/>
  <c r="S2" i="91" s="1"/>
  <c r="J8" i="91"/>
  <c r="K38" i="90"/>
  <c r="H38" i="90"/>
  <c r="O37" i="90"/>
  <c r="O38" i="90" s="1"/>
  <c r="N37" i="90"/>
  <c r="N38" i="90" s="1"/>
  <c r="J9" i="90" s="1"/>
  <c r="L37" i="90"/>
  <c r="M37" i="90" s="1"/>
  <c r="J37" i="90"/>
  <c r="O36" i="90"/>
  <c r="N36" i="90"/>
  <c r="L36" i="90"/>
  <c r="M36" i="90" s="1"/>
  <c r="J36" i="90"/>
  <c r="P35" i="90"/>
  <c r="O35" i="90"/>
  <c r="N35" i="90"/>
  <c r="L35" i="90"/>
  <c r="M35" i="90" s="1"/>
  <c r="J35" i="90"/>
  <c r="O34" i="90"/>
  <c r="N34" i="90"/>
  <c r="L34" i="90"/>
  <c r="M34" i="90" s="1"/>
  <c r="J34" i="90"/>
  <c r="O33" i="90"/>
  <c r="N33" i="90"/>
  <c r="L33" i="90"/>
  <c r="M33" i="90" s="1"/>
  <c r="J33" i="90"/>
  <c r="O32" i="90"/>
  <c r="N32" i="90"/>
  <c r="P32" i="90" s="1"/>
  <c r="L32" i="90"/>
  <c r="M32" i="90" s="1"/>
  <c r="J32" i="90"/>
  <c r="O31" i="90"/>
  <c r="N31" i="90"/>
  <c r="P31" i="90" s="1"/>
  <c r="L31" i="90"/>
  <c r="M31" i="90" s="1"/>
  <c r="J31" i="90"/>
  <c r="O30" i="90"/>
  <c r="N30" i="90"/>
  <c r="L30" i="90"/>
  <c r="M30" i="90" s="1"/>
  <c r="J30" i="90"/>
  <c r="O29" i="90"/>
  <c r="P29" i="90" s="1"/>
  <c r="N29" i="90"/>
  <c r="L29" i="90"/>
  <c r="M29" i="90" s="1"/>
  <c r="J29" i="90"/>
  <c r="O28" i="90"/>
  <c r="N28" i="90"/>
  <c r="L28" i="90"/>
  <c r="M28" i="90" s="1"/>
  <c r="J28" i="90"/>
  <c r="P27" i="90"/>
  <c r="O27" i="90"/>
  <c r="N27" i="90"/>
  <c r="L27" i="90"/>
  <c r="M27" i="90" s="1"/>
  <c r="J27" i="90"/>
  <c r="O26" i="90"/>
  <c r="N26" i="90"/>
  <c r="L26" i="90"/>
  <c r="M26" i="90" s="1"/>
  <c r="J26" i="90"/>
  <c r="O25" i="90"/>
  <c r="N25" i="90"/>
  <c r="L25" i="90"/>
  <c r="M25" i="90" s="1"/>
  <c r="J25" i="90"/>
  <c r="O24" i="90"/>
  <c r="N24" i="90"/>
  <c r="L24" i="90"/>
  <c r="M24" i="90" s="1"/>
  <c r="J24" i="90"/>
  <c r="O23" i="90"/>
  <c r="N23" i="90"/>
  <c r="L23" i="90"/>
  <c r="M23" i="90" s="1"/>
  <c r="J23" i="90"/>
  <c r="O22" i="90"/>
  <c r="N22" i="90"/>
  <c r="L22" i="90"/>
  <c r="M22" i="90" s="1"/>
  <c r="J22" i="90"/>
  <c r="O21" i="90"/>
  <c r="P21" i="90" s="1"/>
  <c r="N21" i="90"/>
  <c r="L21" i="90"/>
  <c r="M21" i="90" s="1"/>
  <c r="J21" i="90"/>
  <c r="O20" i="90"/>
  <c r="N20" i="90"/>
  <c r="L20" i="90"/>
  <c r="M20" i="90" s="1"/>
  <c r="J20" i="90"/>
  <c r="P19" i="90"/>
  <c r="O19" i="90"/>
  <c r="N19" i="90"/>
  <c r="L19" i="90"/>
  <c r="M19" i="90" s="1"/>
  <c r="J19" i="90"/>
  <c r="O18" i="90"/>
  <c r="N18" i="90"/>
  <c r="L18" i="90"/>
  <c r="M18" i="90" s="1"/>
  <c r="J18" i="90"/>
  <c r="O17" i="90"/>
  <c r="N17" i="90"/>
  <c r="L17" i="90"/>
  <c r="M17" i="90" s="1"/>
  <c r="J17" i="90"/>
  <c r="O16" i="90"/>
  <c r="N16" i="90"/>
  <c r="L16" i="90"/>
  <c r="M16" i="90" s="1"/>
  <c r="J16" i="90"/>
  <c r="O15" i="90"/>
  <c r="N15" i="90"/>
  <c r="L15" i="90"/>
  <c r="M15" i="90" s="1"/>
  <c r="J15" i="90"/>
  <c r="O14" i="90"/>
  <c r="N14" i="90"/>
  <c r="L14" i="90"/>
  <c r="M14" i="90" s="1"/>
  <c r="J14" i="90"/>
  <c r="J38" i="90" s="1"/>
  <c r="S3" i="90" s="1"/>
  <c r="P13" i="90"/>
  <c r="S2" i="90" s="1"/>
  <c r="J8" i="90"/>
  <c r="K38" i="89"/>
  <c r="H38" i="89"/>
  <c r="O37" i="89"/>
  <c r="O38" i="89" s="1"/>
  <c r="N37" i="89"/>
  <c r="N38" i="89" s="1"/>
  <c r="J9" i="89" s="1"/>
  <c r="L37" i="89"/>
  <c r="M37" i="89" s="1"/>
  <c r="J37" i="89"/>
  <c r="O36" i="89"/>
  <c r="N36" i="89"/>
  <c r="L36" i="89"/>
  <c r="M36" i="89" s="1"/>
  <c r="J36" i="89"/>
  <c r="O35" i="89"/>
  <c r="P35" i="89" s="1"/>
  <c r="N35" i="89"/>
  <c r="L35" i="89"/>
  <c r="M35" i="89" s="1"/>
  <c r="J35" i="89"/>
  <c r="O34" i="89"/>
  <c r="N34" i="89"/>
  <c r="L34" i="89"/>
  <c r="M34" i="89" s="1"/>
  <c r="J34" i="89"/>
  <c r="P33" i="89"/>
  <c r="O33" i="89"/>
  <c r="N33" i="89"/>
  <c r="L33" i="89"/>
  <c r="M33" i="89" s="1"/>
  <c r="J33" i="89"/>
  <c r="O32" i="89"/>
  <c r="N32" i="89"/>
  <c r="L32" i="89"/>
  <c r="M32" i="89" s="1"/>
  <c r="J32" i="89"/>
  <c r="O31" i="89"/>
  <c r="N31" i="89"/>
  <c r="L31" i="89"/>
  <c r="M31" i="89" s="1"/>
  <c r="J31" i="89"/>
  <c r="O30" i="89"/>
  <c r="N30" i="89"/>
  <c r="P30" i="89" s="1"/>
  <c r="L30" i="89"/>
  <c r="M30" i="89" s="1"/>
  <c r="J30" i="89"/>
  <c r="O29" i="89"/>
  <c r="N29" i="89"/>
  <c r="P29" i="89" s="1"/>
  <c r="L29" i="89"/>
  <c r="M29" i="89" s="1"/>
  <c r="J29" i="89"/>
  <c r="O28" i="89"/>
  <c r="N28" i="89"/>
  <c r="L28" i="89"/>
  <c r="M28" i="89" s="1"/>
  <c r="J28" i="89"/>
  <c r="O27" i="89"/>
  <c r="P27" i="89" s="1"/>
  <c r="N27" i="89"/>
  <c r="L27" i="89"/>
  <c r="M27" i="89" s="1"/>
  <c r="J27" i="89"/>
  <c r="O26" i="89"/>
  <c r="N26" i="89"/>
  <c r="L26" i="89"/>
  <c r="M26" i="89" s="1"/>
  <c r="J26" i="89"/>
  <c r="P25" i="89"/>
  <c r="O25" i="89"/>
  <c r="N25" i="89"/>
  <c r="L25" i="89"/>
  <c r="M25" i="89" s="1"/>
  <c r="J25" i="89"/>
  <c r="O24" i="89"/>
  <c r="N24" i="89"/>
  <c r="L24" i="89"/>
  <c r="M24" i="89" s="1"/>
  <c r="J24" i="89"/>
  <c r="O23" i="89"/>
  <c r="N23" i="89"/>
  <c r="L23" i="89"/>
  <c r="M23" i="89" s="1"/>
  <c r="J23" i="89"/>
  <c r="O22" i="89"/>
  <c r="N22" i="89"/>
  <c r="L22" i="89"/>
  <c r="M22" i="89" s="1"/>
  <c r="J22" i="89"/>
  <c r="O21" i="89"/>
  <c r="N21" i="89"/>
  <c r="L21" i="89"/>
  <c r="M21" i="89" s="1"/>
  <c r="J21" i="89"/>
  <c r="O20" i="89"/>
  <c r="N20" i="89"/>
  <c r="L20" i="89"/>
  <c r="M20" i="89" s="1"/>
  <c r="J20" i="89"/>
  <c r="O19" i="89"/>
  <c r="P19" i="89" s="1"/>
  <c r="N19" i="89"/>
  <c r="L19" i="89"/>
  <c r="M19" i="89" s="1"/>
  <c r="J19" i="89"/>
  <c r="O18" i="89"/>
  <c r="N18" i="89"/>
  <c r="L18" i="89"/>
  <c r="M18" i="89" s="1"/>
  <c r="J18" i="89"/>
  <c r="P17" i="89"/>
  <c r="O17" i="89"/>
  <c r="N17" i="89"/>
  <c r="L17" i="89"/>
  <c r="M17" i="89" s="1"/>
  <c r="J17" i="89"/>
  <c r="O16" i="89"/>
  <c r="N16" i="89"/>
  <c r="L16" i="89"/>
  <c r="M16" i="89" s="1"/>
  <c r="J16" i="89"/>
  <c r="O15" i="89"/>
  <c r="N15" i="89"/>
  <c r="L15" i="89"/>
  <c r="M15" i="89" s="1"/>
  <c r="J15" i="89"/>
  <c r="O14" i="89"/>
  <c r="N14" i="89"/>
  <c r="L14" i="89"/>
  <c r="M14" i="89" s="1"/>
  <c r="J14" i="89"/>
  <c r="J38" i="89" s="1"/>
  <c r="S3" i="89" s="1"/>
  <c r="P13" i="89"/>
  <c r="S2" i="89" s="1"/>
  <c r="J8" i="89"/>
  <c r="K38" i="88"/>
  <c r="H38" i="88"/>
  <c r="O37" i="88"/>
  <c r="O38" i="88" s="1"/>
  <c r="N37" i="88"/>
  <c r="N38" i="88" s="1"/>
  <c r="J9" i="88" s="1"/>
  <c r="L37" i="88"/>
  <c r="M37" i="88" s="1"/>
  <c r="J37" i="88"/>
  <c r="O36" i="88"/>
  <c r="N36" i="88"/>
  <c r="L36" i="88"/>
  <c r="M36" i="88" s="1"/>
  <c r="J36" i="88"/>
  <c r="O35" i="88"/>
  <c r="N35" i="88"/>
  <c r="L35" i="88"/>
  <c r="M35" i="88" s="1"/>
  <c r="J35" i="88"/>
  <c r="O34" i="88"/>
  <c r="N34" i="88"/>
  <c r="L34" i="88"/>
  <c r="M34" i="88" s="1"/>
  <c r="J34" i="88"/>
  <c r="O33" i="88"/>
  <c r="P33" i="88" s="1"/>
  <c r="N33" i="88"/>
  <c r="L33" i="88"/>
  <c r="M33" i="88" s="1"/>
  <c r="J33" i="88"/>
  <c r="O32" i="88"/>
  <c r="N32" i="88"/>
  <c r="L32" i="88"/>
  <c r="M32" i="88" s="1"/>
  <c r="J32" i="88"/>
  <c r="P31" i="88"/>
  <c r="O31" i="88"/>
  <c r="N31" i="88"/>
  <c r="L31" i="88"/>
  <c r="M31" i="88" s="1"/>
  <c r="J31" i="88"/>
  <c r="O30" i="88"/>
  <c r="N30" i="88"/>
  <c r="L30" i="88"/>
  <c r="M30" i="88" s="1"/>
  <c r="J30" i="88"/>
  <c r="O29" i="88"/>
  <c r="N29" i="88"/>
  <c r="P29" i="88" s="1"/>
  <c r="L29" i="88"/>
  <c r="M29" i="88" s="1"/>
  <c r="J29" i="88"/>
  <c r="O28" i="88"/>
  <c r="N28" i="88"/>
  <c r="P28" i="88" s="1"/>
  <c r="L28" i="88"/>
  <c r="M28" i="88" s="1"/>
  <c r="J28" i="88"/>
  <c r="O27" i="88"/>
  <c r="N27" i="88"/>
  <c r="L27" i="88"/>
  <c r="M27" i="88" s="1"/>
  <c r="J27" i="88"/>
  <c r="O26" i="88"/>
  <c r="N26" i="88"/>
  <c r="L26" i="88"/>
  <c r="M26" i="88" s="1"/>
  <c r="J26" i="88"/>
  <c r="O25" i="88"/>
  <c r="P25" i="88" s="1"/>
  <c r="N25" i="88"/>
  <c r="L25" i="88"/>
  <c r="M25" i="88" s="1"/>
  <c r="J25" i="88"/>
  <c r="O24" i="88"/>
  <c r="N24" i="88"/>
  <c r="L24" i="88"/>
  <c r="M24" i="88" s="1"/>
  <c r="J24" i="88"/>
  <c r="P23" i="88"/>
  <c r="O23" i="88"/>
  <c r="N23" i="88"/>
  <c r="L23" i="88"/>
  <c r="M23" i="88" s="1"/>
  <c r="J23" i="88"/>
  <c r="O22" i="88"/>
  <c r="N22" i="88"/>
  <c r="L22" i="88"/>
  <c r="M22" i="88" s="1"/>
  <c r="J22" i="88"/>
  <c r="O21" i="88"/>
  <c r="N21" i="88"/>
  <c r="L21" i="88"/>
  <c r="M21" i="88" s="1"/>
  <c r="J21" i="88"/>
  <c r="O20" i="88"/>
  <c r="N20" i="88"/>
  <c r="L20" i="88"/>
  <c r="M20" i="88" s="1"/>
  <c r="J20" i="88"/>
  <c r="O19" i="88"/>
  <c r="N19" i="88"/>
  <c r="L19" i="88"/>
  <c r="M19" i="88" s="1"/>
  <c r="J19" i="88"/>
  <c r="O18" i="88"/>
  <c r="N18" i="88"/>
  <c r="L18" i="88"/>
  <c r="M18" i="88" s="1"/>
  <c r="J18" i="88"/>
  <c r="O17" i="88"/>
  <c r="P17" i="88" s="1"/>
  <c r="N17" i="88"/>
  <c r="L17" i="88"/>
  <c r="M17" i="88" s="1"/>
  <c r="J17" i="88"/>
  <c r="O16" i="88"/>
  <c r="N16" i="88"/>
  <c r="L16" i="88"/>
  <c r="M16" i="88" s="1"/>
  <c r="J16" i="88"/>
  <c r="P15" i="88"/>
  <c r="O15" i="88"/>
  <c r="N15" i="88"/>
  <c r="L15" i="88"/>
  <c r="M15" i="88" s="1"/>
  <c r="J15" i="88"/>
  <c r="O14" i="88"/>
  <c r="N14" i="88"/>
  <c r="P14" i="88" s="1"/>
  <c r="L14" i="88"/>
  <c r="M14" i="88" s="1"/>
  <c r="J14" i="88"/>
  <c r="J38" i="88" s="1"/>
  <c r="S3" i="88" s="1"/>
  <c r="P13" i="88"/>
  <c r="S2" i="88" s="1"/>
  <c r="J8" i="88"/>
  <c r="K38" i="87"/>
  <c r="H38" i="87"/>
  <c r="O37" i="87"/>
  <c r="O38" i="87" s="1"/>
  <c r="N37" i="87"/>
  <c r="N38" i="87" s="1"/>
  <c r="J9" i="87" s="1"/>
  <c r="L37" i="87"/>
  <c r="M37" i="87" s="1"/>
  <c r="J37" i="87"/>
  <c r="O36" i="87"/>
  <c r="N36" i="87"/>
  <c r="L36" i="87"/>
  <c r="M36" i="87" s="1"/>
  <c r="J36" i="87"/>
  <c r="O35" i="87"/>
  <c r="N35" i="87"/>
  <c r="L35" i="87"/>
  <c r="M35" i="87" s="1"/>
  <c r="J35" i="87"/>
  <c r="O34" i="87"/>
  <c r="N34" i="87"/>
  <c r="L34" i="87"/>
  <c r="M34" i="87" s="1"/>
  <c r="J34" i="87"/>
  <c r="O33" i="87"/>
  <c r="N33" i="87"/>
  <c r="L33" i="87"/>
  <c r="M33" i="87" s="1"/>
  <c r="J33" i="87"/>
  <c r="O32" i="87"/>
  <c r="N32" i="87"/>
  <c r="L32" i="87"/>
  <c r="M32" i="87" s="1"/>
  <c r="J32" i="87"/>
  <c r="O31" i="87"/>
  <c r="P31" i="87" s="1"/>
  <c r="N31" i="87"/>
  <c r="L31" i="87"/>
  <c r="M31" i="87" s="1"/>
  <c r="J31" i="87"/>
  <c r="O30" i="87"/>
  <c r="N30" i="87"/>
  <c r="L30" i="87"/>
  <c r="M30" i="87" s="1"/>
  <c r="J30" i="87"/>
  <c r="P29" i="87"/>
  <c r="O29" i="87"/>
  <c r="N29" i="87"/>
  <c r="L29" i="87"/>
  <c r="M29" i="87" s="1"/>
  <c r="J29" i="87"/>
  <c r="O28" i="87"/>
  <c r="N28" i="87"/>
  <c r="P28" i="87" s="1"/>
  <c r="L28" i="87"/>
  <c r="M28" i="87" s="1"/>
  <c r="J28" i="87"/>
  <c r="O27" i="87"/>
  <c r="N27" i="87"/>
  <c r="P27" i="87" s="1"/>
  <c r="L27" i="87"/>
  <c r="M27" i="87" s="1"/>
  <c r="J27" i="87"/>
  <c r="O26" i="87"/>
  <c r="N26" i="87"/>
  <c r="P26" i="87" s="1"/>
  <c r="L26" i="87"/>
  <c r="M26" i="87" s="1"/>
  <c r="J26" i="87"/>
  <c r="O25" i="87"/>
  <c r="N25" i="87"/>
  <c r="P25" i="87" s="1"/>
  <c r="L25" i="87"/>
  <c r="M25" i="87" s="1"/>
  <c r="J25" i="87"/>
  <c r="O24" i="87"/>
  <c r="N24" i="87"/>
  <c r="P24" i="87" s="1"/>
  <c r="L24" i="87"/>
  <c r="M24" i="87" s="1"/>
  <c r="J24" i="87"/>
  <c r="O23" i="87"/>
  <c r="P23" i="87" s="1"/>
  <c r="N23" i="87"/>
  <c r="L23" i="87"/>
  <c r="M23" i="87" s="1"/>
  <c r="J23" i="87"/>
  <c r="O22" i="87"/>
  <c r="N22" i="87"/>
  <c r="L22" i="87"/>
  <c r="M22" i="87" s="1"/>
  <c r="J22" i="87"/>
  <c r="O21" i="87"/>
  <c r="P21" i="87" s="1"/>
  <c r="N21" i="87"/>
  <c r="L21" i="87"/>
  <c r="M21" i="87" s="1"/>
  <c r="J21" i="87"/>
  <c r="O20" i="87"/>
  <c r="N20" i="87"/>
  <c r="L20" i="87"/>
  <c r="M20" i="87" s="1"/>
  <c r="J20" i="87"/>
  <c r="O19" i="87"/>
  <c r="N19" i="87"/>
  <c r="L19" i="87"/>
  <c r="M19" i="87" s="1"/>
  <c r="J19" i="87"/>
  <c r="O18" i="87"/>
  <c r="N18" i="87"/>
  <c r="L18" i="87"/>
  <c r="M18" i="87" s="1"/>
  <c r="J18" i="87"/>
  <c r="O17" i="87"/>
  <c r="N17" i="87"/>
  <c r="L17" i="87"/>
  <c r="M17" i="87" s="1"/>
  <c r="J17" i="87"/>
  <c r="O16" i="87"/>
  <c r="N16" i="87"/>
  <c r="L16" i="87"/>
  <c r="M16" i="87" s="1"/>
  <c r="J16" i="87"/>
  <c r="O15" i="87"/>
  <c r="P15" i="87" s="1"/>
  <c r="N15" i="87"/>
  <c r="L15" i="87"/>
  <c r="M15" i="87" s="1"/>
  <c r="J15" i="87"/>
  <c r="O14" i="87"/>
  <c r="N14" i="87"/>
  <c r="L14" i="87"/>
  <c r="M14" i="87" s="1"/>
  <c r="J14" i="87"/>
  <c r="J38" i="87" s="1"/>
  <c r="S3" i="87" s="1"/>
  <c r="P13" i="87"/>
  <c r="S2" i="87" s="1"/>
  <c r="J8" i="87"/>
  <c r="K38" i="86"/>
  <c r="H38" i="86"/>
  <c r="O37" i="86"/>
  <c r="O38" i="86" s="1"/>
  <c r="N37" i="86"/>
  <c r="N38" i="86" s="1"/>
  <c r="J9" i="86" s="1"/>
  <c r="L37" i="86"/>
  <c r="M37" i="86" s="1"/>
  <c r="J37" i="86"/>
  <c r="O36" i="86"/>
  <c r="N36" i="86"/>
  <c r="L36" i="86"/>
  <c r="M36" i="86" s="1"/>
  <c r="J36" i="86"/>
  <c r="P35" i="86"/>
  <c r="O35" i="86"/>
  <c r="N35" i="86"/>
  <c r="L35" i="86"/>
  <c r="M35" i="86" s="1"/>
  <c r="J35" i="86"/>
  <c r="O34" i="86"/>
  <c r="N34" i="86"/>
  <c r="L34" i="86"/>
  <c r="M34" i="86" s="1"/>
  <c r="J34" i="86"/>
  <c r="O33" i="86"/>
  <c r="N33" i="86"/>
  <c r="L33" i="86"/>
  <c r="M33" i="86" s="1"/>
  <c r="J33" i="86"/>
  <c r="O32" i="86"/>
  <c r="N32" i="86"/>
  <c r="P32" i="86" s="1"/>
  <c r="L32" i="86"/>
  <c r="M32" i="86" s="1"/>
  <c r="J32" i="86"/>
  <c r="O31" i="86"/>
  <c r="N31" i="86"/>
  <c r="P31" i="86" s="1"/>
  <c r="L31" i="86"/>
  <c r="M31" i="86" s="1"/>
  <c r="J31" i="86"/>
  <c r="O30" i="86"/>
  <c r="N30" i="86"/>
  <c r="P30" i="86" s="1"/>
  <c r="L30" i="86"/>
  <c r="M30" i="86" s="1"/>
  <c r="J30" i="86"/>
  <c r="O29" i="86"/>
  <c r="P29" i="86" s="1"/>
  <c r="N29" i="86"/>
  <c r="L29" i="86"/>
  <c r="M29" i="86" s="1"/>
  <c r="J29" i="86"/>
  <c r="O28" i="86"/>
  <c r="N28" i="86"/>
  <c r="L28" i="86"/>
  <c r="M28" i="86" s="1"/>
  <c r="J28" i="86"/>
  <c r="P27" i="86"/>
  <c r="O27" i="86"/>
  <c r="N27" i="86"/>
  <c r="L27" i="86"/>
  <c r="M27" i="86" s="1"/>
  <c r="J27" i="86"/>
  <c r="O26" i="86"/>
  <c r="N26" i="86"/>
  <c r="L26" i="86"/>
  <c r="M26" i="86" s="1"/>
  <c r="J26" i="86"/>
  <c r="O25" i="86"/>
  <c r="N25" i="86"/>
  <c r="L25" i="86"/>
  <c r="M25" i="86" s="1"/>
  <c r="J25" i="86"/>
  <c r="O24" i="86"/>
  <c r="N24" i="86"/>
  <c r="L24" i="86"/>
  <c r="M24" i="86" s="1"/>
  <c r="J24" i="86"/>
  <c r="O23" i="86"/>
  <c r="N23" i="86"/>
  <c r="L23" i="86"/>
  <c r="M23" i="86" s="1"/>
  <c r="J23" i="86"/>
  <c r="O22" i="86"/>
  <c r="N22" i="86"/>
  <c r="L22" i="86"/>
  <c r="M22" i="86" s="1"/>
  <c r="J22" i="86"/>
  <c r="O21" i="86"/>
  <c r="P21" i="86" s="1"/>
  <c r="N21" i="86"/>
  <c r="L21" i="86"/>
  <c r="M21" i="86" s="1"/>
  <c r="J21" i="86"/>
  <c r="O20" i="86"/>
  <c r="N20" i="86"/>
  <c r="L20" i="86"/>
  <c r="M20" i="86" s="1"/>
  <c r="J20" i="86"/>
  <c r="P19" i="86"/>
  <c r="O19" i="86"/>
  <c r="N19" i="86"/>
  <c r="L19" i="86"/>
  <c r="M19" i="86" s="1"/>
  <c r="J19" i="86"/>
  <c r="O18" i="86"/>
  <c r="N18" i="86"/>
  <c r="L18" i="86"/>
  <c r="M18" i="86" s="1"/>
  <c r="J18" i="86"/>
  <c r="O17" i="86"/>
  <c r="N17" i="86"/>
  <c r="L17" i="86"/>
  <c r="M17" i="86" s="1"/>
  <c r="J17" i="86"/>
  <c r="O16" i="86"/>
  <c r="N16" i="86"/>
  <c r="L16" i="86"/>
  <c r="M16" i="86" s="1"/>
  <c r="J16" i="86"/>
  <c r="O15" i="86"/>
  <c r="N15" i="86"/>
  <c r="L15" i="86"/>
  <c r="M15" i="86" s="1"/>
  <c r="J15" i="86"/>
  <c r="O14" i="86"/>
  <c r="N14" i="86"/>
  <c r="L14" i="86"/>
  <c r="M14" i="86" s="1"/>
  <c r="J14" i="86"/>
  <c r="J38" i="86" s="1"/>
  <c r="S3" i="86" s="1"/>
  <c r="P13" i="86"/>
  <c r="S2" i="86" s="1"/>
  <c r="J8" i="86"/>
  <c r="K38" i="85"/>
  <c r="H38" i="85"/>
  <c r="O37" i="85"/>
  <c r="O38" i="85" s="1"/>
  <c r="N37" i="85"/>
  <c r="N38" i="85" s="1"/>
  <c r="J9" i="85" s="1"/>
  <c r="L37" i="85"/>
  <c r="M37" i="85" s="1"/>
  <c r="J37" i="85"/>
  <c r="O36" i="85"/>
  <c r="N36" i="85"/>
  <c r="L36" i="85"/>
  <c r="M36" i="85" s="1"/>
  <c r="J36" i="85"/>
  <c r="O35" i="85"/>
  <c r="P35" i="85" s="1"/>
  <c r="N35" i="85"/>
  <c r="L35" i="85"/>
  <c r="M35" i="85" s="1"/>
  <c r="J35" i="85"/>
  <c r="O34" i="85"/>
  <c r="N34" i="85"/>
  <c r="L34" i="85"/>
  <c r="M34" i="85" s="1"/>
  <c r="J34" i="85"/>
  <c r="P33" i="85"/>
  <c r="O33" i="85"/>
  <c r="N33" i="85"/>
  <c r="L33" i="85"/>
  <c r="M33" i="85" s="1"/>
  <c r="J33" i="85"/>
  <c r="O32" i="85"/>
  <c r="N32" i="85"/>
  <c r="S8" i="85" s="1"/>
  <c r="L32" i="85"/>
  <c r="M32" i="85" s="1"/>
  <c r="J32" i="85"/>
  <c r="O31" i="85"/>
  <c r="N31" i="85"/>
  <c r="L31" i="85"/>
  <c r="M31" i="85" s="1"/>
  <c r="J31" i="85"/>
  <c r="O30" i="85"/>
  <c r="N30" i="85"/>
  <c r="L30" i="85"/>
  <c r="M30" i="85" s="1"/>
  <c r="J30" i="85"/>
  <c r="O29" i="85"/>
  <c r="N29" i="85"/>
  <c r="L29" i="85"/>
  <c r="M29" i="85" s="1"/>
  <c r="J29" i="85"/>
  <c r="O28" i="85"/>
  <c r="N28" i="85"/>
  <c r="L28" i="85"/>
  <c r="M28" i="85" s="1"/>
  <c r="J28" i="85"/>
  <c r="O27" i="85"/>
  <c r="N27" i="85"/>
  <c r="L27" i="85"/>
  <c r="M27" i="85" s="1"/>
  <c r="J27" i="85"/>
  <c r="O26" i="85"/>
  <c r="N26" i="85"/>
  <c r="L26" i="85"/>
  <c r="M26" i="85" s="1"/>
  <c r="J26" i="85"/>
  <c r="O25" i="85"/>
  <c r="N25" i="85"/>
  <c r="P25" i="85" s="1"/>
  <c r="L25" i="85"/>
  <c r="M25" i="85" s="1"/>
  <c r="J25" i="85"/>
  <c r="O24" i="85"/>
  <c r="N24" i="85"/>
  <c r="L24" i="85"/>
  <c r="M24" i="85" s="1"/>
  <c r="J24" i="85"/>
  <c r="O23" i="85"/>
  <c r="N23" i="85"/>
  <c r="L23" i="85"/>
  <c r="M23" i="85" s="1"/>
  <c r="J23" i="85"/>
  <c r="O22" i="85"/>
  <c r="N22" i="85"/>
  <c r="L22" i="85"/>
  <c r="M22" i="85" s="1"/>
  <c r="J22" i="85"/>
  <c r="O21" i="85"/>
  <c r="N21" i="85"/>
  <c r="L21" i="85"/>
  <c r="M21" i="85" s="1"/>
  <c r="J21" i="85"/>
  <c r="O20" i="85"/>
  <c r="N20" i="85"/>
  <c r="L20" i="85"/>
  <c r="M20" i="85" s="1"/>
  <c r="J20" i="85"/>
  <c r="O19" i="85"/>
  <c r="N19" i="85"/>
  <c r="L19" i="85"/>
  <c r="M19" i="85" s="1"/>
  <c r="J19" i="85"/>
  <c r="O18" i="85"/>
  <c r="N18" i="85"/>
  <c r="L18" i="85"/>
  <c r="M18" i="85" s="1"/>
  <c r="J18" i="85"/>
  <c r="O17" i="85"/>
  <c r="N17" i="85"/>
  <c r="P17" i="85" s="1"/>
  <c r="L17" i="85"/>
  <c r="M17" i="85" s="1"/>
  <c r="J17" i="85"/>
  <c r="O16" i="85"/>
  <c r="N16" i="85"/>
  <c r="P16" i="85" s="1"/>
  <c r="L16" i="85"/>
  <c r="M16" i="85" s="1"/>
  <c r="J16" i="85"/>
  <c r="O15" i="85"/>
  <c r="N15" i="85"/>
  <c r="P15" i="85" s="1"/>
  <c r="L15" i="85"/>
  <c r="M15" i="85" s="1"/>
  <c r="J15" i="85"/>
  <c r="O14" i="85"/>
  <c r="N14" i="85"/>
  <c r="P14" i="85" s="1"/>
  <c r="L14" i="85"/>
  <c r="M14" i="85" s="1"/>
  <c r="J14" i="85"/>
  <c r="J38" i="85" s="1"/>
  <c r="S3" i="85" s="1"/>
  <c r="P13" i="85"/>
  <c r="S2" i="85" s="1"/>
  <c r="J8" i="85"/>
  <c r="K38" i="84"/>
  <c r="H38" i="84"/>
  <c r="O37" i="84"/>
  <c r="O38" i="84" s="1"/>
  <c r="N37" i="84"/>
  <c r="N38" i="84" s="1"/>
  <c r="J9" i="84" s="1"/>
  <c r="L37" i="84"/>
  <c r="M37" i="84" s="1"/>
  <c r="J37" i="84"/>
  <c r="O36" i="84"/>
  <c r="N36" i="84"/>
  <c r="L36" i="84"/>
  <c r="M36" i="84" s="1"/>
  <c r="J36" i="84"/>
  <c r="O35" i="84"/>
  <c r="N35" i="84"/>
  <c r="L35" i="84"/>
  <c r="M35" i="84" s="1"/>
  <c r="J35" i="84"/>
  <c r="O34" i="84"/>
  <c r="N34" i="84"/>
  <c r="L34" i="84"/>
  <c r="M34" i="84" s="1"/>
  <c r="J34" i="84"/>
  <c r="O33" i="84"/>
  <c r="P33" i="84" s="1"/>
  <c r="N33" i="84"/>
  <c r="L33" i="84"/>
  <c r="M33" i="84" s="1"/>
  <c r="J33" i="84"/>
  <c r="O32" i="84"/>
  <c r="N32" i="84"/>
  <c r="L32" i="84"/>
  <c r="M32" i="84" s="1"/>
  <c r="J32" i="84"/>
  <c r="O31" i="84"/>
  <c r="P31" i="84" s="1"/>
  <c r="N31" i="84"/>
  <c r="L31" i="84"/>
  <c r="M31" i="84" s="1"/>
  <c r="J31" i="84"/>
  <c r="O30" i="84"/>
  <c r="N30" i="84"/>
  <c r="L30" i="84"/>
  <c r="M30" i="84" s="1"/>
  <c r="J30" i="84"/>
  <c r="O29" i="84"/>
  <c r="N29" i="84"/>
  <c r="L29" i="84"/>
  <c r="M29" i="84" s="1"/>
  <c r="J29" i="84"/>
  <c r="O28" i="84"/>
  <c r="N28" i="84"/>
  <c r="L28" i="84"/>
  <c r="M28" i="84" s="1"/>
  <c r="J28" i="84"/>
  <c r="O27" i="84"/>
  <c r="N27" i="84"/>
  <c r="L27" i="84"/>
  <c r="M27" i="84" s="1"/>
  <c r="J27" i="84"/>
  <c r="O26" i="84"/>
  <c r="N26" i="84"/>
  <c r="L26" i="84"/>
  <c r="M26" i="84" s="1"/>
  <c r="J26" i="84"/>
  <c r="O25" i="84"/>
  <c r="P25" i="84" s="1"/>
  <c r="N25" i="84"/>
  <c r="L25" i="84"/>
  <c r="M25" i="84" s="1"/>
  <c r="J25" i="84"/>
  <c r="O24" i="84"/>
  <c r="N24" i="84"/>
  <c r="L24" i="84"/>
  <c r="M24" i="84" s="1"/>
  <c r="J24" i="84"/>
  <c r="P23" i="84"/>
  <c r="O23" i="84"/>
  <c r="N23" i="84"/>
  <c r="L23" i="84"/>
  <c r="M23" i="84" s="1"/>
  <c r="J23" i="84"/>
  <c r="O22" i="84"/>
  <c r="N22" i="84"/>
  <c r="L22" i="84"/>
  <c r="M22" i="84" s="1"/>
  <c r="J22" i="84"/>
  <c r="O21" i="84"/>
  <c r="N21" i="84"/>
  <c r="L21" i="84"/>
  <c r="M21" i="84" s="1"/>
  <c r="J21" i="84"/>
  <c r="O20" i="84"/>
  <c r="N20" i="84"/>
  <c r="L20" i="84"/>
  <c r="M20" i="84" s="1"/>
  <c r="J20" i="84"/>
  <c r="O19" i="84"/>
  <c r="N19" i="84"/>
  <c r="L19" i="84"/>
  <c r="M19" i="84" s="1"/>
  <c r="J19" i="84"/>
  <c r="O18" i="84"/>
  <c r="N18" i="84"/>
  <c r="L18" i="84"/>
  <c r="M18" i="84" s="1"/>
  <c r="J18" i="84"/>
  <c r="O17" i="84"/>
  <c r="P17" i="84" s="1"/>
  <c r="N17" i="84"/>
  <c r="L17" i="84"/>
  <c r="M17" i="84" s="1"/>
  <c r="J17" i="84"/>
  <c r="O16" i="84"/>
  <c r="N16" i="84"/>
  <c r="L16" i="84"/>
  <c r="M16" i="84" s="1"/>
  <c r="J16" i="84"/>
  <c r="P15" i="84"/>
  <c r="O15" i="84"/>
  <c r="N15" i="84"/>
  <c r="L15" i="84"/>
  <c r="M15" i="84" s="1"/>
  <c r="J15" i="84"/>
  <c r="O14" i="84"/>
  <c r="N14" i="84"/>
  <c r="P14" i="84" s="1"/>
  <c r="L14" i="84"/>
  <c r="M14" i="84" s="1"/>
  <c r="J14" i="84"/>
  <c r="J38" i="84" s="1"/>
  <c r="S3" i="84" s="1"/>
  <c r="P13" i="84"/>
  <c r="S2" i="84" s="1"/>
  <c r="J8" i="84"/>
  <c r="K38" i="83"/>
  <c r="H38" i="83"/>
  <c r="O37" i="83"/>
  <c r="O38" i="83" s="1"/>
  <c r="N37" i="83"/>
  <c r="N38" i="83" s="1"/>
  <c r="J9" i="83" s="1"/>
  <c r="L37" i="83"/>
  <c r="M37" i="83" s="1"/>
  <c r="J37" i="83"/>
  <c r="O36" i="83"/>
  <c r="N36" i="83"/>
  <c r="L36" i="83"/>
  <c r="M36" i="83" s="1"/>
  <c r="J36" i="83"/>
  <c r="O35" i="83"/>
  <c r="N35" i="83"/>
  <c r="L35" i="83"/>
  <c r="M35" i="83" s="1"/>
  <c r="J35" i="83"/>
  <c r="O34" i="83"/>
  <c r="N34" i="83"/>
  <c r="L34" i="83"/>
  <c r="M34" i="83" s="1"/>
  <c r="J34" i="83"/>
  <c r="O33" i="83"/>
  <c r="N33" i="83"/>
  <c r="L33" i="83"/>
  <c r="M33" i="83" s="1"/>
  <c r="J33" i="83"/>
  <c r="O32" i="83"/>
  <c r="N32" i="83"/>
  <c r="L32" i="83"/>
  <c r="M32" i="83" s="1"/>
  <c r="J32" i="83"/>
  <c r="O31" i="83"/>
  <c r="P31" i="83" s="1"/>
  <c r="N31" i="83"/>
  <c r="L31" i="83"/>
  <c r="M31" i="83" s="1"/>
  <c r="J31" i="83"/>
  <c r="O30" i="83"/>
  <c r="N30" i="83"/>
  <c r="L30" i="83"/>
  <c r="M30" i="83" s="1"/>
  <c r="J30" i="83"/>
  <c r="P29" i="83"/>
  <c r="O29" i="83"/>
  <c r="N29" i="83"/>
  <c r="L29" i="83"/>
  <c r="M29" i="83" s="1"/>
  <c r="J29" i="83"/>
  <c r="O28" i="83"/>
  <c r="N28" i="83"/>
  <c r="L28" i="83"/>
  <c r="M28" i="83" s="1"/>
  <c r="J28" i="83"/>
  <c r="O27" i="83"/>
  <c r="N27" i="83"/>
  <c r="P27" i="83" s="1"/>
  <c r="L27" i="83"/>
  <c r="M27" i="83" s="1"/>
  <c r="J27" i="83"/>
  <c r="O26" i="83"/>
  <c r="N26" i="83"/>
  <c r="P26" i="83" s="1"/>
  <c r="L26" i="83"/>
  <c r="M26" i="83" s="1"/>
  <c r="J26" i="83"/>
  <c r="O25" i="83"/>
  <c r="N25" i="83"/>
  <c r="P25" i="83" s="1"/>
  <c r="L25" i="83"/>
  <c r="M25" i="83" s="1"/>
  <c r="J25" i="83"/>
  <c r="O24" i="83"/>
  <c r="N24" i="83"/>
  <c r="P24" i="83" s="1"/>
  <c r="L24" i="83"/>
  <c r="M24" i="83" s="1"/>
  <c r="J24" i="83"/>
  <c r="O23" i="83"/>
  <c r="P23" i="83" s="1"/>
  <c r="N23" i="83"/>
  <c r="L23" i="83"/>
  <c r="M23" i="83" s="1"/>
  <c r="J23" i="83"/>
  <c r="O22" i="83"/>
  <c r="N22" i="83"/>
  <c r="L22" i="83"/>
  <c r="M22" i="83" s="1"/>
  <c r="J22" i="83"/>
  <c r="O21" i="83"/>
  <c r="P21" i="83" s="1"/>
  <c r="N21" i="83"/>
  <c r="L21" i="83"/>
  <c r="M21" i="83" s="1"/>
  <c r="J21" i="83"/>
  <c r="O20" i="83"/>
  <c r="N20" i="83"/>
  <c r="L20" i="83"/>
  <c r="M20" i="83" s="1"/>
  <c r="J20" i="83"/>
  <c r="O19" i="83"/>
  <c r="N19" i="83"/>
  <c r="L19" i="83"/>
  <c r="M19" i="83" s="1"/>
  <c r="J19" i="83"/>
  <c r="O18" i="83"/>
  <c r="N18" i="83"/>
  <c r="L18" i="83"/>
  <c r="M18" i="83" s="1"/>
  <c r="J18" i="83"/>
  <c r="O17" i="83"/>
  <c r="N17" i="83"/>
  <c r="L17" i="83"/>
  <c r="M17" i="83" s="1"/>
  <c r="J17" i="83"/>
  <c r="O16" i="83"/>
  <c r="N16" i="83"/>
  <c r="L16" i="83"/>
  <c r="M16" i="83" s="1"/>
  <c r="J16" i="83"/>
  <c r="O15" i="83"/>
  <c r="P15" i="83" s="1"/>
  <c r="N15" i="83"/>
  <c r="L15" i="83"/>
  <c r="M15" i="83" s="1"/>
  <c r="J15" i="83"/>
  <c r="O14" i="83"/>
  <c r="N14" i="83"/>
  <c r="L14" i="83"/>
  <c r="M14" i="83" s="1"/>
  <c r="J14" i="83"/>
  <c r="J38" i="83" s="1"/>
  <c r="S3" i="83" s="1"/>
  <c r="P13" i="83"/>
  <c r="S2" i="83" s="1"/>
  <c r="J8" i="83"/>
  <c r="K38" i="82"/>
  <c r="H38" i="82"/>
  <c r="O37" i="82"/>
  <c r="O38" i="82" s="1"/>
  <c r="N37" i="82"/>
  <c r="N38" i="82" s="1"/>
  <c r="J9" i="82" s="1"/>
  <c r="L37" i="82"/>
  <c r="M37" i="82" s="1"/>
  <c r="J37" i="82"/>
  <c r="O36" i="82"/>
  <c r="N36" i="82"/>
  <c r="L36" i="82"/>
  <c r="M36" i="82" s="1"/>
  <c r="J36" i="82"/>
  <c r="P35" i="82"/>
  <c r="O35" i="82"/>
  <c r="N35" i="82"/>
  <c r="L35" i="82"/>
  <c r="M35" i="82" s="1"/>
  <c r="J35" i="82"/>
  <c r="O34" i="82"/>
  <c r="N34" i="82"/>
  <c r="P34" i="82" s="1"/>
  <c r="L34" i="82"/>
  <c r="M34" i="82" s="1"/>
  <c r="J34" i="82"/>
  <c r="O33" i="82"/>
  <c r="N33" i="82"/>
  <c r="L33" i="82"/>
  <c r="M33" i="82" s="1"/>
  <c r="J33" i="82"/>
  <c r="O32" i="82"/>
  <c r="N32" i="82"/>
  <c r="P32" i="82" s="1"/>
  <c r="L32" i="82"/>
  <c r="M32" i="82" s="1"/>
  <c r="J32" i="82"/>
  <c r="O31" i="82"/>
  <c r="N31" i="82"/>
  <c r="P31" i="82" s="1"/>
  <c r="L31" i="82"/>
  <c r="M31" i="82" s="1"/>
  <c r="J31" i="82"/>
  <c r="O30" i="82"/>
  <c r="N30" i="82"/>
  <c r="P30" i="82" s="1"/>
  <c r="L30" i="82"/>
  <c r="M30" i="82" s="1"/>
  <c r="J30" i="82"/>
  <c r="O29" i="82"/>
  <c r="P29" i="82" s="1"/>
  <c r="N29" i="82"/>
  <c r="L29" i="82"/>
  <c r="M29" i="82" s="1"/>
  <c r="J29" i="82"/>
  <c r="O28" i="82"/>
  <c r="N28" i="82"/>
  <c r="L28" i="82"/>
  <c r="M28" i="82" s="1"/>
  <c r="J28" i="82"/>
  <c r="O27" i="82"/>
  <c r="P27" i="82" s="1"/>
  <c r="N27" i="82"/>
  <c r="L27" i="82"/>
  <c r="M27" i="82" s="1"/>
  <c r="J27" i="82"/>
  <c r="O26" i="82"/>
  <c r="N26" i="82"/>
  <c r="L26" i="82"/>
  <c r="M26" i="82" s="1"/>
  <c r="J26" i="82"/>
  <c r="O25" i="82"/>
  <c r="N25" i="82"/>
  <c r="L25" i="82"/>
  <c r="M25" i="82" s="1"/>
  <c r="J25" i="82"/>
  <c r="O24" i="82"/>
  <c r="N24" i="82"/>
  <c r="L24" i="82"/>
  <c r="M24" i="82" s="1"/>
  <c r="J24" i="82"/>
  <c r="O23" i="82"/>
  <c r="N23" i="82"/>
  <c r="L23" i="82"/>
  <c r="M23" i="82" s="1"/>
  <c r="J23" i="82"/>
  <c r="O22" i="82"/>
  <c r="N22" i="82"/>
  <c r="L22" i="82"/>
  <c r="M22" i="82" s="1"/>
  <c r="J22" i="82"/>
  <c r="O21" i="82"/>
  <c r="P21" i="82" s="1"/>
  <c r="N21" i="82"/>
  <c r="L21" i="82"/>
  <c r="M21" i="82" s="1"/>
  <c r="J21" i="82"/>
  <c r="O20" i="82"/>
  <c r="N20" i="82"/>
  <c r="L20" i="82"/>
  <c r="M20" i="82" s="1"/>
  <c r="J20" i="82"/>
  <c r="P19" i="82"/>
  <c r="O19" i="82"/>
  <c r="N19" i="82"/>
  <c r="L19" i="82"/>
  <c r="M19" i="82" s="1"/>
  <c r="J19" i="82"/>
  <c r="O18" i="82"/>
  <c r="N18" i="82"/>
  <c r="L18" i="82"/>
  <c r="M18" i="82" s="1"/>
  <c r="J18" i="82"/>
  <c r="O17" i="82"/>
  <c r="N17" i="82"/>
  <c r="L17" i="82"/>
  <c r="M17" i="82" s="1"/>
  <c r="J17" i="82"/>
  <c r="O16" i="82"/>
  <c r="N16" i="82"/>
  <c r="L16" i="82"/>
  <c r="M16" i="82" s="1"/>
  <c r="J16" i="82"/>
  <c r="O15" i="82"/>
  <c r="N15" i="82"/>
  <c r="L15" i="82"/>
  <c r="M15" i="82" s="1"/>
  <c r="J15" i="82"/>
  <c r="O14" i="82"/>
  <c r="N14" i="82"/>
  <c r="L14" i="82"/>
  <c r="M14" i="82" s="1"/>
  <c r="J14" i="82"/>
  <c r="J38" i="82" s="1"/>
  <c r="S3" i="82" s="1"/>
  <c r="P13" i="82"/>
  <c r="S2" i="82" s="1"/>
  <c r="J8" i="82"/>
  <c r="K38" i="81"/>
  <c r="H38" i="81"/>
  <c r="O37" i="81"/>
  <c r="O38" i="81" s="1"/>
  <c r="N37" i="81"/>
  <c r="N38" i="81" s="1"/>
  <c r="J9" i="81" s="1"/>
  <c r="L37" i="81"/>
  <c r="M37" i="81" s="1"/>
  <c r="J37" i="81"/>
  <c r="O36" i="81"/>
  <c r="N36" i="81"/>
  <c r="L36" i="81"/>
  <c r="M36" i="81" s="1"/>
  <c r="J36" i="81"/>
  <c r="O35" i="81"/>
  <c r="P35" i="81" s="1"/>
  <c r="N35" i="81"/>
  <c r="L35" i="81"/>
  <c r="M35" i="81" s="1"/>
  <c r="J35" i="81"/>
  <c r="O34" i="81"/>
  <c r="N34" i="81"/>
  <c r="L34" i="81"/>
  <c r="M34" i="81" s="1"/>
  <c r="J34" i="81"/>
  <c r="P33" i="81"/>
  <c r="O33" i="81"/>
  <c r="N33" i="81"/>
  <c r="L33" i="81"/>
  <c r="M33" i="81" s="1"/>
  <c r="J33" i="81"/>
  <c r="O32" i="81"/>
  <c r="N32" i="81"/>
  <c r="L32" i="81"/>
  <c r="M32" i="81" s="1"/>
  <c r="J32" i="81"/>
  <c r="O31" i="81"/>
  <c r="N31" i="81"/>
  <c r="P31" i="81" s="1"/>
  <c r="L31" i="81"/>
  <c r="M31" i="81" s="1"/>
  <c r="J31" i="81"/>
  <c r="O30" i="81"/>
  <c r="N30" i="81"/>
  <c r="P30" i="81" s="1"/>
  <c r="L30" i="81"/>
  <c r="M30" i="81" s="1"/>
  <c r="J30" i="81"/>
  <c r="O29" i="81"/>
  <c r="N29" i="81"/>
  <c r="P29" i="81" s="1"/>
  <c r="L29" i="81"/>
  <c r="M29" i="81" s="1"/>
  <c r="J29" i="81"/>
  <c r="O28" i="81"/>
  <c r="N28" i="81"/>
  <c r="P28" i="81" s="1"/>
  <c r="L28" i="81"/>
  <c r="M28" i="81" s="1"/>
  <c r="J28" i="81"/>
  <c r="O27" i="81"/>
  <c r="P27" i="81" s="1"/>
  <c r="N27" i="81"/>
  <c r="L27" i="81"/>
  <c r="M27" i="81" s="1"/>
  <c r="J27" i="81"/>
  <c r="O26" i="81"/>
  <c r="N26" i="81"/>
  <c r="L26" i="81"/>
  <c r="M26" i="81" s="1"/>
  <c r="J26" i="81"/>
  <c r="O25" i="81"/>
  <c r="P25" i="81" s="1"/>
  <c r="N25" i="81"/>
  <c r="L25" i="81"/>
  <c r="M25" i="81" s="1"/>
  <c r="J25" i="81"/>
  <c r="O24" i="81"/>
  <c r="N24" i="81"/>
  <c r="L24" i="81"/>
  <c r="M24" i="81" s="1"/>
  <c r="J24" i="81"/>
  <c r="O23" i="81"/>
  <c r="N23" i="81"/>
  <c r="L23" i="81"/>
  <c r="M23" i="81" s="1"/>
  <c r="J23" i="81"/>
  <c r="O22" i="81"/>
  <c r="N22" i="81"/>
  <c r="L22" i="81"/>
  <c r="M22" i="81" s="1"/>
  <c r="J22" i="81"/>
  <c r="O21" i="81"/>
  <c r="N21" i="81"/>
  <c r="L21" i="81"/>
  <c r="M21" i="81" s="1"/>
  <c r="J21" i="81"/>
  <c r="O20" i="81"/>
  <c r="N20" i="81"/>
  <c r="L20" i="81"/>
  <c r="M20" i="81" s="1"/>
  <c r="J20" i="81"/>
  <c r="O19" i="81"/>
  <c r="P19" i="81" s="1"/>
  <c r="N19" i="81"/>
  <c r="L19" i="81"/>
  <c r="M19" i="81" s="1"/>
  <c r="J19" i="81"/>
  <c r="O18" i="81"/>
  <c r="N18" i="81"/>
  <c r="L18" i="81"/>
  <c r="M18" i="81" s="1"/>
  <c r="J18" i="81"/>
  <c r="P17" i="81"/>
  <c r="O17" i="81"/>
  <c r="N17" i="81"/>
  <c r="L17" i="81"/>
  <c r="M17" i="81" s="1"/>
  <c r="J17" i="81"/>
  <c r="O16" i="81"/>
  <c r="N16" i="81"/>
  <c r="L16" i="81"/>
  <c r="M16" i="81" s="1"/>
  <c r="J16" i="81"/>
  <c r="O15" i="81"/>
  <c r="N15" i="81"/>
  <c r="L15" i="81"/>
  <c r="M15" i="81" s="1"/>
  <c r="J15" i="81"/>
  <c r="O14" i="81"/>
  <c r="N14" i="81"/>
  <c r="L14" i="81"/>
  <c r="M14" i="81" s="1"/>
  <c r="J14" i="81"/>
  <c r="J38" i="81" s="1"/>
  <c r="S3" i="81" s="1"/>
  <c r="P13" i="81"/>
  <c r="S2" i="81" s="1"/>
  <c r="J8" i="81"/>
  <c r="K38" i="80"/>
  <c r="H38" i="80"/>
  <c r="O37" i="80"/>
  <c r="O38" i="80" s="1"/>
  <c r="N37" i="80"/>
  <c r="N38" i="80" s="1"/>
  <c r="J9" i="80" s="1"/>
  <c r="L37" i="80"/>
  <c r="M37" i="80" s="1"/>
  <c r="J37" i="80"/>
  <c r="O36" i="80"/>
  <c r="N36" i="80"/>
  <c r="L36" i="80"/>
  <c r="M36" i="80" s="1"/>
  <c r="J36" i="80"/>
  <c r="O35" i="80"/>
  <c r="N35" i="80"/>
  <c r="L35" i="80"/>
  <c r="M35" i="80" s="1"/>
  <c r="J35" i="80"/>
  <c r="O34" i="80"/>
  <c r="N34" i="80"/>
  <c r="L34" i="80"/>
  <c r="M34" i="80" s="1"/>
  <c r="J34" i="80"/>
  <c r="O33" i="80"/>
  <c r="P33" i="80" s="1"/>
  <c r="N33" i="80"/>
  <c r="L33" i="80"/>
  <c r="M33" i="80" s="1"/>
  <c r="J33" i="80"/>
  <c r="O32" i="80"/>
  <c r="N32" i="80"/>
  <c r="L32" i="80"/>
  <c r="M32" i="80" s="1"/>
  <c r="J32" i="80"/>
  <c r="P31" i="80"/>
  <c r="O31" i="80"/>
  <c r="N31" i="80"/>
  <c r="L31" i="80"/>
  <c r="M31" i="80" s="1"/>
  <c r="J31" i="80"/>
  <c r="O30" i="80"/>
  <c r="N30" i="80"/>
  <c r="P30" i="80" s="1"/>
  <c r="L30" i="80"/>
  <c r="M30" i="80" s="1"/>
  <c r="J30" i="80"/>
  <c r="O29" i="80"/>
  <c r="N29" i="80"/>
  <c r="L29" i="80"/>
  <c r="M29" i="80" s="1"/>
  <c r="J29" i="80"/>
  <c r="O28" i="80"/>
  <c r="N28" i="80"/>
  <c r="P28" i="80" s="1"/>
  <c r="L28" i="80"/>
  <c r="M28" i="80" s="1"/>
  <c r="J28" i="80"/>
  <c r="O27" i="80"/>
  <c r="N27" i="80"/>
  <c r="P27" i="80" s="1"/>
  <c r="L27" i="80"/>
  <c r="M27" i="80" s="1"/>
  <c r="J27" i="80"/>
  <c r="O26" i="80"/>
  <c r="N26" i="80"/>
  <c r="L26" i="80"/>
  <c r="M26" i="80" s="1"/>
  <c r="J26" i="80"/>
  <c r="O25" i="80"/>
  <c r="P25" i="80" s="1"/>
  <c r="N25" i="80"/>
  <c r="L25" i="80"/>
  <c r="M25" i="80" s="1"/>
  <c r="J25" i="80"/>
  <c r="O24" i="80"/>
  <c r="N24" i="80"/>
  <c r="L24" i="80"/>
  <c r="M24" i="80" s="1"/>
  <c r="J24" i="80"/>
  <c r="P23" i="80"/>
  <c r="O23" i="80"/>
  <c r="N23" i="80"/>
  <c r="L23" i="80"/>
  <c r="M23" i="80" s="1"/>
  <c r="J23" i="80"/>
  <c r="O22" i="80"/>
  <c r="N22" i="80"/>
  <c r="L22" i="80"/>
  <c r="M22" i="80" s="1"/>
  <c r="J22" i="80"/>
  <c r="O21" i="80"/>
  <c r="N21" i="80"/>
  <c r="L21" i="80"/>
  <c r="M21" i="80" s="1"/>
  <c r="J21" i="80"/>
  <c r="O20" i="80"/>
  <c r="N20" i="80"/>
  <c r="L20" i="80"/>
  <c r="M20" i="80" s="1"/>
  <c r="J20" i="80"/>
  <c r="O19" i="80"/>
  <c r="N19" i="80"/>
  <c r="L19" i="80"/>
  <c r="M19" i="80" s="1"/>
  <c r="J19" i="80"/>
  <c r="O18" i="80"/>
  <c r="N18" i="80"/>
  <c r="L18" i="80"/>
  <c r="M18" i="80" s="1"/>
  <c r="J18" i="80"/>
  <c r="O17" i="80"/>
  <c r="P17" i="80" s="1"/>
  <c r="N17" i="80"/>
  <c r="L17" i="80"/>
  <c r="M17" i="80" s="1"/>
  <c r="J17" i="80"/>
  <c r="O16" i="80"/>
  <c r="N16" i="80"/>
  <c r="L16" i="80"/>
  <c r="M16" i="80" s="1"/>
  <c r="J16" i="80"/>
  <c r="P15" i="80"/>
  <c r="O15" i="80"/>
  <c r="N15" i="80"/>
  <c r="L15" i="80"/>
  <c r="M15" i="80" s="1"/>
  <c r="J15" i="80"/>
  <c r="J38" i="80" s="1"/>
  <c r="S3" i="80" s="1"/>
  <c r="O14" i="80"/>
  <c r="N14" i="80"/>
  <c r="L14" i="80"/>
  <c r="M14" i="80" s="1"/>
  <c r="J14" i="80"/>
  <c r="P13" i="80"/>
  <c r="S2" i="80" s="1"/>
  <c r="J8" i="80"/>
  <c r="K38" i="79"/>
  <c r="H38" i="79"/>
  <c r="O37" i="79"/>
  <c r="O38" i="79" s="1"/>
  <c r="N37" i="79"/>
  <c r="N38" i="79" s="1"/>
  <c r="J9" i="79" s="1"/>
  <c r="L37" i="79"/>
  <c r="M37" i="79" s="1"/>
  <c r="J37" i="79"/>
  <c r="O36" i="79"/>
  <c r="N36" i="79"/>
  <c r="L36" i="79"/>
  <c r="M36" i="79" s="1"/>
  <c r="J36" i="79"/>
  <c r="O35" i="79"/>
  <c r="N35" i="79"/>
  <c r="L35" i="79"/>
  <c r="M35" i="79" s="1"/>
  <c r="J35" i="79"/>
  <c r="O34" i="79"/>
  <c r="N34" i="79"/>
  <c r="L34" i="79"/>
  <c r="M34" i="79" s="1"/>
  <c r="J34" i="79"/>
  <c r="O33" i="79"/>
  <c r="N33" i="79"/>
  <c r="L33" i="79"/>
  <c r="M33" i="79" s="1"/>
  <c r="J33" i="79"/>
  <c r="O32" i="79"/>
  <c r="N32" i="79"/>
  <c r="L32" i="79"/>
  <c r="M32" i="79" s="1"/>
  <c r="J32" i="79"/>
  <c r="O31" i="79"/>
  <c r="P31" i="79" s="1"/>
  <c r="N31" i="79"/>
  <c r="L31" i="79"/>
  <c r="M31" i="79" s="1"/>
  <c r="J31" i="79"/>
  <c r="O30" i="79"/>
  <c r="N30" i="79"/>
  <c r="L30" i="79"/>
  <c r="M30" i="79" s="1"/>
  <c r="J30" i="79"/>
  <c r="P29" i="79"/>
  <c r="O29" i="79"/>
  <c r="N29" i="79"/>
  <c r="L29" i="79"/>
  <c r="M29" i="79" s="1"/>
  <c r="J29" i="79"/>
  <c r="O28" i="79"/>
  <c r="N28" i="79"/>
  <c r="P28" i="79" s="1"/>
  <c r="L28" i="79"/>
  <c r="M28" i="79" s="1"/>
  <c r="J28" i="79"/>
  <c r="O27" i="79"/>
  <c r="N27" i="79"/>
  <c r="P27" i="79" s="1"/>
  <c r="L27" i="79"/>
  <c r="M27" i="79" s="1"/>
  <c r="J27" i="79"/>
  <c r="O26" i="79"/>
  <c r="N26" i="79"/>
  <c r="P26" i="79" s="1"/>
  <c r="L26" i="79"/>
  <c r="M26" i="79" s="1"/>
  <c r="J26" i="79"/>
  <c r="O25" i="79"/>
  <c r="N25" i="79"/>
  <c r="P25" i="79" s="1"/>
  <c r="L25" i="79"/>
  <c r="M25" i="79" s="1"/>
  <c r="J25" i="79"/>
  <c r="O24" i="79"/>
  <c r="N24" i="79"/>
  <c r="P24" i="79" s="1"/>
  <c r="L24" i="79"/>
  <c r="M24" i="79" s="1"/>
  <c r="J24" i="79"/>
  <c r="O23" i="79"/>
  <c r="P23" i="79" s="1"/>
  <c r="N23" i="79"/>
  <c r="L23" i="79"/>
  <c r="M23" i="79" s="1"/>
  <c r="J23" i="79"/>
  <c r="O22" i="79"/>
  <c r="N22" i="79"/>
  <c r="L22" i="79"/>
  <c r="M22" i="79" s="1"/>
  <c r="J22" i="79"/>
  <c r="O21" i="79"/>
  <c r="P21" i="79" s="1"/>
  <c r="N21" i="79"/>
  <c r="L21" i="79"/>
  <c r="M21" i="79" s="1"/>
  <c r="J21" i="79"/>
  <c r="O20" i="79"/>
  <c r="N20" i="79"/>
  <c r="L20" i="79"/>
  <c r="M20" i="79" s="1"/>
  <c r="J20" i="79"/>
  <c r="O19" i="79"/>
  <c r="N19" i="79"/>
  <c r="L19" i="79"/>
  <c r="M19" i="79" s="1"/>
  <c r="J19" i="79"/>
  <c r="O18" i="79"/>
  <c r="N18" i="79"/>
  <c r="L18" i="79"/>
  <c r="M18" i="79" s="1"/>
  <c r="J18" i="79"/>
  <c r="O17" i="79"/>
  <c r="N17" i="79"/>
  <c r="L17" i="79"/>
  <c r="M17" i="79" s="1"/>
  <c r="J17" i="79"/>
  <c r="O16" i="79"/>
  <c r="N16" i="79"/>
  <c r="L16" i="79"/>
  <c r="M16" i="79" s="1"/>
  <c r="J16" i="79"/>
  <c r="O15" i="79"/>
  <c r="P15" i="79" s="1"/>
  <c r="N15" i="79"/>
  <c r="L15" i="79"/>
  <c r="M15" i="79" s="1"/>
  <c r="J15" i="79"/>
  <c r="O14" i="79"/>
  <c r="N14" i="79"/>
  <c r="L14" i="79"/>
  <c r="M14" i="79" s="1"/>
  <c r="J14" i="79"/>
  <c r="J38" i="79" s="1"/>
  <c r="S3" i="79" s="1"/>
  <c r="P13" i="79"/>
  <c r="S2" i="79" s="1"/>
  <c r="J8" i="79"/>
  <c r="K38" i="78"/>
  <c r="H38" i="78"/>
  <c r="O37" i="78"/>
  <c r="O38" i="78" s="1"/>
  <c r="N37" i="78"/>
  <c r="N38" i="78" s="1"/>
  <c r="J9" i="78" s="1"/>
  <c r="L37" i="78"/>
  <c r="M37" i="78" s="1"/>
  <c r="J37" i="78"/>
  <c r="O36" i="78"/>
  <c r="N36" i="78"/>
  <c r="L36" i="78"/>
  <c r="M36" i="78" s="1"/>
  <c r="J36" i="78"/>
  <c r="P35" i="78"/>
  <c r="O35" i="78"/>
  <c r="N35" i="78"/>
  <c r="L35" i="78"/>
  <c r="M35" i="78" s="1"/>
  <c r="J35" i="78"/>
  <c r="O34" i="78"/>
  <c r="N34" i="78"/>
  <c r="L34" i="78"/>
  <c r="M34" i="78" s="1"/>
  <c r="J34" i="78"/>
  <c r="O33" i="78"/>
  <c r="N33" i="78"/>
  <c r="L33" i="78"/>
  <c r="M33" i="78" s="1"/>
  <c r="J33" i="78"/>
  <c r="O32" i="78"/>
  <c r="N32" i="78"/>
  <c r="P32" i="78" s="1"/>
  <c r="L32" i="78"/>
  <c r="M32" i="78" s="1"/>
  <c r="J32" i="78"/>
  <c r="O31" i="78"/>
  <c r="N31" i="78"/>
  <c r="P31" i="78" s="1"/>
  <c r="L31" i="78"/>
  <c r="M31" i="78" s="1"/>
  <c r="J31" i="78"/>
  <c r="O30" i="78"/>
  <c r="N30" i="78"/>
  <c r="L30" i="78"/>
  <c r="M30" i="78" s="1"/>
  <c r="J30" i="78"/>
  <c r="O29" i="78"/>
  <c r="P29" i="78" s="1"/>
  <c r="N29" i="78"/>
  <c r="L29" i="78"/>
  <c r="M29" i="78" s="1"/>
  <c r="J29" i="78"/>
  <c r="O28" i="78"/>
  <c r="N28" i="78"/>
  <c r="L28" i="78"/>
  <c r="M28" i="78" s="1"/>
  <c r="J28" i="78"/>
  <c r="O27" i="78"/>
  <c r="P27" i="78" s="1"/>
  <c r="N27" i="78"/>
  <c r="L27" i="78"/>
  <c r="M27" i="78" s="1"/>
  <c r="J27" i="78"/>
  <c r="O26" i="78"/>
  <c r="N26" i="78"/>
  <c r="L26" i="78"/>
  <c r="M26" i="78" s="1"/>
  <c r="J26" i="78"/>
  <c r="O25" i="78"/>
  <c r="N25" i="78"/>
  <c r="L25" i="78"/>
  <c r="M25" i="78" s="1"/>
  <c r="J25" i="78"/>
  <c r="O24" i="78"/>
  <c r="N24" i="78"/>
  <c r="L24" i="78"/>
  <c r="M24" i="78" s="1"/>
  <c r="J24" i="78"/>
  <c r="O23" i="78"/>
  <c r="N23" i="78"/>
  <c r="L23" i="78"/>
  <c r="M23" i="78" s="1"/>
  <c r="J23" i="78"/>
  <c r="O22" i="78"/>
  <c r="N22" i="78"/>
  <c r="L22" i="78"/>
  <c r="M22" i="78" s="1"/>
  <c r="J22" i="78"/>
  <c r="O21" i="78"/>
  <c r="P21" i="78" s="1"/>
  <c r="N21" i="78"/>
  <c r="L21" i="78"/>
  <c r="M21" i="78" s="1"/>
  <c r="J21" i="78"/>
  <c r="O20" i="78"/>
  <c r="N20" i="78"/>
  <c r="L20" i="78"/>
  <c r="M20" i="78" s="1"/>
  <c r="J20" i="78"/>
  <c r="P19" i="78"/>
  <c r="O19" i="78"/>
  <c r="N19" i="78"/>
  <c r="L19" i="78"/>
  <c r="M19" i="78" s="1"/>
  <c r="J19" i="78"/>
  <c r="O18" i="78"/>
  <c r="N18" i="78"/>
  <c r="L18" i="78"/>
  <c r="M18" i="78" s="1"/>
  <c r="J18" i="78"/>
  <c r="O17" i="78"/>
  <c r="N17" i="78"/>
  <c r="L17" i="78"/>
  <c r="M17" i="78" s="1"/>
  <c r="J17" i="78"/>
  <c r="O16" i="78"/>
  <c r="N16" i="78"/>
  <c r="L16" i="78"/>
  <c r="M16" i="78" s="1"/>
  <c r="J16" i="78"/>
  <c r="O15" i="78"/>
  <c r="N15" i="78"/>
  <c r="L15" i="78"/>
  <c r="M15" i="78" s="1"/>
  <c r="J15" i="78"/>
  <c r="O14" i="78"/>
  <c r="N14" i="78"/>
  <c r="L14" i="78"/>
  <c r="M14" i="78" s="1"/>
  <c r="J14" i="78"/>
  <c r="J38" i="78" s="1"/>
  <c r="S3" i="78" s="1"/>
  <c r="P13" i="78"/>
  <c r="S2" i="78" s="1"/>
  <c r="J8" i="78"/>
  <c r="K38" i="77"/>
  <c r="H38" i="77"/>
  <c r="O37" i="77"/>
  <c r="O38" i="77" s="1"/>
  <c r="N37" i="77"/>
  <c r="N38" i="77" s="1"/>
  <c r="J9" i="77" s="1"/>
  <c r="L37" i="77"/>
  <c r="M37" i="77" s="1"/>
  <c r="J37" i="77"/>
  <c r="O36" i="77"/>
  <c r="N36" i="77"/>
  <c r="L36" i="77"/>
  <c r="M36" i="77" s="1"/>
  <c r="J36" i="77"/>
  <c r="O35" i="77"/>
  <c r="P35" i="77" s="1"/>
  <c r="N35" i="77"/>
  <c r="L35" i="77"/>
  <c r="M35" i="77" s="1"/>
  <c r="J35" i="77"/>
  <c r="O34" i="77"/>
  <c r="N34" i="77"/>
  <c r="L34" i="77"/>
  <c r="M34" i="77" s="1"/>
  <c r="J34" i="77"/>
  <c r="P33" i="77"/>
  <c r="O33" i="77"/>
  <c r="N33" i="77"/>
  <c r="L33" i="77"/>
  <c r="M33" i="77" s="1"/>
  <c r="J33" i="77"/>
  <c r="O32" i="77"/>
  <c r="N32" i="77"/>
  <c r="L32" i="77"/>
  <c r="M32" i="77" s="1"/>
  <c r="J32" i="77"/>
  <c r="O31" i="77"/>
  <c r="N31" i="77"/>
  <c r="L31" i="77"/>
  <c r="M31" i="77" s="1"/>
  <c r="J31" i="77"/>
  <c r="O30" i="77"/>
  <c r="N30" i="77"/>
  <c r="L30" i="77"/>
  <c r="M30" i="77" s="1"/>
  <c r="J30" i="77"/>
  <c r="O29" i="77"/>
  <c r="N29" i="77"/>
  <c r="L29" i="77"/>
  <c r="M29" i="77" s="1"/>
  <c r="J29" i="77"/>
  <c r="O28" i="77"/>
  <c r="N28" i="77"/>
  <c r="L28" i="77"/>
  <c r="M28" i="77" s="1"/>
  <c r="J28" i="77"/>
  <c r="O27" i="77"/>
  <c r="P27" i="77" s="1"/>
  <c r="N27" i="77"/>
  <c r="L27" i="77"/>
  <c r="M27" i="77" s="1"/>
  <c r="J27" i="77"/>
  <c r="O26" i="77"/>
  <c r="N26" i="77"/>
  <c r="L26" i="77"/>
  <c r="M26" i="77" s="1"/>
  <c r="J26" i="77"/>
  <c r="P25" i="77"/>
  <c r="O25" i="77"/>
  <c r="N25" i="77"/>
  <c r="L25" i="77"/>
  <c r="M25" i="77" s="1"/>
  <c r="J25" i="77"/>
  <c r="O24" i="77"/>
  <c r="N24" i="77"/>
  <c r="L24" i="77"/>
  <c r="M24" i="77" s="1"/>
  <c r="J24" i="77"/>
  <c r="O23" i="77"/>
  <c r="N23" i="77"/>
  <c r="L23" i="77"/>
  <c r="M23" i="77" s="1"/>
  <c r="J23" i="77"/>
  <c r="O22" i="77"/>
  <c r="N22" i="77"/>
  <c r="L22" i="77"/>
  <c r="M22" i="77" s="1"/>
  <c r="J22" i="77"/>
  <c r="O21" i="77"/>
  <c r="N21" i="77"/>
  <c r="L21" i="77"/>
  <c r="M21" i="77" s="1"/>
  <c r="J21" i="77"/>
  <c r="O20" i="77"/>
  <c r="N20" i="77"/>
  <c r="L20" i="77"/>
  <c r="M20" i="77" s="1"/>
  <c r="J20" i="77"/>
  <c r="O19" i="77"/>
  <c r="P19" i="77" s="1"/>
  <c r="N19" i="77"/>
  <c r="L19" i="77"/>
  <c r="M19" i="77" s="1"/>
  <c r="J19" i="77"/>
  <c r="O18" i="77"/>
  <c r="N18" i="77"/>
  <c r="L18" i="77"/>
  <c r="M18" i="77" s="1"/>
  <c r="J18" i="77"/>
  <c r="P17" i="77"/>
  <c r="O17" i="77"/>
  <c r="N17" i="77"/>
  <c r="L17" i="77"/>
  <c r="M17" i="77" s="1"/>
  <c r="J17" i="77"/>
  <c r="O16" i="77"/>
  <c r="N16" i="77"/>
  <c r="L16" i="77"/>
  <c r="M16" i="77" s="1"/>
  <c r="J16" i="77"/>
  <c r="O15" i="77"/>
  <c r="N15" i="77"/>
  <c r="P15" i="77" s="1"/>
  <c r="L15" i="77"/>
  <c r="M15" i="77" s="1"/>
  <c r="J15" i="77"/>
  <c r="O14" i="77"/>
  <c r="N14" i="77"/>
  <c r="L14" i="77"/>
  <c r="M14" i="77" s="1"/>
  <c r="J14" i="77"/>
  <c r="J38" i="77" s="1"/>
  <c r="S3" i="77" s="1"/>
  <c r="P13" i="77"/>
  <c r="S2" i="77" s="1"/>
  <c r="J8" i="77"/>
  <c r="K38" i="76"/>
  <c r="H38" i="76"/>
  <c r="O37" i="76"/>
  <c r="O38" i="76" s="1"/>
  <c r="N37" i="76"/>
  <c r="N38" i="76" s="1"/>
  <c r="J9" i="76" s="1"/>
  <c r="L37" i="76"/>
  <c r="M37" i="76" s="1"/>
  <c r="J37" i="76"/>
  <c r="O36" i="76"/>
  <c r="N36" i="76"/>
  <c r="L36" i="76"/>
  <c r="M36" i="76" s="1"/>
  <c r="J36" i="76"/>
  <c r="O35" i="76"/>
  <c r="N35" i="76"/>
  <c r="L35" i="76"/>
  <c r="M35" i="76" s="1"/>
  <c r="J35" i="76"/>
  <c r="O34" i="76"/>
  <c r="N34" i="76"/>
  <c r="L34" i="76"/>
  <c r="M34" i="76" s="1"/>
  <c r="J34" i="76"/>
  <c r="O33" i="76"/>
  <c r="P33" i="76" s="1"/>
  <c r="N33" i="76"/>
  <c r="L33" i="76"/>
  <c r="M33" i="76" s="1"/>
  <c r="J33" i="76"/>
  <c r="O32" i="76"/>
  <c r="N32" i="76"/>
  <c r="L32" i="76"/>
  <c r="M32" i="76" s="1"/>
  <c r="J32" i="76"/>
  <c r="P31" i="76"/>
  <c r="O31" i="76"/>
  <c r="N31" i="76"/>
  <c r="L31" i="76"/>
  <c r="M31" i="76" s="1"/>
  <c r="J31" i="76"/>
  <c r="O30" i="76"/>
  <c r="N30" i="76"/>
  <c r="L30" i="76"/>
  <c r="M30" i="76" s="1"/>
  <c r="J30" i="76"/>
  <c r="O29" i="76"/>
  <c r="N29" i="76"/>
  <c r="P29" i="76" s="1"/>
  <c r="L29" i="76"/>
  <c r="M29" i="76" s="1"/>
  <c r="J29" i="76"/>
  <c r="O28" i="76"/>
  <c r="N28" i="76"/>
  <c r="P28" i="76" s="1"/>
  <c r="L28" i="76"/>
  <c r="M28" i="76" s="1"/>
  <c r="J28" i="76"/>
  <c r="O27" i="76"/>
  <c r="N27" i="76"/>
  <c r="P27" i="76" s="1"/>
  <c r="L27" i="76"/>
  <c r="M27" i="76" s="1"/>
  <c r="J27" i="76"/>
  <c r="O26" i="76"/>
  <c r="N26" i="76"/>
  <c r="L26" i="76"/>
  <c r="M26" i="76" s="1"/>
  <c r="J26" i="76"/>
  <c r="O25" i="76"/>
  <c r="P25" i="76" s="1"/>
  <c r="N25" i="76"/>
  <c r="L25" i="76"/>
  <c r="M25" i="76" s="1"/>
  <c r="J25" i="76"/>
  <c r="O24" i="76"/>
  <c r="N24" i="76"/>
  <c r="L24" i="76"/>
  <c r="M24" i="76" s="1"/>
  <c r="J24" i="76"/>
  <c r="P23" i="76"/>
  <c r="O23" i="76"/>
  <c r="N23" i="76"/>
  <c r="L23" i="76"/>
  <c r="M23" i="76" s="1"/>
  <c r="J23" i="76"/>
  <c r="O22" i="76"/>
  <c r="N22" i="76"/>
  <c r="L22" i="76"/>
  <c r="M22" i="76" s="1"/>
  <c r="J22" i="76"/>
  <c r="O21" i="76"/>
  <c r="N21" i="76"/>
  <c r="L21" i="76"/>
  <c r="M21" i="76" s="1"/>
  <c r="J21" i="76"/>
  <c r="O20" i="76"/>
  <c r="N20" i="76"/>
  <c r="L20" i="76"/>
  <c r="M20" i="76" s="1"/>
  <c r="J20" i="76"/>
  <c r="O19" i="76"/>
  <c r="N19" i="76"/>
  <c r="L19" i="76"/>
  <c r="M19" i="76" s="1"/>
  <c r="J19" i="76"/>
  <c r="O18" i="76"/>
  <c r="N18" i="76"/>
  <c r="L18" i="76"/>
  <c r="M18" i="76" s="1"/>
  <c r="J18" i="76"/>
  <c r="O17" i="76"/>
  <c r="P17" i="76" s="1"/>
  <c r="N17" i="76"/>
  <c r="L17" i="76"/>
  <c r="M17" i="76" s="1"/>
  <c r="J17" i="76"/>
  <c r="O16" i="76"/>
  <c r="N16" i="76"/>
  <c r="L16" i="76"/>
  <c r="M16" i="76" s="1"/>
  <c r="J16" i="76"/>
  <c r="P15" i="76"/>
  <c r="O15" i="76"/>
  <c r="N15" i="76"/>
  <c r="L15" i="76"/>
  <c r="M15" i="76" s="1"/>
  <c r="J15" i="76"/>
  <c r="O14" i="76"/>
  <c r="N14" i="76"/>
  <c r="P14" i="76" s="1"/>
  <c r="L14" i="76"/>
  <c r="M14" i="76" s="1"/>
  <c r="J14" i="76"/>
  <c r="J38" i="76" s="1"/>
  <c r="S3" i="76" s="1"/>
  <c r="P13" i="76"/>
  <c r="S2" i="76" s="1"/>
  <c r="J8" i="76"/>
  <c r="K38" i="75"/>
  <c r="H38" i="75"/>
  <c r="O37" i="75"/>
  <c r="O38" i="75" s="1"/>
  <c r="N37" i="75"/>
  <c r="N38" i="75" s="1"/>
  <c r="J9" i="75" s="1"/>
  <c r="L37" i="75"/>
  <c r="M37" i="75" s="1"/>
  <c r="J37" i="75"/>
  <c r="O36" i="75"/>
  <c r="N36" i="75"/>
  <c r="L36" i="75"/>
  <c r="M36" i="75" s="1"/>
  <c r="J36" i="75"/>
  <c r="O35" i="75"/>
  <c r="N35" i="75"/>
  <c r="L35" i="75"/>
  <c r="M35" i="75" s="1"/>
  <c r="J35" i="75"/>
  <c r="O34" i="75"/>
  <c r="N34" i="75"/>
  <c r="L34" i="75"/>
  <c r="M34" i="75" s="1"/>
  <c r="J34" i="75"/>
  <c r="O33" i="75"/>
  <c r="N33" i="75"/>
  <c r="L33" i="75"/>
  <c r="M33" i="75" s="1"/>
  <c r="J33" i="75"/>
  <c r="O32" i="75"/>
  <c r="N32" i="75"/>
  <c r="L32" i="75"/>
  <c r="M32" i="75" s="1"/>
  <c r="J32" i="75"/>
  <c r="O31" i="75"/>
  <c r="P31" i="75" s="1"/>
  <c r="N31" i="75"/>
  <c r="L31" i="75"/>
  <c r="M31" i="75" s="1"/>
  <c r="J31" i="75"/>
  <c r="O30" i="75"/>
  <c r="N30" i="75"/>
  <c r="L30" i="75"/>
  <c r="M30" i="75" s="1"/>
  <c r="J30" i="75"/>
  <c r="P29" i="75"/>
  <c r="O29" i="75"/>
  <c r="N29" i="75"/>
  <c r="L29" i="75"/>
  <c r="M29" i="75" s="1"/>
  <c r="J29" i="75"/>
  <c r="O28" i="75"/>
  <c r="N28" i="75"/>
  <c r="P28" i="75" s="1"/>
  <c r="L28" i="75"/>
  <c r="M28" i="75" s="1"/>
  <c r="J28" i="75"/>
  <c r="O27" i="75"/>
  <c r="N27" i="75"/>
  <c r="P27" i="75" s="1"/>
  <c r="L27" i="75"/>
  <c r="M27" i="75" s="1"/>
  <c r="J27" i="75"/>
  <c r="O26" i="75"/>
  <c r="N26" i="75"/>
  <c r="L26" i="75"/>
  <c r="M26" i="75" s="1"/>
  <c r="J26" i="75"/>
  <c r="O25" i="75"/>
  <c r="N25" i="75"/>
  <c r="P25" i="75" s="1"/>
  <c r="L25" i="75"/>
  <c r="M25" i="75" s="1"/>
  <c r="J25" i="75"/>
  <c r="O24" i="75"/>
  <c r="N24" i="75"/>
  <c r="P24" i="75" s="1"/>
  <c r="L24" i="75"/>
  <c r="M24" i="75" s="1"/>
  <c r="J24" i="75"/>
  <c r="O23" i="75"/>
  <c r="P23" i="75" s="1"/>
  <c r="N23" i="75"/>
  <c r="L23" i="75"/>
  <c r="M23" i="75" s="1"/>
  <c r="J23" i="75"/>
  <c r="O22" i="75"/>
  <c r="N22" i="75"/>
  <c r="L22" i="75"/>
  <c r="M22" i="75" s="1"/>
  <c r="J22" i="75"/>
  <c r="O21" i="75"/>
  <c r="P21" i="75" s="1"/>
  <c r="N21" i="75"/>
  <c r="L21" i="75"/>
  <c r="M21" i="75" s="1"/>
  <c r="J21" i="75"/>
  <c r="O20" i="75"/>
  <c r="N20" i="75"/>
  <c r="L20" i="75"/>
  <c r="M20" i="75" s="1"/>
  <c r="J20" i="75"/>
  <c r="O19" i="75"/>
  <c r="N19" i="75"/>
  <c r="L19" i="75"/>
  <c r="M19" i="75" s="1"/>
  <c r="J19" i="75"/>
  <c r="O18" i="75"/>
  <c r="N18" i="75"/>
  <c r="L18" i="75"/>
  <c r="M18" i="75" s="1"/>
  <c r="J18" i="75"/>
  <c r="O17" i="75"/>
  <c r="N17" i="75"/>
  <c r="L17" i="75"/>
  <c r="M17" i="75" s="1"/>
  <c r="J17" i="75"/>
  <c r="O16" i="75"/>
  <c r="N16" i="75"/>
  <c r="L16" i="75"/>
  <c r="M16" i="75" s="1"/>
  <c r="J16" i="75"/>
  <c r="O15" i="75"/>
  <c r="P15" i="75" s="1"/>
  <c r="N15" i="75"/>
  <c r="L15" i="75"/>
  <c r="M15" i="75" s="1"/>
  <c r="J15" i="75"/>
  <c r="J38" i="75" s="1"/>
  <c r="S3" i="75" s="1"/>
  <c r="O14" i="75"/>
  <c r="N14" i="75"/>
  <c r="L14" i="75"/>
  <c r="M14" i="75" s="1"/>
  <c r="J14" i="75"/>
  <c r="P13" i="75"/>
  <c r="S2" i="75" s="1"/>
  <c r="J8" i="75"/>
  <c r="K38" i="74"/>
  <c r="H38" i="74"/>
  <c r="O37" i="74"/>
  <c r="O38" i="74" s="1"/>
  <c r="N37" i="74"/>
  <c r="N38" i="74" s="1"/>
  <c r="J9" i="74" s="1"/>
  <c r="L37" i="74"/>
  <c r="M37" i="74" s="1"/>
  <c r="J37" i="74"/>
  <c r="O36" i="74"/>
  <c r="N36" i="74"/>
  <c r="L36" i="74"/>
  <c r="M36" i="74" s="1"/>
  <c r="J36" i="74"/>
  <c r="P35" i="74"/>
  <c r="O35" i="74"/>
  <c r="N35" i="74"/>
  <c r="L35" i="74"/>
  <c r="M35" i="74" s="1"/>
  <c r="J35" i="74"/>
  <c r="O34" i="74"/>
  <c r="N34" i="74"/>
  <c r="L34" i="74"/>
  <c r="M34" i="74" s="1"/>
  <c r="J34" i="74"/>
  <c r="O33" i="74"/>
  <c r="N33" i="74"/>
  <c r="L33" i="74"/>
  <c r="M33" i="74" s="1"/>
  <c r="J33" i="74"/>
  <c r="O32" i="74"/>
  <c r="N32" i="74"/>
  <c r="P32" i="74" s="1"/>
  <c r="L32" i="74"/>
  <c r="M32" i="74" s="1"/>
  <c r="J32" i="74"/>
  <c r="O31" i="74"/>
  <c r="N31" i="74"/>
  <c r="P31" i="74" s="1"/>
  <c r="L31" i="74"/>
  <c r="M31" i="74" s="1"/>
  <c r="J31" i="74"/>
  <c r="O30" i="74"/>
  <c r="N30" i="74"/>
  <c r="P30" i="74" s="1"/>
  <c r="L30" i="74"/>
  <c r="M30" i="74" s="1"/>
  <c r="J30" i="74"/>
  <c r="O29" i="74"/>
  <c r="P29" i="74" s="1"/>
  <c r="N29" i="74"/>
  <c r="L29" i="74"/>
  <c r="M29" i="74" s="1"/>
  <c r="J29" i="74"/>
  <c r="O28" i="74"/>
  <c r="N28" i="74"/>
  <c r="L28" i="74"/>
  <c r="M28" i="74" s="1"/>
  <c r="J28" i="74"/>
  <c r="O27" i="74"/>
  <c r="P27" i="74" s="1"/>
  <c r="N27" i="74"/>
  <c r="L27" i="74"/>
  <c r="M27" i="74" s="1"/>
  <c r="J27" i="74"/>
  <c r="O26" i="74"/>
  <c r="N26" i="74"/>
  <c r="L26" i="74"/>
  <c r="M26" i="74" s="1"/>
  <c r="J26" i="74"/>
  <c r="O25" i="74"/>
  <c r="N25" i="74"/>
  <c r="L25" i="74"/>
  <c r="M25" i="74" s="1"/>
  <c r="J25" i="74"/>
  <c r="O24" i="74"/>
  <c r="N24" i="74"/>
  <c r="L24" i="74"/>
  <c r="M24" i="74" s="1"/>
  <c r="J24" i="74"/>
  <c r="O23" i="74"/>
  <c r="N23" i="74"/>
  <c r="L23" i="74"/>
  <c r="M23" i="74" s="1"/>
  <c r="J23" i="74"/>
  <c r="O22" i="74"/>
  <c r="N22" i="74"/>
  <c r="L22" i="74"/>
  <c r="M22" i="74" s="1"/>
  <c r="J22" i="74"/>
  <c r="O21" i="74"/>
  <c r="P21" i="74" s="1"/>
  <c r="N21" i="74"/>
  <c r="L21" i="74"/>
  <c r="M21" i="74" s="1"/>
  <c r="J21" i="74"/>
  <c r="O20" i="74"/>
  <c r="N20" i="74"/>
  <c r="L20" i="74"/>
  <c r="M20" i="74" s="1"/>
  <c r="J20" i="74"/>
  <c r="P19" i="74"/>
  <c r="O19" i="74"/>
  <c r="N19" i="74"/>
  <c r="L19" i="74"/>
  <c r="M19" i="74" s="1"/>
  <c r="J19" i="74"/>
  <c r="O18" i="74"/>
  <c r="N18" i="74"/>
  <c r="L18" i="74"/>
  <c r="M18" i="74" s="1"/>
  <c r="J18" i="74"/>
  <c r="O17" i="74"/>
  <c r="N17" i="74"/>
  <c r="L17" i="74"/>
  <c r="M17" i="74" s="1"/>
  <c r="J17" i="74"/>
  <c r="O16" i="74"/>
  <c r="N16" i="74"/>
  <c r="L16" i="74"/>
  <c r="M16" i="74" s="1"/>
  <c r="J16" i="74"/>
  <c r="O15" i="74"/>
  <c r="N15" i="74"/>
  <c r="L15" i="74"/>
  <c r="M15" i="74" s="1"/>
  <c r="J15" i="74"/>
  <c r="O14" i="74"/>
  <c r="N14" i="74"/>
  <c r="L14" i="74"/>
  <c r="M14" i="74" s="1"/>
  <c r="J14" i="74"/>
  <c r="J38" i="74" s="1"/>
  <c r="S3" i="74" s="1"/>
  <c r="P13" i="74"/>
  <c r="S2" i="74" s="1"/>
  <c r="J8" i="74"/>
  <c r="K38" i="73"/>
  <c r="H38" i="73"/>
  <c r="O37" i="73"/>
  <c r="O38" i="73" s="1"/>
  <c r="N37" i="73"/>
  <c r="N38" i="73" s="1"/>
  <c r="J9" i="73" s="1"/>
  <c r="L37" i="73"/>
  <c r="M37" i="73" s="1"/>
  <c r="J37" i="73"/>
  <c r="O36" i="73"/>
  <c r="N36" i="73"/>
  <c r="L36" i="73"/>
  <c r="M36" i="73" s="1"/>
  <c r="J36" i="73"/>
  <c r="O35" i="73"/>
  <c r="P35" i="73" s="1"/>
  <c r="N35" i="73"/>
  <c r="L35" i="73"/>
  <c r="M35" i="73" s="1"/>
  <c r="J35" i="73"/>
  <c r="O34" i="73"/>
  <c r="N34" i="73"/>
  <c r="L34" i="73"/>
  <c r="M34" i="73" s="1"/>
  <c r="J34" i="73"/>
  <c r="P33" i="73"/>
  <c r="O33" i="73"/>
  <c r="N33" i="73"/>
  <c r="L33" i="73"/>
  <c r="M33" i="73" s="1"/>
  <c r="J33" i="73"/>
  <c r="O32" i="73"/>
  <c r="N32" i="73"/>
  <c r="L32" i="73"/>
  <c r="M32" i="73" s="1"/>
  <c r="J32" i="73"/>
  <c r="O31" i="73"/>
  <c r="N31" i="73"/>
  <c r="L31" i="73"/>
  <c r="M31" i="73" s="1"/>
  <c r="J31" i="73"/>
  <c r="O30" i="73"/>
  <c r="N30" i="73"/>
  <c r="L30" i="73"/>
  <c r="M30" i="73" s="1"/>
  <c r="J30" i="73"/>
  <c r="O29" i="73"/>
  <c r="N29" i="73"/>
  <c r="L29" i="73"/>
  <c r="M29" i="73" s="1"/>
  <c r="J29" i="73"/>
  <c r="O28" i="73"/>
  <c r="N28" i="73"/>
  <c r="L28" i="73"/>
  <c r="M28" i="73" s="1"/>
  <c r="J28" i="73"/>
  <c r="O27" i="73"/>
  <c r="P27" i="73" s="1"/>
  <c r="N27" i="73"/>
  <c r="L27" i="73"/>
  <c r="M27" i="73" s="1"/>
  <c r="J27" i="73"/>
  <c r="O26" i="73"/>
  <c r="N26" i="73"/>
  <c r="L26" i="73"/>
  <c r="M26" i="73" s="1"/>
  <c r="J26" i="73"/>
  <c r="P25" i="73"/>
  <c r="O25" i="73"/>
  <c r="N25" i="73"/>
  <c r="L25" i="73"/>
  <c r="M25" i="73" s="1"/>
  <c r="J25" i="73"/>
  <c r="O24" i="73"/>
  <c r="N24" i="73"/>
  <c r="L24" i="73"/>
  <c r="M24" i="73" s="1"/>
  <c r="J24" i="73"/>
  <c r="O23" i="73"/>
  <c r="N23" i="73"/>
  <c r="L23" i="73"/>
  <c r="M23" i="73" s="1"/>
  <c r="J23" i="73"/>
  <c r="O22" i="73"/>
  <c r="N22" i="73"/>
  <c r="L22" i="73"/>
  <c r="M22" i="73" s="1"/>
  <c r="J22" i="73"/>
  <c r="O21" i="73"/>
  <c r="N21" i="73"/>
  <c r="L21" i="73"/>
  <c r="M21" i="73" s="1"/>
  <c r="J21" i="73"/>
  <c r="O20" i="73"/>
  <c r="N20" i="73"/>
  <c r="L20" i="73"/>
  <c r="M20" i="73" s="1"/>
  <c r="J20" i="73"/>
  <c r="O19" i="73"/>
  <c r="P19" i="73" s="1"/>
  <c r="N19" i="73"/>
  <c r="L19" i="73"/>
  <c r="M19" i="73" s="1"/>
  <c r="J19" i="73"/>
  <c r="O18" i="73"/>
  <c r="N18" i="73"/>
  <c r="L18" i="73"/>
  <c r="M18" i="73" s="1"/>
  <c r="J18" i="73"/>
  <c r="P17" i="73"/>
  <c r="O17" i="73"/>
  <c r="N17" i="73"/>
  <c r="L17" i="73"/>
  <c r="M17" i="73" s="1"/>
  <c r="J17" i="73"/>
  <c r="O16" i="73"/>
  <c r="N16" i="73"/>
  <c r="L16" i="73"/>
  <c r="M16" i="73" s="1"/>
  <c r="J16" i="73"/>
  <c r="O15" i="73"/>
  <c r="N15" i="73"/>
  <c r="L15" i="73"/>
  <c r="M15" i="73" s="1"/>
  <c r="J15" i="73"/>
  <c r="O14" i="73"/>
  <c r="N14" i="73"/>
  <c r="L14" i="73"/>
  <c r="M14" i="73" s="1"/>
  <c r="J14" i="73"/>
  <c r="J38" i="73" s="1"/>
  <c r="S3" i="73" s="1"/>
  <c r="P13" i="73"/>
  <c r="S2" i="73" s="1"/>
  <c r="J8" i="73"/>
  <c r="K38" i="72"/>
  <c r="H38" i="72"/>
  <c r="O37" i="72"/>
  <c r="O38" i="72" s="1"/>
  <c r="N37" i="72"/>
  <c r="N38" i="72" s="1"/>
  <c r="J9" i="72" s="1"/>
  <c r="L37" i="72"/>
  <c r="M37" i="72" s="1"/>
  <c r="J37" i="72"/>
  <c r="O36" i="72"/>
  <c r="N36" i="72"/>
  <c r="L36" i="72"/>
  <c r="M36" i="72" s="1"/>
  <c r="J36" i="72"/>
  <c r="O35" i="72"/>
  <c r="N35" i="72"/>
  <c r="L35" i="72"/>
  <c r="M35" i="72" s="1"/>
  <c r="J35" i="72"/>
  <c r="O34" i="72"/>
  <c r="N34" i="72"/>
  <c r="L34" i="72"/>
  <c r="M34" i="72" s="1"/>
  <c r="J34" i="72"/>
  <c r="O33" i="72"/>
  <c r="P33" i="72" s="1"/>
  <c r="N33" i="72"/>
  <c r="L33" i="72"/>
  <c r="M33" i="72" s="1"/>
  <c r="J33" i="72"/>
  <c r="O32" i="72"/>
  <c r="N32" i="72"/>
  <c r="L32" i="72"/>
  <c r="M32" i="72" s="1"/>
  <c r="J32" i="72"/>
  <c r="P31" i="72"/>
  <c r="O31" i="72"/>
  <c r="N31" i="72"/>
  <c r="L31" i="72"/>
  <c r="M31" i="72" s="1"/>
  <c r="J31" i="72"/>
  <c r="O30" i="72"/>
  <c r="N30" i="72"/>
  <c r="P30" i="72" s="1"/>
  <c r="L30" i="72"/>
  <c r="M30" i="72" s="1"/>
  <c r="J30" i="72"/>
  <c r="O29" i="72"/>
  <c r="N29" i="72"/>
  <c r="P29" i="72" s="1"/>
  <c r="L29" i="72"/>
  <c r="M29" i="72" s="1"/>
  <c r="J29" i="72"/>
  <c r="O28" i="72"/>
  <c r="N28" i="72"/>
  <c r="P28" i="72" s="1"/>
  <c r="L28" i="72"/>
  <c r="M28" i="72" s="1"/>
  <c r="J28" i="72"/>
  <c r="O27" i="72"/>
  <c r="N27" i="72"/>
  <c r="P27" i="72" s="1"/>
  <c r="L27" i="72"/>
  <c r="M27" i="72" s="1"/>
  <c r="J27" i="72"/>
  <c r="O26" i="72"/>
  <c r="N26" i="72"/>
  <c r="L26" i="72"/>
  <c r="M26" i="72" s="1"/>
  <c r="J26" i="72"/>
  <c r="O25" i="72"/>
  <c r="P25" i="72" s="1"/>
  <c r="N25" i="72"/>
  <c r="L25" i="72"/>
  <c r="M25" i="72" s="1"/>
  <c r="J25" i="72"/>
  <c r="O24" i="72"/>
  <c r="N24" i="72"/>
  <c r="L24" i="72"/>
  <c r="M24" i="72" s="1"/>
  <c r="J24" i="72"/>
  <c r="O23" i="72"/>
  <c r="P23" i="72" s="1"/>
  <c r="N23" i="72"/>
  <c r="L23" i="72"/>
  <c r="M23" i="72" s="1"/>
  <c r="J23" i="72"/>
  <c r="O22" i="72"/>
  <c r="N22" i="72"/>
  <c r="L22" i="72"/>
  <c r="M22" i="72" s="1"/>
  <c r="J22" i="72"/>
  <c r="O21" i="72"/>
  <c r="N21" i="72"/>
  <c r="L21" i="72"/>
  <c r="M21" i="72" s="1"/>
  <c r="J21" i="72"/>
  <c r="O20" i="72"/>
  <c r="N20" i="72"/>
  <c r="L20" i="72"/>
  <c r="M20" i="72" s="1"/>
  <c r="J20" i="72"/>
  <c r="O19" i="72"/>
  <c r="N19" i="72"/>
  <c r="L19" i="72"/>
  <c r="M19" i="72" s="1"/>
  <c r="J19" i="72"/>
  <c r="O18" i="72"/>
  <c r="N18" i="72"/>
  <c r="L18" i="72"/>
  <c r="M18" i="72" s="1"/>
  <c r="J18" i="72"/>
  <c r="O17" i="72"/>
  <c r="P17" i="72" s="1"/>
  <c r="N17" i="72"/>
  <c r="L17" i="72"/>
  <c r="M17" i="72" s="1"/>
  <c r="J17" i="72"/>
  <c r="O16" i="72"/>
  <c r="N16" i="72"/>
  <c r="L16" i="72"/>
  <c r="M16" i="72" s="1"/>
  <c r="J16" i="72"/>
  <c r="P15" i="72"/>
  <c r="O15" i="72"/>
  <c r="N15" i="72"/>
  <c r="L15" i="72"/>
  <c r="M15" i="72" s="1"/>
  <c r="J15" i="72"/>
  <c r="O14" i="72"/>
  <c r="N14" i="72"/>
  <c r="P14" i="72" s="1"/>
  <c r="L14" i="72"/>
  <c r="M14" i="72" s="1"/>
  <c r="J14" i="72"/>
  <c r="J38" i="72" s="1"/>
  <c r="S3" i="72" s="1"/>
  <c r="P13" i="72"/>
  <c r="S2" i="72" s="1"/>
  <c r="J8" i="72"/>
  <c r="K38" i="71"/>
  <c r="H38" i="71"/>
  <c r="O37" i="71"/>
  <c r="O38" i="71" s="1"/>
  <c r="N37" i="71"/>
  <c r="N38" i="71" s="1"/>
  <c r="J9" i="71" s="1"/>
  <c r="L37" i="71"/>
  <c r="M37" i="71" s="1"/>
  <c r="J37" i="71"/>
  <c r="O36" i="71"/>
  <c r="N36" i="71"/>
  <c r="L36" i="71"/>
  <c r="M36" i="71" s="1"/>
  <c r="J36" i="71"/>
  <c r="O35" i="71"/>
  <c r="N35" i="71"/>
  <c r="L35" i="71"/>
  <c r="M35" i="71" s="1"/>
  <c r="J35" i="71"/>
  <c r="O34" i="71"/>
  <c r="N34" i="71"/>
  <c r="L34" i="71"/>
  <c r="M34" i="71" s="1"/>
  <c r="J34" i="71"/>
  <c r="O33" i="71"/>
  <c r="N33" i="71"/>
  <c r="L33" i="71"/>
  <c r="M33" i="71" s="1"/>
  <c r="J33" i="71"/>
  <c r="O32" i="71"/>
  <c r="N32" i="71"/>
  <c r="L32" i="71"/>
  <c r="M32" i="71" s="1"/>
  <c r="J32" i="71"/>
  <c r="O31" i="71"/>
  <c r="P31" i="71" s="1"/>
  <c r="N31" i="71"/>
  <c r="L31" i="71"/>
  <c r="M31" i="71" s="1"/>
  <c r="J31" i="71"/>
  <c r="O30" i="71"/>
  <c r="N30" i="71"/>
  <c r="L30" i="71"/>
  <c r="M30" i="71" s="1"/>
  <c r="J30" i="71"/>
  <c r="P29" i="71"/>
  <c r="O29" i="71"/>
  <c r="N29" i="71"/>
  <c r="L29" i="71"/>
  <c r="M29" i="71" s="1"/>
  <c r="J29" i="71"/>
  <c r="O28" i="71"/>
  <c r="N28" i="71"/>
  <c r="L28" i="71"/>
  <c r="M28" i="71" s="1"/>
  <c r="J28" i="71"/>
  <c r="O27" i="71"/>
  <c r="N27" i="71"/>
  <c r="P27" i="71" s="1"/>
  <c r="L27" i="71"/>
  <c r="M27" i="71" s="1"/>
  <c r="J27" i="71"/>
  <c r="O26" i="71"/>
  <c r="N26" i="71"/>
  <c r="P26" i="71" s="1"/>
  <c r="L26" i="71"/>
  <c r="M26" i="71" s="1"/>
  <c r="J26" i="71"/>
  <c r="O25" i="71"/>
  <c r="N25" i="71"/>
  <c r="P25" i="71" s="1"/>
  <c r="L25" i="71"/>
  <c r="M25" i="71" s="1"/>
  <c r="J25" i="71"/>
  <c r="O24" i="71"/>
  <c r="N24" i="71"/>
  <c r="L24" i="71"/>
  <c r="M24" i="71" s="1"/>
  <c r="J24" i="71"/>
  <c r="O23" i="71"/>
  <c r="P23" i="71" s="1"/>
  <c r="N23" i="71"/>
  <c r="L23" i="71"/>
  <c r="M23" i="71" s="1"/>
  <c r="J23" i="71"/>
  <c r="O22" i="71"/>
  <c r="N22" i="71"/>
  <c r="L22" i="71"/>
  <c r="M22" i="71" s="1"/>
  <c r="J22" i="71"/>
  <c r="O21" i="71"/>
  <c r="P21" i="71" s="1"/>
  <c r="N21" i="71"/>
  <c r="L21" i="71"/>
  <c r="M21" i="71" s="1"/>
  <c r="J21" i="71"/>
  <c r="O20" i="71"/>
  <c r="N20" i="71"/>
  <c r="L20" i="71"/>
  <c r="M20" i="71" s="1"/>
  <c r="J20" i="71"/>
  <c r="O19" i="71"/>
  <c r="N19" i="71"/>
  <c r="L19" i="71"/>
  <c r="M19" i="71" s="1"/>
  <c r="J19" i="71"/>
  <c r="O18" i="71"/>
  <c r="N18" i="71"/>
  <c r="L18" i="71"/>
  <c r="M18" i="71" s="1"/>
  <c r="J18" i="71"/>
  <c r="O17" i="71"/>
  <c r="N17" i="71"/>
  <c r="L17" i="71"/>
  <c r="M17" i="71" s="1"/>
  <c r="J17" i="71"/>
  <c r="O16" i="71"/>
  <c r="N16" i="71"/>
  <c r="L16" i="71"/>
  <c r="M16" i="71" s="1"/>
  <c r="J16" i="71"/>
  <c r="O15" i="71"/>
  <c r="P15" i="71" s="1"/>
  <c r="N15" i="71"/>
  <c r="L15" i="71"/>
  <c r="M15" i="71" s="1"/>
  <c r="J15" i="71"/>
  <c r="O14" i="71"/>
  <c r="N14" i="71"/>
  <c r="L14" i="71"/>
  <c r="M14" i="71" s="1"/>
  <c r="J14" i="71"/>
  <c r="J38" i="71" s="1"/>
  <c r="S3" i="71" s="1"/>
  <c r="P13" i="71"/>
  <c r="S2" i="71" s="1"/>
  <c r="J8" i="71"/>
  <c r="K38" i="70"/>
  <c r="H38" i="70"/>
  <c r="O37" i="70"/>
  <c r="O38" i="70" s="1"/>
  <c r="N37" i="70"/>
  <c r="N38" i="70" s="1"/>
  <c r="J9" i="70" s="1"/>
  <c r="L37" i="70"/>
  <c r="M37" i="70" s="1"/>
  <c r="J37" i="70"/>
  <c r="O36" i="70"/>
  <c r="N36" i="70"/>
  <c r="L36" i="70"/>
  <c r="M36" i="70" s="1"/>
  <c r="J36" i="70"/>
  <c r="P35" i="70"/>
  <c r="O35" i="70"/>
  <c r="N35" i="70"/>
  <c r="L35" i="70"/>
  <c r="M35" i="70" s="1"/>
  <c r="J35" i="70"/>
  <c r="O34" i="70"/>
  <c r="N34" i="70"/>
  <c r="L34" i="70"/>
  <c r="M34" i="70" s="1"/>
  <c r="J34" i="70"/>
  <c r="O33" i="70"/>
  <c r="N33" i="70"/>
  <c r="L33" i="70"/>
  <c r="M33" i="70" s="1"/>
  <c r="J33" i="70"/>
  <c r="O32" i="70"/>
  <c r="N32" i="70"/>
  <c r="P32" i="70" s="1"/>
  <c r="L32" i="70"/>
  <c r="M32" i="70" s="1"/>
  <c r="J32" i="70"/>
  <c r="O31" i="70"/>
  <c r="N31" i="70"/>
  <c r="P31" i="70" s="1"/>
  <c r="L31" i="70"/>
  <c r="M31" i="70" s="1"/>
  <c r="J31" i="70"/>
  <c r="O30" i="70"/>
  <c r="N30" i="70"/>
  <c r="P30" i="70" s="1"/>
  <c r="L30" i="70"/>
  <c r="M30" i="70" s="1"/>
  <c r="J30" i="70"/>
  <c r="O29" i="70"/>
  <c r="P29" i="70" s="1"/>
  <c r="N29" i="70"/>
  <c r="L29" i="70"/>
  <c r="M29" i="70" s="1"/>
  <c r="J29" i="70"/>
  <c r="O28" i="70"/>
  <c r="N28" i="70"/>
  <c r="L28" i="70"/>
  <c r="M28" i="70" s="1"/>
  <c r="J28" i="70"/>
  <c r="P27" i="70"/>
  <c r="O27" i="70"/>
  <c r="N27" i="70"/>
  <c r="L27" i="70"/>
  <c r="M27" i="70" s="1"/>
  <c r="J27" i="70"/>
  <c r="O26" i="70"/>
  <c r="N26" i="70"/>
  <c r="L26" i="70"/>
  <c r="M26" i="70" s="1"/>
  <c r="J26" i="70"/>
  <c r="O25" i="70"/>
  <c r="N25" i="70"/>
  <c r="L25" i="70"/>
  <c r="M25" i="70" s="1"/>
  <c r="J25" i="70"/>
  <c r="O24" i="70"/>
  <c r="N24" i="70"/>
  <c r="L24" i="70"/>
  <c r="M24" i="70" s="1"/>
  <c r="J24" i="70"/>
  <c r="O23" i="70"/>
  <c r="N23" i="70"/>
  <c r="L23" i="70"/>
  <c r="M23" i="70" s="1"/>
  <c r="J23" i="70"/>
  <c r="O22" i="70"/>
  <c r="N22" i="70"/>
  <c r="L22" i="70"/>
  <c r="M22" i="70" s="1"/>
  <c r="J22" i="70"/>
  <c r="O21" i="70"/>
  <c r="P21" i="70" s="1"/>
  <c r="N21" i="70"/>
  <c r="L21" i="70"/>
  <c r="M21" i="70" s="1"/>
  <c r="J21" i="70"/>
  <c r="O20" i="70"/>
  <c r="N20" i="70"/>
  <c r="L20" i="70"/>
  <c r="M20" i="70" s="1"/>
  <c r="J20" i="70"/>
  <c r="P19" i="70"/>
  <c r="O19" i="70"/>
  <c r="N19" i="70"/>
  <c r="L19" i="70"/>
  <c r="M19" i="70" s="1"/>
  <c r="J19" i="70"/>
  <c r="O18" i="70"/>
  <c r="N18" i="70"/>
  <c r="L18" i="70"/>
  <c r="M18" i="70" s="1"/>
  <c r="J18" i="70"/>
  <c r="O17" i="70"/>
  <c r="N17" i="70"/>
  <c r="L17" i="70"/>
  <c r="M17" i="70" s="1"/>
  <c r="J17" i="70"/>
  <c r="O16" i="70"/>
  <c r="N16" i="70"/>
  <c r="L16" i="70"/>
  <c r="M16" i="70" s="1"/>
  <c r="J16" i="70"/>
  <c r="O15" i="70"/>
  <c r="N15" i="70"/>
  <c r="L15" i="70"/>
  <c r="M15" i="70" s="1"/>
  <c r="J15" i="70"/>
  <c r="O14" i="70"/>
  <c r="N14" i="70"/>
  <c r="L14" i="70"/>
  <c r="M14" i="70" s="1"/>
  <c r="J14" i="70"/>
  <c r="J38" i="70" s="1"/>
  <c r="S3" i="70" s="1"/>
  <c r="P13" i="70"/>
  <c r="S2" i="70" s="1"/>
  <c r="J8" i="70"/>
  <c r="K38" i="69"/>
  <c r="H38" i="69"/>
  <c r="O37" i="69"/>
  <c r="O38" i="69" s="1"/>
  <c r="N37" i="69"/>
  <c r="N38" i="69" s="1"/>
  <c r="J9" i="69" s="1"/>
  <c r="L37" i="69"/>
  <c r="M37" i="69" s="1"/>
  <c r="J37" i="69"/>
  <c r="O36" i="69"/>
  <c r="N36" i="69"/>
  <c r="L36" i="69"/>
  <c r="M36" i="69" s="1"/>
  <c r="J36" i="69"/>
  <c r="O35" i="69"/>
  <c r="P35" i="69" s="1"/>
  <c r="N35" i="69"/>
  <c r="L35" i="69"/>
  <c r="M35" i="69" s="1"/>
  <c r="J35" i="69"/>
  <c r="O34" i="69"/>
  <c r="N34" i="69"/>
  <c r="L34" i="69"/>
  <c r="M34" i="69" s="1"/>
  <c r="J34" i="69"/>
  <c r="P33" i="69"/>
  <c r="O33" i="69"/>
  <c r="N33" i="69"/>
  <c r="L33" i="69"/>
  <c r="M33" i="69" s="1"/>
  <c r="J33" i="69"/>
  <c r="O32" i="69"/>
  <c r="N32" i="69"/>
  <c r="L32" i="69"/>
  <c r="M32" i="69" s="1"/>
  <c r="J32" i="69"/>
  <c r="O31" i="69"/>
  <c r="N31" i="69"/>
  <c r="L31" i="69"/>
  <c r="M31" i="69" s="1"/>
  <c r="J31" i="69"/>
  <c r="O30" i="69"/>
  <c r="N30" i="69"/>
  <c r="L30" i="69"/>
  <c r="M30" i="69" s="1"/>
  <c r="J30" i="69"/>
  <c r="O29" i="69"/>
  <c r="N29" i="69"/>
  <c r="L29" i="69"/>
  <c r="M29" i="69" s="1"/>
  <c r="J29" i="69"/>
  <c r="O28" i="69"/>
  <c r="N28" i="69"/>
  <c r="L28" i="69"/>
  <c r="M28" i="69" s="1"/>
  <c r="J28" i="69"/>
  <c r="O27" i="69"/>
  <c r="P27" i="69" s="1"/>
  <c r="N27" i="69"/>
  <c r="L27" i="69"/>
  <c r="M27" i="69" s="1"/>
  <c r="J27" i="69"/>
  <c r="O26" i="69"/>
  <c r="N26" i="69"/>
  <c r="L26" i="69"/>
  <c r="M26" i="69" s="1"/>
  <c r="J26" i="69"/>
  <c r="P25" i="69"/>
  <c r="O25" i="69"/>
  <c r="N25" i="69"/>
  <c r="L25" i="69"/>
  <c r="M25" i="69" s="1"/>
  <c r="J25" i="69"/>
  <c r="O24" i="69"/>
  <c r="N24" i="69"/>
  <c r="L24" i="69"/>
  <c r="M24" i="69" s="1"/>
  <c r="J24" i="69"/>
  <c r="O23" i="69"/>
  <c r="N23" i="69"/>
  <c r="L23" i="69"/>
  <c r="M23" i="69" s="1"/>
  <c r="J23" i="69"/>
  <c r="O22" i="69"/>
  <c r="N22" i="69"/>
  <c r="L22" i="69"/>
  <c r="M22" i="69" s="1"/>
  <c r="J22" i="69"/>
  <c r="O21" i="69"/>
  <c r="N21" i="69"/>
  <c r="L21" i="69"/>
  <c r="M21" i="69" s="1"/>
  <c r="J21" i="69"/>
  <c r="O20" i="69"/>
  <c r="N20" i="69"/>
  <c r="L20" i="69"/>
  <c r="M20" i="69" s="1"/>
  <c r="J20" i="69"/>
  <c r="O19" i="69"/>
  <c r="P19" i="69" s="1"/>
  <c r="N19" i="69"/>
  <c r="L19" i="69"/>
  <c r="M19" i="69" s="1"/>
  <c r="J19" i="69"/>
  <c r="O18" i="69"/>
  <c r="N18" i="69"/>
  <c r="L18" i="69"/>
  <c r="M18" i="69" s="1"/>
  <c r="J18" i="69"/>
  <c r="P17" i="69"/>
  <c r="O17" i="69"/>
  <c r="N17" i="69"/>
  <c r="L17" i="69"/>
  <c r="M17" i="69" s="1"/>
  <c r="J17" i="69"/>
  <c r="O16" i="69"/>
  <c r="N16" i="69"/>
  <c r="L16" i="69"/>
  <c r="M16" i="69" s="1"/>
  <c r="J16" i="69"/>
  <c r="O15" i="69"/>
  <c r="N15" i="69"/>
  <c r="P15" i="69" s="1"/>
  <c r="L15" i="69"/>
  <c r="M15" i="69" s="1"/>
  <c r="J15" i="69"/>
  <c r="O14" i="69"/>
  <c r="N14" i="69"/>
  <c r="L14" i="69"/>
  <c r="M14" i="69" s="1"/>
  <c r="J14" i="69"/>
  <c r="J38" i="69" s="1"/>
  <c r="S3" i="69" s="1"/>
  <c r="P13" i="69"/>
  <c r="S2" i="69" s="1"/>
  <c r="J8" i="69"/>
  <c r="K38" i="68"/>
  <c r="H38" i="68"/>
  <c r="O37" i="68"/>
  <c r="O38" i="68" s="1"/>
  <c r="N37" i="68"/>
  <c r="N38" i="68" s="1"/>
  <c r="J9" i="68" s="1"/>
  <c r="L37" i="68"/>
  <c r="M37" i="68" s="1"/>
  <c r="J37" i="68"/>
  <c r="O36" i="68"/>
  <c r="N36" i="68"/>
  <c r="L36" i="68"/>
  <c r="M36" i="68" s="1"/>
  <c r="J36" i="68"/>
  <c r="O35" i="68"/>
  <c r="N35" i="68"/>
  <c r="L35" i="68"/>
  <c r="M35" i="68" s="1"/>
  <c r="J35" i="68"/>
  <c r="O34" i="68"/>
  <c r="N34" i="68"/>
  <c r="L34" i="68"/>
  <c r="M34" i="68" s="1"/>
  <c r="J34" i="68"/>
  <c r="O33" i="68"/>
  <c r="P33" i="68" s="1"/>
  <c r="N33" i="68"/>
  <c r="L33" i="68"/>
  <c r="M33" i="68" s="1"/>
  <c r="J33" i="68"/>
  <c r="O32" i="68"/>
  <c r="N32" i="68"/>
  <c r="L32" i="68"/>
  <c r="M32" i="68" s="1"/>
  <c r="J32" i="68"/>
  <c r="P31" i="68"/>
  <c r="O31" i="68"/>
  <c r="N31" i="68"/>
  <c r="L31" i="68"/>
  <c r="M31" i="68" s="1"/>
  <c r="J31" i="68"/>
  <c r="O30" i="68"/>
  <c r="N30" i="68"/>
  <c r="L30" i="68"/>
  <c r="M30" i="68" s="1"/>
  <c r="J30" i="68"/>
  <c r="O29" i="68"/>
  <c r="N29" i="68"/>
  <c r="L29" i="68"/>
  <c r="M29" i="68" s="1"/>
  <c r="J29" i="68"/>
  <c r="O28" i="68"/>
  <c r="N28" i="68"/>
  <c r="P28" i="68" s="1"/>
  <c r="L28" i="68"/>
  <c r="M28" i="68" s="1"/>
  <c r="J28" i="68"/>
  <c r="O27" i="68"/>
  <c r="N27" i="68"/>
  <c r="L27" i="68"/>
  <c r="M27" i="68" s="1"/>
  <c r="J27" i="68"/>
  <c r="O26" i="68"/>
  <c r="N26" i="68"/>
  <c r="L26" i="68"/>
  <c r="M26" i="68" s="1"/>
  <c r="J26" i="68"/>
  <c r="O25" i="68"/>
  <c r="P25" i="68" s="1"/>
  <c r="N25" i="68"/>
  <c r="L25" i="68"/>
  <c r="M25" i="68" s="1"/>
  <c r="J25" i="68"/>
  <c r="O24" i="68"/>
  <c r="N24" i="68"/>
  <c r="L24" i="68"/>
  <c r="M24" i="68" s="1"/>
  <c r="J24" i="68"/>
  <c r="P23" i="68"/>
  <c r="O23" i="68"/>
  <c r="N23" i="68"/>
  <c r="L23" i="68"/>
  <c r="M23" i="68" s="1"/>
  <c r="J23" i="68"/>
  <c r="O22" i="68"/>
  <c r="N22" i="68"/>
  <c r="L22" i="68"/>
  <c r="M22" i="68" s="1"/>
  <c r="J22" i="68"/>
  <c r="O21" i="68"/>
  <c r="N21" i="68"/>
  <c r="L21" i="68"/>
  <c r="M21" i="68" s="1"/>
  <c r="J21" i="68"/>
  <c r="O20" i="68"/>
  <c r="N20" i="68"/>
  <c r="L20" i="68"/>
  <c r="M20" i="68" s="1"/>
  <c r="J20" i="68"/>
  <c r="O19" i="68"/>
  <c r="N19" i="68"/>
  <c r="L19" i="68"/>
  <c r="M19" i="68" s="1"/>
  <c r="J19" i="68"/>
  <c r="O18" i="68"/>
  <c r="N18" i="68"/>
  <c r="L18" i="68"/>
  <c r="M18" i="68" s="1"/>
  <c r="J18" i="68"/>
  <c r="O17" i="68"/>
  <c r="P17" i="68" s="1"/>
  <c r="N17" i="68"/>
  <c r="L17" i="68"/>
  <c r="M17" i="68" s="1"/>
  <c r="J17" i="68"/>
  <c r="O16" i="68"/>
  <c r="N16" i="68"/>
  <c r="L16" i="68"/>
  <c r="M16" i="68" s="1"/>
  <c r="J16" i="68"/>
  <c r="P15" i="68"/>
  <c r="O15" i="68"/>
  <c r="N15" i="68"/>
  <c r="L15" i="68"/>
  <c r="M15" i="68" s="1"/>
  <c r="J15" i="68"/>
  <c r="O14" i="68"/>
  <c r="N14" i="68"/>
  <c r="P14" i="68" s="1"/>
  <c r="L14" i="68"/>
  <c r="M14" i="68" s="1"/>
  <c r="J14" i="68"/>
  <c r="J38" i="68" s="1"/>
  <c r="S3" i="68" s="1"/>
  <c r="P13" i="68"/>
  <c r="S2" i="68" s="1"/>
  <c r="J8" i="68"/>
  <c r="K38" i="67"/>
  <c r="H38" i="67"/>
  <c r="O37" i="67"/>
  <c r="O38" i="67" s="1"/>
  <c r="N37" i="67"/>
  <c r="N38" i="67" s="1"/>
  <c r="J9" i="67" s="1"/>
  <c r="L37" i="67"/>
  <c r="M37" i="67" s="1"/>
  <c r="J37" i="67"/>
  <c r="O36" i="67"/>
  <c r="N36" i="67"/>
  <c r="L36" i="67"/>
  <c r="M36" i="67" s="1"/>
  <c r="J36" i="67"/>
  <c r="O35" i="67"/>
  <c r="N35" i="67"/>
  <c r="L35" i="67"/>
  <c r="M35" i="67" s="1"/>
  <c r="J35" i="67"/>
  <c r="O34" i="67"/>
  <c r="N34" i="67"/>
  <c r="L34" i="67"/>
  <c r="M34" i="67" s="1"/>
  <c r="J34" i="67"/>
  <c r="O33" i="67"/>
  <c r="N33" i="67"/>
  <c r="L33" i="67"/>
  <c r="M33" i="67" s="1"/>
  <c r="J33" i="67"/>
  <c r="O32" i="67"/>
  <c r="N32" i="67"/>
  <c r="L32" i="67"/>
  <c r="M32" i="67" s="1"/>
  <c r="J32" i="67"/>
  <c r="O31" i="67"/>
  <c r="P31" i="67" s="1"/>
  <c r="N31" i="67"/>
  <c r="L31" i="67"/>
  <c r="M31" i="67" s="1"/>
  <c r="J31" i="67"/>
  <c r="O30" i="67"/>
  <c r="N30" i="67"/>
  <c r="L30" i="67"/>
  <c r="M30" i="67" s="1"/>
  <c r="J30" i="67"/>
  <c r="P29" i="67"/>
  <c r="O29" i="67"/>
  <c r="N29" i="67"/>
  <c r="L29" i="67"/>
  <c r="M29" i="67" s="1"/>
  <c r="J29" i="67"/>
  <c r="O28" i="67"/>
  <c r="N28" i="67"/>
  <c r="L28" i="67"/>
  <c r="M28" i="67" s="1"/>
  <c r="J28" i="67"/>
  <c r="O27" i="67"/>
  <c r="N27" i="67"/>
  <c r="P27" i="67" s="1"/>
  <c r="L27" i="67"/>
  <c r="M27" i="67" s="1"/>
  <c r="J27" i="67"/>
  <c r="O26" i="67"/>
  <c r="N26" i="67"/>
  <c r="P26" i="67" s="1"/>
  <c r="L26" i="67"/>
  <c r="M26" i="67" s="1"/>
  <c r="J26" i="67"/>
  <c r="O25" i="67"/>
  <c r="N25" i="67"/>
  <c r="P25" i="67" s="1"/>
  <c r="L25" i="67"/>
  <c r="M25" i="67" s="1"/>
  <c r="J25" i="67"/>
  <c r="O24" i="67"/>
  <c r="N24" i="67"/>
  <c r="P24" i="67" s="1"/>
  <c r="L24" i="67"/>
  <c r="M24" i="67" s="1"/>
  <c r="J24" i="67"/>
  <c r="O23" i="67"/>
  <c r="P23" i="67" s="1"/>
  <c r="N23" i="67"/>
  <c r="L23" i="67"/>
  <c r="M23" i="67" s="1"/>
  <c r="J23" i="67"/>
  <c r="O22" i="67"/>
  <c r="N22" i="67"/>
  <c r="L22" i="67"/>
  <c r="M22" i="67" s="1"/>
  <c r="J22" i="67"/>
  <c r="O21" i="67"/>
  <c r="P21" i="67" s="1"/>
  <c r="N21" i="67"/>
  <c r="L21" i="67"/>
  <c r="M21" i="67" s="1"/>
  <c r="J21" i="67"/>
  <c r="O20" i="67"/>
  <c r="N20" i="67"/>
  <c r="L20" i="67"/>
  <c r="M20" i="67" s="1"/>
  <c r="J20" i="67"/>
  <c r="O19" i="67"/>
  <c r="N19" i="67"/>
  <c r="L19" i="67"/>
  <c r="M19" i="67" s="1"/>
  <c r="J19" i="67"/>
  <c r="O18" i="67"/>
  <c r="N18" i="67"/>
  <c r="L18" i="67"/>
  <c r="M18" i="67" s="1"/>
  <c r="J18" i="67"/>
  <c r="O17" i="67"/>
  <c r="N17" i="67"/>
  <c r="L17" i="67"/>
  <c r="M17" i="67" s="1"/>
  <c r="J17" i="67"/>
  <c r="O16" i="67"/>
  <c r="N16" i="67"/>
  <c r="L16" i="67"/>
  <c r="M16" i="67" s="1"/>
  <c r="J16" i="67"/>
  <c r="O15" i="67"/>
  <c r="P15" i="67" s="1"/>
  <c r="N15" i="67"/>
  <c r="L15" i="67"/>
  <c r="M15" i="67" s="1"/>
  <c r="J15" i="67"/>
  <c r="O14" i="67"/>
  <c r="N14" i="67"/>
  <c r="L14" i="67"/>
  <c r="M14" i="67" s="1"/>
  <c r="J14" i="67"/>
  <c r="J38" i="67" s="1"/>
  <c r="S3" i="67" s="1"/>
  <c r="P13" i="67"/>
  <c r="S2" i="67" s="1"/>
  <c r="J8" i="67"/>
  <c r="K38" i="66"/>
  <c r="H38" i="66"/>
  <c r="O37" i="66"/>
  <c r="O38" i="66" s="1"/>
  <c r="N37" i="66"/>
  <c r="N38" i="66" s="1"/>
  <c r="J9" i="66" s="1"/>
  <c r="L37" i="66"/>
  <c r="M37" i="66" s="1"/>
  <c r="J37" i="66"/>
  <c r="O36" i="66"/>
  <c r="N36" i="66"/>
  <c r="L36" i="66"/>
  <c r="M36" i="66" s="1"/>
  <c r="J36" i="66"/>
  <c r="P35" i="66"/>
  <c r="O35" i="66"/>
  <c r="N35" i="66"/>
  <c r="L35" i="66"/>
  <c r="M35" i="66" s="1"/>
  <c r="J35" i="66"/>
  <c r="O34" i="66"/>
  <c r="N34" i="66"/>
  <c r="L34" i="66"/>
  <c r="M34" i="66" s="1"/>
  <c r="J34" i="66"/>
  <c r="O33" i="66"/>
  <c r="N33" i="66"/>
  <c r="L33" i="66"/>
  <c r="M33" i="66" s="1"/>
  <c r="J33" i="66"/>
  <c r="O32" i="66"/>
  <c r="N32" i="66"/>
  <c r="P32" i="66" s="1"/>
  <c r="L32" i="66"/>
  <c r="M32" i="66" s="1"/>
  <c r="J32" i="66"/>
  <c r="O31" i="66"/>
  <c r="N31" i="66"/>
  <c r="P31" i="66" s="1"/>
  <c r="L31" i="66"/>
  <c r="M31" i="66" s="1"/>
  <c r="J31" i="66"/>
  <c r="O30" i="66"/>
  <c r="N30" i="66"/>
  <c r="L30" i="66"/>
  <c r="M30" i="66" s="1"/>
  <c r="J30" i="66"/>
  <c r="O29" i="66"/>
  <c r="P29" i="66" s="1"/>
  <c r="N29" i="66"/>
  <c r="L29" i="66"/>
  <c r="M29" i="66" s="1"/>
  <c r="J29" i="66"/>
  <c r="O28" i="66"/>
  <c r="N28" i="66"/>
  <c r="L28" i="66"/>
  <c r="M28" i="66" s="1"/>
  <c r="J28" i="66"/>
  <c r="O27" i="66"/>
  <c r="P27" i="66" s="1"/>
  <c r="N27" i="66"/>
  <c r="L27" i="66"/>
  <c r="M27" i="66" s="1"/>
  <c r="J27" i="66"/>
  <c r="O26" i="66"/>
  <c r="N26" i="66"/>
  <c r="L26" i="66"/>
  <c r="M26" i="66" s="1"/>
  <c r="J26" i="66"/>
  <c r="O25" i="66"/>
  <c r="N25" i="66"/>
  <c r="L25" i="66"/>
  <c r="M25" i="66" s="1"/>
  <c r="J25" i="66"/>
  <c r="O24" i="66"/>
  <c r="N24" i="66"/>
  <c r="L24" i="66"/>
  <c r="M24" i="66" s="1"/>
  <c r="J24" i="66"/>
  <c r="O23" i="66"/>
  <c r="N23" i="66"/>
  <c r="L23" i="66"/>
  <c r="M23" i="66" s="1"/>
  <c r="J23" i="66"/>
  <c r="O22" i="66"/>
  <c r="N22" i="66"/>
  <c r="L22" i="66"/>
  <c r="M22" i="66" s="1"/>
  <c r="J22" i="66"/>
  <c r="O21" i="66"/>
  <c r="P21" i="66" s="1"/>
  <c r="N21" i="66"/>
  <c r="L21" i="66"/>
  <c r="M21" i="66" s="1"/>
  <c r="J21" i="66"/>
  <c r="O20" i="66"/>
  <c r="N20" i="66"/>
  <c r="L20" i="66"/>
  <c r="M20" i="66" s="1"/>
  <c r="J20" i="66"/>
  <c r="P19" i="66"/>
  <c r="O19" i="66"/>
  <c r="N19" i="66"/>
  <c r="L19" i="66"/>
  <c r="M19" i="66" s="1"/>
  <c r="J19" i="66"/>
  <c r="O18" i="66"/>
  <c r="N18" i="66"/>
  <c r="L18" i="66"/>
  <c r="M18" i="66" s="1"/>
  <c r="J18" i="66"/>
  <c r="O17" i="66"/>
  <c r="N17" i="66"/>
  <c r="L17" i="66"/>
  <c r="M17" i="66" s="1"/>
  <c r="J17" i="66"/>
  <c r="O16" i="66"/>
  <c r="N16" i="66"/>
  <c r="L16" i="66"/>
  <c r="M16" i="66" s="1"/>
  <c r="J16" i="66"/>
  <c r="O15" i="66"/>
  <c r="N15" i="66"/>
  <c r="L15" i="66"/>
  <c r="M15" i="66" s="1"/>
  <c r="J15" i="66"/>
  <c r="O14" i="66"/>
  <c r="N14" i="66"/>
  <c r="L14" i="66"/>
  <c r="M14" i="66" s="1"/>
  <c r="J14" i="66"/>
  <c r="J38" i="66" s="1"/>
  <c r="S3" i="66" s="1"/>
  <c r="P13" i="66"/>
  <c r="S2" i="66" s="1"/>
  <c r="J8" i="66"/>
  <c r="K38" i="65"/>
  <c r="H38" i="65"/>
  <c r="O37" i="65"/>
  <c r="O38" i="65" s="1"/>
  <c r="N37" i="65"/>
  <c r="N38" i="65" s="1"/>
  <c r="J9" i="65" s="1"/>
  <c r="L37" i="65"/>
  <c r="M37" i="65" s="1"/>
  <c r="J37" i="65"/>
  <c r="O36" i="65"/>
  <c r="N36" i="65"/>
  <c r="L36" i="65"/>
  <c r="M36" i="65" s="1"/>
  <c r="J36" i="65"/>
  <c r="O35" i="65"/>
  <c r="P35" i="65" s="1"/>
  <c r="N35" i="65"/>
  <c r="L35" i="65"/>
  <c r="M35" i="65" s="1"/>
  <c r="J35" i="65"/>
  <c r="O34" i="65"/>
  <c r="N34" i="65"/>
  <c r="L34" i="65"/>
  <c r="M34" i="65" s="1"/>
  <c r="J34" i="65"/>
  <c r="P33" i="65"/>
  <c r="O33" i="65"/>
  <c r="N33" i="65"/>
  <c r="L33" i="65"/>
  <c r="M33" i="65" s="1"/>
  <c r="J33" i="65"/>
  <c r="O32" i="65"/>
  <c r="N32" i="65"/>
  <c r="L32" i="65"/>
  <c r="M32" i="65" s="1"/>
  <c r="J32" i="65"/>
  <c r="O31" i="65"/>
  <c r="N31" i="65"/>
  <c r="L31" i="65"/>
  <c r="M31" i="65" s="1"/>
  <c r="J31" i="65"/>
  <c r="O30" i="65"/>
  <c r="N30" i="65"/>
  <c r="L30" i="65"/>
  <c r="M30" i="65" s="1"/>
  <c r="J30" i="65"/>
  <c r="O29" i="65"/>
  <c r="N29" i="65"/>
  <c r="L29" i="65"/>
  <c r="M29" i="65" s="1"/>
  <c r="J29" i="65"/>
  <c r="O28" i="65"/>
  <c r="N28" i="65"/>
  <c r="L28" i="65"/>
  <c r="M28" i="65" s="1"/>
  <c r="J28" i="65"/>
  <c r="O27" i="65"/>
  <c r="P27" i="65" s="1"/>
  <c r="N27" i="65"/>
  <c r="L27" i="65"/>
  <c r="M27" i="65" s="1"/>
  <c r="J27" i="65"/>
  <c r="O26" i="65"/>
  <c r="N26" i="65"/>
  <c r="L26" i="65"/>
  <c r="M26" i="65" s="1"/>
  <c r="J26" i="65"/>
  <c r="P25" i="65"/>
  <c r="O25" i="65"/>
  <c r="N25" i="65"/>
  <c r="L25" i="65"/>
  <c r="M25" i="65" s="1"/>
  <c r="J25" i="65"/>
  <c r="O24" i="65"/>
  <c r="N24" i="65"/>
  <c r="L24" i="65"/>
  <c r="M24" i="65" s="1"/>
  <c r="J24" i="65"/>
  <c r="O23" i="65"/>
  <c r="N23" i="65"/>
  <c r="L23" i="65"/>
  <c r="M23" i="65" s="1"/>
  <c r="J23" i="65"/>
  <c r="O22" i="65"/>
  <c r="N22" i="65"/>
  <c r="L22" i="65"/>
  <c r="M22" i="65" s="1"/>
  <c r="J22" i="65"/>
  <c r="O21" i="65"/>
  <c r="N21" i="65"/>
  <c r="L21" i="65"/>
  <c r="M21" i="65" s="1"/>
  <c r="J21" i="65"/>
  <c r="O20" i="65"/>
  <c r="N20" i="65"/>
  <c r="L20" i="65"/>
  <c r="M20" i="65" s="1"/>
  <c r="J20" i="65"/>
  <c r="O19" i="65"/>
  <c r="P19" i="65" s="1"/>
  <c r="N19" i="65"/>
  <c r="L19" i="65"/>
  <c r="M19" i="65" s="1"/>
  <c r="J19" i="65"/>
  <c r="O18" i="65"/>
  <c r="N18" i="65"/>
  <c r="L18" i="65"/>
  <c r="M18" i="65" s="1"/>
  <c r="J18" i="65"/>
  <c r="P17" i="65"/>
  <c r="O17" i="65"/>
  <c r="N17" i="65"/>
  <c r="L17" i="65"/>
  <c r="M17" i="65" s="1"/>
  <c r="J17" i="65"/>
  <c r="O16" i="65"/>
  <c r="N16" i="65"/>
  <c r="L16" i="65"/>
  <c r="M16" i="65" s="1"/>
  <c r="J16" i="65"/>
  <c r="O15" i="65"/>
  <c r="N15" i="65"/>
  <c r="L15" i="65"/>
  <c r="M15" i="65" s="1"/>
  <c r="J15" i="65"/>
  <c r="O14" i="65"/>
  <c r="N14" i="65"/>
  <c r="L14" i="65"/>
  <c r="M14" i="65" s="1"/>
  <c r="J14" i="65"/>
  <c r="J38" i="65" s="1"/>
  <c r="S3" i="65" s="1"/>
  <c r="P13" i="65"/>
  <c r="S2" i="65" s="1"/>
  <c r="J8" i="65"/>
  <c r="K38" i="64"/>
  <c r="H38" i="64"/>
  <c r="O37" i="64"/>
  <c r="O38" i="64" s="1"/>
  <c r="N37" i="64"/>
  <c r="N38" i="64" s="1"/>
  <c r="J9" i="64" s="1"/>
  <c r="L37" i="64"/>
  <c r="M37" i="64" s="1"/>
  <c r="J37" i="64"/>
  <c r="O36" i="64"/>
  <c r="N36" i="64"/>
  <c r="L36" i="64"/>
  <c r="M36" i="64" s="1"/>
  <c r="J36" i="64"/>
  <c r="O35" i="64"/>
  <c r="N35" i="64"/>
  <c r="L35" i="64"/>
  <c r="M35" i="64" s="1"/>
  <c r="J35" i="64"/>
  <c r="O34" i="64"/>
  <c r="N34" i="64"/>
  <c r="L34" i="64"/>
  <c r="M34" i="64" s="1"/>
  <c r="J34" i="64"/>
  <c r="O33" i="64"/>
  <c r="N33" i="64"/>
  <c r="L33" i="64"/>
  <c r="M33" i="64" s="1"/>
  <c r="J33" i="64"/>
  <c r="O32" i="64"/>
  <c r="N32" i="64"/>
  <c r="S8" i="64" s="1"/>
  <c r="L32" i="64"/>
  <c r="M32" i="64" s="1"/>
  <c r="J32" i="64"/>
  <c r="O31" i="64"/>
  <c r="P31" i="64" s="1"/>
  <c r="N31" i="64"/>
  <c r="L31" i="64"/>
  <c r="M31" i="64" s="1"/>
  <c r="J31" i="64"/>
  <c r="O30" i="64"/>
  <c r="N30" i="64"/>
  <c r="L30" i="64"/>
  <c r="M30" i="64" s="1"/>
  <c r="J30" i="64"/>
  <c r="O29" i="64"/>
  <c r="N29" i="64"/>
  <c r="L29" i="64"/>
  <c r="M29" i="64" s="1"/>
  <c r="J29" i="64"/>
  <c r="O28" i="64"/>
  <c r="N28" i="64"/>
  <c r="L28" i="64"/>
  <c r="M28" i="64" s="1"/>
  <c r="J28" i="64"/>
  <c r="O27" i="64"/>
  <c r="N27" i="64"/>
  <c r="L27" i="64"/>
  <c r="M27" i="64" s="1"/>
  <c r="J27" i="64"/>
  <c r="O26" i="64"/>
  <c r="N26" i="64"/>
  <c r="L26" i="64"/>
  <c r="M26" i="64" s="1"/>
  <c r="J26" i="64"/>
  <c r="O25" i="64"/>
  <c r="P25" i="64" s="1"/>
  <c r="N25" i="64"/>
  <c r="L25" i="64"/>
  <c r="M25" i="64" s="1"/>
  <c r="J25" i="64"/>
  <c r="O24" i="64"/>
  <c r="N24" i="64"/>
  <c r="L24" i="64"/>
  <c r="M24" i="64" s="1"/>
  <c r="J24" i="64"/>
  <c r="P23" i="64"/>
  <c r="O23" i="64"/>
  <c r="N23" i="64"/>
  <c r="L23" i="64"/>
  <c r="M23" i="64" s="1"/>
  <c r="J23" i="64"/>
  <c r="O22" i="64"/>
  <c r="N22" i="64"/>
  <c r="L22" i="64"/>
  <c r="M22" i="64" s="1"/>
  <c r="J22" i="64"/>
  <c r="O21" i="64"/>
  <c r="N21" i="64"/>
  <c r="L21" i="64"/>
  <c r="M21" i="64" s="1"/>
  <c r="J21" i="64"/>
  <c r="O20" i="64"/>
  <c r="N20" i="64"/>
  <c r="L20" i="64"/>
  <c r="M20" i="64" s="1"/>
  <c r="J20" i="64"/>
  <c r="O19" i="64"/>
  <c r="N19" i="64"/>
  <c r="L19" i="64"/>
  <c r="M19" i="64" s="1"/>
  <c r="J19" i="64"/>
  <c r="O18" i="64"/>
  <c r="N18" i="64"/>
  <c r="L18" i="64"/>
  <c r="M18" i="64" s="1"/>
  <c r="J18" i="64"/>
  <c r="O17" i="64"/>
  <c r="N17" i="64"/>
  <c r="L17" i="64"/>
  <c r="M17" i="64" s="1"/>
  <c r="J17" i="64"/>
  <c r="O16" i="64"/>
  <c r="N16" i="64"/>
  <c r="L16" i="64"/>
  <c r="M16" i="64" s="1"/>
  <c r="J16" i="64"/>
  <c r="P15" i="64"/>
  <c r="O15" i="64"/>
  <c r="N15" i="64"/>
  <c r="L15" i="64"/>
  <c r="M15" i="64" s="1"/>
  <c r="J15" i="64"/>
  <c r="O14" i="64"/>
  <c r="N14" i="64"/>
  <c r="L14" i="64"/>
  <c r="M14" i="64" s="1"/>
  <c r="J14" i="64"/>
  <c r="J38" i="64" s="1"/>
  <c r="S3" i="64" s="1"/>
  <c r="P13" i="64"/>
  <c r="S2" i="64" s="1"/>
  <c r="J8" i="64"/>
  <c r="K38" i="63"/>
  <c r="H38" i="63"/>
  <c r="O37" i="63"/>
  <c r="O38" i="63" s="1"/>
  <c r="N37" i="63"/>
  <c r="N38" i="63" s="1"/>
  <c r="J9" i="63" s="1"/>
  <c r="L37" i="63"/>
  <c r="M37" i="63" s="1"/>
  <c r="J37" i="63"/>
  <c r="O36" i="63"/>
  <c r="N36" i="63"/>
  <c r="L36" i="63"/>
  <c r="M36" i="63" s="1"/>
  <c r="J36" i="63"/>
  <c r="O35" i="63"/>
  <c r="N35" i="63"/>
  <c r="L35" i="63"/>
  <c r="M35" i="63" s="1"/>
  <c r="J35" i="63"/>
  <c r="O34" i="63"/>
  <c r="N34" i="63"/>
  <c r="L34" i="63"/>
  <c r="M34" i="63" s="1"/>
  <c r="J34" i="63"/>
  <c r="O33" i="63"/>
  <c r="N33" i="63"/>
  <c r="L33" i="63"/>
  <c r="M33" i="63" s="1"/>
  <c r="J33" i="63"/>
  <c r="O32" i="63"/>
  <c r="N32" i="63"/>
  <c r="L32" i="63"/>
  <c r="M32" i="63" s="1"/>
  <c r="J32" i="63"/>
  <c r="O31" i="63"/>
  <c r="P31" i="63" s="1"/>
  <c r="N31" i="63"/>
  <c r="L31" i="63"/>
  <c r="M31" i="63" s="1"/>
  <c r="J31" i="63"/>
  <c r="O30" i="63"/>
  <c r="N30" i="63"/>
  <c r="L30" i="63"/>
  <c r="M30" i="63" s="1"/>
  <c r="J30" i="63"/>
  <c r="P29" i="63"/>
  <c r="O29" i="63"/>
  <c r="N29" i="63"/>
  <c r="L29" i="63"/>
  <c r="M29" i="63" s="1"/>
  <c r="J29" i="63"/>
  <c r="O28" i="63"/>
  <c r="N28" i="63"/>
  <c r="L28" i="63"/>
  <c r="M28" i="63" s="1"/>
  <c r="J28" i="63"/>
  <c r="O27" i="63"/>
  <c r="N27" i="63"/>
  <c r="P27" i="63" s="1"/>
  <c r="L27" i="63"/>
  <c r="M27" i="63" s="1"/>
  <c r="J27" i="63"/>
  <c r="O26" i="63"/>
  <c r="N26" i="63"/>
  <c r="P26" i="63" s="1"/>
  <c r="L26" i="63"/>
  <c r="M26" i="63" s="1"/>
  <c r="J26" i="63"/>
  <c r="O25" i="63"/>
  <c r="N25" i="63"/>
  <c r="P25" i="63" s="1"/>
  <c r="L25" i="63"/>
  <c r="M25" i="63" s="1"/>
  <c r="J25" i="63"/>
  <c r="O24" i="63"/>
  <c r="N24" i="63"/>
  <c r="P24" i="63" s="1"/>
  <c r="L24" i="63"/>
  <c r="M24" i="63" s="1"/>
  <c r="J24" i="63"/>
  <c r="O23" i="63"/>
  <c r="P23" i="63" s="1"/>
  <c r="N23" i="63"/>
  <c r="L23" i="63"/>
  <c r="M23" i="63" s="1"/>
  <c r="J23" i="63"/>
  <c r="O22" i="63"/>
  <c r="N22" i="63"/>
  <c r="L22" i="63"/>
  <c r="M22" i="63" s="1"/>
  <c r="J22" i="63"/>
  <c r="O21" i="63"/>
  <c r="P21" i="63" s="1"/>
  <c r="N21" i="63"/>
  <c r="L21" i="63"/>
  <c r="M21" i="63" s="1"/>
  <c r="J21" i="63"/>
  <c r="O20" i="63"/>
  <c r="N20" i="63"/>
  <c r="L20" i="63"/>
  <c r="M20" i="63" s="1"/>
  <c r="J20" i="63"/>
  <c r="O19" i="63"/>
  <c r="N19" i="63"/>
  <c r="L19" i="63"/>
  <c r="M19" i="63" s="1"/>
  <c r="J19" i="63"/>
  <c r="O18" i="63"/>
  <c r="N18" i="63"/>
  <c r="L18" i="63"/>
  <c r="M18" i="63" s="1"/>
  <c r="J18" i="63"/>
  <c r="O17" i="63"/>
  <c r="N17" i="63"/>
  <c r="L17" i="63"/>
  <c r="M17" i="63" s="1"/>
  <c r="J17" i="63"/>
  <c r="O16" i="63"/>
  <c r="N16" i="63"/>
  <c r="L16" i="63"/>
  <c r="M16" i="63" s="1"/>
  <c r="J16" i="63"/>
  <c r="O15" i="63"/>
  <c r="P15" i="63" s="1"/>
  <c r="N15" i="63"/>
  <c r="L15" i="63"/>
  <c r="M15" i="63" s="1"/>
  <c r="J15" i="63"/>
  <c r="O14" i="63"/>
  <c r="N14" i="63"/>
  <c r="L14" i="63"/>
  <c r="M14" i="63" s="1"/>
  <c r="J14" i="63"/>
  <c r="J38" i="63" s="1"/>
  <c r="S3" i="63" s="1"/>
  <c r="P13" i="63"/>
  <c r="S2" i="63" s="1"/>
  <c r="J8" i="63"/>
  <c r="K38" i="62"/>
  <c r="H38" i="62"/>
  <c r="O37" i="62"/>
  <c r="O38" i="62" s="1"/>
  <c r="N37" i="62"/>
  <c r="N38" i="62" s="1"/>
  <c r="J9" i="62" s="1"/>
  <c r="L37" i="62"/>
  <c r="M37" i="62" s="1"/>
  <c r="J37" i="62"/>
  <c r="O36" i="62"/>
  <c r="N36" i="62"/>
  <c r="L36" i="62"/>
  <c r="M36" i="62" s="1"/>
  <c r="J36" i="62"/>
  <c r="P35" i="62"/>
  <c r="O35" i="62"/>
  <c r="N35" i="62"/>
  <c r="L35" i="62"/>
  <c r="M35" i="62" s="1"/>
  <c r="J35" i="62"/>
  <c r="O34" i="62"/>
  <c r="N34" i="62"/>
  <c r="L34" i="62"/>
  <c r="M34" i="62" s="1"/>
  <c r="J34" i="62"/>
  <c r="O33" i="62"/>
  <c r="N33" i="62"/>
  <c r="L33" i="62"/>
  <c r="M33" i="62" s="1"/>
  <c r="J33" i="62"/>
  <c r="O32" i="62"/>
  <c r="N32" i="62"/>
  <c r="P32" i="62" s="1"/>
  <c r="L32" i="62"/>
  <c r="M32" i="62" s="1"/>
  <c r="J32" i="62"/>
  <c r="O31" i="62"/>
  <c r="N31" i="62"/>
  <c r="P31" i="62" s="1"/>
  <c r="L31" i="62"/>
  <c r="M31" i="62" s="1"/>
  <c r="J31" i="62"/>
  <c r="O30" i="62"/>
  <c r="N30" i="62"/>
  <c r="P30" i="62" s="1"/>
  <c r="L30" i="62"/>
  <c r="M30" i="62" s="1"/>
  <c r="J30" i="62"/>
  <c r="O29" i="62"/>
  <c r="P29" i="62" s="1"/>
  <c r="N29" i="62"/>
  <c r="L29" i="62"/>
  <c r="M29" i="62" s="1"/>
  <c r="J29" i="62"/>
  <c r="O28" i="62"/>
  <c r="N28" i="62"/>
  <c r="L28" i="62"/>
  <c r="M28" i="62" s="1"/>
  <c r="J28" i="62"/>
  <c r="O27" i="62"/>
  <c r="P27" i="62" s="1"/>
  <c r="N27" i="62"/>
  <c r="L27" i="62"/>
  <c r="M27" i="62" s="1"/>
  <c r="J27" i="62"/>
  <c r="O26" i="62"/>
  <c r="N26" i="62"/>
  <c r="L26" i="62"/>
  <c r="M26" i="62" s="1"/>
  <c r="J26" i="62"/>
  <c r="O25" i="62"/>
  <c r="N25" i="62"/>
  <c r="P25" i="62" s="1"/>
  <c r="L25" i="62"/>
  <c r="M25" i="62" s="1"/>
  <c r="J25" i="62"/>
  <c r="O24" i="62"/>
  <c r="N24" i="62"/>
  <c r="P24" i="62" s="1"/>
  <c r="L24" i="62"/>
  <c r="M24" i="62" s="1"/>
  <c r="J24" i="62"/>
  <c r="O23" i="62"/>
  <c r="N23" i="62"/>
  <c r="L23" i="62"/>
  <c r="M23" i="62" s="1"/>
  <c r="J23" i="62"/>
  <c r="O22" i="62"/>
  <c r="N22" i="62"/>
  <c r="L22" i="62"/>
  <c r="M22" i="62" s="1"/>
  <c r="J22" i="62"/>
  <c r="O21" i="62"/>
  <c r="P21" i="62" s="1"/>
  <c r="N21" i="62"/>
  <c r="L21" i="62"/>
  <c r="M21" i="62" s="1"/>
  <c r="J21" i="62"/>
  <c r="O20" i="62"/>
  <c r="N20" i="62"/>
  <c r="L20" i="62"/>
  <c r="M20" i="62" s="1"/>
  <c r="J20" i="62"/>
  <c r="O19" i="62"/>
  <c r="P19" i="62" s="1"/>
  <c r="N19" i="62"/>
  <c r="L19" i="62"/>
  <c r="M19" i="62" s="1"/>
  <c r="J19" i="62"/>
  <c r="O18" i="62"/>
  <c r="N18" i="62"/>
  <c r="L18" i="62"/>
  <c r="M18" i="62" s="1"/>
  <c r="J18" i="62"/>
  <c r="O17" i="62"/>
  <c r="N17" i="62"/>
  <c r="L17" i="62"/>
  <c r="M17" i="62" s="1"/>
  <c r="J17" i="62"/>
  <c r="O16" i="62"/>
  <c r="N16" i="62"/>
  <c r="L16" i="62"/>
  <c r="M16" i="62" s="1"/>
  <c r="J16" i="62"/>
  <c r="O15" i="62"/>
  <c r="N15" i="62"/>
  <c r="L15" i="62"/>
  <c r="M15" i="62" s="1"/>
  <c r="J15" i="62"/>
  <c r="O14" i="62"/>
  <c r="N14" i="62"/>
  <c r="L14" i="62"/>
  <c r="M14" i="62" s="1"/>
  <c r="J14" i="62"/>
  <c r="J38" i="62" s="1"/>
  <c r="S3" i="62" s="1"/>
  <c r="P13" i="62"/>
  <c r="S2" i="62" s="1"/>
  <c r="J8" i="62"/>
  <c r="K38" i="61"/>
  <c r="H38" i="61"/>
  <c r="O37" i="61"/>
  <c r="O38" i="61" s="1"/>
  <c r="N37" i="61"/>
  <c r="N38" i="61" s="1"/>
  <c r="L37" i="61"/>
  <c r="M37" i="61" s="1"/>
  <c r="J37" i="61"/>
  <c r="O36" i="61"/>
  <c r="N36" i="61"/>
  <c r="L36" i="61"/>
  <c r="M36" i="61" s="1"/>
  <c r="J36" i="61"/>
  <c r="O35" i="61"/>
  <c r="N35" i="61"/>
  <c r="L35" i="61"/>
  <c r="M35" i="61" s="1"/>
  <c r="J35" i="61"/>
  <c r="O34" i="61"/>
  <c r="N34" i="61"/>
  <c r="L34" i="61"/>
  <c r="M34" i="61" s="1"/>
  <c r="J34" i="61"/>
  <c r="O33" i="61"/>
  <c r="N33" i="61"/>
  <c r="L33" i="61"/>
  <c r="M33" i="61" s="1"/>
  <c r="J33" i="61"/>
  <c r="O32" i="61"/>
  <c r="N32" i="61"/>
  <c r="L32" i="61"/>
  <c r="M32" i="61" s="1"/>
  <c r="J32" i="61"/>
  <c r="O31" i="61"/>
  <c r="P31" i="61" s="1"/>
  <c r="N31" i="61"/>
  <c r="L31" i="61"/>
  <c r="M31" i="61" s="1"/>
  <c r="J31" i="61"/>
  <c r="O30" i="61"/>
  <c r="N30" i="61"/>
  <c r="L30" i="61"/>
  <c r="M30" i="61" s="1"/>
  <c r="J30" i="61"/>
  <c r="P29" i="61"/>
  <c r="O29" i="61"/>
  <c r="N29" i="61"/>
  <c r="L29" i="61"/>
  <c r="M29" i="61" s="1"/>
  <c r="J29" i="61"/>
  <c r="O28" i="61"/>
  <c r="N28" i="61"/>
  <c r="P28" i="61" s="1"/>
  <c r="L28" i="61"/>
  <c r="M28" i="61" s="1"/>
  <c r="J28" i="61"/>
  <c r="O27" i="61"/>
  <c r="N27" i="61"/>
  <c r="P27" i="61" s="1"/>
  <c r="L27" i="61"/>
  <c r="M27" i="61" s="1"/>
  <c r="J27" i="61"/>
  <c r="O26" i="61"/>
  <c r="N26" i="61"/>
  <c r="L26" i="61"/>
  <c r="M26" i="61" s="1"/>
  <c r="J26" i="61"/>
  <c r="O25" i="61"/>
  <c r="N25" i="61"/>
  <c r="P25" i="61" s="1"/>
  <c r="L25" i="61"/>
  <c r="M25" i="61" s="1"/>
  <c r="J25" i="61"/>
  <c r="O24" i="61"/>
  <c r="N24" i="61"/>
  <c r="L24" i="61"/>
  <c r="M24" i="61" s="1"/>
  <c r="J24" i="61"/>
  <c r="O23" i="61"/>
  <c r="P23" i="61" s="1"/>
  <c r="N23" i="61"/>
  <c r="L23" i="61"/>
  <c r="M23" i="61" s="1"/>
  <c r="J23" i="61"/>
  <c r="O22" i="61"/>
  <c r="N22" i="61"/>
  <c r="L22" i="61"/>
  <c r="M22" i="61" s="1"/>
  <c r="J22" i="61"/>
  <c r="P21" i="61"/>
  <c r="O21" i="61"/>
  <c r="N21" i="61"/>
  <c r="L21" i="61"/>
  <c r="M21" i="61" s="1"/>
  <c r="J21" i="61"/>
  <c r="O20" i="61"/>
  <c r="N20" i="61"/>
  <c r="P20" i="61" s="1"/>
  <c r="L20" i="61"/>
  <c r="M20" i="61" s="1"/>
  <c r="J20" i="61"/>
  <c r="O19" i="61"/>
  <c r="N19" i="61"/>
  <c r="L19" i="61"/>
  <c r="M19" i="61" s="1"/>
  <c r="J19" i="61"/>
  <c r="O18" i="61"/>
  <c r="N18" i="61"/>
  <c r="L18" i="61"/>
  <c r="M18" i="61" s="1"/>
  <c r="J18" i="61"/>
  <c r="O17" i="61"/>
  <c r="N17" i="61"/>
  <c r="L17" i="61"/>
  <c r="M17" i="61" s="1"/>
  <c r="J17" i="61"/>
  <c r="O16" i="61"/>
  <c r="N16" i="61"/>
  <c r="L16" i="61"/>
  <c r="M16" i="61" s="1"/>
  <c r="J16" i="61"/>
  <c r="O15" i="61"/>
  <c r="P15" i="61" s="1"/>
  <c r="N15" i="61"/>
  <c r="L15" i="61"/>
  <c r="M15" i="61" s="1"/>
  <c r="J15" i="61"/>
  <c r="O14" i="61"/>
  <c r="N14" i="61"/>
  <c r="L14" i="61"/>
  <c r="M14" i="61" s="1"/>
  <c r="J14" i="61"/>
  <c r="J38" i="61" s="1"/>
  <c r="S3" i="61" s="1"/>
  <c r="P13" i="61"/>
  <c r="S2" i="61" s="1"/>
  <c r="J8" i="61"/>
  <c r="K38" i="60"/>
  <c r="H38" i="60"/>
  <c r="O37" i="60"/>
  <c r="O38" i="60" s="1"/>
  <c r="N37" i="60"/>
  <c r="N38" i="60" s="1"/>
  <c r="J9" i="60" s="1"/>
  <c r="L37" i="60"/>
  <c r="M37" i="60" s="1"/>
  <c r="J37" i="60"/>
  <c r="O36" i="60"/>
  <c r="N36" i="60"/>
  <c r="L36" i="60"/>
  <c r="M36" i="60" s="1"/>
  <c r="J36" i="60"/>
  <c r="O35" i="60"/>
  <c r="P35" i="60" s="1"/>
  <c r="N35" i="60"/>
  <c r="L35" i="60"/>
  <c r="M35" i="60" s="1"/>
  <c r="J35" i="60"/>
  <c r="O34" i="60"/>
  <c r="N34" i="60"/>
  <c r="L34" i="60"/>
  <c r="M34" i="60" s="1"/>
  <c r="J34" i="60"/>
  <c r="O33" i="60"/>
  <c r="N33" i="60"/>
  <c r="L33" i="60"/>
  <c r="M33" i="60" s="1"/>
  <c r="J33" i="60"/>
  <c r="O32" i="60"/>
  <c r="N32" i="60"/>
  <c r="L32" i="60"/>
  <c r="M32" i="60" s="1"/>
  <c r="J32" i="60"/>
  <c r="O31" i="60"/>
  <c r="N31" i="60"/>
  <c r="L31" i="60"/>
  <c r="M31" i="60" s="1"/>
  <c r="J31" i="60"/>
  <c r="O30" i="60"/>
  <c r="N30" i="60"/>
  <c r="L30" i="60"/>
  <c r="M30" i="60" s="1"/>
  <c r="J30" i="60"/>
  <c r="O29" i="60"/>
  <c r="P29" i="60" s="1"/>
  <c r="N29" i="60"/>
  <c r="L29" i="60"/>
  <c r="M29" i="60" s="1"/>
  <c r="J29" i="60"/>
  <c r="O28" i="60"/>
  <c r="N28" i="60"/>
  <c r="L28" i="60"/>
  <c r="M28" i="60" s="1"/>
  <c r="J28" i="60"/>
  <c r="P27" i="60"/>
  <c r="O27" i="60"/>
  <c r="N27" i="60"/>
  <c r="L27" i="60"/>
  <c r="M27" i="60" s="1"/>
  <c r="J27" i="60"/>
  <c r="O26" i="60"/>
  <c r="N26" i="60"/>
  <c r="L26" i="60"/>
  <c r="M26" i="60" s="1"/>
  <c r="J26" i="60"/>
  <c r="O25" i="60"/>
  <c r="N25" i="60"/>
  <c r="P25" i="60" s="1"/>
  <c r="L25" i="60"/>
  <c r="M25" i="60" s="1"/>
  <c r="J25" i="60"/>
  <c r="O24" i="60"/>
  <c r="N24" i="60"/>
  <c r="P24" i="60" s="1"/>
  <c r="L24" i="60"/>
  <c r="M24" i="60" s="1"/>
  <c r="J24" i="60"/>
  <c r="O23" i="60"/>
  <c r="N23" i="60"/>
  <c r="P23" i="60" s="1"/>
  <c r="L23" i="60"/>
  <c r="M23" i="60" s="1"/>
  <c r="J23" i="60"/>
  <c r="O22" i="60"/>
  <c r="N22" i="60"/>
  <c r="P22" i="60" s="1"/>
  <c r="L22" i="60"/>
  <c r="M22" i="60" s="1"/>
  <c r="J22" i="60"/>
  <c r="O21" i="60"/>
  <c r="P21" i="60" s="1"/>
  <c r="N21" i="60"/>
  <c r="L21" i="60"/>
  <c r="M21" i="60" s="1"/>
  <c r="J21" i="60"/>
  <c r="O20" i="60"/>
  <c r="N20" i="60"/>
  <c r="L20" i="60"/>
  <c r="M20" i="60" s="1"/>
  <c r="J20" i="60"/>
  <c r="O19" i="60"/>
  <c r="P19" i="60" s="1"/>
  <c r="N19" i="60"/>
  <c r="L19" i="60"/>
  <c r="M19" i="60" s="1"/>
  <c r="J19" i="60"/>
  <c r="O18" i="60"/>
  <c r="N18" i="60"/>
  <c r="L18" i="60"/>
  <c r="M18" i="60" s="1"/>
  <c r="J18" i="60"/>
  <c r="O17" i="60"/>
  <c r="N17" i="60"/>
  <c r="L17" i="60"/>
  <c r="M17" i="60" s="1"/>
  <c r="J17" i="60"/>
  <c r="O16" i="60"/>
  <c r="N16" i="60"/>
  <c r="L16" i="60"/>
  <c r="M16" i="60" s="1"/>
  <c r="J16" i="60"/>
  <c r="O15" i="60"/>
  <c r="N15" i="60"/>
  <c r="L15" i="60"/>
  <c r="M15" i="60" s="1"/>
  <c r="J15" i="60"/>
  <c r="O14" i="60"/>
  <c r="N14" i="60"/>
  <c r="L14" i="60"/>
  <c r="M14" i="60" s="1"/>
  <c r="J14" i="60"/>
  <c r="J38" i="60" s="1"/>
  <c r="S3" i="60" s="1"/>
  <c r="P13" i="60"/>
  <c r="S2" i="60" s="1"/>
  <c r="J8" i="60"/>
  <c r="K38" i="59"/>
  <c r="H38" i="59"/>
  <c r="O37" i="59"/>
  <c r="O38" i="59" s="1"/>
  <c r="N37" i="59"/>
  <c r="N38" i="59" s="1"/>
  <c r="J9" i="59" s="1"/>
  <c r="L37" i="59"/>
  <c r="M37" i="59" s="1"/>
  <c r="J37" i="59"/>
  <c r="O36" i="59"/>
  <c r="N36" i="59"/>
  <c r="L36" i="59"/>
  <c r="M36" i="59" s="1"/>
  <c r="J36" i="59"/>
  <c r="O35" i="59"/>
  <c r="P35" i="59" s="1"/>
  <c r="N35" i="59"/>
  <c r="L35" i="59"/>
  <c r="M35" i="59" s="1"/>
  <c r="J35" i="59"/>
  <c r="O34" i="59"/>
  <c r="N34" i="59"/>
  <c r="L34" i="59"/>
  <c r="M34" i="59" s="1"/>
  <c r="J34" i="59"/>
  <c r="O33" i="59"/>
  <c r="N33" i="59"/>
  <c r="L33" i="59"/>
  <c r="M33" i="59" s="1"/>
  <c r="J33" i="59"/>
  <c r="O32" i="59"/>
  <c r="N32" i="59"/>
  <c r="M32" i="59"/>
  <c r="L32" i="59"/>
  <c r="J32" i="59"/>
  <c r="O31" i="59"/>
  <c r="P31" i="59" s="1"/>
  <c r="N31" i="59"/>
  <c r="L31" i="59"/>
  <c r="M31" i="59" s="1"/>
  <c r="J31" i="59"/>
  <c r="O30" i="59"/>
  <c r="N30" i="59"/>
  <c r="L30" i="59"/>
  <c r="M30" i="59" s="1"/>
  <c r="J30" i="59"/>
  <c r="O29" i="59"/>
  <c r="N29" i="59"/>
  <c r="L29" i="59"/>
  <c r="M29" i="59" s="1"/>
  <c r="J29" i="59"/>
  <c r="O28" i="59"/>
  <c r="N28" i="59"/>
  <c r="L28" i="59"/>
  <c r="M28" i="59" s="1"/>
  <c r="J28" i="59"/>
  <c r="O27" i="59"/>
  <c r="P27" i="59" s="1"/>
  <c r="N27" i="59"/>
  <c r="L27" i="59"/>
  <c r="M27" i="59" s="1"/>
  <c r="J27" i="59"/>
  <c r="O26" i="59"/>
  <c r="N26" i="59"/>
  <c r="L26" i="59"/>
  <c r="M26" i="59" s="1"/>
  <c r="J26" i="59"/>
  <c r="O25" i="59"/>
  <c r="N25" i="59"/>
  <c r="L25" i="59"/>
  <c r="M25" i="59" s="1"/>
  <c r="J25" i="59"/>
  <c r="O24" i="59"/>
  <c r="N24" i="59"/>
  <c r="M24" i="59"/>
  <c r="L24" i="59"/>
  <c r="J24" i="59"/>
  <c r="O23" i="59"/>
  <c r="P23" i="59" s="1"/>
  <c r="N23" i="59"/>
  <c r="L23" i="59"/>
  <c r="M23" i="59" s="1"/>
  <c r="J23" i="59"/>
  <c r="O22" i="59"/>
  <c r="N22" i="59"/>
  <c r="L22" i="59"/>
  <c r="M22" i="59" s="1"/>
  <c r="J22" i="59"/>
  <c r="O21" i="59"/>
  <c r="N21" i="59"/>
  <c r="P21" i="59" s="1"/>
  <c r="L21" i="59"/>
  <c r="M21" i="59" s="1"/>
  <c r="J21" i="59"/>
  <c r="O20" i="59"/>
  <c r="N20" i="59"/>
  <c r="P20" i="59" s="1"/>
  <c r="L20" i="59"/>
  <c r="M20" i="59" s="1"/>
  <c r="J20" i="59"/>
  <c r="O19" i="59"/>
  <c r="P19" i="59" s="1"/>
  <c r="N19" i="59"/>
  <c r="L19" i="59"/>
  <c r="M19" i="59" s="1"/>
  <c r="J19" i="59"/>
  <c r="O18" i="59"/>
  <c r="N18" i="59"/>
  <c r="L18" i="59"/>
  <c r="M18" i="59" s="1"/>
  <c r="J18" i="59"/>
  <c r="O17" i="59"/>
  <c r="N17" i="59"/>
  <c r="L17" i="59"/>
  <c r="M17" i="59" s="1"/>
  <c r="J17" i="59"/>
  <c r="O16" i="59"/>
  <c r="N16" i="59"/>
  <c r="M16" i="59"/>
  <c r="L16" i="59"/>
  <c r="J16" i="59"/>
  <c r="O15" i="59"/>
  <c r="P15" i="59" s="1"/>
  <c r="N15" i="59"/>
  <c r="L15" i="59"/>
  <c r="M15" i="59" s="1"/>
  <c r="J15" i="59"/>
  <c r="O14" i="59"/>
  <c r="N14" i="59"/>
  <c r="L14" i="59"/>
  <c r="M14" i="59" s="1"/>
  <c r="J14" i="59"/>
  <c r="J38" i="59" s="1"/>
  <c r="S3" i="59" s="1"/>
  <c r="P13" i="59"/>
  <c r="S2" i="59" s="1"/>
  <c r="J8" i="59"/>
  <c r="K38" i="58"/>
  <c r="H38" i="58"/>
  <c r="O37" i="58"/>
  <c r="O38" i="58" s="1"/>
  <c r="N37" i="58"/>
  <c r="N38" i="58" s="1"/>
  <c r="L37" i="58"/>
  <c r="M37" i="58" s="1"/>
  <c r="J37" i="58"/>
  <c r="O36" i="58"/>
  <c r="N36" i="58"/>
  <c r="L36" i="58"/>
  <c r="M36" i="58" s="1"/>
  <c r="J36" i="58"/>
  <c r="O35" i="58"/>
  <c r="P35" i="58" s="1"/>
  <c r="N35" i="58"/>
  <c r="L35" i="58"/>
  <c r="M35" i="58" s="1"/>
  <c r="J35" i="58"/>
  <c r="O34" i="58"/>
  <c r="N34" i="58"/>
  <c r="L34" i="58"/>
  <c r="M34" i="58" s="1"/>
  <c r="J34" i="58"/>
  <c r="P33" i="58"/>
  <c r="O33" i="58"/>
  <c r="N33" i="58"/>
  <c r="L33" i="58"/>
  <c r="M33" i="58" s="1"/>
  <c r="J33" i="58"/>
  <c r="O32" i="58"/>
  <c r="N32" i="58"/>
  <c r="L32" i="58"/>
  <c r="M32" i="58" s="1"/>
  <c r="J32" i="58"/>
  <c r="O31" i="58"/>
  <c r="N31" i="58"/>
  <c r="L31" i="58"/>
  <c r="M31" i="58" s="1"/>
  <c r="J31" i="58"/>
  <c r="O30" i="58"/>
  <c r="N30" i="58"/>
  <c r="L30" i="58"/>
  <c r="M30" i="58" s="1"/>
  <c r="J30" i="58"/>
  <c r="O29" i="58"/>
  <c r="N29" i="58"/>
  <c r="L29" i="58"/>
  <c r="M29" i="58" s="1"/>
  <c r="J29" i="58"/>
  <c r="O28" i="58"/>
  <c r="N28" i="58"/>
  <c r="L28" i="58"/>
  <c r="M28" i="58" s="1"/>
  <c r="J28" i="58"/>
  <c r="O27" i="58"/>
  <c r="P27" i="58" s="1"/>
  <c r="N27" i="58"/>
  <c r="L27" i="58"/>
  <c r="M27" i="58" s="1"/>
  <c r="J27" i="58"/>
  <c r="O26" i="58"/>
  <c r="N26" i="58"/>
  <c r="L26" i="58"/>
  <c r="M26" i="58" s="1"/>
  <c r="J26" i="58"/>
  <c r="P25" i="58"/>
  <c r="O25" i="58"/>
  <c r="N25" i="58"/>
  <c r="L25" i="58"/>
  <c r="M25" i="58" s="1"/>
  <c r="J25" i="58"/>
  <c r="O24" i="58"/>
  <c r="N24" i="58"/>
  <c r="L24" i="58"/>
  <c r="M24" i="58" s="1"/>
  <c r="J24" i="58"/>
  <c r="O23" i="58"/>
  <c r="N23" i="58"/>
  <c r="L23" i="58"/>
  <c r="M23" i="58" s="1"/>
  <c r="J23" i="58"/>
  <c r="O22" i="58"/>
  <c r="N22" i="58"/>
  <c r="L22" i="58"/>
  <c r="M22" i="58" s="1"/>
  <c r="J22" i="58"/>
  <c r="O21" i="58"/>
  <c r="N21" i="58"/>
  <c r="L21" i="58"/>
  <c r="M21" i="58" s="1"/>
  <c r="J21" i="58"/>
  <c r="O20" i="58"/>
  <c r="N20" i="58"/>
  <c r="L20" i="58"/>
  <c r="M20" i="58" s="1"/>
  <c r="J20" i="58"/>
  <c r="O19" i="58"/>
  <c r="P19" i="58" s="1"/>
  <c r="N19" i="58"/>
  <c r="L19" i="58"/>
  <c r="M19" i="58" s="1"/>
  <c r="J19" i="58"/>
  <c r="O18" i="58"/>
  <c r="N18" i="58"/>
  <c r="L18" i="58"/>
  <c r="M18" i="58" s="1"/>
  <c r="J18" i="58"/>
  <c r="P17" i="58"/>
  <c r="O17" i="58"/>
  <c r="N17" i="58"/>
  <c r="L17" i="58"/>
  <c r="M17" i="58" s="1"/>
  <c r="J17" i="58"/>
  <c r="O16" i="58"/>
  <c r="N16" i="58"/>
  <c r="L16" i="58"/>
  <c r="M16" i="58" s="1"/>
  <c r="J16" i="58"/>
  <c r="O15" i="58"/>
  <c r="N15" i="58"/>
  <c r="L15" i="58"/>
  <c r="M15" i="58" s="1"/>
  <c r="J15" i="58"/>
  <c r="O14" i="58"/>
  <c r="N14" i="58"/>
  <c r="L14" i="58"/>
  <c r="M14" i="58" s="1"/>
  <c r="J14" i="58"/>
  <c r="J38" i="58" s="1"/>
  <c r="S3" i="58" s="1"/>
  <c r="P13" i="58"/>
  <c r="S2" i="58" s="1"/>
  <c r="J8" i="58"/>
  <c r="K38" i="57"/>
  <c r="H38" i="57"/>
  <c r="O37" i="57"/>
  <c r="O38" i="57" s="1"/>
  <c r="N37" i="57"/>
  <c r="N38" i="57" s="1"/>
  <c r="J9" i="57" s="1"/>
  <c r="L37" i="57"/>
  <c r="M37" i="57" s="1"/>
  <c r="J37" i="57"/>
  <c r="O36" i="57"/>
  <c r="N36" i="57"/>
  <c r="L36" i="57"/>
  <c r="M36" i="57" s="1"/>
  <c r="J36" i="57"/>
  <c r="O35" i="57"/>
  <c r="N35" i="57"/>
  <c r="L35" i="57"/>
  <c r="M35" i="57" s="1"/>
  <c r="J35" i="57"/>
  <c r="O34" i="57"/>
  <c r="N34" i="57"/>
  <c r="L34" i="57"/>
  <c r="M34" i="57" s="1"/>
  <c r="J34" i="57"/>
  <c r="O33" i="57"/>
  <c r="P33" i="57" s="1"/>
  <c r="N33" i="57"/>
  <c r="L33" i="57"/>
  <c r="M33" i="57" s="1"/>
  <c r="J33" i="57"/>
  <c r="O32" i="57"/>
  <c r="N32" i="57"/>
  <c r="L32" i="57"/>
  <c r="M32" i="57" s="1"/>
  <c r="J32" i="57"/>
  <c r="P31" i="57"/>
  <c r="O31" i="57"/>
  <c r="N31" i="57"/>
  <c r="L31" i="57"/>
  <c r="M31" i="57" s="1"/>
  <c r="J31" i="57"/>
  <c r="O30" i="57"/>
  <c r="N30" i="57"/>
  <c r="P30" i="57" s="1"/>
  <c r="L30" i="57"/>
  <c r="M30" i="57" s="1"/>
  <c r="J30" i="57"/>
  <c r="O29" i="57"/>
  <c r="N29" i="57"/>
  <c r="P29" i="57" s="1"/>
  <c r="L29" i="57"/>
  <c r="M29" i="57" s="1"/>
  <c r="J29" i="57"/>
  <c r="O28" i="57"/>
  <c r="N28" i="57"/>
  <c r="P28" i="57" s="1"/>
  <c r="L28" i="57"/>
  <c r="M28" i="57" s="1"/>
  <c r="J28" i="57"/>
  <c r="O27" i="57"/>
  <c r="N27" i="57"/>
  <c r="P27" i="57" s="1"/>
  <c r="L27" i="57"/>
  <c r="M27" i="57" s="1"/>
  <c r="J27" i="57"/>
  <c r="O26" i="57"/>
  <c r="N26" i="57"/>
  <c r="L26" i="57"/>
  <c r="M26" i="57" s="1"/>
  <c r="J26" i="57"/>
  <c r="O25" i="57"/>
  <c r="P25" i="57" s="1"/>
  <c r="N25" i="57"/>
  <c r="L25" i="57"/>
  <c r="M25" i="57" s="1"/>
  <c r="J25" i="57"/>
  <c r="O24" i="57"/>
  <c r="N24" i="57"/>
  <c r="L24" i="57"/>
  <c r="M24" i="57" s="1"/>
  <c r="J24" i="57"/>
  <c r="O23" i="57"/>
  <c r="P23" i="57" s="1"/>
  <c r="N23" i="57"/>
  <c r="L23" i="57"/>
  <c r="M23" i="57" s="1"/>
  <c r="J23" i="57"/>
  <c r="O22" i="57"/>
  <c r="N22" i="57"/>
  <c r="P22" i="57" s="1"/>
  <c r="L22" i="57"/>
  <c r="M22" i="57" s="1"/>
  <c r="J22" i="57"/>
  <c r="O21" i="57"/>
  <c r="N21" i="57"/>
  <c r="P21" i="57" s="1"/>
  <c r="L21" i="57"/>
  <c r="M21" i="57" s="1"/>
  <c r="J21" i="57"/>
  <c r="O20" i="57"/>
  <c r="N20" i="57"/>
  <c r="P20" i="57" s="1"/>
  <c r="L20" i="57"/>
  <c r="M20" i="57" s="1"/>
  <c r="J20" i="57"/>
  <c r="O19" i="57"/>
  <c r="N19" i="57"/>
  <c r="P19" i="57" s="1"/>
  <c r="L19" i="57"/>
  <c r="M19" i="57" s="1"/>
  <c r="J19" i="57"/>
  <c r="O18" i="57"/>
  <c r="N18" i="57"/>
  <c r="P18" i="57" s="1"/>
  <c r="L18" i="57"/>
  <c r="M18" i="57" s="1"/>
  <c r="J18" i="57"/>
  <c r="O17" i="57"/>
  <c r="P17" i="57" s="1"/>
  <c r="N17" i="57"/>
  <c r="L17" i="57"/>
  <c r="M17" i="57" s="1"/>
  <c r="J17" i="57"/>
  <c r="O16" i="57"/>
  <c r="N16" i="57"/>
  <c r="L16" i="57"/>
  <c r="M16" i="57" s="1"/>
  <c r="J16" i="57"/>
  <c r="O15" i="57"/>
  <c r="P15" i="57" s="1"/>
  <c r="N15" i="57"/>
  <c r="L15" i="57"/>
  <c r="M15" i="57" s="1"/>
  <c r="J15" i="57"/>
  <c r="O14" i="57"/>
  <c r="N14" i="57"/>
  <c r="L14" i="57"/>
  <c r="M14" i="57" s="1"/>
  <c r="J14" i="57"/>
  <c r="J38" i="57" s="1"/>
  <c r="S3" i="57" s="1"/>
  <c r="P13" i="57"/>
  <c r="S2" i="57" s="1"/>
  <c r="J8" i="57"/>
  <c r="K38" i="56"/>
  <c r="H38" i="56"/>
  <c r="O37" i="56"/>
  <c r="O38" i="56" s="1"/>
  <c r="N37" i="56"/>
  <c r="N38" i="56" s="1"/>
  <c r="J9" i="56" s="1"/>
  <c r="L37" i="56"/>
  <c r="M37" i="56" s="1"/>
  <c r="J37" i="56"/>
  <c r="O36" i="56"/>
  <c r="N36" i="56"/>
  <c r="L36" i="56"/>
  <c r="M36" i="56" s="1"/>
  <c r="J36" i="56"/>
  <c r="O35" i="56"/>
  <c r="N35" i="56"/>
  <c r="L35" i="56"/>
  <c r="M35" i="56" s="1"/>
  <c r="J35" i="56"/>
  <c r="O34" i="56"/>
  <c r="N34" i="56"/>
  <c r="L34" i="56"/>
  <c r="M34" i="56" s="1"/>
  <c r="J34" i="56"/>
  <c r="O33" i="56"/>
  <c r="N33" i="56"/>
  <c r="L33" i="56"/>
  <c r="M33" i="56" s="1"/>
  <c r="J33" i="56"/>
  <c r="O32" i="56"/>
  <c r="N32" i="56"/>
  <c r="L32" i="56"/>
  <c r="M32" i="56" s="1"/>
  <c r="J32" i="56"/>
  <c r="O31" i="56"/>
  <c r="P31" i="56" s="1"/>
  <c r="N31" i="56"/>
  <c r="L31" i="56"/>
  <c r="M31" i="56" s="1"/>
  <c r="J31" i="56"/>
  <c r="O30" i="56"/>
  <c r="N30" i="56"/>
  <c r="L30" i="56"/>
  <c r="M30" i="56" s="1"/>
  <c r="J30" i="56"/>
  <c r="P29" i="56"/>
  <c r="O29" i="56"/>
  <c r="N29" i="56"/>
  <c r="L29" i="56"/>
  <c r="M29" i="56" s="1"/>
  <c r="J29" i="56"/>
  <c r="O28" i="56"/>
  <c r="N28" i="56"/>
  <c r="L28" i="56"/>
  <c r="M28" i="56" s="1"/>
  <c r="J28" i="56"/>
  <c r="O27" i="56"/>
  <c r="N27" i="56"/>
  <c r="P27" i="56" s="1"/>
  <c r="L27" i="56"/>
  <c r="M27" i="56" s="1"/>
  <c r="J27" i="56"/>
  <c r="O26" i="56"/>
  <c r="N26" i="56"/>
  <c r="P26" i="56" s="1"/>
  <c r="L26" i="56"/>
  <c r="M26" i="56" s="1"/>
  <c r="J26" i="56"/>
  <c r="O25" i="56"/>
  <c r="N25" i="56"/>
  <c r="P25" i="56" s="1"/>
  <c r="L25" i="56"/>
  <c r="M25" i="56" s="1"/>
  <c r="J25" i="56"/>
  <c r="O24" i="56"/>
  <c r="N24" i="56"/>
  <c r="P24" i="56" s="1"/>
  <c r="L24" i="56"/>
  <c r="M24" i="56" s="1"/>
  <c r="J24" i="56"/>
  <c r="O23" i="56"/>
  <c r="P23" i="56" s="1"/>
  <c r="N23" i="56"/>
  <c r="L23" i="56"/>
  <c r="M23" i="56" s="1"/>
  <c r="J23" i="56"/>
  <c r="O22" i="56"/>
  <c r="N22" i="56"/>
  <c r="L22" i="56"/>
  <c r="M22" i="56" s="1"/>
  <c r="J22" i="56"/>
  <c r="O21" i="56"/>
  <c r="P21" i="56" s="1"/>
  <c r="N21" i="56"/>
  <c r="L21" i="56"/>
  <c r="M21" i="56" s="1"/>
  <c r="J21" i="56"/>
  <c r="O20" i="56"/>
  <c r="N20" i="56"/>
  <c r="L20" i="56"/>
  <c r="M20" i="56" s="1"/>
  <c r="J20" i="56"/>
  <c r="O19" i="56"/>
  <c r="N19" i="56"/>
  <c r="L19" i="56"/>
  <c r="M19" i="56" s="1"/>
  <c r="J19" i="56"/>
  <c r="O18" i="56"/>
  <c r="N18" i="56"/>
  <c r="L18" i="56"/>
  <c r="M18" i="56" s="1"/>
  <c r="J18" i="56"/>
  <c r="O17" i="56"/>
  <c r="N17" i="56"/>
  <c r="L17" i="56"/>
  <c r="M17" i="56" s="1"/>
  <c r="J17" i="56"/>
  <c r="O16" i="56"/>
  <c r="N16" i="56"/>
  <c r="L16" i="56"/>
  <c r="M16" i="56" s="1"/>
  <c r="J16" i="56"/>
  <c r="O15" i="56"/>
  <c r="P15" i="56" s="1"/>
  <c r="N15" i="56"/>
  <c r="L15" i="56"/>
  <c r="M15" i="56" s="1"/>
  <c r="J15" i="56"/>
  <c r="O14" i="56"/>
  <c r="N14" i="56"/>
  <c r="L14" i="56"/>
  <c r="M14" i="56" s="1"/>
  <c r="J14" i="56"/>
  <c r="J38" i="56" s="1"/>
  <c r="S3" i="56" s="1"/>
  <c r="P13" i="56"/>
  <c r="S2" i="56" s="1"/>
  <c r="J8" i="56"/>
  <c r="K38" i="55"/>
  <c r="H38" i="55"/>
  <c r="O37" i="55"/>
  <c r="O38" i="55" s="1"/>
  <c r="N37" i="55"/>
  <c r="N38" i="55" s="1"/>
  <c r="J9" i="55" s="1"/>
  <c r="L37" i="55"/>
  <c r="M37" i="55" s="1"/>
  <c r="J37" i="55"/>
  <c r="O36" i="55"/>
  <c r="N36" i="55"/>
  <c r="L36" i="55"/>
  <c r="M36" i="55" s="1"/>
  <c r="J36" i="55"/>
  <c r="O35" i="55"/>
  <c r="N35" i="55"/>
  <c r="P35" i="55" s="1"/>
  <c r="L35" i="55"/>
  <c r="M35" i="55" s="1"/>
  <c r="J35" i="55"/>
  <c r="O34" i="55"/>
  <c r="N34" i="55"/>
  <c r="L34" i="55"/>
  <c r="M34" i="55" s="1"/>
  <c r="J34" i="55"/>
  <c r="O33" i="55"/>
  <c r="N33" i="55"/>
  <c r="L33" i="55"/>
  <c r="M33" i="55" s="1"/>
  <c r="J33" i="55"/>
  <c r="O32" i="55"/>
  <c r="N32" i="55"/>
  <c r="P32" i="55" s="1"/>
  <c r="L32" i="55"/>
  <c r="M32" i="55" s="1"/>
  <c r="J32" i="55"/>
  <c r="O31" i="55"/>
  <c r="N31" i="55"/>
  <c r="P31" i="55" s="1"/>
  <c r="L31" i="55"/>
  <c r="M31" i="55" s="1"/>
  <c r="J31" i="55"/>
  <c r="O30" i="55"/>
  <c r="N30" i="55"/>
  <c r="L30" i="55"/>
  <c r="M30" i="55" s="1"/>
  <c r="J30" i="55"/>
  <c r="O29" i="55"/>
  <c r="N29" i="55"/>
  <c r="L29" i="55"/>
  <c r="M29" i="55" s="1"/>
  <c r="J29" i="55"/>
  <c r="O28" i="55"/>
  <c r="N28" i="55"/>
  <c r="L28" i="55"/>
  <c r="M28" i="55" s="1"/>
  <c r="J28" i="55"/>
  <c r="O27" i="55"/>
  <c r="P27" i="55" s="1"/>
  <c r="N27" i="55"/>
  <c r="L27" i="55"/>
  <c r="M27" i="55" s="1"/>
  <c r="J27" i="55"/>
  <c r="O26" i="55"/>
  <c r="N26" i="55"/>
  <c r="L26" i="55"/>
  <c r="M26" i="55" s="1"/>
  <c r="J26" i="55"/>
  <c r="O25" i="55"/>
  <c r="N25" i="55"/>
  <c r="L25" i="55"/>
  <c r="M25" i="55" s="1"/>
  <c r="J25" i="55"/>
  <c r="O24" i="55"/>
  <c r="N24" i="55"/>
  <c r="L24" i="55"/>
  <c r="M24" i="55" s="1"/>
  <c r="J24" i="55"/>
  <c r="O23" i="55"/>
  <c r="N23" i="55"/>
  <c r="L23" i="55"/>
  <c r="M23" i="55" s="1"/>
  <c r="J23" i="55"/>
  <c r="O22" i="55"/>
  <c r="N22" i="55"/>
  <c r="L22" i="55"/>
  <c r="M22" i="55" s="1"/>
  <c r="J22" i="55"/>
  <c r="O21" i="55"/>
  <c r="P21" i="55" s="1"/>
  <c r="N21" i="55"/>
  <c r="L21" i="55"/>
  <c r="M21" i="55" s="1"/>
  <c r="J21" i="55"/>
  <c r="O20" i="55"/>
  <c r="N20" i="55"/>
  <c r="L20" i="55"/>
  <c r="M20" i="55" s="1"/>
  <c r="J20" i="55"/>
  <c r="O19" i="55"/>
  <c r="N19" i="55"/>
  <c r="P19" i="55" s="1"/>
  <c r="L19" i="55"/>
  <c r="M19" i="55" s="1"/>
  <c r="J19" i="55"/>
  <c r="O18" i="55"/>
  <c r="N18" i="55"/>
  <c r="L18" i="55"/>
  <c r="M18" i="55" s="1"/>
  <c r="J18" i="55"/>
  <c r="O17" i="55"/>
  <c r="N17" i="55"/>
  <c r="L17" i="55"/>
  <c r="M17" i="55" s="1"/>
  <c r="J17" i="55"/>
  <c r="O16" i="55"/>
  <c r="N16" i="55"/>
  <c r="L16" i="55"/>
  <c r="M16" i="55" s="1"/>
  <c r="J16" i="55"/>
  <c r="O15" i="55"/>
  <c r="N15" i="55"/>
  <c r="L15" i="55"/>
  <c r="M15" i="55" s="1"/>
  <c r="J15" i="55"/>
  <c r="O14" i="55"/>
  <c r="N14" i="55"/>
  <c r="L14" i="55"/>
  <c r="M14" i="55" s="1"/>
  <c r="J14" i="55"/>
  <c r="J38" i="55" s="1"/>
  <c r="S3" i="55" s="1"/>
  <c r="P13" i="55"/>
  <c r="S2" i="55" s="1"/>
  <c r="J8" i="55"/>
  <c r="K38" i="54"/>
  <c r="H38" i="54"/>
  <c r="O37" i="54"/>
  <c r="O38" i="54" s="1"/>
  <c r="N37" i="54"/>
  <c r="N38" i="54" s="1"/>
  <c r="J9" i="54" s="1"/>
  <c r="L37" i="54"/>
  <c r="M37" i="54" s="1"/>
  <c r="J37" i="54"/>
  <c r="O36" i="54"/>
  <c r="N36" i="54"/>
  <c r="L36" i="54"/>
  <c r="M36" i="54" s="1"/>
  <c r="J36" i="54"/>
  <c r="O35" i="54"/>
  <c r="N35" i="54"/>
  <c r="L35" i="54"/>
  <c r="M35" i="54" s="1"/>
  <c r="J35" i="54"/>
  <c r="O34" i="54"/>
  <c r="N34" i="54"/>
  <c r="L34" i="54"/>
  <c r="M34" i="54" s="1"/>
  <c r="J34" i="54"/>
  <c r="O33" i="54"/>
  <c r="N33" i="54"/>
  <c r="L33" i="54"/>
  <c r="M33" i="54" s="1"/>
  <c r="J33" i="54"/>
  <c r="O32" i="54"/>
  <c r="N32" i="54"/>
  <c r="L32" i="54"/>
  <c r="M32" i="54" s="1"/>
  <c r="J32" i="54"/>
  <c r="O31" i="54"/>
  <c r="N31" i="54"/>
  <c r="L31" i="54"/>
  <c r="M31" i="54" s="1"/>
  <c r="J31" i="54"/>
  <c r="O30" i="54"/>
  <c r="N30" i="54"/>
  <c r="L30" i="54"/>
  <c r="M30" i="54" s="1"/>
  <c r="J30" i="54"/>
  <c r="O29" i="54"/>
  <c r="N29" i="54"/>
  <c r="L29" i="54"/>
  <c r="M29" i="54" s="1"/>
  <c r="J29" i="54"/>
  <c r="O28" i="54"/>
  <c r="N28" i="54"/>
  <c r="L28" i="54"/>
  <c r="M28" i="54" s="1"/>
  <c r="J28" i="54"/>
  <c r="O27" i="54"/>
  <c r="N27" i="54"/>
  <c r="L27" i="54"/>
  <c r="M27" i="54" s="1"/>
  <c r="J27" i="54"/>
  <c r="O26" i="54"/>
  <c r="N26" i="54"/>
  <c r="L26" i="54"/>
  <c r="M26" i="54" s="1"/>
  <c r="J26" i="54"/>
  <c r="O25" i="54"/>
  <c r="P25" i="54" s="1"/>
  <c r="N25" i="54"/>
  <c r="L25" i="54"/>
  <c r="M25" i="54" s="1"/>
  <c r="J25" i="54"/>
  <c r="O24" i="54"/>
  <c r="N24" i="54"/>
  <c r="L24" i="54"/>
  <c r="M24" i="54" s="1"/>
  <c r="J24" i="54"/>
  <c r="O23" i="54"/>
  <c r="N23" i="54"/>
  <c r="L23" i="54"/>
  <c r="M23" i="54" s="1"/>
  <c r="J23" i="54"/>
  <c r="O22" i="54"/>
  <c r="N22" i="54"/>
  <c r="L22" i="54"/>
  <c r="M22" i="54" s="1"/>
  <c r="J22" i="54"/>
  <c r="O21" i="54"/>
  <c r="N21" i="54"/>
  <c r="L21" i="54"/>
  <c r="M21" i="54" s="1"/>
  <c r="J21" i="54"/>
  <c r="O20" i="54"/>
  <c r="N20" i="54"/>
  <c r="L20" i="54"/>
  <c r="M20" i="54" s="1"/>
  <c r="J20" i="54"/>
  <c r="O19" i="54"/>
  <c r="P19" i="54" s="1"/>
  <c r="N19" i="54"/>
  <c r="L19" i="54"/>
  <c r="M19" i="54" s="1"/>
  <c r="J19" i="54"/>
  <c r="O18" i="54"/>
  <c r="N18" i="54"/>
  <c r="L18" i="54"/>
  <c r="M18" i="54" s="1"/>
  <c r="J18" i="54"/>
  <c r="P17" i="54"/>
  <c r="O17" i="54"/>
  <c r="N17" i="54"/>
  <c r="L17" i="54"/>
  <c r="M17" i="54" s="1"/>
  <c r="J17" i="54"/>
  <c r="O16" i="54"/>
  <c r="N16" i="54"/>
  <c r="L16" i="54"/>
  <c r="M16" i="54" s="1"/>
  <c r="J16" i="54"/>
  <c r="O15" i="54"/>
  <c r="N15" i="54"/>
  <c r="L15" i="54"/>
  <c r="M15" i="54" s="1"/>
  <c r="J15" i="54"/>
  <c r="O14" i="54"/>
  <c r="N14" i="54"/>
  <c r="L14" i="54"/>
  <c r="M14" i="54" s="1"/>
  <c r="J14" i="54"/>
  <c r="J38" i="54" s="1"/>
  <c r="S3" i="54" s="1"/>
  <c r="P13" i="54"/>
  <c r="S2" i="54" s="1"/>
  <c r="J8" i="54"/>
  <c r="K38" i="53"/>
  <c r="H38" i="53"/>
  <c r="O37" i="53"/>
  <c r="O38" i="53" s="1"/>
  <c r="N37" i="53"/>
  <c r="N38" i="53" s="1"/>
  <c r="J9" i="53" s="1"/>
  <c r="L37" i="53"/>
  <c r="M37" i="53" s="1"/>
  <c r="J37" i="53"/>
  <c r="O36" i="53"/>
  <c r="N36" i="53"/>
  <c r="L36" i="53"/>
  <c r="M36" i="53" s="1"/>
  <c r="J36" i="53"/>
  <c r="O35" i="53"/>
  <c r="N35" i="53"/>
  <c r="L35" i="53"/>
  <c r="M35" i="53" s="1"/>
  <c r="J35" i="53"/>
  <c r="O34" i="53"/>
  <c r="N34" i="53"/>
  <c r="L34" i="53"/>
  <c r="M34" i="53" s="1"/>
  <c r="J34" i="53"/>
  <c r="O33" i="53"/>
  <c r="P33" i="53" s="1"/>
  <c r="N33" i="53"/>
  <c r="L33" i="53"/>
  <c r="M33" i="53" s="1"/>
  <c r="J33" i="53"/>
  <c r="O32" i="53"/>
  <c r="N32" i="53"/>
  <c r="L32" i="53"/>
  <c r="M32" i="53" s="1"/>
  <c r="J32" i="53"/>
  <c r="P31" i="53"/>
  <c r="O31" i="53"/>
  <c r="N31" i="53"/>
  <c r="L31" i="53"/>
  <c r="M31" i="53" s="1"/>
  <c r="J31" i="53"/>
  <c r="O30" i="53"/>
  <c r="N30" i="53"/>
  <c r="L30" i="53"/>
  <c r="M30" i="53" s="1"/>
  <c r="J30" i="53"/>
  <c r="O29" i="53"/>
  <c r="N29" i="53"/>
  <c r="P29" i="53" s="1"/>
  <c r="L29" i="53"/>
  <c r="M29" i="53" s="1"/>
  <c r="J29" i="53"/>
  <c r="O28" i="53"/>
  <c r="N28" i="53"/>
  <c r="P28" i="53" s="1"/>
  <c r="L28" i="53"/>
  <c r="M28" i="53" s="1"/>
  <c r="J28" i="53"/>
  <c r="O27" i="53"/>
  <c r="N27" i="53"/>
  <c r="L27" i="53"/>
  <c r="M27" i="53" s="1"/>
  <c r="J27" i="53"/>
  <c r="O26" i="53"/>
  <c r="N26" i="53"/>
  <c r="L26" i="53"/>
  <c r="M26" i="53" s="1"/>
  <c r="J26" i="53"/>
  <c r="O25" i="53"/>
  <c r="P25" i="53" s="1"/>
  <c r="N25" i="53"/>
  <c r="L25" i="53"/>
  <c r="M25" i="53" s="1"/>
  <c r="J25" i="53"/>
  <c r="O24" i="53"/>
  <c r="N24" i="53"/>
  <c r="L24" i="53"/>
  <c r="M24" i="53" s="1"/>
  <c r="J24" i="53"/>
  <c r="O23" i="53"/>
  <c r="P23" i="53" s="1"/>
  <c r="N23" i="53"/>
  <c r="L23" i="53"/>
  <c r="M23" i="53" s="1"/>
  <c r="J23" i="53"/>
  <c r="O22" i="53"/>
  <c r="N22" i="53"/>
  <c r="L22" i="53"/>
  <c r="M22" i="53" s="1"/>
  <c r="J22" i="53"/>
  <c r="O21" i="53"/>
  <c r="N21" i="53"/>
  <c r="L21" i="53"/>
  <c r="M21" i="53" s="1"/>
  <c r="J21" i="53"/>
  <c r="O20" i="53"/>
  <c r="N20" i="53"/>
  <c r="L20" i="53"/>
  <c r="M20" i="53" s="1"/>
  <c r="J20" i="53"/>
  <c r="O19" i="53"/>
  <c r="N19" i="53"/>
  <c r="L19" i="53"/>
  <c r="M19" i="53" s="1"/>
  <c r="J19" i="53"/>
  <c r="O18" i="53"/>
  <c r="N18" i="53"/>
  <c r="L18" i="53"/>
  <c r="M18" i="53" s="1"/>
  <c r="J18" i="53"/>
  <c r="O17" i="53"/>
  <c r="P17" i="53" s="1"/>
  <c r="N17" i="53"/>
  <c r="L17" i="53"/>
  <c r="M17" i="53" s="1"/>
  <c r="J17" i="53"/>
  <c r="O16" i="53"/>
  <c r="N16" i="53"/>
  <c r="L16" i="53"/>
  <c r="M16" i="53" s="1"/>
  <c r="J16" i="53"/>
  <c r="P15" i="53"/>
  <c r="O15" i="53"/>
  <c r="N15" i="53"/>
  <c r="L15" i="53"/>
  <c r="M15" i="53" s="1"/>
  <c r="J15" i="53"/>
  <c r="O14" i="53"/>
  <c r="N14" i="53"/>
  <c r="P14" i="53" s="1"/>
  <c r="L14" i="53"/>
  <c r="M14" i="53" s="1"/>
  <c r="J14" i="53"/>
  <c r="J38" i="53" s="1"/>
  <c r="S3" i="53" s="1"/>
  <c r="P13" i="53"/>
  <c r="S2" i="53" s="1"/>
  <c r="J8" i="53"/>
  <c r="K38" i="52"/>
  <c r="H38" i="52"/>
  <c r="O37" i="52"/>
  <c r="O38" i="52" s="1"/>
  <c r="N37" i="52"/>
  <c r="N38" i="52" s="1"/>
  <c r="J9" i="52" s="1"/>
  <c r="L37" i="52"/>
  <c r="M37" i="52" s="1"/>
  <c r="J37" i="52"/>
  <c r="O36" i="52"/>
  <c r="N36" i="52"/>
  <c r="L36" i="52"/>
  <c r="M36" i="52" s="1"/>
  <c r="J36" i="52"/>
  <c r="O35" i="52"/>
  <c r="N35" i="52"/>
  <c r="L35" i="52"/>
  <c r="M35" i="52" s="1"/>
  <c r="J35" i="52"/>
  <c r="O34" i="52"/>
  <c r="N34" i="52"/>
  <c r="L34" i="52"/>
  <c r="M34" i="52" s="1"/>
  <c r="J34" i="52"/>
  <c r="O33" i="52"/>
  <c r="N33" i="52"/>
  <c r="L33" i="52"/>
  <c r="M33" i="52" s="1"/>
  <c r="J33" i="52"/>
  <c r="O32" i="52"/>
  <c r="N32" i="52"/>
  <c r="S8" i="52" s="1"/>
  <c r="L32" i="52"/>
  <c r="M32" i="52" s="1"/>
  <c r="J32" i="52"/>
  <c r="O31" i="52"/>
  <c r="N31" i="52"/>
  <c r="L31" i="52"/>
  <c r="M31" i="52" s="1"/>
  <c r="J31" i="52"/>
  <c r="O30" i="52"/>
  <c r="N30" i="52"/>
  <c r="L30" i="52"/>
  <c r="M30" i="52" s="1"/>
  <c r="J30" i="52"/>
  <c r="O29" i="52"/>
  <c r="N29" i="52"/>
  <c r="L29" i="52"/>
  <c r="M29" i="52" s="1"/>
  <c r="J29" i="52"/>
  <c r="O28" i="52"/>
  <c r="N28" i="52"/>
  <c r="L28" i="52"/>
  <c r="M28" i="52" s="1"/>
  <c r="J28" i="52"/>
  <c r="O27" i="52"/>
  <c r="N27" i="52"/>
  <c r="L27" i="52"/>
  <c r="M27" i="52" s="1"/>
  <c r="J27" i="52"/>
  <c r="O26" i="52"/>
  <c r="N26" i="52"/>
  <c r="L26" i="52"/>
  <c r="M26" i="52" s="1"/>
  <c r="J26" i="52"/>
  <c r="O25" i="52"/>
  <c r="N25" i="52"/>
  <c r="L25" i="52"/>
  <c r="M25" i="52" s="1"/>
  <c r="J25" i="52"/>
  <c r="O24" i="52"/>
  <c r="N24" i="52"/>
  <c r="L24" i="52"/>
  <c r="M24" i="52" s="1"/>
  <c r="J24" i="52"/>
  <c r="O23" i="52"/>
  <c r="N23" i="52"/>
  <c r="L23" i="52"/>
  <c r="M23" i="52" s="1"/>
  <c r="J23" i="52"/>
  <c r="O22" i="52"/>
  <c r="N22" i="52"/>
  <c r="L22" i="52"/>
  <c r="M22" i="52" s="1"/>
  <c r="J22" i="52"/>
  <c r="O21" i="52"/>
  <c r="P21" i="52" s="1"/>
  <c r="N21" i="52"/>
  <c r="L21" i="52"/>
  <c r="M21" i="52" s="1"/>
  <c r="J21" i="52"/>
  <c r="O20" i="52"/>
  <c r="N20" i="52"/>
  <c r="L20" i="52"/>
  <c r="M20" i="52" s="1"/>
  <c r="J20" i="52"/>
  <c r="O19" i="52"/>
  <c r="N19" i="52"/>
  <c r="L19" i="52"/>
  <c r="M19" i="52" s="1"/>
  <c r="J19" i="52"/>
  <c r="O18" i="52"/>
  <c r="N18" i="52"/>
  <c r="M18" i="52"/>
  <c r="L18" i="52"/>
  <c r="J18" i="52"/>
  <c r="O17" i="52"/>
  <c r="N17" i="52"/>
  <c r="L17" i="52"/>
  <c r="M17" i="52" s="1"/>
  <c r="J17" i="52"/>
  <c r="O16" i="52"/>
  <c r="N16" i="52"/>
  <c r="L16" i="52"/>
  <c r="M16" i="52" s="1"/>
  <c r="J16" i="52"/>
  <c r="O15" i="52"/>
  <c r="N15" i="52"/>
  <c r="P15" i="52" s="1"/>
  <c r="L15" i="52"/>
  <c r="M15" i="52" s="1"/>
  <c r="J15" i="52"/>
  <c r="O14" i="52"/>
  <c r="N14" i="52"/>
  <c r="P14" i="52" s="1"/>
  <c r="L14" i="52"/>
  <c r="M14" i="52" s="1"/>
  <c r="J14" i="52"/>
  <c r="J38" i="52" s="1"/>
  <c r="S3" i="52" s="1"/>
  <c r="P13" i="52"/>
  <c r="S2" i="52" s="1"/>
  <c r="J8" i="52"/>
  <c r="K38" i="51"/>
  <c r="H38" i="51"/>
  <c r="O37" i="51"/>
  <c r="O38" i="51" s="1"/>
  <c r="N37" i="51"/>
  <c r="N38" i="51" s="1"/>
  <c r="J9" i="51" s="1"/>
  <c r="L37" i="51"/>
  <c r="M37" i="51" s="1"/>
  <c r="J37" i="51"/>
  <c r="O36" i="51"/>
  <c r="N36" i="51"/>
  <c r="L36" i="51"/>
  <c r="M36" i="51" s="1"/>
  <c r="J36" i="51"/>
  <c r="O35" i="51"/>
  <c r="P35" i="51" s="1"/>
  <c r="N35" i="51"/>
  <c r="L35" i="51"/>
  <c r="M35" i="51" s="1"/>
  <c r="J35" i="51"/>
  <c r="O34" i="51"/>
  <c r="N34" i="51"/>
  <c r="L34" i="51"/>
  <c r="M34" i="51" s="1"/>
  <c r="J34" i="51"/>
  <c r="O33" i="51"/>
  <c r="N33" i="51"/>
  <c r="L33" i="51"/>
  <c r="M33" i="51" s="1"/>
  <c r="J33" i="51"/>
  <c r="O32" i="51"/>
  <c r="N32" i="51"/>
  <c r="M32" i="51"/>
  <c r="L32" i="51"/>
  <c r="J32" i="51"/>
  <c r="O31" i="51"/>
  <c r="P31" i="51" s="1"/>
  <c r="N31" i="51"/>
  <c r="L31" i="51"/>
  <c r="M31" i="51" s="1"/>
  <c r="J31" i="51"/>
  <c r="O30" i="51"/>
  <c r="N30" i="51"/>
  <c r="L30" i="51"/>
  <c r="M30" i="51" s="1"/>
  <c r="J30" i="51"/>
  <c r="O29" i="51"/>
  <c r="N29" i="51"/>
  <c r="P29" i="51" s="1"/>
  <c r="L29" i="51"/>
  <c r="M29" i="51" s="1"/>
  <c r="J29" i="51"/>
  <c r="O28" i="51"/>
  <c r="N28" i="51"/>
  <c r="P28" i="51" s="1"/>
  <c r="L28" i="51"/>
  <c r="M28" i="51" s="1"/>
  <c r="J28" i="51"/>
  <c r="O27" i="51"/>
  <c r="P27" i="51" s="1"/>
  <c r="N27" i="51"/>
  <c r="L27" i="51"/>
  <c r="M27" i="51" s="1"/>
  <c r="J27" i="51"/>
  <c r="O26" i="51"/>
  <c r="N26" i="51"/>
  <c r="L26" i="51"/>
  <c r="M26" i="51" s="1"/>
  <c r="J26" i="51"/>
  <c r="O25" i="51"/>
  <c r="N25" i="51"/>
  <c r="L25" i="51"/>
  <c r="M25" i="51" s="1"/>
  <c r="J25" i="51"/>
  <c r="O24" i="51"/>
  <c r="N24" i="51"/>
  <c r="M24" i="51"/>
  <c r="L24" i="51"/>
  <c r="J24" i="51"/>
  <c r="O23" i="51"/>
  <c r="P23" i="51" s="1"/>
  <c r="N23" i="51"/>
  <c r="L23" i="51"/>
  <c r="M23" i="51" s="1"/>
  <c r="J23" i="51"/>
  <c r="O22" i="51"/>
  <c r="N22" i="51"/>
  <c r="L22" i="51"/>
  <c r="M22" i="51" s="1"/>
  <c r="J22" i="51"/>
  <c r="O21" i="51"/>
  <c r="N21" i="51"/>
  <c r="P21" i="51" s="1"/>
  <c r="L21" i="51"/>
  <c r="M21" i="51" s="1"/>
  <c r="J21" i="51"/>
  <c r="O20" i="51"/>
  <c r="N20" i="51"/>
  <c r="P20" i="51" s="1"/>
  <c r="L20" i="51"/>
  <c r="M20" i="51" s="1"/>
  <c r="J20" i="51"/>
  <c r="O19" i="51"/>
  <c r="P19" i="51" s="1"/>
  <c r="N19" i="51"/>
  <c r="L19" i="51"/>
  <c r="M19" i="51" s="1"/>
  <c r="J19" i="51"/>
  <c r="O18" i="51"/>
  <c r="N18" i="51"/>
  <c r="L18" i="51"/>
  <c r="M18" i="51" s="1"/>
  <c r="J18" i="51"/>
  <c r="O17" i="51"/>
  <c r="N17" i="51"/>
  <c r="L17" i="51"/>
  <c r="M17" i="51" s="1"/>
  <c r="J17" i="51"/>
  <c r="O16" i="51"/>
  <c r="N16" i="51"/>
  <c r="M16" i="51"/>
  <c r="L16" i="51"/>
  <c r="J16" i="51"/>
  <c r="O15" i="51"/>
  <c r="P15" i="51" s="1"/>
  <c r="N15" i="51"/>
  <c r="L15" i="51"/>
  <c r="M15" i="51" s="1"/>
  <c r="J15" i="51"/>
  <c r="O14" i="51"/>
  <c r="N14" i="51"/>
  <c r="L14" i="51"/>
  <c r="M14" i="51" s="1"/>
  <c r="J14" i="51"/>
  <c r="J38" i="51" s="1"/>
  <c r="S3" i="51" s="1"/>
  <c r="P13" i="51"/>
  <c r="S2" i="51" s="1"/>
  <c r="J8" i="51"/>
  <c r="K38" i="50"/>
  <c r="H38" i="50"/>
  <c r="O37" i="50"/>
  <c r="O38" i="50" s="1"/>
  <c r="N37" i="50"/>
  <c r="N38" i="50" s="1"/>
  <c r="J9" i="50" s="1"/>
  <c r="L37" i="50"/>
  <c r="M37" i="50" s="1"/>
  <c r="J37" i="50"/>
  <c r="O36" i="50"/>
  <c r="N36" i="50"/>
  <c r="L36" i="50"/>
  <c r="M36" i="50" s="1"/>
  <c r="J36" i="50"/>
  <c r="O35" i="50"/>
  <c r="N35" i="50"/>
  <c r="P35" i="50" s="1"/>
  <c r="L35" i="50"/>
  <c r="M35" i="50" s="1"/>
  <c r="J35" i="50"/>
  <c r="O34" i="50"/>
  <c r="N34" i="50"/>
  <c r="P34" i="50" s="1"/>
  <c r="L34" i="50"/>
  <c r="M34" i="50" s="1"/>
  <c r="J34" i="50"/>
  <c r="O33" i="50"/>
  <c r="N33" i="50"/>
  <c r="P33" i="50" s="1"/>
  <c r="L33" i="50"/>
  <c r="M33" i="50" s="1"/>
  <c r="J33" i="50"/>
  <c r="O32" i="50"/>
  <c r="N32" i="50"/>
  <c r="P32" i="50" s="1"/>
  <c r="L32" i="50"/>
  <c r="M32" i="50" s="1"/>
  <c r="J32" i="50"/>
  <c r="O31" i="50"/>
  <c r="P31" i="50" s="1"/>
  <c r="N31" i="50"/>
  <c r="L31" i="50"/>
  <c r="M31" i="50" s="1"/>
  <c r="J31" i="50"/>
  <c r="O30" i="50"/>
  <c r="N30" i="50"/>
  <c r="L30" i="50"/>
  <c r="M30" i="50" s="1"/>
  <c r="J30" i="50"/>
  <c r="O29" i="50"/>
  <c r="P29" i="50" s="1"/>
  <c r="N29" i="50"/>
  <c r="L29" i="50"/>
  <c r="M29" i="50" s="1"/>
  <c r="J29" i="50"/>
  <c r="O28" i="50"/>
  <c r="N28" i="50"/>
  <c r="L28" i="50"/>
  <c r="M28" i="50" s="1"/>
  <c r="J28" i="50"/>
  <c r="O27" i="50"/>
  <c r="N27" i="50"/>
  <c r="L27" i="50"/>
  <c r="M27" i="50" s="1"/>
  <c r="J27" i="50"/>
  <c r="O26" i="50"/>
  <c r="N26" i="50"/>
  <c r="L26" i="50"/>
  <c r="M26" i="50" s="1"/>
  <c r="J26" i="50"/>
  <c r="O25" i="50"/>
  <c r="N25" i="50"/>
  <c r="L25" i="50"/>
  <c r="M25" i="50" s="1"/>
  <c r="J25" i="50"/>
  <c r="O24" i="50"/>
  <c r="N24" i="50"/>
  <c r="L24" i="50"/>
  <c r="M24" i="50" s="1"/>
  <c r="J24" i="50"/>
  <c r="O23" i="50"/>
  <c r="P23" i="50" s="1"/>
  <c r="N23" i="50"/>
  <c r="L23" i="50"/>
  <c r="M23" i="50" s="1"/>
  <c r="J23" i="50"/>
  <c r="O22" i="50"/>
  <c r="N22" i="50"/>
  <c r="L22" i="50"/>
  <c r="M22" i="50" s="1"/>
  <c r="J22" i="50"/>
  <c r="P21" i="50"/>
  <c r="O21" i="50"/>
  <c r="N21" i="50"/>
  <c r="L21" i="50"/>
  <c r="M21" i="50" s="1"/>
  <c r="J21" i="50"/>
  <c r="O20" i="50"/>
  <c r="N20" i="50"/>
  <c r="L20" i="50"/>
  <c r="M20" i="50" s="1"/>
  <c r="J20" i="50"/>
  <c r="O19" i="50"/>
  <c r="N19" i="50"/>
  <c r="L19" i="50"/>
  <c r="M19" i="50" s="1"/>
  <c r="J19" i="50"/>
  <c r="O18" i="50"/>
  <c r="N18" i="50"/>
  <c r="L18" i="50"/>
  <c r="M18" i="50" s="1"/>
  <c r="J18" i="50"/>
  <c r="O17" i="50"/>
  <c r="N17" i="50"/>
  <c r="L17" i="50"/>
  <c r="M17" i="50" s="1"/>
  <c r="J17" i="50"/>
  <c r="O16" i="50"/>
  <c r="N16" i="50"/>
  <c r="L16" i="50"/>
  <c r="M16" i="50" s="1"/>
  <c r="J16" i="50"/>
  <c r="O15" i="50"/>
  <c r="P15" i="50" s="1"/>
  <c r="N15" i="50"/>
  <c r="L15" i="50"/>
  <c r="M15" i="50" s="1"/>
  <c r="J15" i="50"/>
  <c r="O14" i="50"/>
  <c r="N14" i="50"/>
  <c r="L14" i="50"/>
  <c r="M14" i="50" s="1"/>
  <c r="J14" i="50"/>
  <c r="J38" i="50" s="1"/>
  <c r="S3" i="50" s="1"/>
  <c r="P13" i="50"/>
  <c r="S2" i="50" s="1"/>
  <c r="J8" i="50"/>
  <c r="K38" i="49"/>
  <c r="H38" i="49"/>
  <c r="O37" i="49"/>
  <c r="O38" i="49" s="1"/>
  <c r="N37" i="49"/>
  <c r="N38" i="49" s="1"/>
  <c r="J9" i="49" s="1"/>
  <c r="L37" i="49"/>
  <c r="M37" i="49" s="1"/>
  <c r="J37" i="49"/>
  <c r="O36" i="49"/>
  <c r="N36" i="49"/>
  <c r="L36" i="49"/>
  <c r="M36" i="49" s="1"/>
  <c r="J36" i="49"/>
  <c r="P35" i="49"/>
  <c r="O35" i="49"/>
  <c r="N35" i="49"/>
  <c r="L35" i="49"/>
  <c r="M35" i="49" s="1"/>
  <c r="J35" i="49"/>
  <c r="O34" i="49"/>
  <c r="N34" i="49"/>
  <c r="L34" i="49"/>
  <c r="M34" i="49" s="1"/>
  <c r="J34" i="49"/>
  <c r="O33" i="49"/>
  <c r="N33" i="49"/>
  <c r="L33" i="49"/>
  <c r="M33" i="49" s="1"/>
  <c r="J33" i="49"/>
  <c r="O32" i="49"/>
  <c r="N32" i="49"/>
  <c r="P32" i="49" s="1"/>
  <c r="L32" i="49"/>
  <c r="M32" i="49" s="1"/>
  <c r="J32" i="49"/>
  <c r="O31" i="49"/>
  <c r="N31" i="49"/>
  <c r="P31" i="49" s="1"/>
  <c r="L31" i="49"/>
  <c r="M31" i="49" s="1"/>
  <c r="J31" i="49"/>
  <c r="O30" i="49"/>
  <c r="N30" i="49"/>
  <c r="P30" i="49" s="1"/>
  <c r="L30" i="49"/>
  <c r="M30" i="49" s="1"/>
  <c r="J30" i="49"/>
  <c r="O29" i="49"/>
  <c r="P29" i="49" s="1"/>
  <c r="N29" i="49"/>
  <c r="L29" i="49"/>
  <c r="M29" i="49" s="1"/>
  <c r="J29" i="49"/>
  <c r="O28" i="49"/>
  <c r="N28" i="49"/>
  <c r="L28" i="49"/>
  <c r="M28" i="49" s="1"/>
  <c r="J28" i="49"/>
  <c r="O27" i="49"/>
  <c r="P27" i="49" s="1"/>
  <c r="N27" i="49"/>
  <c r="L27" i="49"/>
  <c r="M27" i="49" s="1"/>
  <c r="J27" i="49"/>
  <c r="O26" i="49"/>
  <c r="N26" i="49"/>
  <c r="L26" i="49"/>
  <c r="M26" i="49" s="1"/>
  <c r="J26" i="49"/>
  <c r="O25" i="49"/>
  <c r="N25" i="49"/>
  <c r="L25" i="49"/>
  <c r="M25" i="49" s="1"/>
  <c r="J25" i="49"/>
  <c r="O24" i="49"/>
  <c r="N24" i="49"/>
  <c r="L24" i="49"/>
  <c r="M24" i="49" s="1"/>
  <c r="J24" i="49"/>
  <c r="O23" i="49"/>
  <c r="N23" i="49"/>
  <c r="L23" i="49"/>
  <c r="M23" i="49" s="1"/>
  <c r="J23" i="49"/>
  <c r="O22" i="49"/>
  <c r="N22" i="49"/>
  <c r="L22" i="49"/>
  <c r="M22" i="49" s="1"/>
  <c r="J22" i="49"/>
  <c r="O21" i="49"/>
  <c r="P21" i="49" s="1"/>
  <c r="N21" i="49"/>
  <c r="L21" i="49"/>
  <c r="M21" i="49" s="1"/>
  <c r="J21" i="49"/>
  <c r="O20" i="49"/>
  <c r="N20" i="49"/>
  <c r="L20" i="49"/>
  <c r="M20" i="49" s="1"/>
  <c r="J20" i="49"/>
  <c r="P19" i="49"/>
  <c r="O19" i="49"/>
  <c r="N19" i="49"/>
  <c r="L19" i="49"/>
  <c r="M19" i="49" s="1"/>
  <c r="J19" i="49"/>
  <c r="O18" i="49"/>
  <c r="N18" i="49"/>
  <c r="L18" i="49"/>
  <c r="M18" i="49" s="1"/>
  <c r="J18" i="49"/>
  <c r="O17" i="49"/>
  <c r="N17" i="49"/>
  <c r="L17" i="49"/>
  <c r="M17" i="49" s="1"/>
  <c r="J17" i="49"/>
  <c r="O16" i="49"/>
  <c r="N16" i="49"/>
  <c r="L16" i="49"/>
  <c r="M16" i="49" s="1"/>
  <c r="J16" i="49"/>
  <c r="O15" i="49"/>
  <c r="N15" i="49"/>
  <c r="L15" i="49"/>
  <c r="M15" i="49" s="1"/>
  <c r="J15" i="49"/>
  <c r="O14" i="49"/>
  <c r="N14" i="49"/>
  <c r="L14" i="49"/>
  <c r="M14" i="49" s="1"/>
  <c r="J14" i="49"/>
  <c r="J38" i="49" s="1"/>
  <c r="S3" i="49" s="1"/>
  <c r="P13" i="49"/>
  <c r="S2" i="49" s="1"/>
  <c r="J8" i="49"/>
  <c r="K38" i="48"/>
  <c r="H38" i="48"/>
  <c r="O37" i="48"/>
  <c r="O38" i="48" s="1"/>
  <c r="N37" i="48"/>
  <c r="N38" i="48" s="1"/>
  <c r="L37" i="48"/>
  <c r="M37" i="48" s="1"/>
  <c r="J37" i="48"/>
  <c r="O36" i="48"/>
  <c r="N36" i="48"/>
  <c r="L36" i="48"/>
  <c r="M36" i="48" s="1"/>
  <c r="J36" i="48"/>
  <c r="O35" i="48"/>
  <c r="N35" i="48"/>
  <c r="L35" i="48"/>
  <c r="M35" i="48" s="1"/>
  <c r="J35" i="48"/>
  <c r="O34" i="48"/>
  <c r="N34" i="48"/>
  <c r="L34" i="48"/>
  <c r="M34" i="48" s="1"/>
  <c r="J34" i="48"/>
  <c r="O33" i="48"/>
  <c r="N33" i="48"/>
  <c r="L33" i="48"/>
  <c r="M33" i="48" s="1"/>
  <c r="J33" i="48"/>
  <c r="O32" i="48"/>
  <c r="N32" i="48"/>
  <c r="L32" i="48"/>
  <c r="M32" i="48" s="1"/>
  <c r="J32" i="48"/>
  <c r="O31" i="48"/>
  <c r="P31" i="48" s="1"/>
  <c r="N31" i="48"/>
  <c r="L31" i="48"/>
  <c r="M31" i="48" s="1"/>
  <c r="J31" i="48"/>
  <c r="O30" i="48"/>
  <c r="N30" i="48"/>
  <c r="L30" i="48"/>
  <c r="M30" i="48" s="1"/>
  <c r="J30" i="48"/>
  <c r="P29" i="48"/>
  <c r="O29" i="48"/>
  <c r="N29" i="48"/>
  <c r="L29" i="48"/>
  <c r="M29" i="48" s="1"/>
  <c r="J29" i="48"/>
  <c r="O28" i="48"/>
  <c r="N28" i="48"/>
  <c r="L28" i="48"/>
  <c r="M28" i="48" s="1"/>
  <c r="J28" i="48"/>
  <c r="O27" i="48"/>
  <c r="N27" i="48"/>
  <c r="P27" i="48" s="1"/>
  <c r="L27" i="48"/>
  <c r="M27" i="48" s="1"/>
  <c r="J27" i="48"/>
  <c r="O26" i="48"/>
  <c r="N26" i="48"/>
  <c r="P26" i="48" s="1"/>
  <c r="L26" i="48"/>
  <c r="M26" i="48" s="1"/>
  <c r="J26" i="48"/>
  <c r="O25" i="48"/>
  <c r="N25" i="48"/>
  <c r="P25" i="48" s="1"/>
  <c r="L25" i="48"/>
  <c r="M25" i="48" s="1"/>
  <c r="J25" i="48"/>
  <c r="O24" i="48"/>
  <c r="N24" i="48"/>
  <c r="P24" i="48" s="1"/>
  <c r="L24" i="48"/>
  <c r="M24" i="48" s="1"/>
  <c r="J24" i="48"/>
  <c r="O23" i="48"/>
  <c r="P23" i="48" s="1"/>
  <c r="N23" i="48"/>
  <c r="L23" i="48"/>
  <c r="M23" i="48" s="1"/>
  <c r="J23" i="48"/>
  <c r="O22" i="48"/>
  <c r="N22" i="48"/>
  <c r="L22" i="48"/>
  <c r="M22" i="48" s="1"/>
  <c r="J22" i="48"/>
  <c r="P21" i="48"/>
  <c r="O21" i="48"/>
  <c r="N21" i="48"/>
  <c r="L21" i="48"/>
  <c r="M21" i="48" s="1"/>
  <c r="J21" i="48"/>
  <c r="O20" i="48"/>
  <c r="N20" i="48"/>
  <c r="L20" i="48"/>
  <c r="M20" i="48" s="1"/>
  <c r="J20" i="48"/>
  <c r="O19" i="48"/>
  <c r="N19" i="48"/>
  <c r="L19" i="48"/>
  <c r="M19" i="48" s="1"/>
  <c r="J19" i="48"/>
  <c r="O18" i="48"/>
  <c r="N18" i="48"/>
  <c r="L18" i="48"/>
  <c r="M18" i="48" s="1"/>
  <c r="J18" i="48"/>
  <c r="O17" i="48"/>
  <c r="N17" i="48"/>
  <c r="L17" i="48"/>
  <c r="M17" i="48" s="1"/>
  <c r="J17" i="48"/>
  <c r="O16" i="48"/>
  <c r="N16" i="48"/>
  <c r="L16" i="48"/>
  <c r="M16" i="48" s="1"/>
  <c r="J16" i="48"/>
  <c r="O15" i="48"/>
  <c r="P15" i="48" s="1"/>
  <c r="N15" i="48"/>
  <c r="L15" i="48"/>
  <c r="M15" i="48" s="1"/>
  <c r="J15" i="48"/>
  <c r="O14" i="48"/>
  <c r="N14" i="48"/>
  <c r="L14" i="48"/>
  <c r="M14" i="48" s="1"/>
  <c r="J14" i="48"/>
  <c r="J38" i="48" s="1"/>
  <c r="S3" i="48" s="1"/>
  <c r="P13" i="48"/>
  <c r="S2" i="48" s="1"/>
  <c r="J8" i="48"/>
  <c r="K38" i="47"/>
  <c r="H38" i="47"/>
  <c r="O37" i="47"/>
  <c r="O38" i="47" s="1"/>
  <c r="N37" i="47"/>
  <c r="N38" i="47" s="1"/>
  <c r="J9" i="47" s="1"/>
  <c r="L37" i="47"/>
  <c r="M37" i="47" s="1"/>
  <c r="J37" i="47"/>
  <c r="O36" i="47"/>
  <c r="N36" i="47"/>
  <c r="L36" i="47"/>
  <c r="M36" i="47" s="1"/>
  <c r="J36" i="47"/>
  <c r="P35" i="47"/>
  <c r="O35" i="47"/>
  <c r="N35" i="47"/>
  <c r="L35" i="47"/>
  <c r="M35" i="47" s="1"/>
  <c r="J35" i="47"/>
  <c r="O34" i="47"/>
  <c r="N34" i="47"/>
  <c r="L34" i="47"/>
  <c r="M34" i="47" s="1"/>
  <c r="J34" i="47"/>
  <c r="O33" i="47"/>
  <c r="N33" i="47"/>
  <c r="L33" i="47"/>
  <c r="M33" i="47" s="1"/>
  <c r="J33" i="47"/>
  <c r="O32" i="47"/>
  <c r="N32" i="47"/>
  <c r="P32" i="47" s="1"/>
  <c r="L32" i="47"/>
  <c r="M32" i="47" s="1"/>
  <c r="J32" i="47"/>
  <c r="O31" i="47"/>
  <c r="N31" i="47"/>
  <c r="P31" i="47" s="1"/>
  <c r="L31" i="47"/>
  <c r="M31" i="47" s="1"/>
  <c r="J31" i="47"/>
  <c r="O30" i="47"/>
  <c r="N30" i="47"/>
  <c r="P30" i="47" s="1"/>
  <c r="L30" i="47"/>
  <c r="M30" i="47" s="1"/>
  <c r="J30" i="47"/>
  <c r="O29" i="47"/>
  <c r="P29" i="47" s="1"/>
  <c r="N29" i="47"/>
  <c r="L29" i="47"/>
  <c r="M29" i="47" s="1"/>
  <c r="J29" i="47"/>
  <c r="O28" i="47"/>
  <c r="N28" i="47"/>
  <c r="L28" i="47"/>
  <c r="M28" i="47" s="1"/>
  <c r="J28" i="47"/>
  <c r="O27" i="47"/>
  <c r="P27" i="47" s="1"/>
  <c r="N27" i="47"/>
  <c r="L27" i="47"/>
  <c r="M27" i="47" s="1"/>
  <c r="J27" i="47"/>
  <c r="O26" i="47"/>
  <c r="N26" i="47"/>
  <c r="L26" i="47"/>
  <c r="M26" i="47" s="1"/>
  <c r="J26" i="47"/>
  <c r="O25" i="47"/>
  <c r="N25" i="47"/>
  <c r="L25" i="47"/>
  <c r="M25" i="47" s="1"/>
  <c r="J25" i="47"/>
  <c r="O24" i="47"/>
  <c r="N24" i="47"/>
  <c r="L24" i="47"/>
  <c r="M24" i="47" s="1"/>
  <c r="J24" i="47"/>
  <c r="O23" i="47"/>
  <c r="N23" i="47"/>
  <c r="L23" i="47"/>
  <c r="M23" i="47" s="1"/>
  <c r="J23" i="47"/>
  <c r="O22" i="47"/>
  <c r="N22" i="47"/>
  <c r="L22" i="47"/>
  <c r="M22" i="47" s="1"/>
  <c r="J22" i="47"/>
  <c r="O21" i="47"/>
  <c r="P21" i="47" s="1"/>
  <c r="N21" i="47"/>
  <c r="L21" i="47"/>
  <c r="M21" i="47" s="1"/>
  <c r="J21" i="47"/>
  <c r="O20" i="47"/>
  <c r="N20" i="47"/>
  <c r="L20" i="47"/>
  <c r="M20" i="47" s="1"/>
  <c r="J20" i="47"/>
  <c r="P19" i="47"/>
  <c r="O19" i="47"/>
  <c r="N19" i="47"/>
  <c r="L19" i="47"/>
  <c r="M19" i="47" s="1"/>
  <c r="J19" i="47"/>
  <c r="O18" i="47"/>
  <c r="N18" i="47"/>
  <c r="L18" i="47"/>
  <c r="M18" i="47" s="1"/>
  <c r="J18" i="47"/>
  <c r="O17" i="47"/>
  <c r="N17" i="47"/>
  <c r="L17" i="47"/>
  <c r="M17" i="47" s="1"/>
  <c r="J17" i="47"/>
  <c r="O16" i="47"/>
  <c r="N16" i="47"/>
  <c r="L16" i="47"/>
  <c r="M16" i="47" s="1"/>
  <c r="J16" i="47"/>
  <c r="O15" i="47"/>
  <c r="N15" i="47"/>
  <c r="L15" i="47"/>
  <c r="M15" i="47" s="1"/>
  <c r="J15" i="47"/>
  <c r="O14" i="47"/>
  <c r="N14" i="47"/>
  <c r="L14" i="47"/>
  <c r="M14" i="47" s="1"/>
  <c r="J14" i="47"/>
  <c r="J38" i="47" s="1"/>
  <c r="S3" i="47" s="1"/>
  <c r="P13" i="47"/>
  <c r="S2" i="47" s="1"/>
  <c r="J8" i="47"/>
  <c r="K38" i="46"/>
  <c r="H38" i="46"/>
  <c r="O37" i="46"/>
  <c r="O38" i="46" s="1"/>
  <c r="N37" i="46"/>
  <c r="N38" i="46" s="1"/>
  <c r="J9" i="46" s="1"/>
  <c r="L37" i="46"/>
  <c r="M37" i="46" s="1"/>
  <c r="J37" i="46"/>
  <c r="O36" i="46"/>
  <c r="N36" i="46"/>
  <c r="P36" i="46" s="1"/>
  <c r="L36" i="46"/>
  <c r="M36" i="46" s="1"/>
  <c r="J36" i="46"/>
  <c r="O35" i="46"/>
  <c r="P35" i="46" s="1"/>
  <c r="N35" i="46"/>
  <c r="L35" i="46"/>
  <c r="M35" i="46" s="1"/>
  <c r="J35" i="46"/>
  <c r="O34" i="46"/>
  <c r="N34" i="46"/>
  <c r="L34" i="46"/>
  <c r="M34" i="46" s="1"/>
  <c r="J34" i="46"/>
  <c r="O33" i="46"/>
  <c r="P33" i="46" s="1"/>
  <c r="N33" i="46"/>
  <c r="L33" i="46"/>
  <c r="M33" i="46" s="1"/>
  <c r="J33" i="46"/>
  <c r="O32" i="46"/>
  <c r="N32" i="46"/>
  <c r="L32" i="46"/>
  <c r="M32" i="46" s="1"/>
  <c r="J32" i="46"/>
  <c r="O31" i="46"/>
  <c r="N31" i="46"/>
  <c r="L31" i="46"/>
  <c r="M31" i="46" s="1"/>
  <c r="J31" i="46"/>
  <c r="O30" i="46"/>
  <c r="N30" i="46"/>
  <c r="L30" i="46"/>
  <c r="M30" i="46" s="1"/>
  <c r="J30" i="46"/>
  <c r="O29" i="46"/>
  <c r="N29" i="46"/>
  <c r="L29" i="46"/>
  <c r="M29" i="46" s="1"/>
  <c r="J29" i="46"/>
  <c r="O28" i="46"/>
  <c r="N28" i="46"/>
  <c r="L28" i="46"/>
  <c r="M28" i="46" s="1"/>
  <c r="J28" i="46"/>
  <c r="O27" i="46"/>
  <c r="P27" i="46" s="1"/>
  <c r="N27" i="46"/>
  <c r="L27" i="46"/>
  <c r="M27" i="46" s="1"/>
  <c r="J27" i="46"/>
  <c r="O26" i="46"/>
  <c r="N26" i="46"/>
  <c r="L26" i="46"/>
  <c r="M26" i="46" s="1"/>
  <c r="J26" i="46"/>
  <c r="P25" i="46"/>
  <c r="O25" i="46"/>
  <c r="N25" i="46"/>
  <c r="L25" i="46"/>
  <c r="M25" i="46" s="1"/>
  <c r="J25" i="46"/>
  <c r="O24" i="46"/>
  <c r="N24" i="46"/>
  <c r="L24" i="46"/>
  <c r="M24" i="46" s="1"/>
  <c r="J24" i="46"/>
  <c r="O23" i="46"/>
  <c r="N23" i="46"/>
  <c r="L23" i="46"/>
  <c r="M23" i="46" s="1"/>
  <c r="J23" i="46"/>
  <c r="O22" i="46"/>
  <c r="N22" i="46"/>
  <c r="L22" i="46"/>
  <c r="M22" i="46" s="1"/>
  <c r="J22" i="46"/>
  <c r="O21" i="46"/>
  <c r="N21" i="46"/>
  <c r="L21" i="46"/>
  <c r="M21" i="46" s="1"/>
  <c r="J21" i="46"/>
  <c r="O20" i="46"/>
  <c r="N20" i="46"/>
  <c r="L20" i="46"/>
  <c r="M20" i="46" s="1"/>
  <c r="J20" i="46"/>
  <c r="O19" i="46"/>
  <c r="P19" i="46" s="1"/>
  <c r="N19" i="46"/>
  <c r="L19" i="46"/>
  <c r="M19" i="46" s="1"/>
  <c r="J19" i="46"/>
  <c r="O18" i="46"/>
  <c r="N18" i="46"/>
  <c r="L18" i="46"/>
  <c r="M18" i="46" s="1"/>
  <c r="J18" i="46"/>
  <c r="O17" i="46"/>
  <c r="P17" i="46" s="1"/>
  <c r="N17" i="46"/>
  <c r="L17" i="46"/>
  <c r="M17" i="46" s="1"/>
  <c r="J17" i="46"/>
  <c r="O16" i="46"/>
  <c r="N16" i="46"/>
  <c r="L16" i="46"/>
  <c r="M16" i="46" s="1"/>
  <c r="J16" i="46"/>
  <c r="O15" i="46"/>
  <c r="N15" i="46"/>
  <c r="L15" i="46"/>
  <c r="M15" i="46" s="1"/>
  <c r="J15" i="46"/>
  <c r="O14" i="46"/>
  <c r="N14" i="46"/>
  <c r="L14" i="46"/>
  <c r="M14" i="46" s="1"/>
  <c r="J14" i="46"/>
  <c r="J38" i="46" s="1"/>
  <c r="S3" i="46" s="1"/>
  <c r="P13" i="46"/>
  <c r="S2" i="46" s="1"/>
  <c r="J8" i="46"/>
  <c r="K38" i="45"/>
  <c r="H38" i="45"/>
  <c r="O37" i="45"/>
  <c r="O38" i="45" s="1"/>
  <c r="N37" i="45"/>
  <c r="N38" i="45" s="1"/>
  <c r="J9" i="45" s="1"/>
  <c r="L37" i="45"/>
  <c r="M37" i="45" s="1"/>
  <c r="J37" i="45"/>
  <c r="O36" i="45"/>
  <c r="N36" i="45"/>
  <c r="L36" i="45"/>
  <c r="M36" i="45" s="1"/>
  <c r="J36" i="45"/>
  <c r="O35" i="45"/>
  <c r="N35" i="45"/>
  <c r="L35" i="45"/>
  <c r="M35" i="45" s="1"/>
  <c r="J35" i="45"/>
  <c r="O34" i="45"/>
  <c r="N34" i="45"/>
  <c r="L34" i="45"/>
  <c r="M34" i="45" s="1"/>
  <c r="J34" i="45"/>
  <c r="O33" i="45"/>
  <c r="P33" i="45" s="1"/>
  <c r="N33" i="45"/>
  <c r="L33" i="45"/>
  <c r="M33" i="45" s="1"/>
  <c r="J33" i="45"/>
  <c r="O32" i="45"/>
  <c r="N32" i="45"/>
  <c r="L32" i="45"/>
  <c r="M32" i="45" s="1"/>
  <c r="J32" i="45"/>
  <c r="P31" i="45"/>
  <c r="O31" i="45"/>
  <c r="N31" i="45"/>
  <c r="L31" i="45"/>
  <c r="M31" i="45" s="1"/>
  <c r="J31" i="45"/>
  <c r="O30" i="45"/>
  <c r="N30" i="45"/>
  <c r="L30" i="45"/>
  <c r="M30" i="45" s="1"/>
  <c r="J30" i="45"/>
  <c r="O29" i="45"/>
  <c r="N29" i="45"/>
  <c r="L29" i="45"/>
  <c r="M29" i="45" s="1"/>
  <c r="J29" i="45"/>
  <c r="O28" i="45"/>
  <c r="N28" i="45"/>
  <c r="P28" i="45" s="1"/>
  <c r="L28" i="45"/>
  <c r="M28" i="45" s="1"/>
  <c r="J28" i="45"/>
  <c r="O27" i="45"/>
  <c r="N27" i="45"/>
  <c r="P27" i="45" s="1"/>
  <c r="L27" i="45"/>
  <c r="M27" i="45" s="1"/>
  <c r="J27" i="45"/>
  <c r="O26" i="45"/>
  <c r="N26" i="45"/>
  <c r="L26" i="45"/>
  <c r="M26" i="45" s="1"/>
  <c r="J26" i="45"/>
  <c r="O25" i="45"/>
  <c r="P25" i="45" s="1"/>
  <c r="N25" i="45"/>
  <c r="L25" i="45"/>
  <c r="M25" i="45" s="1"/>
  <c r="J25" i="45"/>
  <c r="O24" i="45"/>
  <c r="N24" i="45"/>
  <c r="L24" i="45"/>
  <c r="M24" i="45" s="1"/>
  <c r="J24" i="45"/>
  <c r="P23" i="45"/>
  <c r="O23" i="45"/>
  <c r="N23" i="45"/>
  <c r="L23" i="45"/>
  <c r="M23" i="45" s="1"/>
  <c r="J23" i="45"/>
  <c r="O22" i="45"/>
  <c r="N22" i="45"/>
  <c r="L22" i="45"/>
  <c r="M22" i="45" s="1"/>
  <c r="J22" i="45"/>
  <c r="O21" i="45"/>
  <c r="N21" i="45"/>
  <c r="L21" i="45"/>
  <c r="M21" i="45" s="1"/>
  <c r="J21" i="45"/>
  <c r="O20" i="45"/>
  <c r="N20" i="45"/>
  <c r="L20" i="45"/>
  <c r="M20" i="45" s="1"/>
  <c r="J20" i="45"/>
  <c r="O19" i="45"/>
  <c r="N19" i="45"/>
  <c r="L19" i="45"/>
  <c r="M19" i="45" s="1"/>
  <c r="J19" i="45"/>
  <c r="O18" i="45"/>
  <c r="N18" i="45"/>
  <c r="L18" i="45"/>
  <c r="M18" i="45" s="1"/>
  <c r="J18" i="45"/>
  <c r="O17" i="45"/>
  <c r="P17" i="45" s="1"/>
  <c r="N17" i="45"/>
  <c r="L17" i="45"/>
  <c r="M17" i="45" s="1"/>
  <c r="J17" i="45"/>
  <c r="O16" i="45"/>
  <c r="N16" i="45"/>
  <c r="L16" i="45"/>
  <c r="M16" i="45" s="1"/>
  <c r="J16" i="45"/>
  <c r="P15" i="45"/>
  <c r="O15" i="45"/>
  <c r="N15" i="45"/>
  <c r="L15" i="45"/>
  <c r="M15" i="45" s="1"/>
  <c r="J15" i="45"/>
  <c r="O14" i="45"/>
  <c r="N14" i="45"/>
  <c r="L14" i="45"/>
  <c r="M14" i="45" s="1"/>
  <c r="J14" i="45"/>
  <c r="J38" i="45" s="1"/>
  <c r="S3" i="45" s="1"/>
  <c r="P13" i="45"/>
  <c r="S2" i="45" s="1"/>
  <c r="J8" i="45"/>
  <c r="K38" i="44"/>
  <c r="H38" i="44"/>
  <c r="O37" i="44"/>
  <c r="O38" i="44" s="1"/>
  <c r="N37" i="44"/>
  <c r="N38" i="44" s="1"/>
  <c r="J9" i="44" s="1"/>
  <c r="L37" i="44"/>
  <c r="M37" i="44" s="1"/>
  <c r="J37" i="44"/>
  <c r="O36" i="44"/>
  <c r="N36" i="44"/>
  <c r="L36" i="44"/>
  <c r="M36" i="44" s="1"/>
  <c r="J36" i="44"/>
  <c r="O35" i="44"/>
  <c r="N35" i="44"/>
  <c r="L35" i="44"/>
  <c r="M35" i="44" s="1"/>
  <c r="J35" i="44"/>
  <c r="O34" i="44"/>
  <c r="N34" i="44"/>
  <c r="L34" i="44"/>
  <c r="M34" i="44" s="1"/>
  <c r="J34" i="44"/>
  <c r="O33" i="44"/>
  <c r="N33" i="44"/>
  <c r="L33" i="44"/>
  <c r="M33" i="44" s="1"/>
  <c r="J33" i="44"/>
  <c r="O32" i="44"/>
  <c r="N32" i="44"/>
  <c r="L32" i="44"/>
  <c r="M32" i="44" s="1"/>
  <c r="J32" i="44"/>
  <c r="O31" i="44"/>
  <c r="P31" i="44" s="1"/>
  <c r="N31" i="44"/>
  <c r="L31" i="44"/>
  <c r="M31" i="44" s="1"/>
  <c r="J31" i="44"/>
  <c r="O30" i="44"/>
  <c r="N30" i="44"/>
  <c r="L30" i="44"/>
  <c r="M30" i="44" s="1"/>
  <c r="J30" i="44"/>
  <c r="P29" i="44"/>
  <c r="O29" i="44"/>
  <c r="N29" i="44"/>
  <c r="L29" i="44"/>
  <c r="M29" i="44" s="1"/>
  <c r="J29" i="44"/>
  <c r="O28" i="44"/>
  <c r="N28" i="44"/>
  <c r="L28" i="44"/>
  <c r="M28" i="44" s="1"/>
  <c r="J28" i="44"/>
  <c r="O27" i="44"/>
  <c r="N27" i="44"/>
  <c r="P27" i="44" s="1"/>
  <c r="L27" i="44"/>
  <c r="M27" i="44" s="1"/>
  <c r="J27" i="44"/>
  <c r="O26" i="44"/>
  <c r="N26" i="44"/>
  <c r="P26" i="44" s="1"/>
  <c r="L26" i="44"/>
  <c r="M26" i="44" s="1"/>
  <c r="J26" i="44"/>
  <c r="O25" i="44"/>
  <c r="N25" i="44"/>
  <c r="P25" i="44" s="1"/>
  <c r="L25" i="44"/>
  <c r="M25" i="44" s="1"/>
  <c r="J25" i="44"/>
  <c r="O24" i="44"/>
  <c r="N24" i="44"/>
  <c r="P24" i="44" s="1"/>
  <c r="L24" i="44"/>
  <c r="M24" i="44" s="1"/>
  <c r="J24" i="44"/>
  <c r="O23" i="44"/>
  <c r="P23" i="44" s="1"/>
  <c r="N23" i="44"/>
  <c r="L23" i="44"/>
  <c r="M23" i="44" s="1"/>
  <c r="J23" i="44"/>
  <c r="O22" i="44"/>
  <c r="N22" i="44"/>
  <c r="L22" i="44"/>
  <c r="M22" i="44" s="1"/>
  <c r="J22" i="44"/>
  <c r="O21" i="44"/>
  <c r="P21" i="44" s="1"/>
  <c r="N21" i="44"/>
  <c r="L21" i="44"/>
  <c r="M21" i="44" s="1"/>
  <c r="J21" i="44"/>
  <c r="O20" i="44"/>
  <c r="N20" i="44"/>
  <c r="L20" i="44"/>
  <c r="M20" i="44" s="1"/>
  <c r="J20" i="44"/>
  <c r="O19" i="44"/>
  <c r="N19" i="44"/>
  <c r="L19" i="44"/>
  <c r="M19" i="44" s="1"/>
  <c r="J19" i="44"/>
  <c r="O18" i="44"/>
  <c r="N18" i="44"/>
  <c r="L18" i="44"/>
  <c r="M18" i="44" s="1"/>
  <c r="J18" i="44"/>
  <c r="O17" i="44"/>
  <c r="N17" i="44"/>
  <c r="L17" i="44"/>
  <c r="M17" i="44" s="1"/>
  <c r="J17" i="44"/>
  <c r="O16" i="44"/>
  <c r="N16" i="44"/>
  <c r="L16" i="44"/>
  <c r="M16" i="44" s="1"/>
  <c r="J16" i="44"/>
  <c r="O15" i="44"/>
  <c r="P15" i="44" s="1"/>
  <c r="N15" i="44"/>
  <c r="L15" i="44"/>
  <c r="M15" i="44" s="1"/>
  <c r="J15" i="44"/>
  <c r="O14" i="44"/>
  <c r="N14" i="44"/>
  <c r="L14" i="44"/>
  <c r="M14" i="44" s="1"/>
  <c r="J14" i="44"/>
  <c r="J38" i="44" s="1"/>
  <c r="S3" i="44" s="1"/>
  <c r="P13" i="44"/>
  <c r="S2" i="44" s="1"/>
  <c r="J8" i="44"/>
  <c r="K38" i="43"/>
  <c r="H38" i="43"/>
  <c r="O37" i="43"/>
  <c r="O38" i="43" s="1"/>
  <c r="N37" i="43"/>
  <c r="N38" i="43" s="1"/>
  <c r="J9" i="43" s="1"/>
  <c r="L37" i="43"/>
  <c r="M37" i="43" s="1"/>
  <c r="J37" i="43"/>
  <c r="O36" i="43"/>
  <c r="N36" i="43"/>
  <c r="L36" i="43"/>
  <c r="M36" i="43" s="1"/>
  <c r="J36" i="43"/>
  <c r="P35" i="43"/>
  <c r="O35" i="43"/>
  <c r="N35" i="43"/>
  <c r="L35" i="43"/>
  <c r="M35" i="43" s="1"/>
  <c r="J35" i="43"/>
  <c r="O34" i="43"/>
  <c r="N34" i="43"/>
  <c r="L34" i="43"/>
  <c r="M34" i="43" s="1"/>
  <c r="J34" i="43"/>
  <c r="O33" i="43"/>
  <c r="N33" i="43"/>
  <c r="L33" i="43"/>
  <c r="M33" i="43" s="1"/>
  <c r="J33" i="43"/>
  <c r="O32" i="43"/>
  <c r="N32" i="43"/>
  <c r="P32" i="43" s="1"/>
  <c r="L32" i="43"/>
  <c r="M32" i="43" s="1"/>
  <c r="J32" i="43"/>
  <c r="O31" i="43"/>
  <c r="N31" i="43"/>
  <c r="P31" i="43" s="1"/>
  <c r="L31" i="43"/>
  <c r="M31" i="43" s="1"/>
  <c r="J31" i="43"/>
  <c r="O30" i="43"/>
  <c r="N30" i="43"/>
  <c r="P30" i="43" s="1"/>
  <c r="L30" i="43"/>
  <c r="M30" i="43" s="1"/>
  <c r="J30" i="43"/>
  <c r="O29" i="43"/>
  <c r="P29" i="43" s="1"/>
  <c r="N29" i="43"/>
  <c r="L29" i="43"/>
  <c r="M29" i="43" s="1"/>
  <c r="J29" i="43"/>
  <c r="O28" i="43"/>
  <c r="N28" i="43"/>
  <c r="L28" i="43"/>
  <c r="M28" i="43" s="1"/>
  <c r="J28" i="43"/>
  <c r="O27" i="43"/>
  <c r="P27" i="43" s="1"/>
  <c r="N27" i="43"/>
  <c r="L27" i="43"/>
  <c r="M27" i="43" s="1"/>
  <c r="J27" i="43"/>
  <c r="O26" i="43"/>
  <c r="N26" i="43"/>
  <c r="L26" i="43"/>
  <c r="M26" i="43" s="1"/>
  <c r="J26" i="43"/>
  <c r="O25" i="43"/>
  <c r="N25" i="43"/>
  <c r="L25" i="43"/>
  <c r="M25" i="43" s="1"/>
  <c r="J25" i="43"/>
  <c r="O24" i="43"/>
  <c r="N24" i="43"/>
  <c r="L24" i="43"/>
  <c r="M24" i="43" s="1"/>
  <c r="J24" i="43"/>
  <c r="O23" i="43"/>
  <c r="N23" i="43"/>
  <c r="L23" i="43"/>
  <c r="M23" i="43" s="1"/>
  <c r="J23" i="43"/>
  <c r="O22" i="43"/>
  <c r="N22" i="43"/>
  <c r="L22" i="43"/>
  <c r="M22" i="43" s="1"/>
  <c r="J22" i="43"/>
  <c r="O21" i="43"/>
  <c r="P21" i="43" s="1"/>
  <c r="N21" i="43"/>
  <c r="L21" i="43"/>
  <c r="M21" i="43" s="1"/>
  <c r="J21" i="43"/>
  <c r="O20" i="43"/>
  <c r="N20" i="43"/>
  <c r="L20" i="43"/>
  <c r="M20" i="43" s="1"/>
  <c r="J20" i="43"/>
  <c r="P19" i="43"/>
  <c r="O19" i="43"/>
  <c r="N19" i="43"/>
  <c r="L19" i="43"/>
  <c r="M19" i="43" s="1"/>
  <c r="J19" i="43"/>
  <c r="O18" i="43"/>
  <c r="N18" i="43"/>
  <c r="L18" i="43"/>
  <c r="M18" i="43" s="1"/>
  <c r="J18" i="43"/>
  <c r="O17" i="43"/>
  <c r="N17" i="43"/>
  <c r="L17" i="43"/>
  <c r="M17" i="43" s="1"/>
  <c r="J17" i="43"/>
  <c r="O16" i="43"/>
  <c r="N16" i="43"/>
  <c r="L16" i="43"/>
  <c r="M16" i="43" s="1"/>
  <c r="J16" i="43"/>
  <c r="O15" i="43"/>
  <c r="N15" i="43"/>
  <c r="L15" i="43"/>
  <c r="M15" i="43" s="1"/>
  <c r="J15" i="43"/>
  <c r="O14" i="43"/>
  <c r="N14" i="43"/>
  <c r="L14" i="43"/>
  <c r="M14" i="43" s="1"/>
  <c r="J14" i="43"/>
  <c r="J38" i="43" s="1"/>
  <c r="S3" i="43" s="1"/>
  <c r="P13" i="43"/>
  <c r="S2" i="43" s="1"/>
  <c r="J8" i="43"/>
  <c r="K38" i="42"/>
  <c r="H38" i="42"/>
  <c r="O37" i="42"/>
  <c r="O38" i="42" s="1"/>
  <c r="N37" i="42"/>
  <c r="N38" i="42" s="1"/>
  <c r="J9" i="42" s="1"/>
  <c r="L37" i="42"/>
  <c r="M37" i="42" s="1"/>
  <c r="J37" i="42"/>
  <c r="O36" i="42"/>
  <c r="N36" i="42"/>
  <c r="L36" i="42"/>
  <c r="M36" i="42" s="1"/>
  <c r="J36" i="42"/>
  <c r="O35" i="42"/>
  <c r="P35" i="42" s="1"/>
  <c r="N35" i="42"/>
  <c r="L35" i="42"/>
  <c r="M35" i="42" s="1"/>
  <c r="J35" i="42"/>
  <c r="O34" i="42"/>
  <c r="N34" i="42"/>
  <c r="L34" i="42"/>
  <c r="M34" i="42" s="1"/>
  <c r="J34" i="42"/>
  <c r="P33" i="42"/>
  <c r="O33" i="42"/>
  <c r="N33" i="42"/>
  <c r="L33" i="42"/>
  <c r="M33" i="42" s="1"/>
  <c r="J33" i="42"/>
  <c r="O32" i="42"/>
  <c r="N32" i="42"/>
  <c r="P32" i="42" s="1"/>
  <c r="L32" i="42"/>
  <c r="M32" i="42" s="1"/>
  <c r="J32" i="42"/>
  <c r="O31" i="42"/>
  <c r="N31" i="42"/>
  <c r="P31" i="42" s="1"/>
  <c r="L31" i="42"/>
  <c r="M31" i="42" s="1"/>
  <c r="J31" i="42"/>
  <c r="O30" i="42"/>
  <c r="N30" i="42"/>
  <c r="L30" i="42"/>
  <c r="M30" i="42" s="1"/>
  <c r="J30" i="42"/>
  <c r="O29" i="42"/>
  <c r="N29" i="42"/>
  <c r="P29" i="42" s="1"/>
  <c r="L29" i="42"/>
  <c r="M29" i="42" s="1"/>
  <c r="J29" i="42"/>
  <c r="O28" i="42"/>
  <c r="N28" i="42"/>
  <c r="P28" i="42" s="1"/>
  <c r="L28" i="42"/>
  <c r="M28" i="42" s="1"/>
  <c r="J28" i="42"/>
  <c r="O27" i="42"/>
  <c r="N27" i="42"/>
  <c r="L27" i="42"/>
  <c r="M27" i="42" s="1"/>
  <c r="J27" i="42"/>
  <c r="O26" i="42"/>
  <c r="N26" i="42"/>
  <c r="L26" i="42"/>
  <c r="M26" i="42" s="1"/>
  <c r="J26" i="42"/>
  <c r="O25" i="42"/>
  <c r="N25" i="42"/>
  <c r="L25" i="42"/>
  <c r="M25" i="42" s="1"/>
  <c r="J25" i="42"/>
  <c r="O24" i="42"/>
  <c r="N24" i="42"/>
  <c r="P24" i="42" s="1"/>
  <c r="L24" i="42"/>
  <c r="M24" i="42" s="1"/>
  <c r="J24" i="42"/>
  <c r="O23" i="42"/>
  <c r="N23" i="42"/>
  <c r="P23" i="42" s="1"/>
  <c r="L23" i="42"/>
  <c r="M23" i="42" s="1"/>
  <c r="J23" i="42"/>
  <c r="O22" i="42"/>
  <c r="N22" i="42"/>
  <c r="P22" i="42" s="1"/>
  <c r="L22" i="42"/>
  <c r="M22" i="42" s="1"/>
  <c r="J22" i="42"/>
  <c r="O21" i="42"/>
  <c r="N21" i="42"/>
  <c r="P21" i="42" s="1"/>
  <c r="L21" i="42"/>
  <c r="M21" i="42" s="1"/>
  <c r="J21" i="42"/>
  <c r="O20" i="42"/>
  <c r="N20" i="42"/>
  <c r="P20" i="42" s="1"/>
  <c r="L20" i="42"/>
  <c r="M20" i="42" s="1"/>
  <c r="J20" i="42"/>
  <c r="O19" i="42"/>
  <c r="N19" i="42"/>
  <c r="L19" i="42"/>
  <c r="M19" i="42" s="1"/>
  <c r="J19" i="42"/>
  <c r="O18" i="42"/>
  <c r="N18" i="42"/>
  <c r="L18" i="42"/>
  <c r="M18" i="42" s="1"/>
  <c r="J18" i="42"/>
  <c r="O17" i="42"/>
  <c r="N17" i="42"/>
  <c r="L17" i="42"/>
  <c r="M17" i="42" s="1"/>
  <c r="J17" i="42"/>
  <c r="O16" i="42"/>
  <c r="N16" i="42"/>
  <c r="L16" i="42"/>
  <c r="M16" i="42" s="1"/>
  <c r="J16" i="42"/>
  <c r="O15" i="42"/>
  <c r="N15" i="42"/>
  <c r="L15" i="42"/>
  <c r="M15" i="42" s="1"/>
  <c r="J15" i="42"/>
  <c r="O14" i="42"/>
  <c r="N14" i="42"/>
  <c r="L14" i="42"/>
  <c r="M14" i="42" s="1"/>
  <c r="J14" i="42"/>
  <c r="J38" i="42" s="1"/>
  <c r="S3" i="42" s="1"/>
  <c r="P13" i="42"/>
  <c r="S2" i="42" s="1"/>
  <c r="J8" i="42"/>
  <c r="K38" i="41"/>
  <c r="H38" i="41"/>
  <c r="O37" i="41"/>
  <c r="O38" i="41" s="1"/>
  <c r="N37" i="41"/>
  <c r="N38" i="41" s="1"/>
  <c r="J9" i="41" s="1"/>
  <c r="L37" i="41"/>
  <c r="M37" i="41" s="1"/>
  <c r="J37" i="41"/>
  <c r="O36" i="41"/>
  <c r="N36" i="41"/>
  <c r="L36" i="41"/>
  <c r="M36" i="41" s="1"/>
  <c r="J36" i="41"/>
  <c r="O35" i="41"/>
  <c r="N35" i="41"/>
  <c r="L35" i="41"/>
  <c r="M35" i="41" s="1"/>
  <c r="J35" i="41"/>
  <c r="O34" i="41"/>
  <c r="N34" i="41"/>
  <c r="L34" i="41"/>
  <c r="M34" i="41" s="1"/>
  <c r="J34" i="41"/>
  <c r="O33" i="41"/>
  <c r="N33" i="41"/>
  <c r="L33" i="41"/>
  <c r="M33" i="41" s="1"/>
  <c r="J33" i="41"/>
  <c r="O32" i="41"/>
  <c r="N32" i="41"/>
  <c r="S8" i="41" s="1"/>
  <c r="L32" i="41"/>
  <c r="M32" i="41" s="1"/>
  <c r="J32" i="41"/>
  <c r="O31" i="41"/>
  <c r="N31" i="41"/>
  <c r="P31" i="41" s="1"/>
  <c r="L31" i="41"/>
  <c r="M31" i="41" s="1"/>
  <c r="J31" i="41"/>
  <c r="O30" i="41"/>
  <c r="N30" i="41"/>
  <c r="P30" i="41" s="1"/>
  <c r="L30" i="41"/>
  <c r="M30" i="41" s="1"/>
  <c r="J30" i="41"/>
  <c r="O29" i="41"/>
  <c r="N29" i="41"/>
  <c r="L29" i="41"/>
  <c r="M29" i="41" s="1"/>
  <c r="J29" i="41"/>
  <c r="O28" i="41"/>
  <c r="N28" i="41"/>
  <c r="P28" i="41" s="1"/>
  <c r="L28" i="41"/>
  <c r="M28" i="41" s="1"/>
  <c r="J28" i="41"/>
  <c r="O27" i="41"/>
  <c r="N27" i="41"/>
  <c r="P27" i="41" s="1"/>
  <c r="L27" i="41"/>
  <c r="M27" i="41" s="1"/>
  <c r="J27" i="41"/>
  <c r="O26" i="41"/>
  <c r="N26" i="41"/>
  <c r="L26" i="41"/>
  <c r="M26" i="41" s="1"/>
  <c r="J26" i="41"/>
  <c r="O25" i="41"/>
  <c r="N25" i="41"/>
  <c r="L25" i="41"/>
  <c r="M25" i="41" s="1"/>
  <c r="J25" i="41"/>
  <c r="O24" i="41"/>
  <c r="N24" i="41"/>
  <c r="L24" i="41"/>
  <c r="M24" i="41" s="1"/>
  <c r="J24" i="41"/>
  <c r="O23" i="41"/>
  <c r="N23" i="41"/>
  <c r="P23" i="41" s="1"/>
  <c r="L23" i="41"/>
  <c r="M23" i="41" s="1"/>
  <c r="J23" i="41"/>
  <c r="O22" i="41"/>
  <c r="N22" i="41"/>
  <c r="L22" i="41"/>
  <c r="M22" i="41" s="1"/>
  <c r="J22" i="41"/>
  <c r="O21" i="41"/>
  <c r="N21" i="41"/>
  <c r="L21" i="41"/>
  <c r="M21" i="41" s="1"/>
  <c r="J21" i="41"/>
  <c r="O20" i="41"/>
  <c r="N20" i="41"/>
  <c r="L20" i="41"/>
  <c r="M20" i="41" s="1"/>
  <c r="J20" i="41"/>
  <c r="O19" i="41"/>
  <c r="N19" i="41"/>
  <c r="L19" i="41"/>
  <c r="M19" i="41" s="1"/>
  <c r="J19" i="41"/>
  <c r="O18" i="41"/>
  <c r="N18" i="41"/>
  <c r="L18" i="41"/>
  <c r="M18" i="41" s="1"/>
  <c r="J18" i="41"/>
  <c r="O17" i="41"/>
  <c r="P17" i="41" s="1"/>
  <c r="N17" i="41"/>
  <c r="L17" i="41"/>
  <c r="M17" i="41" s="1"/>
  <c r="J17" i="41"/>
  <c r="O16" i="41"/>
  <c r="N16" i="41"/>
  <c r="L16" i="41"/>
  <c r="M16" i="41" s="1"/>
  <c r="J16" i="41"/>
  <c r="P15" i="41"/>
  <c r="O15" i="41"/>
  <c r="N15" i="41"/>
  <c r="L15" i="41"/>
  <c r="M15" i="41" s="1"/>
  <c r="J15" i="41"/>
  <c r="O14" i="41"/>
  <c r="N14" i="41"/>
  <c r="L14" i="41"/>
  <c r="M14" i="41" s="1"/>
  <c r="J14" i="41"/>
  <c r="J38" i="41" s="1"/>
  <c r="S3" i="41" s="1"/>
  <c r="P13" i="41"/>
  <c r="S2" i="41" s="1"/>
  <c r="J8" i="41"/>
  <c r="K38" i="40"/>
  <c r="H38" i="40"/>
  <c r="O37" i="40"/>
  <c r="O38" i="40" s="1"/>
  <c r="N37" i="40"/>
  <c r="N38" i="40" s="1"/>
  <c r="J9" i="40" s="1"/>
  <c r="L37" i="40"/>
  <c r="M37" i="40" s="1"/>
  <c r="J37" i="40"/>
  <c r="O36" i="40"/>
  <c r="N36" i="40"/>
  <c r="L36" i="40"/>
  <c r="M36" i="40" s="1"/>
  <c r="J36" i="40"/>
  <c r="O35" i="40"/>
  <c r="N35" i="40"/>
  <c r="L35" i="40"/>
  <c r="M35" i="40" s="1"/>
  <c r="J35" i="40"/>
  <c r="O34" i="40"/>
  <c r="N34" i="40"/>
  <c r="L34" i="40"/>
  <c r="M34" i="40" s="1"/>
  <c r="J34" i="40"/>
  <c r="O33" i="40"/>
  <c r="N33" i="40"/>
  <c r="L33" i="40"/>
  <c r="M33" i="40" s="1"/>
  <c r="J33" i="40"/>
  <c r="O32" i="40"/>
  <c r="N32" i="40"/>
  <c r="L32" i="40"/>
  <c r="M32" i="40" s="1"/>
  <c r="J32" i="40"/>
  <c r="O31" i="40"/>
  <c r="P31" i="40" s="1"/>
  <c r="N31" i="40"/>
  <c r="L31" i="40"/>
  <c r="M31" i="40" s="1"/>
  <c r="J31" i="40"/>
  <c r="O30" i="40"/>
  <c r="N30" i="40"/>
  <c r="L30" i="40"/>
  <c r="M30" i="40" s="1"/>
  <c r="J30" i="40"/>
  <c r="P29" i="40"/>
  <c r="O29" i="40"/>
  <c r="N29" i="40"/>
  <c r="L29" i="40"/>
  <c r="M29" i="40" s="1"/>
  <c r="J29" i="40"/>
  <c r="O28" i="40"/>
  <c r="N28" i="40"/>
  <c r="P28" i="40" s="1"/>
  <c r="L28" i="40"/>
  <c r="M28" i="40" s="1"/>
  <c r="J28" i="40"/>
  <c r="O27" i="40"/>
  <c r="N27" i="40"/>
  <c r="P27" i="40" s="1"/>
  <c r="L27" i="40"/>
  <c r="M27" i="40" s="1"/>
  <c r="J27" i="40"/>
  <c r="O26" i="40"/>
  <c r="N26" i="40"/>
  <c r="P26" i="40" s="1"/>
  <c r="L26" i="40"/>
  <c r="M26" i="40" s="1"/>
  <c r="J26" i="40"/>
  <c r="O25" i="40"/>
  <c r="N25" i="40"/>
  <c r="P25" i="40" s="1"/>
  <c r="L25" i="40"/>
  <c r="M25" i="40" s="1"/>
  <c r="J25" i="40"/>
  <c r="O24" i="40"/>
  <c r="N24" i="40"/>
  <c r="P24" i="40" s="1"/>
  <c r="L24" i="40"/>
  <c r="M24" i="40" s="1"/>
  <c r="J24" i="40"/>
  <c r="O23" i="40"/>
  <c r="P23" i="40" s="1"/>
  <c r="N23" i="40"/>
  <c r="L23" i="40"/>
  <c r="M23" i="40" s="1"/>
  <c r="J23" i="40"/>
  <c r="O22" i="40"/>
  <c r="N22" i="40"/>
  <c r="L22" i="40"/>
  <c r="M22" i="40" s="1"/>
  <c r="J22" i="40"/>
  <c r="O21" i="40"/>
  <c r="P21" i="40" s="1"/>
  <c r="N21" i="40"/>
  <c r="L21" i="40"/>
  <c r="M21" i="40" s="1"/>
  <c r="J21" i="40"/>
  <c r="O20" i="40"/>
  <c r="N20" i="40"/>
  <c r="L20" i="40"/>
  <c r="M20" i="40" s="1"/>
  <c r="J20" i="40"/>
  <c r="O19" i="40"/>
  <c r="N19" i="40"/>
  <c r="L19" i="40"/>
  <c r="M19" i="40" s="1"/>
  <c r="J19" i="40"/>
  <c r="O18" i="40"/>
  <c r="N18" i="40"/>
  <c r="L18" i="40"/>
  <c r="M18" i="40" s="1"/>
  <c r="J18" i="40"/>
  <c r="O17" i="40"/>
  <c r="N17" i="40"/>
  <c r="L17" i="40"/>
  <c r="M17" i="40" s="1"/>
  <c r="J17" i="40"/>
  <c r="O16" i="40"/>
  <c r="N16" i="40"/>
  <c r="L16" i="40"/>
  <c r="M16" i="40" s="1"/>
  <c r="J16" i="40"/>
  <c r="O15" i="40"/>
  <c r="P15" i="40" s="1"/>
  <c r="N15" i="40"/>
  <c r="L15" i="40"/>
  <c r="M15" i="40" s="1"/>
  <c r="J15" i="40"/>
  <c r="O14" i="40"/>
  <c r="N14" i="40"/>
  <c r="L14" i="40"/>
  <c r="M14" i="40" s="1"/>
  <c r="J14" i="40"/>
  <c r="J38" i="40" s="1"/>
  <c r="S3" i="40" s="1"/>
  <c r="P13" i="40"/>
  <c r="S2" i="40" s="1"/>
  <c r="J8" i="40"/>
  <c r="K38" i="39"/>
  <c r="H38" i="39"/>
  <c r="O37" i="39"/>
  <c r="O38" i="39" s="1"/>
  <c r="N37" i="39"/>
  <c r="N38" i="39" s="1"/>
  <c r="L37" i="39"/>
  <c r="M37" i="39" s="1"/>
  <c r="J37" i="39"/>
  <c r="O36" i="39"/>
  <c r="N36" i="39"/>
  <c r="L36" i="39"/>
  <c r="M36" i="39" s="1"/>
  <c r="J36" i="39"/>
  <c r="O35" i="39"/>
  <c r="N35" i="39"/>
  <c r="L35" i="39"/>
  <c r="M35" i="39" s="1"/>
  <c r="J35" i="39"/>
  <c r="O34" i="39"/>
  <c r="N34" i="39"/>
  <c r="L34" i="39"/>
  <c r="M34" i="39" s="1"/>
  <c r="J34" i="39"/>
  <c r="O33" i="39"/>
  <c r="P33" i="39" s="1"/>
  <c r="N33" i="39"/>
  <c r="L33" i="39"/>
  <c r="M33" i="39" s="1"/>
  <c r="J33" i="39"/>
  <c r="O32" i="39"/>
  <c r="N32" i="39"/>
  <c r="L32" i="39"/>
  <c r="M32" i="39" s="1"/>
  <c r="J32" i="39"/>
  <c r="P31" i="39"/>
  <c r="O31" i="39"/>
  <c r="N31" i="39"/>
  <c r="L31" i="39"/>
  <c r="M31" i="39" s="1"/>
  <c r="J31" i="39"/>
  <c r="O30" i="39"/>
  <c r="N30" i="39"/>
  <c r="P30" i="39" s="1"/>
  <c r="L30" i="39"/>
  <c r="M30" i="39" s="1"/>
  <c r="J30" i="39"/>
  <c r="O29" i="39"/>
  <c r="N29" i="39"/>
  <c r="P29" i="39" s="1"/>
  <c r="L29" i="39"/>
  <c r="M29" i="39" s="1"/>
  <c r="J29" i="39"/>
  <c r="O28" i="39"/>
  <c r="N28" i="39"/>
  <c r="P28" i="39" s="1"/>
  <c r="L28" i="39"/>
  <c r="M28" i="39" s="1"/>
  <c r="J28" i="39"/>
  <c r="O27" i="39"/>
  <c r="N27" i="39"/>
  <c r="L27" i="39"/>
  <c r="M27" i="39" s="1"/>
  <c r="J27" i="39"/>
  <c r="O26" i="39"/>
  <c r="N26" i="39"/>
  <c r="P26" i="39" s="1"/>
  <c r="L26" i="39"/>
  <c r="M26" i="39" s="1"/>
  <c r="J26" i="39"/>
  <c r="O25" i="39"/>
  <c r="P25" i="39" s="1"/>
  <c r="N25" i="39"/>
  <c r="L25" i="39"/>
  <c r="M25" i="39" s="1"/>
  <c r="J25" i="39"/>
  <c r="O24" i="39"/>
  <c r="N24" i="39"/>
  <c r="L24" i="39"/>
  <c r="M24" i="39" s="1"/>
  <c r="J24" i="39"/>
  <c r="O23" i="39"/>
  <c r="N23" i="39"/>
  <c r="L23" i="39"/>
  <c r="M23" i="39" s="1"/>
  <c r="J23" i="39"/>
  <c r="O22" i="39"/>
  <c r="N22" i="39"/>
  <c r="L22" i="39"/>
  <c r="M22" i="39" s="1"/>
  <c r="J22" i="39"/>
  <c r="P21" i="39"/>
  <c r="O21" i="39"/>
  <c r="N21" i="39"/>
  <c r="L21" i="39"/>
  <c r="M21" i="39" s="1"/>
  <c r="J21" i="39"/>
  <c r="O20" i="39"/>
  <c r="N20" i="39"/>
  <c r="P20" i="39" s="1"/>
  <c r="L20" i="39"/>
  <c r="M20" i="39" s="1"/>
  <c r="J20" i="39"/>
  <c r="O19" i="39"/>
  <c r="N19" i="39"/>
  <c r="P19" i="39" s="1"/>
  <c r="L19" i="39"/>
  <c r="M19" i="39" s="1"/>
  <c r="J19" i="39"/>
  <c r="O18" i="39"/>
  <c r="N18" i="39"/>
  <c r="P18" i="39" s="1"/>
  <c r="L18" i="39"/>
  <c r="M18" i="39" s="1"/>
  <c r="J18" i="39"/>
  <c r="O17" i="39"/>
  <c r="P17" i="39" s="1"/>
  <c r="N17" i="39"/>
  <c r="L17" i="39"/>
  <c r="M17" i="39" s="1"/>
  <c r="J17" i="39"/>
  <c r="O16" i="39"/>
  <c r="N16" i="39"/>
  <c r="L16" i="39"/>
  <c r="M16" i="39" s="1"/>
  <c r="J16" i="39"/>
  <c r="O15" i="39"/>
  <c r="N15" i="39"/>
  <c r="L15" i="39"/>
  <c r="M15" i="39" s="1"/>
  <c r="J15" i="39"/>
  <c r="O14" i="39"/>
  <c r="N14" i="39"/>
  <c r="M14" i="39"/>
  <c r="L14" i="39"/>
  <c r="J14" i="39"/>
  <c r="J38" i="39" s="1"/>
  <c r="S3" i="39" s="1"/>
  <c r="P13" i="39"/>
  <c r="S2" i="39" s="1"/>
  <c r="J8" i="39"/>
  <c r="K38" i="38"/>
  <c r="H38" i="38"/>
  <c r="O37" i="38"/>
  <c r="O38" i="38" s="1"/>
  <c r="N37" i="38"/>
  <c r="N38" i="38" s="1"/>
  <c r="J9" i="38" s="1"/>
  <c r="L37" i="38"/>
  <c r="M37" i="38" s="1"/>
  <c r="J37" i="38"/>
  <c r="O36" i="38"/>
  <c r="N36" i="38"/>
  <c r="L36" i="38"/>
  <c r="M36" i="38" s="1"/>
  <c r="J36" i="38"/>
  <c r="P35" i="38"/>
  <c r="O35" i="38"/>
  <c r="N35" i="38"/>
  <c r="L35" i="38"/>
  <c r="M35" i="38" s="1"/>
  <c r="J35" i="38"/>
  <c r="O34" i="38"/>
  <c r="N34" i="38"/>
  <c r="L34" i="38"/>
  <c r="M34" i="38" s="1"/>
  <c r="J34" i="38"/>
  <c r="O33" i="38"/>
  <c r="N33" i="38"/>
  <c r="P33" i="38" s="1"/>
  <c r="L33" i="38"/>
  <c r="M33" i="38" s="1"/>
  <c r="J33" i="38"/>
  <c r="O32" i="38"/>
  <c r="N32" i="38"/>
  <c r="P32" i="38" s="1"/>
  <c r="L32" i="38"/>
  <c r="M32" i="38" s="1"/>
  <c r="J32" i="38"/>
  <c r="O31" i="38"/>
  <c r="N31" i="38"/>
  <c r="L31" i="38"/>
  <c r="M31" i="38" s="1"/>
  <c r="J31" i="38"/>
  <c r="O30" i="38"/>
  <c r="N30" i="38"/>
  <c r="L30" i="38"/>
  <c r="M30" i="38" s="1"/>
  <c r="J30" i="38"/>
  <c r="O29" i="38"/>
  <c r="P29" i="38" s="1"/>
  <c r="N29" i="38"/>
  <c r="L29" i="38"/>
  <c r="M29" i="38" s="1"/>
  <c r="J29" i="38"/>
  <c r="O28" i="38"/>
  <c r="N28" i="38"/>
  <c r="L28" i="38"/>
  <c r="M28" i="38" s="1"/>
  <c r="J28" i="38"/>
  <c r="P27" i="38"/>
  <c r="O27" i="38"/>
  <c r="N27" i="38"/>
  <c r="L27" i="38"/>
  <c r="M27" i="38" s="1"/>
  <c r="J27" i="38"/>
  <c r="O26" i="38"/>
  <c r="N26" i="38"/>
  <c r="L26" i="38"/>
  <c r="M26" i="38" s="1"/>
  <c r="J26" i="38"/>
  <c r="O25" i="38"/>
  <c r="N25" i="38"/>
  <c r="L25" i="38"/>
  <c r="M25" i="38" s="1"/>
  <c r="J25" i="38"/>
  <c r="O24" i="38"/>
  <c r="N24" i="38"/>
  <c r="L24" i="38"/>
  <c r="M24" i="38" s="1"/>
  <c r="J24" i="38"/>
  <c r="O23" i="38"/>
  <c r="N23" i="38"/>
  <c r="L23" i="38"/>
  <c r="M23" i="38" s="1"/>
  <c r="J23" i="38"/>
  <c r="O22" i="38"/>
  <c r="N22" i="38"/>
  <c r="L22" i="38"/>
  <c r="M22" i="38" s="1"/>
  <c r="J22" i="38"/>
  <c r="O21" i="38"/>
  <c r="P21" i="38" s="1"/>
  <c r="N21" i="38"/>
  <c r="L21" i="38"/>
  <c r="M21" i="38" s="1"/>
  <c r="J21" i="38"/>
  <c r="O20" i="38"/>
  <c r="N20" i="38"/>
  <c r="L20" i="38"/>
  <c r="M20" i="38" s="1"/>
  <c r="J20" i="38"/>
  <c r="P19" i="38"/>
  <c r="O19" i="38"/>
  <c r="N19" i="38"/>
  <c r="L19" i="38"/>
  <c r="M19" i="38" s="1"/>
  <c r="J19" i="38"/>
  <c r="O18" i="38"/>
  <c r="N18" i="38"/>
  <c r="L18" i="38"/>
  <c r="M18" i="38" s="1"/>
  <c r="J18" i="38"/>
  <c r="O17" i="38"/>
  <c r="N17" i="38"/>
  <c r="L17" i="38"/>
  <c r="M17" i="38" s="1"/>
  <c r="J17" i="38"/>
  <c r="O16" i="38"/>
  <c r="N16" i="38"/>
  <c r="L16" i="38"/>
  <c r="M16" i="38" s="1"/>
  <c r="J16" i="38"/>
  <c r="O15" i="38"/>
  <c r="N15" i="38"/>
  <c r="L15" i="38"/>
  <c r="M15" i="38" s="1"/>
  <c r="J15" i="38"/>
  <c r="O14" i="38"/>
  <c r="N14" i="38"/>
  <c r="L14" i="38"/>
  <c r="M14" i="38" s="1"/>
  <c r="J14" i="38"/>
  <c r="J38" i="38" s="1"/>
  <c r="S3" i="38" s="1"/>
  <c r="P13" i="38"/>
  <c r="S2" i="38" s="1"/>
  <c r="J8" i="38"/>
  <c r="K38" i="37"/>
  <c r="H38" i="37"/>
  <c r="O37" i="37"/>
  <c r="O38" i="37" s="1"/>
  <c r="N37" i="37"/>
  <c r="N38" i="37" s="1"/>
  <c r="J9" i="37" s="1"/>
  <c r="L37" i="37"/>
  <c r="M37" i="37" s="1"/>
  <c r="J37" i="37"/>
  <c r="O36" i="37"/>
  <c r="N36" i="37"/>
  <c r="L36" i="37"/>
  <c r="M36" i="37" s="1"/>
  <c r="J36" i="37"/>
  <c r="O35" i="37"/>
  <c r="P35" i="37" s="1"/>
  <c r="N35" i="37"/>
  <c r="L35" i="37"/>
  <c r="M35" i="37" s="1"/>
  <c r="J35" i="37"/>
  <c r="O34" i="37"/>
  <c r="N34" i="37"/>
  <c r="L34" i="37"/>
  <c r="M34" i="37" s="1"/>
  <c r="J34" i="37"/>
  <c r="P33" i="37"/>
  <c r="O33" i="37"/>
  <c r="N33" i="37"/>
  <c r="L33" i="37"/>
  <c r="M33" i="37" s="1"/>
  <c r="J33" i="37"/>
  <c r="O32" i="37"/>
  <c r="N32" i="37"/>
  <c r="L32" i="37"/>
  <c r="M32" i="37" s="1"/>
  <c r="J32" i="37"/>
  <c r="O31" i="37"/>
  <c r="N31" i="37"/>
  <c r="L31" i="37"/>
  <c r="M31" i="37" s="1"/>
  <c r="J31" i="37"/>
  <c r="O30" i="37"/>
  <c r="N30" i="37"/>
  <c r="P30" i="37" s="1"/>
  <c r="L30" i="37"/>
  <c r="M30" i="37" s="1"/>
  <c r="J30" i="37"/>
  <c r="O29" i="37"/>
  <c r="N29" i="37"/>
  <c r="L29" i="37"/>
  <c r="M29" i="37" s="1"/>
  <c r="J29" i="37"/>
  <c r="O28" i="37"/>
  <c r="N28" i="37"/>
  <c r="L28" i="37"/>
  <c r="M28" i="37" s="1"/>
  <c r="J28" i="37"/>
  <c r="O27" i="37"/>
  <c r="P27" i="37" s="1"/>
  <c r="N27" i="37"/>
  <c r="L27" i="37"/>
  <c r="M27" i="37" s="1"/>
  <c r="J27" i="37"/>
  <c r="O26" i="37"/>
  <c r="N26" i="37"/>
  <c r="L26" i="37"/>
  <c r="M26" i="37" s="1"/>
  <c r="J26" i="37"/>
  <c r="P25" i="37"/>
  <c r="O25" i="37"/>
  <c r="N25" i="37"/>
  <c r="L25" i="37"/>
  <c r="M25" i="37" s="1"/>
  <c r="J25" i="37"/>
  <c r="O24" i="37"/>
  <c r="N24" i="37"/>
  <c r="L24" i="37"/>
  <c r="M24" i="37" s="1"/>
  <c r="J24" i="37"/>
  <c r="O23" i="37"/>
  <c r="N23" i="37"/>
  <c r="L23" i="37"/>
  <c r="M23" i="37" s="1"/>
  <c r="J23" i="37"/>
  <c r="O22" i="37"/>
  <c r="N22" i="37"/>
  <c r="L22" i="37"/>
  <c r="M22" i="37" s="1"/>
  <c r="J22" i="37"/>
  <c r="O21" i="37"/>
  <c r="N21" i="37"/>
  <c r="L21" i="37"/>
  <c r="M21" i="37" s="1"/>
  <c r="J21" i="37"/>
  <c r="O20" i="37"/>
  <c r="N20" i="37"/>
  <c r="L20" i="37"/>
  <c r="M20" i="37" s="1"/>
  <c r="J20" i="37"/>
  <c r="O19" i="37"/>
  <c r="P19" i="37" s="1"/>
  <c r="N19" i="37"/>
  <c r="L19" i="37"/>
  <c r="M19" i="37" s="1"/>
  <c r="J19" i="37"/>
  <c r="O18" i="37"/>
  <c r="N18" i="37"/>
  <c r="L18" i="37"/>
  <c r="M18" i="37" s="1"/>
  <c r="J18" i="37"/>
  <c r="P17" i="37"/>
  <c r="O17" i="37"/>
  <c r="N17" i="37"/>
  <c r="L17" i="37"/>
  <c r="M17" i="37" s="1"/>
  <c r="J17" i="37"/>
  <c r="O16" i="37"/>
  <c r="N16" i="37"/>
  <c r="L16" i="37"/>
  <c r="M16" i="37" s="1"/>
  <c r="J16" i="37"/>
  <c r="O15" i="37"/>
  <c r="N15" i="37"/>
  <c r="L15" i="37"/>
  <c r="M15" i="37" s="1"/>
  <c r="J15" i="37"/>
  <c r="O14" i="37"/>
  <c r="N14" i="37"/>
  <c r="L14" i="37"/>
  <c r="M14" i="37" s="1"/>
  <c r="J14" i="37"/>
  <c r="J38" i="37" s="1"/>
  <c r="S3" i="37" s="1"/>
  <c r="P13" i="37"/>
  <c r="S2" i="37" s="1"/>
  <c r="J8" i="37"/>
  <c r="K38" i="36"/>
  <c r="H38" i="36"/>
  <c r="O37" i="36"/>
  <c r="O38" i="36" s="1"/>
  <c r="N37" i="36"/>
  <c r="N38" i="36" s="1"/>
  <c r="J9" i="36" s="1"/>
  <c r="L37" i="36"/>
  <c r="M37" i="36" s="1"/>
  <c r="J37" i="36"/>
  <c r="O36" i="36"/>
  <c r="N36" i="36"/>
  <c r="L36" i="36"/>
  <c r="M36" i="36" s="1"/>
  <c r="J36" i="36"/>
  <c r="O35" i="36"/>
  <c r="N35" i="36"/>
  <c r="L35" i="36"/>
  <c r="M35" i="36" s="1"/>
  <c r="J35" i="36"/>
  <c r="O34" i="36"/>
  <c r="N34" i="36"/>
  <c r="L34" i="36"/>
  <c r="M34" i="36" s="1"/>
  <c r="J34" i="36"/>
  <c r="O33" i="36"/>
  <c r="P33" i="36" s="1"/>
  <c r="N33" i="36"/>
  <c r="L33" i="36"/>
  <c r="M33" i="36" s="1"/>
  <c r="J33" i="36"/>
  <c r="O32" i="36"/>
  <c r="N32" i="36"/>
  <c r="L32" i="36"/>
  <c r="M32" i="36" s="1"/>
  <c r="J32" i="36"/>
  <c r="P31" i="36"/>
  <c r="O31" i="36"/>
  <c r="N31" i="36"/>
  <c r="L31" i="36"/>
  <c r="M31" i="36" s="1"/>
  <c r="J31" i="36"/>
  <c r="O30" i="36"/>
  <c r="N30" i="36"/>
  <c r="L30" i="36"/>
  <c r="M30" i="36" s="1"/>
  <c r="J30" i="36"/>
  <c r="O29" i="36"/>
  <c r="N29" i="36"/>
  <c r="P29" i="36" s="1"/>
  <c r="L29" i="36"/>
  <c r="M29" i="36" s="1"/>
  <c r="J29" i="36"/>
  <c r="O28" i="36"/>
  <c r="N28" i="36"/>
  <c r="L28" i="36"/>
  <c r="M28" i="36" s="1"/>
  <c r="J28" i="36"/>
  <c r="O27" i="36"/>
  <c r="N27" i="36"/>
  <c r="L27" i="36"/>
  <c r="M27" i="36" s="1"/>
  <c r="J27" i="36"/>
  <c r="O26" i="36"/>
  <c r="N26" i="36"/>
  <c r="L26" i="36"/>
  <c r="M26" i="36" s="1"/>
  <c r="J26" i="36"/>
  <c r="O25" i="36"/>
  <c r="P25" i="36" s="1"/>
  <c r="N25" i="36"/>
  <c r="L25" i="36"/>
  <c r="M25" i="36" s="1"/>
  <c r="J25" i="36"/>
  <c r="O24" i="36"/>
  <c r="N24" i="36"/>
  <c r="L24" i="36"/>
  <c r="M24" i="36" s="1"/>
  <c r="J24" i="36"/>
  <c r="O23" i="36"/>
  <c r="P23" i="36" s="1"/>
  <c r="N23" i="36"/>
  <c r="L23" i="36"/>
  <c r="M23" i="36" s="1"/>
  <c r="J23" i="36"/>
  <c r="O22" i="36"/>
  <c r="N22" i="36"/>
  <c r="P22" i="36" s="1"/>
  <c r="L22" i="36"/>
  <c r="M22" i="36" s="1"/>
  <c r="J22" i="36"/>
  <c r="O21" i="36"/>
  <c r="N21" i="36"/>
  <c r="P21" i="36" s="1"/>
  <c r="L21" i="36"/>
  <c r="M21" i="36" s="1"/>
  <c r="J21" i="36"/>
  <c r="O20" i="36"/>
  <c r="N20" i="36"/>
  <c r="P20" i="36" s="1"/>
  <c r="L20" i="36"/>
  <c r="M20" i="36" s="1"/>
  <c r="J20" i="36"/>
  <c r="O19" i="36"/>
  <c r="N19" i="36"/>
  <c r="P19" i="36" s="1"/>
  <c r="L19" i="36"/>
  <c r="M19" i="36" s="1"/>
  <c r="J19" i="36"/>
  <c r="O18" i="36"/>
  <c r="N18" i="36"/>
  <c r="P18" i="36" s="1"/>
  <c r="L18" i="36"/>
  <c r="M18" i="36" s="1"/>
  <c r="J18" i="36"/>
  <c r="O17" i="36"/>
  <c r="P17" i="36" s="1"/>
  <c r="N17" i="36"/>
  <c r="L17" i="36"/>
  <c r="M17" i="36" s="1"/>
  <c r="J17" i="36"/>
  <c r="O16" i="36"/>
  <c r="N16" i="36"/>
  <c r="L16" i="36"/>
  <c r="M16" i="36" s="1"/>
  <c r="J16" i="36"/>
  <c r="O15" i="36"/>
  <c r="P15" i="36" s="1"/>
  <c r="N15" i="36"/>
  <c r="L15" i="36"/>
  <c r="M15" i="36" s="1"/>
  <c r="J15" i="36"/>
  <c r="O14" i="36"/>
  <c r="N14" i="36"/>
  <c r="L14" i="36"/>
  <c r="M14" i="36" s="1"/>
  <c r="J14" i="36"/>
  <c r="J38" i="36" s="1"/>
  <c r="S3" i="36" s="1"/>
  <c r="P13" i="36"/>
  <c r="S2" i="36" s="1"/>
  <c r="J8" i="36"/>
  <c r="K38" i="35"/>
  <c r="H38" i="35"/>
  <c r="O37" i="35"/>
  <c r="O38" i="35" s="1"/>
  <c r="N37" i="35"/>
  <c r="N38" i="35" s="1"/>
  <c r="J9" i="35" s="1"/>
  <c r="L37" i="35"/>
  <c r="M37" i="35" s="1"/>
  <c r="J37" i="35"/>
  <c r="O36" i="35"/>
  <c r="N36" i="35"/>
  <c r="L36" i="35"/>
  <c r="M36" i="35" s="1"/>
  <c r="J36" i="35"/>
  <c r="O35" i="35"/>
  <c r="N35" i="35"/>
  <c r="L35" i="35"/>
  <c r="M35" i="35" s="1"/>
  <c r="J35" i="35"/>
  <c r="O34" i="35"/>
  <c r="N34" i="35"/>
  <c r="L34" i="35"/>
  <c r="M34" i="35" s="1"/>
  <c r="J34" i="35"/>
  <c r="O33" i="35"/>
  <c r="N33" i="35"/>
  <c r="L33" i="35"/>
  <c r="M33" i="35" s="1"/>
  <c r="J33" i="35"/>
  <c r="O32" i="35"/>
  <c r="N32" i="35"/>
  <c r="L32" i="35"/>
  <c r="M32" i="35" s="1"/>
  <c r="J32" i="35"/>
  <c r="O31" i="35"/>
  <c r="N31" i="35"/>
  <c r="L31" i="35"/>
  <c r="M31" i="35" s="1"/>
  <c r="J31" i="35"/>
  <c r="O30" i="35"/>
  <c r="N30" i="35"/>
  <c r="L30" i="35"/>
  <c r="M30" i="35" s="1"/>
  <c r="J30" i="35"/>
  <c r="O29" i="35"/>
  <c r="N29" i="35"/>
  <c r="L29" i="35"/>
  <c r="M29" i="35" s="1"/>
  <c r="J29" i="35"/>
  <c r="O28" i="35"/>
  <c r="N28" i="35"/>
  <c r="L28" i="35"/>
  <c r="M28" i="35" s="1"/>
  <c r="J28" i="35"/>
  <c r="O27" i="35"/>
  <c r="N27" i="35"/>
  <c r="L27" i="35"/>
  <c r="M27" i="35" s="1"/>
  <c r="J27" i="35"/>
  <c r="O26" i="35"/>
  <c r="N26" i="35"/>
  <c r="P26" i="35" s="1"/>
  <c r="L26" i="35"/>
  <c r="M26" i="35" s="1"/>
  <c r="J26" i="35"/>
  <c r="O25" i="35"/>
  <c r="N25" i="35"/>
  <c r="P25" i="35" s="1"/>
  <c r="L25" i="35"/>
  <c r="M25" i="35" s="1"/>
  <c r="J25" i="35"/>
  <c r="O24" i="35"/>
  <c r="N24" i="35"/>
  <c r="P24" i="35" s="1"/>
  <c r="L24" i="35"/>
  <c r="M24" i="35" s="1"/>
  <c r="J24" i="35"/>
  <c r="O23" i="35"/>
  <c r="N23" i="35"/>
  <c r="L23" i="35"/>
  <c r="M23" i="35" s="1"/>
  <c r="J23" i="35"/>
  <c r="O22" i="35"/>
  <c r="N22" i="35"/>
  <c r="L22" i="35"/>
  <c r="M22" i="35" s="1"/>
  <c r="J22" i="35"/>
  <c r="O21" i="35"/>
  <c r="N21" i="35"/>
  <c r="L21" i="35"/>
  <c r="M21" i="35" s="1"/>
  <c r="J21" i="35"/>
  <c r="O20" i="35"/>
  <c r="N20" i="35"/>
  <c r="L20" i="35"/>
  <c r="M20" i="35" s="1"/>
  <c r="J20" i="35"/>
  <c r="O19" i="35"/>
  <c r="N19" i="35"/>
  <c r="L19" i="35"/>
  <c r="M19" i="35" s="1"/>
  <c r="J19" i="35"/>
  <c r="O18" i="35"/>
  <c r="N18" i="35"/>
  <c r="L18" i="35"/>
  <c r="M18" i="35" s="1"/>
  <c r="J18" i="35"/>
  <c r="O17" i="35"/>
  <c r="N17" i="35"/>
  <c r="L17" i="35"/>
  <c r="M17" i="35" s="1"/>
  <c r="J17" i="35"/>
  <c r="O16" i="35"/>
  <c r="N16" i="35"/>
  <c r="L16" i="35"/>
  <c r="M16" i="35" s="1"/>
  <c r="J16" i="35"/>
  <c r="O15" i="35"/>
  <c r="N15" i="35"/>
  <c r="L15" i="35"/>
  <c r="M15" i="35" s="1"/>
  <c r="J15" i="35"/>
  <c r="O14" i="35"/>
  <c r="N14" i="35"/>
  <c r="L14" i="35"/>
  <c r="M14" i="35" s="1"/>
  <c r="J14" i="35"/>
  <c r="J38" i="35" s="1"/>
  <c r="S3" i="35" s="1"/>
  <c r="P13" i="35"/>
  <c r="S2" i="35" s="1"/>
  <c r="J8" i="35"/>
  <c r="K38" i="34"/>
  <c r="H38" i="34"/>
  <c r="O37" i="34"/>
  <c r="O38" i="34" s="1"/>
  <c r="N37" i="34"/>
  <c r="N38" i="34" s="1"/>
  <c r="J9" i="34" s="1"/>
  <c r="L37" i="34"/>
  <c r="M37" i="34" s="1"/>
  <c r="J37" i="34"/>
  <c r="O36" i="34"/>
  <c r="N36" i="34"/>
  <c r="L36" i="34"/>
  <c r="M36" i="34" s="1"/>
  <c r="J36" i="34"/>
  <c r="O35" i="34"/>
  <c r="N35" i="34"/>
  <c r="P35" i="34" s="1"/>
  <c r="L35" i="34"/>
  <c r="M35" i="34" s="1"/>
  <c r="J35" i="34"/>
  <c r="O34" i="34"/>
  <c r="N34" i="34"/>
  <c r="L34" i="34"/>
  <c r="M34" i="34" s="1"/>
  <c r="J34" i="34"/>
  <c r="O33" i="34"/>
  <c r="N33" i="34"/>
  <c r="P33" i="34" s="1"/>
  <c r="L33" i="34"/>
  <c r="M33" i="34" s="1"/>
  <c r="J33" i="34"/>
  <c r="O32" i="34"/>
  <c r="N32" i="34"/>
  <c r="P32" i="34" s="1"/>
  <c r="L32" i="34"/>
  <c r="M32" i="34" s="1"/>
  <c r="J32" i="34"/>
  <c r="O31" i="34"/>
  <c r="N31" i="34"/>
  <c r="P31" i="34" s="1"/>
  <c r="L31" i="34"/>
  <c r="M31" i="34" s="1"/>
  <c r="J31" i="34"/>
  <c r="O30" i="34"/>
  <c r="N30" i="34"/>
  <c r="P30" i="34" s="1"/>
  <c r="L30" i="34"/>
  <c r="M30" i="34" s="1"/>
  <c r="J30" i="34"/>
  <c r="O29" i="34"/>
  <c r="N29" i="34"/>
  <c r="L29" i="34"/>
  <c r="M29" i="34" s="1"/>
  <c r="J29" i="34"/>
  <c r="O28" i="34"/>
  <c r="N28" i="34"/>
  <c r="L28" i="34"/>
  <c r="M28" i="34" s="1"/>
  <c r="J28" i="34"/>
  <c r="O27" i="34"/>
  <c r="N27" i="34"/>
  <c r="L27" i="34"/>
  <c r="M27" i="34" s="1"/>
  <c r="J27" i="34"/>
  <c r="O26" i="34"/>
  <c r="N26" i="34"/>
  <c r="L26" i="34"/>
  <c r="M26" i="34" s="1"/>
  <c r="J26" i="34"/>
  <c r="O25" i="34"/>
  <c r="N25" i="34"/>
  <c r="L25" i="34"/>
  <c r="M25" i="34" s="1"/>
  <c r="J25" i="34"/>
  <c r="O24" i="34"/>
  <c r="N24" i="34"/>
  <c r="L24" i="34"/>
  <c r="M24" i="34" s="1"/>
  <c r="J24" i="34"/>
  <c r="O23" i="34"/>
  <c r="N23" i="34"/>
  <c r="L23" i="34"/>
  <c r="M23" i="34" s="1"/>
  <c r="J23" i="34"/>
  <c r="O22" i="34"/>
  <c r="N22" i="34"/>
  <c r="L22" i="34"/>
  <c r="M22" i="34" s="1"/>
  <c r="J22" i="34"/>
  <c r="O21" i="34"/>
  <c r="N21" i="34"/>
  <c r="L21" i="34"/>
  <c r="M21" i="34" s="1"/>
  <c r="J21" i="34"/>
  <c r="O20" i="34"/>
  <c r="N20" i="34"/>
  <c r="L20" i="34"/>
  <c r="M20" i="34" s="1"/>
  <c r="J20" i="34"/>
  <c r="O19" i="34"/>
  <c r="P19" i="34" s="1"/>
  <c r="N19" i="34"/>
  <c r="L19" i="34"/>
  <c r="M19" i="34" s="1"/>
  <c r="J19" i="34"/>
  <c r="O18" i="34"/>
  <c r="N18" i="34"/>
  <c r="L18" i="34"/>
  <c r="M18" i="34" s="1"/>
  <c r="J18" i="34"/>
  <c r="O17" i="34"/>
  <c r="N17" i="34"/>
  <c r="L17" i="34"/>
  <c r="M17" i="34" s="1"/>
  <c r="J17" i="34"/>
  <c r="O16" i="34"/>
  <c r="N16" i="34"/>
  <c r="L16" i="34"/>
  <c r="M16" i="34" s="1"/>
  <c r="J16" i="34"/>
  <c r="O15" i="34"/>
  <c r="N15" i="34"/>
  <c r="L15" i="34"/>
  <c r="M15" i="34" s="1"/>
  <c r="J15" i="34"/>
  <c r="O14" i="34"/>
  <c r="N14" i="34"/>
  <c r="L14" i="34"/>
  <c r="M14" i="34" s="1"/>
  <c r="J14" i="34"/>
  <c r="J38" i="34" s="1"/>
  <c r="S3" i="34" s="1"/>
  <c r="P13" i="34"/>
  <c r="S2" i="34" s="1"/>
  <c r="J8" i="34"/>
  <c r="K38" i="33"/>
  <c r="H38" i="33"/>
  <c r="O37" i="33"/>
  <c r="O38" i="33" s="1"/>
  <c r="N37" i="33"/>
  <c r="N38" i="33" s="1"/>
  <c r="J9" i="33" s="1"/>
  <c r="L37" i="33"/>
  <c r="M37" i="33" s="1"/>
  <c r="J37" i="33"/>
  <c r="O36" i="33"/>
  <c r="N36" i="33"/>
  <c r="P36" i="33" s="1"/>
  <c r="L36" i="33"/>
  <c r="M36" i="33" s="1"/>
  <c r="J36" i="33"/>
  <c r="O35" i="33"/>
  <c r="N35" i="33"/>
  <c r="L35" i="33"/>
  <c r="M35" i="33" s="1"/>
  <c r="J35" i="33"/>
  <c r="O34" i="33"/>
  <c r="N34" i="33"/>
  <c r="L34" i="33"/>
  <c r="M34" i="33" s="1"/>
  <c r="J34" i="33"/>
  <c r="O33" i="33"/>
  <c r="P33" i="33" s="1"/>
  <c r="N33" i="33"/>
  <c r="L33" i="33"/>
  <c r="M33" i="33" s="1"/>
  <c r="J33" i="33"/>
  <c r="O32" i="33"/>
  <c r="N32" i="33"/>
  <c r="S8" i="33" s="1"/>
  <c r="L32" i="33"/>
  <c r="M32" i="33" s="1"/>
  <c r="J32" i="33"/>
  <c r="O31" i="33"/>
  <c r="N31" i="33"/>
  <c r="L31" i="33"/>
  <c r="M31" i="33" s="1"/>
  <c r="J31" i="33"/>
  <c r="O30" i="33"/>
  <c r="N30" i="33"/>
  <c r="L30" i="33"/>
  <c r="M30" i="33" s="1"/>
  <c r="J30" i="33"/>
  <c r="O29" i="33"/>
  <c r="N29" i="33"/>
  <c r="L29" i="33"/>
  <c r="M29" i="33" s="1"/>
  <c r="J29" i="33"/>
  <c r="O28" i="33"/>
  <c r="N28" i="33"/>
  <c r="L28" i="33"/>
  <c r="M28" i="33" s="1"/>
  <c r="J28" i="33"/>
  <c r="O27" i="33"/>
  <c r="P27" i="33" s="1"/>
  <c r="N27" i="33"/>
  <c r="L27" i="33"/>
  <c r="M27" i="33" s="1"/>
  <c r="J27" i="33"/>
  <c r="O26" i="33"/>
  <c r="N26" i="33"/>
  <c r="L26" i="33"/>
  <c r="M26" i="33" s="1"/>
  <c r="J26" i="33"/>
  <c r="O25" i="33"/>
  <c r="N25" i="33"/>
  <c r="P25" i="33" s="1"/>
  <c r="L25" i="33"/>
  <c r="M25" i="33" s="1"/>
  <c r="J25" i="33"/>
  <c r="O24" i="33"/>
  <c r="N24" i="33"/>
  <c r="L24" i="33"/>
  <c r="M24" i="33" s="1"/>
  <c r="J24" i="33"/>
  <c r="O23" i="33"/>
  <c r="N23" i="33"/>
  <c r="L23" i="33"/>
  <c r="M23" i="33" s="1"/>
  <c r="J23" i="33"/>
  <c r="O22" i="33"/>
  <c r="N22" i="33"/>
  <c r="L22" i="33"/>
  <c r="M22" i="33" s="1"/>
  <c r="J22" i="33"/>
  <c r="O21" i="33"/>
  <c r="N21" i="33"/>
  <c r="L21" i="33"/>
  <c r="M21" i="33" s="1"/>
  <c r="J21" i="33"/>
  <c r="O20" i="33"/>
  <c r="N20" i="33"/>
  <c r="L20" i="33"/>
  <c r="M20" i="33" s="1"/>
  <c r="J20" i="33"/>
  <c r="O19" i="33"/>
  <c r="N19" i="33"/>
  <c r="L19" i="33"/>
  <c r="M19" i="33" s="1"/>
  <c r="J19" i="33"/>
  <c r="O18" i="33"/>
  <c r="N18" i="33"/>
  <c r="L18" i="33"/>
  <c r="M18" i="33" s="1"/>
  <c r="J18" i="33"/>
  <c r="O17" i="33"/>
  <c r="P17" i="33" s="1"/>
  <c r="N17" i="33"/>
  <c r="L17" i="33"/>
  <c r="M17" i="33" s="1"/>
  <c r="J17" i="33"/>
  <c r="O16" i="33"/>
  <c r="N16" i="33"/>
  <c r="L16" i="33"/>
  <c r="M16" i="33" s="1"/>
  <c r="J16" i="33"/>
  <c r="O15" i="33"/>
  <c r="N15" i="33"/>
  <c r="L15" i="33"/>
  <c r="M15" i="33" s="1"/>
  <c r="J15" i="33"/>
  <c r="J38" i="33" s="1"/>
  <c r="S3" i="33" s="1"/>
  <c r="O14" i="33"/>
  <c r="N14" i="33"/>
  <c r="L14" i="33"/>
  <c r="M14" i="33" s="1"/>
  <c r="J14" i="33"/>
  <c r="P13" i="33"/>
  <c r="S2" i="33" s="1"/>
  <c r="J8" i="33"/>
  <c r="K38" i="32"/>
  <c r="H38" i="32"/>
  <c r="O37" i="32"/>
  <c r="O38" i="32" s="1"/>
  <c r="N37" i="32"/>
  <c r="N38" i="32" s="1"/>
  <c r="J9" i="32" s="1"/>
  <c r="L37" i="32"/>
  <c r="M37" i="32" s="1"/>
  <c r="J37" i="32"/>
  <c r="O36" i="32"/>
  <c r="N36" i="32"/>
  <c r="L36" i="32"/>
  <c r="M36" i="32" s="1"/>
  <c r="J36" i="32"/>
  <c r="O35" i="32"/>
  <c r="N35" i="32"/>
  <c r="L35" i="32"/>
  <c r="M35" i="32" s="1"/>
  <c r="J35" i="32"/>
  <c r="O34" i="32"/>
  <c r="N34" i="32"/>
  <c r="L34" i="32"/>
  <c r="M34" i="32" s="1"/>
  <c r="J34" i="32"/>
  <c r="O33" i="32"/>
  <c r="P33" i="32" s="1"/>
  <c r="N33" i="32"/>
  <c r="L33" i="32"/>
  <c r="M33" i="32" s="1"/>
  <c r="J33" i="32"/>
  <c r="O32" i="32"/>
  <c r="N32" i="32"/>
  <c r="L32" i="32"/>
  <c r="M32" i="32" s="1"/>
  <c r="J32" i="32"/>
  <c r="P31" i="32"/>
  <c r="O31" i="32"/>
  <c r="N31" i="32"/>
  <c r="L31" i="32"/>
  <c r="M31" i="32" s="1"/>
  <c r="J31" i="32"/>
  <c r="O30" i="32"/>
  <c r="N30" i="32"/>
  <c r="P30" i="32" s="1"/>
  <c r="L30" i="32"/>
  <c r="M30" i="32" s="1"/>
  <c r="J30" i="32"/>
  <c r="O29" i="32"/>
  <c r="N29" i="32"/>
  <c r="P29" i="32" s="1"/>
  <c r="L29" i="32"/>
  <c r="M29" i="32" s="1"/>
  <c r="J29" i="32"/>
  <c r="O28" i="32"/>
  <c r="N28" i="32"/>
  <c r="P28" i="32" s="1"/>
  <c r="L28" i="32"/>
  <c r="M28" i="32" s="1"/>
  <c r="J28" i="32"/>
  <c r="O27" i="32"/>
  <c r="N27" i="32"/>
  <c r="L27" i="32"/>
  <c r="M27" i="32" s="1"/>
  <c r="J27" i="32"/>
  <c r="O26" i="32"/>
  <c r="N26" i="32"/>
  <c r="L26" i="32"/>
  <c r="M26" i="32" s="1"/>
  <c r="J26" i="32"/>
  <c r="O25" i="32"/>
  <c r="P25" i="32" s="1"/>
  <c r="N25" i="32"/>
  <c r="L25" i="32"/>
  <c r="M25" i="32" s="1"/>
  <c r="J25" i="32"/>
  <c r="O24" i="32"/>
  <c r="N24" i="32"/>
  <c r="L24" i="32"/>
  <c r="M24" i="32" s="1"/>
  <c r="J24" i="32"/>
  <c r="P23" i="32"/>
  <c r="O23" i="32"/>
  <c r="N23" i="32"/>
  <c r="L23" i="32"/>
  <c r="M23" i="32" s="1"/>
  <c r="J23" i="32"/>
  <c r="O22" i="32"/>
  <c r="N22" i="32"/>
  <c r="L22" i="32"/>
  <c r="M22" i="32" s="1"/>
  <c r="J22" i="32"/>
  <c r="O21" i="32"/>
  <c r="N21" i="32"/>
  <c r="L21" i="32"/>
  <c r="M21" i="32" s="1"/>
  <c r="J21" i="32"/>
  <c r="O20" i="32"/>
  <c r="N20" i="32"/>
  <c r="L20" i="32"/>
  <c r="M20" i="32" s="1"/>
  <c r="J20" i="32"/>
  <c r="O19" i="32"/>
  <c r="N19" i="32"/>
  <c r="L19" i="32"/>
  <c r="M19" i="32" s="1"/>
  <c r="J19" i="32"/>
  <c r="O18" i="32"/>
  <c r="N18" i="32"/>
  <c r="L18" i="32"/>
  <c r="M18" i="32" s="1"/>
  <c r="J18" i="32"/>
  <c r="O17" i="32"/>
  <c r="P17" i="32" s="1"/>
  <c r="N17" i="32"/>
  <c r="L17" i="32"/>
  <c r="M17" i="32" s="1"/>
  <c r="J17" i="32"/>
  <c r="O16" i="32"/>
  <c r="N16" i="32"/>
  <c r="L16" i="32"/>
  <c r="M16" i="32" s="1"/>
  <c r="J16" i="32"/>
  <c r="P15" i="32"/>
  <c r="O15" i="32"/>
  <c r="N15" i="32"/>
  <c r="L15" i="32"/>
  <c r="M15" i="32" s="1"/>
  <c r="J15" i="32"/>
  <c r="O14" i="32"/>
  <c r="N14" i="32"/>
  <c r="P14" i="32" s="1"/>
  <c r="L14" i="32"/>
  <c r="M14" i="32" s="1"/>
  <c r="J14" i="32"/>
  <c r="J38" i="32" s="1"/>
  <c r="S3" i="32" s="1"/>
  <c r="P13" i="32"/>
  <c r="S2" i="32" s="1"/>
  <c r="J8" i="32"/>
  <c r="K38" i="31"/>
  <c r="H38" i="31"/>
  <c r="P37" i="31"/>
  <c r="P38" i="31" s="1"/>
  <c r="S4" i="31" s="1"/>
  <c r="O37" i="31"/>
  <c r="O38" i="31" s="1"/>
  <c r="N37" i="31"/>
  <c r="N38" i="31" s="1"/>
  <c r="J9" i="31" s="1"/>
  <c r="L37" i="31"/>
  <c r="M37" i="31" s="1"/>
  <c r="J37" i="31"/>
  <c r="O36" i="31"/>
  <c r="N36" i="31"/>
  <c r="P36" i="31" s="1"/>
  <c r="L36" i="31"/>
  <c r="M36" i="31" s="1"/>
  <c r="J36" i="31"/>
  <c r="O35" i="31"/>
  <c r="N35" i="31"/>
  <c r="P35" i="31" s="1"/>
  <c r="L35" i="31"/>
  <c r="M35" i="31" s="1"/>
  <c r="J35" i="31"/>
  <c r="O34" i="31"/>
  <c r="N34" i="31"/>
  <c r="P34" i="31" s="1"/>
  <c r="L34" i="31"/>
  <c r="M34" i="31" s="1"/>
  <c r="J34" i="31"/>
  <c r="O33" i="31"/>
  <c r="N33" i="31"/>
  <c r="P33" i="31" s="1"/>
  <c r="L33" i="31"/>
  <c r="M33" i="31" s="1"/>
  <c r="J33" i="31"/>
  <c r="O32" i="31"/>
  <c r="N32" i="31"/>
  <c r="P32" i="31" s="1"/>
  <c r="L32" i="31"/>
  <c r="M32" i="31" s="1"/>
  <c r="J32" i="31"/>
  <c r="O31" i="31"/>
  <c r="P31" i="31" s="1"/>
  <c r="N31" i="31"/>
  <c r="L31" i="31"/>
  <c r="M31" i="31" s="1"/>
  <c r="J31" i="31"/>
  <c r="O30" i="31"/>
  <c r="N30" i="31"/>
  <c r="L30" i="31"/>
  <c r="M30" i="31" s="1"/>
  <c r="J30" i="31"/>
  <c r="O29" i="31"/>
  <c r="P29" i="31" s="1"/>
  <c r="N29" i="31"/>
  <c r="L29" i="31"/>
  <c r="M29" i="31" s="1"/>
  <c r="J29" i="31"/>
  <c r="O28" i="31"/>
  <c r="N28" i="31"/>
  <c r="P28" i="31" s="1"/>
  <c r="L28" i="31"/>
  <c r="M28" i="31" s="1"/>
  <c r="J28" i="31"/>
  <c r="O27" i="31"/>
  <c r="N27" i="31"/>
  <c r="P27" i="31" s="1"/>
  <c r="L27" i="31"/>
  <c r="M27" i="31" s="1"/>
  <c r="J27" i="31"/>
  <c r="O26" i="31"/>
  <c r="N26" i="31"/>
  <c r="P26" i="31" s="1"/>
  <c r="L26" i="31"/>
  <c r="M26" i="31" s="1"/>
  <c r="J26" i="31"/>
  <c r="O25" i="31"/>
  <c r="N25" i="31"/>
  <c r="P25" i="31" s="1"/>
  <c r="L25" i="31"/>
  <c r="M25" i="31" s="1"/>
  <c r="J25" i="31"/>
  <c r="O24" i="31"/>
  <c r="N24" i="31"/>
  <c r="P24" i="31" s="1"/>
  <c r="L24" i="31"/>
  <c r="M24" i="31" s="1"/>
  <c r="J24" i="31"/>
  <c r="O23" i="31"/>
  <c r="P23" i="31" s="1"/>
  <c r="N23" i="31"/>
  <c r="L23" i="31"/>
  <c r="M23" i="31" s="1"/>
  <c r="J23" i="31"/>
  <c r="O22" i="31"/>
  <c r="N22" i="31"/>
  <c r="L22" i="31"/>
  <c r="M22" i="31" s="1"/>
  <c r="J22" i="31"/>
  <c r="O21" i="31"/>
  <c r="P21" i="31" s="1"/>
  <c r="N21" i="31"/>
  <c r="L21" i="31"/>
  <c r="M21" i="31" s="1"/>
  <c r="J21" i="31"/>
  <c r="O20" i="31"/>
  <c r="N20" i="31"/>
  <c r="L20" i="31"/>
  <c r="M20" i="31" s="1"/>
  <c r="J20" i="31"/>
  <c r="O19" i="31"/>
  <c r="N19" i="31"/>
  <c r="L19" i="31"/>
  <c r="M19" i="31" s="1"/>
  <c r="J19" i="31"/>
  <c r="O18" i="31"/>
  <c r="N18" i="31"/>
  <c r="L18" i="31"/>
  <c r="M18" i="31" s="1"/>
  <c r="J18" i="31"/>
  <c r="O17" i="31"/>
  <c r="N17" i="31"/>
  <c r="L17" i="31"/>
  <c r="M17" i="31" s="1"/>
  <c r="J17" i="31"/>
  <c r="O16" i="31"/>
  <c r="N16" i="31"/>
  <c r="L16" i="31"/>
  <c r="M16" i="31" s="1"/>
  <c r="J16" i="31"/>
  <c r="O15" i="31"/>
  <c r="P15" i="31" s="1"/>
  <c r="N15" i="31"/>
  <c r="L15" i="31"/>
  <c r="M15" i="31" s="1"/>
  <c r="J15" i="31"/>
  <c r="O14" i="31"/>
  <c r="N14" i="31"/>
  <c r="L14" i="31"/>
  <c r="M14" i="31" s="1"/>
  <c r="J14" i="31"/>
  <c r="J38" i="31" s="1"/>
  <c r="S3" i="31" s="1"/>
  <c r="P13" i="31"/>
  <c r="S2" i="31" s="1"/>
  <c r="J8" i="31"/>
  <c r="K38" i="30"/>
  <c r="H38" i="30"/>
  <c r="O37" i="30"/>
  <c r="O38" i="30" s="1"/>
  <c r="N37" i="30"/>
  <c r="N38" i="30" s="1"/>
  <c r="J9" i="30" s="1"/>
  <c r="L37" i="30"/>
  <c r="M37" i="30" s="1"/>
  <c r="J37" i="30"/>
  <c r="O36" i="30"/>
  <c r="N36" i="30"/>
  <c r="L36" i="30"/>
  <c r="M36" i="30" s="1"/>
  <c r="J36" i="30"/>
  <c r="P35" i="30"/>
  <c r="O35" i="30"/>
  <c r="N35" i="30"/>
  <c r="L35" i="30"/>
  <c r="M35" i="30" s="1"/>
  <c r="J35" i="30"/>
  <c r="O34" i="30"/>
  <c r="N34" i="30"/>
  <c r="L34" i="30"/>
  <c r="M34" i="30" s="1"/>
  <c r="J34" i="30"/>
  <c r="O33" i="30"/>
  <c r="N33" i="30"/>
  <c r="P33" i="30" s="1"/>
  <c r="L33" i="30"/>
  <c r="M33" i="30" s="1"/>
  <c r="J33" i="30"/>
  <c r="O32" i="30"/>
  <c r="N32" i="30"/>
  <c r="P32" i="30" s="1"/>
  <c r="L32" i="30"/>
  <c r="M32" i="30" s="1"/>
  <c r="J32" i="30"/>
  <c r="O31" i="30"/>
  <c r="N31" i="30"/>
  <c r="P31" i="30" s="1"/>
  <c r="L31" i="30"/>
  <c r="M31" i="30" s="1"/>
  <c r="J31" i="30"/>
  <c r="O30" i="30"/>
  <c r="N30" i="30"/>
  <c r="P30" i="30" s="1"/>
  <c r="L30" i="30"/>
  <c r="M30" i="30" s="1"/>
  <c r="J30" i="30"/>
  <c r="O29" i="30"/>
  <c r="P29" i="30" s="1"/>
  <c r="N29" i="30"/>
  <c r="L29" i="30"/>
  <c r="M29" i="30" s="1"/>
  <c r="J29" i="30"/>
  <c r="O28" i="30"/>
  <c r="N28" i="30"/>
  <c r="L28" i="30"/>
  <c r="M28" i="30" s="1"/>
  <c r="J28" i="30"/>
  <c r="O27" i="30"/>
  <c r="P27" i="30" s="1"/>
  <c r="N27" i="30"/>
  <c r="L27" i="30"/>
  <c r="M27" i="30" s="1"/>
  <c r="J27" i="30"/>
  <c r="O26" i="30"/>
  <c r="N26" i="30"/>
  <c r="L26" i="30"/>
  <c r="M26" i="30" s="1"/>
  <c r="J26" i="30"/>
  <c r="O25" i="30"/>
  <c r="N25" i="30"/>
  <c r="L25" i="30"/>
  <c r="M25" i="30" s="1"/>
  <c r="J25" i="30"/>
  <c r="O24" i="30"/>
  <c r="N24" i="30"/>
  <c r="L24" i="30"/>
  <c r="M24" i="30" s="1"/>
  <c r="J24" i="30"/>
  <c r="O23" i="30"/>
  <c r="N23" i="30"/>
  <c r="L23" i="30"/>
  <c r="M23" i="30" s="1"/>
  <c r="J23" i="30"/>
  <c r="O22" i="30"/>
  <c r="N22" i="30"/>
  <c r="L22" i="30"/>
  <c r="M22" i="30" s="1"/>
  <c r="J22" i="30"/>
  <c r="O21" i="30"/>
  <c r="P21" i="30" s="1"/>
  <c r="N21" i="30"/>
  <c r="L21" i="30"/>
  <c r="M21" i="30" s="1"/>
  <c r="J21" i="30"/>
  <c r="O20" i="30"/>
  <c r="N20" i="30"/>
  <c r="L20" i="30"/>
  <c r="M20" i="30" s="1"/>
  <c r="J20" i="30"/>
  <c r="P19" i="30"/>
  <c r="O19" i="30"/>
  <c r="N19" i="30"/>
  <c r="L19" i="30"/>
  <c r="M19" i="30" s="1"/>
  <c r="J19" i="30"/>
  <c r="O18" i="30"/>
  <c r="N18" i="30"/>
  <c r="L18" i="30"/>
  <c r="M18" i="30" s="1"/>
  <c r="J18" i="30"/>
  <c r="O17" i="30"/>
  <c r="N17" i="30"/>
  <c r="L17" i="30"/>
  <c r="M17" i="30" s="1"/>
  <c r="J17" i="30"/>
  <c r="O16" i="30"/>
  <c r="N16" i="30"/>
  <c r="L16" i="30"/>
  <c r="M16" i="30" s="1"/>
  <c r="J16" i="30"/>
  <c r="O15" i="30"/>
  <c r="N15" i="30"/>
  <c r="L15" i="30"/>
  <c r="M15" i="30" s="1"/>
  <c r="J15" i="30"/>
  <c r="O14" i="30"/>
  <c r="N14" i="30"/>
  <c r="L14" i="30"/>
  <c r="M14" i="30" s="1"/>
  <c r="J14" i="30"/>
  <c r="J38" i="30" s="1"/>
  <c r="S3" i="30" s="1"/>
  <c r="P13" i="30"/>
  <c r="S2" i="30" s="1"/>
  <c r="J8" i="30"/>
  <c r="K38" i="29"/>
  <c r="H38" i="29"/>
  <c r="O37" i="29"/>
  <c r="O38" i="29" s="1"/>
  <c r="N37" i="29"/>
  <c r="N38" i="29" s="1"/>
  <c r="J9" i="29" s="1"/>
  <c r="L37" i="29"/>
  <c r="M37" i="29" s="1"/>
  <c r="J37" i="29"/>
  <c r="O36" i="29"/>
  <c r="N36" i="29"/>
  <c r="L36" i="29"/>
  <c r="M36" i="29" s="1"/>
  <c r="J36" i="29"/>
  <c r="O35" i="29"/>
  <c r="N35" i="29"/>
  <c r="L35" i="29"/>
  <c r="M35" i="29" s="1"/>
  <c r="J35" i="29"/>
  <c r="O34" i="29"/>
  <c r="N34" i="29"/>
  <c r="L34" i="29"/>
  <c r="M34" i="29" s="1"/>
  <c r="J34" i="29"/>
  <c r="O33" i="29"/>
  <c r="P33" i="29" s="1"/>
  <c r="N33" i="29"/>
  <c r="L33" i="29"/>
  <c r="M33" i="29" s="1"/>
  <c r="J33" i="29"/>
  <c r="O32" i="29"/>
  <c r="N32" i="29"/>
  <c r="L32" i="29"/>
  <c r="M32" i="29" s="1"/>
  <c r="J32" i="29"/>
  <c r="O31" i="29"/>
  <c r="N31" i="29"/>
  <c r="L31" i="29"/>
  <c r="M31" i="29" s="1"/>
  <c r="J31" i="29"/>
  <c r="O30" i="29"/>
  <c r="N30" i="29"/>
  <c r="L30" i="29"/>
  <c r="M30" i="29" s="1"/>
  <c r="J30" i="29"/>
  <c r="O29" i="29"/>
  <c r="N29" i="29"/>
  <c r="L29" i="29"/>
  <c r="M29" i="29" s="1"/>
  <c r="J29" i="29"/>
  <c r="O28" i="29"/>
  <c r="N28" i="29"/>
  <c r="L28" i="29"/>
  <c r="M28" i="29" s="1"/>
  <c r="J28" i="29"/>
  <c r="O27" i="29"/>
  <c r="N27" i="29"/>
  <c r="L27" i="29"/>
  <c r="M27" i="29" s="1"/>
  <c r="J27" i="29"/>
  <c r="O26" i="29"/>
  <c r="N26" i="29"/>
  <c r="L26" i="29"/>
  <c r="M26" i="29" s="1"/>
  <c r="J26" i="29"/>
  <c r="O25" i="29"/>
  <c r="P25" i="29" s="1"/>
  <c r="N25" i="29"/>
  <c r="L25" i="29"/>
  <c r="M25" i="29" s="1"/>
  <c r="J25" i="29"/>
  <c r="O24" i="29"/>
  <c r="N24" i="29"/>
  <c r="L24" i="29"/>
  <c r="M24" i="29" s="1"/>
  <c r="J24" i="29"/>
  <c r="O23" i="29"/>
  <c r="N23" i="29"/>
  <c r="L23" i="29"/>
  <c r="M23" i="29" s="1"/>
  <c r="J23" i="29"/>
  <c r="O22" i="29"/>
  <c r="N22" i="29"/>
  <c r="L22" i="29"/>
  <c r="M22" i="29" s="1"/>
  <c r="J22" i="29"/>
  <c r="O21" i="29"/>
  <c r="N21" i="29"/>
  <c r="L21" i="29"/>
  <c r="M21" i="29" s="1"/>
  <c r="J21" i="29"/>
  <c r="O20" i="29"/>
  <c r="N20" i="29"/>
  <c r="L20" i="29"/>
  <c r="M20" i="29" s="1"/>
  <c r="J20" i="29"/>
  <c r="O19" i="29"/>
  <c r="P19" i="29" s="1"/>
  <c r="N19" i="29"/>
  <c r="L19" i="29"/>
  <c r="M19" i="29" s="1"/>
  <c r="J19" i="29"/>
  <c r="O18" i="29"/>
  <c r="N18" i="29"/>
  <c r="L18" i="29"/>
  <c r="M18" i="29" s="1"/>
  <c r="J18" i="29"/>
  <c r="O17" i="29"/>
  <c r="P17" i="29" s="1"/>
  <c r="N17" i="29"/>
  <c r="L17" i="29"/>
  <c r="M17" i="29" s="1"/>
  <c r="J17" i="29"/>
  <c r="O16" i="29"/>
  <c r="N16" i="29"/>
  <c r="L16" i="29"/>
  <c r="M16" i="29" s="1"/>
  <c r="J16" i="29"/>
  <c r="O15" i="29"/>
  <c r="N15" i="29"/>
  <c r="L15" i="29"/>
  <c r="M15" i="29" s="1"/>
  <c r="J15" i="29"/>
  <c r="O14" i="29"/>
  <c r="N14" i="29"/>
  <c r="L14" i="29"/>
  <c r="M14" i="29" s="1"/>
  <c r="J14" i="29"/>
  <c r="J38" i="29" s="1"/>
  <c r="S3" i="29" s="1"/>
  <c r="P13" i="29"/>
  <c r="S2" i="29" s="1"/>
  <c r="J8" i="29"/>
  <c r="K38" i="28"/>
  <c r="H38" i="28"/>
  <c r="O37" i="28"/>
  <c r="O38" i="28" s="1"/>
  <c r="N37" i="28"/>
  <c r="N38" i="28" s="1"/>
  <c r="J9" i="28" s="1"/>
  <c r="L37" i="28"/>
  <c r="M37" i="28" s="1"/>
  <c r="J37" i="28"/>
  <c r="O36" i="28"/>
  <c r="N36" i="28"/>
  <c r="L36" i="28"/>
  <c r="M36" i="28" s="1"/>
  <c r="J36" i="28"/>
  <c r="O35" i="28"/>
  <c r="P35" i="28" s="1"/>
  <c r="N35" i="28"/>
  <c r="L35" i="28"/>
  <c r="M35" i="28" s="1"/>
  <c r="J35" i="28"/>
  <c r="O34" i="28"/>
  <c r="N34" i="28"/>
  <c r="L34" i="28"/>
  <c r="M34" i="28" s="1"/>
  <c r="J34" i="28"/>
  <c r="O33" i="28"/>
  <c r="N33" i="28"/>
  <c r="L33" i="28"/>
  <c r="M33" i="28" s="1"/>
  <c r="J33" i="28"/>
  <c r="O32" i="28"/>
  <c r="N32" i="28"/>
  <c r="L32" i="28"/>
  <c r="M32" i="28" s="1"/>
  <c r="J32" i="28"/>
  <c r="O31" i="28"/>
  <c r="P31" i="28" s="1"/>
  <c r="N31" i="28"/>
  <c r="L31" i="28"/>
  <c r="M31" i="28" s="1"/>
  <c r="J31" i="28"/>
  <c r="O30" i="28"/>
  <c r="N30" i="28"/>
  <c r="L30" i="28"/>
  <c r="M30" i="28" s="1"/>
  <c r="J30" i="28"/>
  <c r="O29" i="28"/>
  <c r="N29" i="28"/>
  <c r="L29" i="28"/>
  <c r="M29" i="28" s="1"/>
  <c r="J29" i="28"/>
  <c r="O28" i="28"/>
  <c r="N28" i="28"/>
  <c r="L28" i="28"/>
  <c r="M28" i="28" s="1"/>
  <c r="J28" i="28"/>
  <c r="O27" i="28"/>
  <c r="P27" i="28" s="1"/>
  <c r="N27" i="28"/>
  <c r="L27" i="28"/>
  <c r="M27" i="28" s="1"/>
  <c r="J27" i="28"/>
  <c r="O26" i="28"/>
  <c r="N26" i="28"/>
  <c r="L26" i="28"/>
  <c r="M26" i="28" s="1"/>
  <c r="J26" i="28"/>
  <c r="O25" i="28"/>
  <c r="N25" i="28"/>
  <c r="L25" i="28"/>
  <c r="M25" i="28" s="1"/>
  <c r="J25" i="28"/>
  <c r="O24" i="28"/>
  <c r="N24" i="28"/>
  <c r="L24" i="28"/>
  <c r="M24" i="28" s="1"/>
  <c r="J24" i="28"/>
  <c r="O23" i="28"/>
  <c r="P23" i="28" s="1"/>
  <c r="N23" i="28"/>
  <c r="L23" i="28"/>
  <c r="M23" i="28" s="1"/>
  <c r="J23" i="28"/>
  <c r="O22" i="28"/>
  <c r="N22" i="28"/>
  <c r="L22" i="28"/>
  <c r="M22" i="28" s="1"/>
  <c r="J22" i="28"/>
  <c r="O21" i="28"/>
  <c r="N21" i="28"/>
  <c r="L21" i="28"/>
  <c r="M21" i="28" s="1"/>
  <c r="J21" i="28"/>
  <c r="O20" i="28"/>
  <c r="N20" i="28"/>
  <c r="L20" i="28"/>
  <c r="M20" i="28" s="1"/>
  <c r="J20" i="28"/>
  <c r="O19" i="28"/>
  <c r="P19" i="28" s="1"/>
  <c r="N19" i="28"/>
  <c r="L19" i="28"/>
  <c r="M19" i="28" s="1"/>
  <c r="J19" i="28"/>
  <c r="O18" i="28"/>
  <c r="N18" i="28"/>
  <c r="L18" i="28"/>
  <c r="M18" i="28" s="1"/>
  <c r="J18" i="28"/>
  <c r="O17" i="28"/>
  <c r="N17" i="28"/>
  <c r="L17" i="28"/>
  <c r="M17" i="28" s="1"/>
  <c r="J17" i="28"/>
  <c r="O16" i="28"/>
  <c r="N16" i="28"/>
  <c r="L16" i="28"/>
  <c r="M16" i="28" s="1"/>
  <c r="J16" i="28"/>
  <c r="O15" i="28"/>
  <c r="P15" i="28" s="1"/>
  <c r="N15" i="28"/>
  <c r="L15" i="28"/>
  <c r="M15" i="28" s="1"/>
  <c r="J15" i="28"/>
  <c r="O14" i="28"/>
  <c r="N14" i="28"/>
  <c r="L14" i="28"/>
  <c r="M14" i="28" s="1"/>
  <c r="J14" i="28"/>
  <c r="J38" i="28" s="1"/>
  <c r="S3" i="28" s="1"/>
  <c r="P13" i="28"/>
  <c r="S2" i="28" s="1"/>
  <c r="J8" i="28"/>
  <c r="K38" i="27"/>
  <c r="H38" i="27"/>
  <c r="P37" i="27"/>
  <c r="P38" i="27" s="1"/>
  <c r="S4" i="27" s="1"/>
  <c r="O37" i="27"/>
  <c r="O38" i="27" s="1"/>
  <c r="N37" i="27"/>
  <c r="N38" i="27" s="1"/>
  <c r="J9" i="27" s="1"/>
  <c r="L37" i="27"/>
  <c r="M37" i="27" s="1"/>
  <c r="J37" i="27"/>
  <c r="O36" i="27"/>
  <c r="N36" i="27"/>
  <c r="P36" i="27" s="1"/>
  <c r="L36" i="27"/>
  <c r="M36" i="27" s="1"/>
  <c r="J36" i="27"/>
  <c r="O35" i="27"/>
  <c r="N35" i="27"/>
  <c r="P35" i="27" s="1"/>
  <c r="L35" i="27"/>
  <c r="M35" i="27" s="1"/>
  <c r="J35" i="27"/>
  <c r="O34" i="27"/>
  <c r="N34" i="27"/>
  <c r="P34" i="27" s="1"/>
  <c r="L34" i="27"/>
  <c r="M34" i="27" s="1"/>
  <c r="J34" i="27"/>
  <c r="O33" i="27"/>
  <c r="N33" i="27"/>
  <c r="P33" i="27" s="1"/>
  <c r="L33" i="27"/>
  <c r="M33" i="27" s="1"/>
  <c r="J33" i="27"/>
  <c r="O32" i="27"/>
  <c r="N32" i="27"/>
  <c r="P32" i="27" s="1"/>
  <c r="L32" i="27"/>
  <c r="M32" i="27" s="1"/>
  <c r="J32" i="27"/>
  <c r="O31" i="27"/>
  <c r="P31" i="27" s="1"/>
  <c r="N31" i="27"/>
  <c r="L31" i="27"/>
  <c r="M31" i="27" s="1"/>
  <c r="J31" i="27"/>
  <c r="O30" i="27"/>
  <c r="N30" i="27"/>
  <c r="L30" i="27"/>
  <c r="M30" i="27" s="1"/>
  <c r="J30" i="27"/>
  <c r="O29" i="27"/>
  <c r="P29" i="27" s="1"/>
  <c r="N29" i="27"/>
  <c r="L29" i="27"/>
  <c r="M29" i="27" s="1"/>
  <c r="J29" i="27"/>
  <c r="O28" i="27"/>
  <c r="N28" i="27"/>
  <c r="P28" i="27" s="1"/>
  <c r="L28" i="27"/>
  <c r="M28" i="27" s="1"/>
  <c r="J28" i="27"/>
  <c r="O27" i="27"/>
  <c r="N27" i="27"/>
  <c r="P27" i="27" s="1"/>
  <c r="L27" i="27"/>
  <c r="M27" i="27" s="1"/>
  <c r="J27" i="27"/>
  <c r="O26" i="27"/>
  <c r="N26" i="27"/>
  <c r="P26" i="27" s="1"/>
  <c r="L26" i="27"/>
  <c r="M26" i="27" s="1"/>
  <c r="J26" i="27"/>
  <c r="O25" i="27"/>
  <c r="N25" i="27"/>
  <c r="P25" i="27" s="1"/>
  <c r="L25" i="27"/>
  <c r="M25" i="27" s="1"/>
  <c r="J25" i="27"/>
  <c r="O24" i="27"/>
  <c r="N24" i="27"/>
  <c r="P24" i="27" s="1"/>
  <c r="L24" i="27"/>
  <c r="M24" i="27" s="1"/>
  <c r="J24" i="27"/>
  <c r="O23" i="27"/>
  <c r="P23" i="27" s="1"/>
  <c r="N23" i="27"/>
  <c r="L23" i="27"/>
  <c r="M23" i="27" s="1"/>
  <c r="J23" i="27"/>
  <c r="O22" i="27"/>
  <c r="N22" i="27"/>
  <c r="L22" i="27"/>
  <c r="M22" i="27" s="1"/>
  <c r="J22" i="27"/>
  <c r="O21" i="27"/>
  <c r="P21" i="27" s="1"/>
  <c r="N21" i="27"/>
  <c r="L21" i="27"/>
  <c r="M21" i="27" s="1"/>
  <c r="J21" i="27"/>
  <c r="O20" i="27"/>
  <c r="N20" i="27"/>
  <c r="L20" i="27"/>
  <c r="M20" i="27" s="1"/>
  <c r="J20" i="27"/>
  <c r="O19" i="27"/>
  <c r="N19" i="27"/>
  <c r="L19" i="27"/>
  <c r="M19" i="27" s="1"/>
  <c r="J19" i="27"/>
  <c r="O18" i="27"/>
  <c r="N18" i="27"/>
  <c r="L18" i="27"/>
  <c r="M18" i="27" s="1"/>
  <c r="J18" i="27"/>
  <c r="O17" i="27"/>
  <c r="N17" i="27"/>
  <c r="L17" i="27"/>
  <c r="M17" i="27" s="1"/>
  <c r="J17" i="27"/>
  <c r="O16" i="27"/>
  <c r="N16" i="27"/>
  <c r="L16" i="27"/>
  <c r="M16" i="27" s="1"/>
  <c r="J16" i="27"/>
  <c r="O15" i="27"/>
  <c r="P15" i="27" s="1"/>
  <c r="N15" i="27"/>
  <c r="L15" i="27"/>
  <c r="M15" i="27" s="1"/>
  <c r="J15" i="27"/>
  <c r="O14" i="27"/>
  <c r="N14" i="27"/>
  <c r="L14" i="27"/>
  <c r="M14" i="27" s="1"/>
  <c r="J14" i="27"/>
  <c r="J38" i="27" s="1"/>
  <c r="S3" i="27" s="1"/>
  <c r="P13" i="27"/>
  <c r="S2" i="27" s="1"/>
  <c r="S5" i="27" s="1"/>
  <c r="J8" i="27"/>
  <c r="K38" i="26"/>
  <c r="H38" i="26"/>
  <c r="O37" i="26"/>
  <c r="O38" i="26" s="1"/>
  <c r="N37" i="26"/>
  <c r="N38" i="26" s="1"/>
  <c r="J9" i="26" s="1"/>
  <c r="L37" i="26"/>
  <c r="M37" i="26" s="1"/>
  <c r="J37" i="26"/>
  <c r="O36" i="26"/>
  <c r="N36" i="26"/>
  <c r="L36" i="26"/>
  <c r="M36" i="26" s="1"/>
  <c r="J36" i="26"/>
  <c r="O35" i="26"/>
  <c r="N35" i="26"/>
  <c r="L35" i="26"/>
  <c r="M35" i="26" s="1"/>
  <c r="J35" i="26"/>
  <c r="O34" i="26"/>
  <c r="N34" i="26"/>
  <c r="L34" i="26"/>
  <c r="M34" i="26" s="1"/>
  <c r="J34" i="26"/>
  <c r="O33" i="26"/>
  <c r="N33" i="26"/>
  <c r="P33" i="26" s="1"/>
  <c r="L33" i="26"/>
  <c r="M33" i="26" s="1"/>
  <c r="J33" i="26"/>
  <c r="O32" i="26"/>
  <c r="N32" i="26"/>
  <c r="P32" i="26" s="1"/>
  <c r="L32" i="26"/>
  <c r="M32" i="26" s="1"/>
  <c r="J32" i="26"/>
  <c r="O31" i="26"/>
  <c r="N31" i="26"/>
  <c r="P31" i="26" s="1"/>
  <c r="L31" i="26"/>
  <c r="M31" i="26" s="1"/>
  <c r="J31" i="26"/>
  <c r="O30" i="26"/>
  <c r="N30" i="26"/>
  <c r="P30" i="26" s="1"/>
  <c r="L30" i="26"/>
  <c r="M30" i="26" s="1"/>
  <c r="J30" i="26"/>
  <c r="O29" i="26"/>
  <c r="N29" i="26"/>
  <c r="L29" i="26"/>
  <c r="M29" i="26" s="1"/>
  <c r="J29" i="26"/>
  <c r="O28" i="26"/>
  <c r="N28" i="26"/>
  <c r="L28" i="26"/>
  <c r="M28" i="26" s="1"/>
  <c r="J28" i="26"/>
  <c r="O27" i="26"/>
  <c r="N27" i="26"/>
  <c r="L27" i="26"/>
  <c r="M27" i="26" s="1"/>
  <c r="J27" i="26"/>
  <c r="O26" i="26"/>
  <c r="N26" i="26"/>
  <c r="L26" i="26"/>
  <c r="M26" i="26" s="1"/>
  <c r="J26" i="26"/>
  <c r="O25" i="26"/>
  <c r="N25" i="26"/>
  <c r="L25" i="26"/>
  <c r="M25" i="26" s="1"/>
  <c r="J25" i="26"/>
  <c r="O24" i="26"/>
  <c r="N24" i="26"/>
  <c r="L24" i="26"/>
  <c r="M24" i="26" s="1"/>
  <c r="J24" i="26"/>
  <c r="O23" i="26"/>
  <c r="N23" i="26"/>
  <c r="L23" i="26"/>
  <c r="M23" i="26" s="1"/>
  <c r="J23" i="26"/>
  <c r="O22" i="26"/>
  <c r="N22" i="26"/>
  <c r="L22" i="26"/>
  <c r="M22" i="26" s="1"/>
  <c r="J22" i="26"/>
  <c r="O21" i="26"/>
  <c r="N21" i="26"/>
  <c r="L21" i="26"/>
  <c r="M21" i="26" s="1"/>
  <c r="J21" i="26"/>
  <c r="O20" i="26"/>
  <c r="N20" i="26"/>
  <c r="L20" i="26"/>
  <c r="M20" i="26" s="1"/>
  <c r="J20" i="26"/>
  <c r="O19" i="26"/>
  <c r="N19" i="26"/>
  <c r="L19" i="26"/>
  <c r="M19" i="26" s="1"/>
  <c r="J19" i="26"/>
  <c r="O18" i="26"/>
  <c r="N18" i="26"/>
  <c r="L18" i="26"/>
  <c r="M18" i="26" s="1"/>
  <c r="J18" i="26"/>
  <c r="O17" i="26"/>
  <c r="N17" i="26"/>
  <c r="L17" i="26"/>
  <c r="M17" i="26" s="1"/>
  <c r="J17" i="26"/>
  <c r="O16" i="26"/>
  <c r="N16" i="26"/>
  <c r="L16" i="26"/>
  <c r="M16" i="26" s="1"/>
  <c r="J16" i="26"/>
  <c r="O15" i="26"/>
  <c r="N15" i="26"/>
  <c r="L15" i="26"/>
  <c r="M15" i="26" s="1"/>
  <c r="J15" i="26"/>
  <c r="O14" i="26"/>
  <c r="N14" i="26"/>
  <c r="L14" i="26"/>
  <c r="M14" i="26" s="1"/>
  <c r="J14" i="26"/>
  <c r="J38" i="26" s="1"/>
  <c r="S3" i="26" s="1"/>
  <c r="P13" i="26"/>
  <c r="S2" i="26" s="1"/>
  <c r="J8" i="26"/>
  <c r="K38" i="25"/>
  <c r="H38" i="25"/>
  <c r="O37" i="25"/>
  <c r="O38" i="25" s="1"/>
  <c r="N37" i="25"/>
  <c r="N38" i="25" s="1"/>
  <c r="J9" i="25" s="1"/>
  <c r="L37" i="25"/>
  <c r="M37" i="25" s="1"/>
  <c r="J37" i="25"/>
  <c r="O36" i="25"/>
  <c r="N36" i="25"/>
  <c r="L36" i="25"/>
  <c r="M36" i="25" s="1"/>
  <c r="J36" i="25"/>
  <c r="O35" i="25"/>
  <c r="N35" i="25"/>
  <c r="L35" i="25"/>
  <c r="M35" i="25" s="1"/>
  <c r="J35" i="25"/>
  <c r="O34" i="25"/>
  <c r="N34" i="25"/>
  <c r="L34" i="25"/>
  <c r="M34" i="25" s="1"/>
  <c r="J34" i="25"/>
  <c r="O33" i="25"/>
  <c r="N33" i="25"/>
  <c r="L33" i="25"/>
  <c r="M33" i="25" s="1"/>
  <c r="J33" i="25"/>
  <c r="O32" i="25"/>
  <c r="N32" i="25"/>
  <c r="P32" i="25" s="1"/>
  <c r="L32" i="25"/>
  <c r="M32" i="25" s="1"/>
  <c r="J32" i="25"/>
  <c r="O31" i="25"/>
  <c r="N31" i="25"/>
  <c r="L31" i="25"/>
  <c r="M31" i="25" s="1"/>
  <c r="J31" i="25"/>
  <c r="O30" i="25"/>
  <c r="N30" i="25"/>
  <c r="P30" i="25" s="1"/>
  <c r="L30" i="25"/>
  <c r="M30" i="25" s="1"/>
  <c r="J30" i="25"/>
  <c r="O29" i="25"/>
  <c r="N29" i="25"/>
  <c r="L29" i="25"/>
  <c r="M29" i="25" s="1"/>
  <c r="J29" i="25"/>
  <c r="O28" i="25"/>
  <c r="N28" i="25"/>
  <c r="L28" i="25"/>
  <c r="M28" i="25" s="1"/>
  <c r="J28" i="25"/>
  <c r="O27" i="25"/>
  <c r="N27" i="25"/>
  <c r="L27" i="25"/>
  <c r="M27" i="25" s="1"/>
  <c r="J27" i="25"/>
  <c r="O26" i="25"/>
  <c r="N26" i="25"/>
  <c r="L26" i="25"/>
  <c r="M26" i="25" s="1"/>
  <c r="J26" i="25"/>
  <c r="O25" i="25"/>
  <c r="N25" i="25"/>
  <c r="P25" i="25" s="1"/>
  <c r="L25" i="25"/>
  <c r="M25" i="25" s="1"/>
  <c r="J25" i="25"/>
  <c r="O24" i="25"/>
  <c r="N24" i="25"/>
  <c r="P24" i="25" s="1"/>
  <c r="L24" i="25"/>
  <c r="M24" i="25" s="1"/>
  <c r="J24" i="25"/>
  <c r="O23" i="25"/>
  <c r="N23" i="25"/>
  <c r="L23" i="25"/>
  <c r="M23" i="25" s="1"/>
  <c r="J23" i="25"/>
  <c r="O22" i="25"/>
  <c r="N22" i="25"/>
  <c r="P22" i="25" s="1"/>
  <c r="L22" i="25"/>
  <c r="M22" i="25" s="1"/>
  <c r="J22" i="25"/>
  <c r="O21" i="25"/>
  <c r="N21" i="25"/>
  <c r="L21" i="25"/>
  <c r="M21" i="25" s="1"/>
  <c r="J21" i="25"/>
  <c r="O20" i="25"/>
  <c r="N20" i="25"/>
  <c r="L20" i="25"/>
  <c r="M20" i="25" s="1"/>
  <c r="J20" i="25"/>
  <c r="O19" i="25"/>
  <c r="N19" i="25"/>
  <c r="P19" i="25" s="1"/>
  <c r="L19" i="25"/>
  <c r="M19" i="25" s="1"/>
  <c r="J19" i="25"/>
  <c r="O18" i="25"/>
  <c r="N18" i="25"/>
  <c r="L18" i="25"/>
  <c r="M18" i="25" s="1"/>
  <c r="J18" i="25"/>
  <c r="O17" i="25"/>
  <c r="N17" i="25"/>
  <c r="P17" i="25" s="1"/>
  <c r="L17" i="25"/>
  <c r="M17" i="25" s="1"/>
  <c r="J17" i="25"/>
  <c r="O16" i="25"/>
  <c r="N16" i="25"/>
  <c r="P16" i="25" s="1"/>
  <c r="L16" i="25"/>
  <c r="M16" i="25" s="1"/>
  <c r="J16" i="25"/>
  <c r="O15" i="25"/>
  <c r="N15" i="25"/>
  <c r="L15" i="25"/>
  <c r="M15" i="25" s="1"/>
  <c r="J15" i="25"/>
  <c r="O14" i="25"/>
  <c r="N14" i="25"/>
  <c r="P14" i="25" s="1"/>
  <c r="L14" i="25"/>
  <c r="M14" i="25" s="1"/>
  <c r="J14" i="25"/>
  <c r="J38" i="25" s="1"/>
  <c r="S3" i="25" s="1"/>
  <c r="P13" i="25"/>
  <c r="S2" i="25" s="1"/>
  <c r="J8" i="25"/>
  <c r="K38" i="24"/>
  <c r="H38" i="24"/>
  <c r="O37" i="24"/>
  <c r="O38" i="24" s="1"/>
  <c r="N37" i="24"/>
  <c r="N38" i="24" s="1"/>
  <c r="J9" i="24" s="1"/>
  <c r="L37" i="24"/>
  <c r="M37" i="24" s="1"/>
  <c r="J37" i="24"/>
  <c r="O36" i="24"/>
  <c r="N36" i="24"/>
  <c r="L36" i="24"/>
  <c r="M36" i="24" s="1"/>
  <c r="J36" i="24"/>
  <c r="O35" i="24"/>
  <c r="N35" i="24"/>
  <c r="L35" i="24"/>
  <c r="M35" i="24" s="1"/>
  <c r="J35" i="24"/>
  <c r="O34" i="24"/>
  <c r="N34" i="24"/>
  <c r="L34" i="24"/>
  <c r="M34" i="24" s="1"/>
  <c r="J34" i="24"/>
  <c r="O33" i="24"/>
  <c r="P33" i="24" s="1"/>
  <c r="N33" i="24"/>
  <c r="L33" i="24"/>
  <c r="M33" i="24" s="1"/>
  <c r="J33" i="24"/>
  <c r="O32" i="24"/>
  <c r="N32" i="24"/>
  <c r="L32" i="24"/>
  <c r="M32" i="24" s="1"/>
  <c r="J32" i="24"/>
  <c r="P31" i="24"/>
  <c r="O31" i="24"/>
  <c r="N31" i="24"/>
  <c r="L31" i="24"/>
  <c r="M31" i="24" s="1"/>
  <c r="J31" i="24"/>
  <c r="O30" i="24"/>
  <c r="N30" i="24"/>
  <c r="P30" i="24" s="1"/>
  <c r="L30" i="24"/>
  <c r="M30" i="24" s="1"/>
  <c r="J30" i="24"/>
  <c r="O29" i="24"/>
  <c r="N29" i="24"/>
  <c r="P29" i="24" s="1"/>
  <c r="L29" i="24"/>
  <c r="M29" i="24" s="1"/>
  <c r="J29" i="24"/>
  <c r="O28" i="24"/>
  <c r="N28" i="24"/>
  <c r="P28" i="24" s="1"/>
  <c r="L28" i="24"/>
  <c r="M28" i="24" s="1"/>
  <c r="J28" i="24"/>
  <c r="O27" i="24"/>
  <c r="N27" i="24"/>
  <c r="P27" i="24" s="1"/>
  <c r="L27" i="24"/>
  <c r="M27" i="24" s="1"/>
  <c r="J27" i="24"/>
  <c r="O26" i="24"/>
  <c r="N26" i="24"/>
  <c r="P26" i="24" s="1"/>
  <c r="L26" i="24"/>
  <c r="M26" i="24" s="1"/>
  <c r="J26" i="24"/>
  <c r="O25" i="24"/>
  <c r="P25" i="24" s="1"/>
  <c r="N25" i="24"/>
  <c r="L25" i="24"/>
  <c r="M25" i="24" s="1"/>
  <c r="J25" i="24"/>
  <c r="O24" i="24"/>
  <c r="N24" i="24"/>
  <c r="L24" i="24"/>
  <c r="M24" i="24" s="1"/>
  <c r="J24" i="24"/>
  <c r="O23" i="24"/>
  <c r="P23" i="24" s="1"/>
  <c r="N23" i="24"/>
  <c r="L23" i="24"/>
  <c r="M23" i="24" s="1"/>
  <c r="J23" i="24"/>
  <c r="O22" i="24"/>
  <c r="N22" i="24"/>
  <c r="L22" i="24"/>
  <c r="M22" i="24" s="1"/>
  <c r="J22" i="24"/>
  <c r="O21" i="24"/>
  <c r="N21" i="24"/>
  <c r="L21" i="24"/>
  <c r="M21" i="24" s="1"/>
  <c r="J21" i="24"/>
  <c r="O20" i="24"/>
  <c r="N20" i="24"/>
  <c r="L20" i="24"/>
  <c r="M20" i="24" s="1"/>
  <c r="J20" i="24"/>
  <c r="O19" i="24"/>
  <c r="N19" i="24"/>
  <c r="L19" i="24"/>
  <c r="M19" i="24" s="1"/>
  <c r="J19" i="24"/>
  <c r="O18" i="24"/>
  <c r="N18" i="24"/>
  <c r="L18" i="24"/>
  <c r="M18" i="24" s="1"/>
  <c r="J18" i="24"/>
  <c r="O17" i="24"/>
  <c r="P17" i="24" s="1"/>
  <c r="N17" i="24"/>
  <c r="L17" i="24"/>
  <c r="M17" i="24" s="1"/>
  <c r="J17" i="24"/>
  <c r="O16" i="24"/>
  <c r="N16" i="24"/>
  <c r="L16" i="24"/>
  <c r="M16" i="24" s="1"/>
  <c r="J16" i="24"/>
  <c r="P15" i="24"/>
  <c r="O15" i="24"/>
  <c r="N15" i="24"/>
  <c r="L15" i="24"/>
  <c r="M15" i="24" s="1"/>
  <c r="J15" i="24"/>
  <c r="O14" i="24"/>
  <c r="N14" i="24"/>
  <c r="P14" i="24" s="1"/>
  <c r="L14" i="24"/>
  <c r="M14" i="24" s="1"/>
  <c r="J14" i="24"/>
  <c r="J38" i="24" s="1"/>
  <c r="S3" i="24" s="1"/>
  <c r="P13" i="24"/>
  <c r="S2" i="24" s="1"/>
  <c r="J8" i="24"/>
  <c r="K38" i="23"/>
  <c r="H38" i="23"/>
  <c r="O37" i="23"/>
  <c r="O38" i="23" s="1"/>
  <c r="N37" i="23"/>
  <c r="N38" i="23" s="1"/>
  <c r="J9" i="23" s="1"/>
  <c r="L37" i="23"/>
  <c r="M37" i="23" s="1"/>
  <c r="J37" i="23"/>
  <c r="O36" i="23"/>
  <c r="N36" i="23"/>
  <c r="L36" i="23"/>
  <c r="M36" i="23" s="1"/>
  <c r="J36" i="23"/>
  <c r="O35" i="23"/>
  <c r="N35" i="23"/>
  <c r="L35" i="23"/>
  <c r="M35" i="23" s="1"/>
  <c r="J35" i="23"/>
  <c r="O34" i="23"/>
  <c r="N34" i="23"/>
  <c r="L34" i="23"/>
  <c r="M34" i="23" s="1"/>
  <c r="J34" i="23"/>
  <c r="O33" i="23"/>
  <c r="N33" i="23"/>
  <c r="L33" i="23"/>
  <c r="M33" i="23" s="1"/>
  <c r="J33" i="23"/>
  <c r="O32" i="23"/>
  <c r="N32" i="23"/>
  <c r="S8" i="23" s="1"/>
  <c r="L32" i="23"/>
  <c r="M32" i="23" s="1"/>
  <c r="J32" i="23"/>
  <c r="O31" i="23"/>
  <c r="N31" i="23"/>
  <c r="L31" i="23"/>
  <c r="M31" i="23" s="1"/>
  <c r="J31" i="23"/>
  <c r="O30" i="23"/>
  <c r="N30" i="23"/>
  <c r="L30" i="23"/>
  <c r="M30" i="23" s="1"/>
  <c r="J30" i="23"/>
  <c r="O29" i="23"/>
  <c r="P29" i="23" s="1"/>
  <c r="N29" i="23"/>
  <c r="L29" i="23"/>
  <c r="M29" i="23" s="1"/>
  <c r="J29" i="23"/>
  <c r="O28" i="23"/>
  <c r="N28" i="23"/>
  <c r="L28" i="23"/>
  <c r="M28" i="23" s="1"/>
  <c r="J28" i="23"/>
  <c r="O27" i="23"/>
  <c r="N27" i="23"/>
  <c r="L27" i="23"/>
  <c r="M27" i="23" s="1"/>
  <c r="J27" i="23"/>
  <c r="O26" i="23"/>
  <c r="N26" i="23"/>
  <c r="L26" i="23"/>
  <c r="M26" i="23" s="1"/>
  <c r="J26" i="23"/>
  <c r="O25" i="23"/>
  <c r="N25" i="23"/>
  <c r="L25" i="23"/>
  <c r="M25" i="23" s="1"/>
  <c r="J25" i="23"/>
  <c r="O24" i="23"/>
  <c r="N24" i="23"/>
  <c r="L24" i="23"/>
  <c r="M24" i="23" s="1"/>
  <c r="J24" i="23"/>
  <c r="O23" i="23"/>
  <c r="N23" i="23"/>
  <c r="L23" i="23"/>
  <c r="M23" i="23" s="1"/>
  <c r="J23" i="23"/>
  <c r="O22" i="23"/>
  <c r="N22" i="23"/>
  <c r="L22" i="23"/>
  <c r="M22" i="23" s="1"/>
  <c r="J22" i="23"/>
  <c r="O21" i="23"/>
  <c r="P21" i="23" s="1"/>
  <c r="N21" i="23"/>
  <c r="L21" i="23"/>
  <c r="M21" i="23" s="1"/>
  <c r="J21" i="23"/>
  <c r="O20" i="23"/>
  <c r="N20" i="23"/>
  <c r="L20" i="23"/>
  <c r="M20" i="23" s="1"/>
  <c r="J20" i="23"/>
  <c r="O19" i="23"/>
  <c r="N19" i="23"/>
  <c r="L19" i="23"/>
  <c r="M19" i="23" s="1"/>
  <c r="J19" i="23"/>
  <c r="O18" i="23"/>
  <c r="N18" i="23"/>
  <c r="L18" i="23"/>
  <c r="M18" i="23" s="1"/>
  <c r="J18" i="23"/>
  <c r="O17" i="23"/>
  <c r="N17" i="23"/>
  <c r="L17" i="23"/>
  <c r="M17" i="23" s="1"/>
  <c r="J17" i="23"/>
  <c r="O16" i="23"/>
  <c r="N16" i="23"/>
  <c r="L16" i="23"/>
  <c r="M16" i="23" s="1"/>
  <c r="J16" i="23"/>
  <c r="O15" i="23"/>
  <c r="P15" i="23" s="1"/>
  <c r="N15" i="23"/>
  <c r="L15" i="23"/>
  <c r="M15" i="23" s="1"/>
  <c r="J15" i="23"/>
  <c r="J38" i="23" s="1"/>
  <c r="S3" i="23" s="1"/>
  <c r="O14" i="23"/>
  <c r="N14" i="23"/>
  <c r="L14" i="23"/>
  <c r="M14" i="23" s="1"/>
  <c r="J14" i="23"/>
  <c r="P13" i="23"/>
  <c r="S2" i="23" s="1"/>
  <c r="J8" i="23"/>
  <c r="K38" i="22"/>
  <c r="H38" i="22"/>
  <c r="O37" i="22"/>
  <c r="O38" i="22" s="1"/>
  <c r="N37" i="22"/>
  <c r="N38" i="22" s="1"/>
  <c r="J9" i="22" s="1"/>
  <c r="L37" i="22"/>
  <c r="M37" i="22" s="1"/>
  <c r="J37" i="22"/>
  <c r="O36" i="22"/>
  <c r="N36" i="22"/>
  <c r="L36" i="22"/>
  <c r="M36" i="22" s="1"/>
  <c r="J36" i="22"/>
  <c r="P35" i="22"/>
  <c r="O35" i="22"/>
  <c r="N35" i="22"/>
  <c r="L35" i="22"/>
  <c r="M35" i="22" s="1"/>
  <c r="J35" i="22"/>
  <c r="O34" i="22"/>
  <c r="N34" i="22"/>
  <c r="P34" i="22" s="1"/>
  <c r="L34" i="22"/>
  <c r="M34" i="22" s="1"/>
  <c r="J34" i="22"/>
  <c r="O33" i="22"/>
  <c r="N33" i="22"/>
  <c r="P33" i="22" s="1"/>
  <c r="L33" i="22"/>
  <c r="M33" i="22" s="1"/>
  <c r="J33" i="22"/>
  <c r="O32" i="22"/>
  <c r="N32" i="22"/>
  <c r="P32" i="22" s="1"/>
  <c r="L32" i="22"/>
  <c r="M32" i="22" s="1"/>
  <c r="J32" i="22"/>
  <c r="O31" i="22"/>
  <c r="N31" i="22"/>
  <c r="P31" i="22" s="1"/>
  <c r="L31" i="22"/>
  <c r="M31" i="22" s="1"/>
  <c r="J31" i="22"/>
  <c r="O30" i="22"/>
  <c r="N30" i="22"/>
  <c r="P30" i="22" s="1"/>
  <c r="L30" i="22"/>
  <c r="M30" i="22" s="1"/>
  <c r="J30" i="22"/>
  <c r="O29" i="22"/>
  <c r="P29" i="22" s="1"/>
  <c r="N29" i="22"/>
  <c r="L29" i="22"/>
  <c r="M29" i="22" s="1"/>
  <c r="J29" i="22"/>
  <c r="O28" i="22"/>
  <c r="N28" i="22"/>
  <c r="L28" i="22"/>
  <c r="M28" i="22" s="1"/>
  <c r="J28" i="22"/>
  <c r="O27" i="22"/>
  <c r="P27" i="22" s="1"/>
  <c r="N27" i="22"/>
  <c r="L27" i="22"/>
  <c r="M27" i="22" s="1"/>
  <c r="J27" i="22"/>
  <c r="O26" i="22"/>
  <c r="N26" i="22"/>
  <c r="L26" i="22"/>
  <c r="M26" i="22" s="1"/>
  <c r="J26" i="22"/>
  <c r="O25" i="22"/>
  <c r="N25" i="22"/>
  <c r="L25" i="22"/>
  <c r="M25" i="22" s="1"/>
  <c r="J25" i="22"/>
  <c r="O24" i="22"/>
  <c r="N24" i="22"/>
  <c r="L24" i="22"/>
  <c r="M24" i="22" s="1"/>
  <c r="J24" i="22"/>
  <c r="O23" i="22"/>
  <c r="N23" i="22"/>
  <c r="L23" i="22"/>
  <c r="M23" i="22" s="1"/>
  <c r="J23" i="22"/>
  <c r="O22" i="22"/>
  <c r="N22" i="22"/>
  <c r="L22" i="22"/>
  <c r="M22" i="22" s="1"/>
  <c r="J22" i="22"/>
  <c r="O21" i="22"/>
  <c r="P21" i="22" s="1"/>
  <c r="N21" i="22"/>
  <c r="L21" i="22"/>
  <c r="M21" i="22" s="1"/>
  <c r="J21" i="22"/>
  <c r="O20" i="22"/>
  <c r="N20" i="22"/>
  <c r="L20" i="22"/>
  <c r="M20" i="22" s="1"/>
  <c r="J20" i="22"/>
  <c r="P19" i="22"/>
  <c r="O19" i="22"/>
  <c r="N19" i="22"/>
  <c r="L19" i="22"/>
  <c r="M19" i="22" s="1"/>
  <c r="J19" i="22"/>
  <c r="O18" i="22"/>
  <c r="N18" i="22"/>
  <c r="P18" i="22" s="1"/>
  <c r="L18" i="22"/>
  <c r="M18" i="22" s="1"/>
  <c r="J18" i="22"/>
  <c r="O17" i="22"/>
  <c r="N17" i="22"/>
  <c r="P17" i="22" s="1"/>
  <c r="L17" i="22"/>
  <c r="M17" i="22" s="1"/>
  <c r="J17" i="22"/>
  <c r="O16" i="22"/>
  <c r="N16" i="22"/>
  <c r="P16" i="22" s="1"/>
  <c r="L16" i="22"/>
  <c r="M16" i="22" s="1"/>
  <c r="J16" i="22"/>
  <c r="O15" i="22"/>
  <c r="N15" i="22"/>
  <c r="P15" i="22" s="1"/>
  <c r="L15" i="22"/>
  <c r="M15" i="22" s="1"/>
  <c r="J15" i="22"/>
  <c r="O14" i="22"/>
  <c r="N14" i="22"/>
  <c r="P14" i="22" s="1"/>
  <c r="L14" i="22"/>
  <c r="M14" i="22" s="1"/>
  <c r="J14" i="22"/>
  <c r="J38" i="22" s="1"/>
  <c r="S3" i="22" s="1"/>
  <c r="P13" i="22"/>
  <c r="S2" i="22" s="1"/>
  <c r="J8" i="22"/>
  <c r="K38" i="21"/>
  <c r="H38" i="21"/>
  <c r="O37" i="21"/>
  <c r="O38" i="21" s="1"/>
  <c r="N37" i="21"/>
  <c r="N38" i="21" s="1"/>
  <c r="J9" i="21" s="1"/>
  <c r="L37" i="21"/>
  <c r="M37" i="21" s="1"/>
  <c r="J37" i="21"/>
  <c r="O36" i="21"/>
  <c r="N36" i="21"/>
  <c r="L36" i="21"/>
  <c r="M36" i="21" s="1"/>
  <c r="J36" i="21"/>
  <c r="O35" i="21"/>
  <c r="P35" i="21" s="1"/>
  <c r="N35" i="21"/>
  <c r="L35" i="21"/>
  <c r="M35" i="21" s="1"/>
  <c r="J35" i="21"/>
  <c r="O34" i="21"/>
  <c r="N34" i="21"/>
  <c r="L34" i="21"/>
  <c r="M34" i="21" s="1"/>
  <c r="J34" i="21"/>
  <c r="O33" i="21"/>
  <c r="P33" i="21" s="1"/>
  <c r="N33" i="21"/>
  <c r="L33" i="21"/>
  <c r="M33" i="21" s="1"/>
  <c r="J33" i="21"/>
  <c r="O32" i="21"/>
  <c r="N32" i="21"/>
  <c r="L32" i="21"/>
  <c r="M32" i="21" s="1"/>
  <c r="J32" i="21"/>
  <c r="O31" i="21"/>
  <c r="N31" i="21"/>
  <c r="P31" i="21" s="1"/>
  <c r="L31" i="21"/>
  <c r="M31" i="21" s="1"/>
  <c r="J31" i="21"/>
  <c r="O30" i="21"/>
  <c r="N30" i="21"/>
  <c r="P30" i="21" s="1"/>
  <c r="L30" i="21"/>
  <c r="M30" i="21" s="1"/>
  <c r="J30" i="21"/>
  <c r="O29" i="21"/>
  <c r="N29" i="21"/>
  <c r="L29" i="21"/>
  <c r="M29" i="21" s="1"/>
  <c r="J29" i="21"/>
  <c r="O28" i="21"/>
  <c r="N28" i="21"/>
  <c r="L28" i="21"/>
  <c r="M28" i="21" s="1"/>
  <c r="J28" i="21"/>
  <c r="O27" i="21"/>
  <c r="P27" i="21" s="1"/>
  <c r="N27" i="21"/>
  <c r="L27" i="21"/>
  <c r="M27" i="21" s="1"/>
  <c r="J27" i="21"/>
  <c r="O26" i="21"/>
  <c r="N26" i="21"/>
  <c r="L26" i="21"/>
  <c r="M26" i="21" s="1"/>
  <c r="J26" i="21"/>
  <c r="O25" i="21"/>
  <c r="P25" i="21" s="1"/>
  <c r="N25" i="21"/>
  <c r="L25" i="21"/>
  <c r="M25" i="21" s="1"/>
  <c r="J25" i="21"/>
  <c r="O24" i="21"/>
  <c r="N24" i="21"/>
  <c r="L24" i="21"/>
  <c r="M24" i="21" s="1"/>
  <c r="J24" i="21"/>
  <c r="O23" i="21"/>
  <c r="N23" i="21"/>
  <c r="L23" i="21"/>
  <c r="M23" i="21" s="1"/>
  <c r="J23" i="21"/>
  <c r="O22" i="21"/>
  <c r="N22" i="21"/>
  <c r="L22" i="21"/>
  <c r="M22" i="21" s="1"/>
  <c r="J22" i="21"/>
  <c r="O21" i="21"/>
  <c r="N21" i="21"/>
  <c r="L21" i="21"/>
  <c r="M21" i="21" s="1"/>
  <c r="J21" i="21"/>
  <c r="O20" i="21"/>
  <c r="N20" i="21"/>
  <c r="L20" i="21"/>
  <c r="M20" i="21" s="1"/>
  <c r="J20" i="21"/>
  <c r="O19" i="21"/>
  <c r="P19" i="21" s="1"/>
  <c r="N19" i="21"/>
  <c r="L19" i="21"/>
  <c r="M19" i="21" s="1"/>
  <c r="J19" i="21"/>
  <c r="O18" i="21"/>
  <c r="N18" i="21"/>
  <c r="L18" i="21"/>
  <c r="M18" i="21" s="1"/>
  <c r="J18" i="21"/>
  <c r="O17" i="21"/>
  <c r="P17" i="21" s="1"/>
  <c r="N17" i="21"/>
  <c r="L17" i="21"/>
  <c r="M17" i="21" s="1"/>
  <c r="J17" i="21"/>
  <c r="O16" i="21"/>
  <c r="N16" i="21"/>
  <c r="L16" i="21"/>
  <c r="M16" i="21" s="1"/>
  <c r="J16" i="21"/>
  <c r="O15" i="21"/>
  <c r="N15" i="21"/>
  <c r="L15" i="21"/>
  <c r="M15" i="21" s="1"/>
  <c r="J15" i="21"/>
  <c r="O14" i="21"/>
  <c r="N14" i="21"/>
  <c r="L14" i="21"/>
  <c r="M14" i="21" s="1"/>
  <c r="J14" i="21"/>
  <c r="J38" i="21" s="1"/>
  <c r="S3" i="21" s="1"/>
  <c r="P13" i="21"/>
  <c r="S2" i="21" s="1"/>
  <c r="J8" i="21"/>
  <c r="K38" i="20"/>
  <c r="H38" i="20"/>
  <c r="O37" i="20"/>
  <c r="O38" i="20" s="1"/>
  <c r="N37" i="20"/>
  <c r="N38" i="20" s="1"/>
  <c r="J9" i="20" s="1"/>
  <c r="L37" i="20"/>
  <c r="M37" i="20" s="1"/>
  <c r="J37" i="20"/>
  <c r="O36" i="20"/>
  <c r="N36" i="20"/>
  <c r="L36" i="20"/>
  <c r="M36" i="20" s="1"/>
  <c r="J36" i="20"/>
  <c r="O35" i="20"/>
  <c r="N35" i="20"/>
  <c r="L35" i="20"/>
  <c r="M35" i="20" s="1"/>
  <c r="J35" i="20"/>
  <c r="O34" i="20"/>
  <c r="N34" i="20"/>
  <c r="L34" i="20"/>
  <c r="M34" i="20" s="1"/>
  <c r="J34" i="20"/>
  <c r="O33" i="20"/>
  <c r="N33" i="20"/>
  <c r="L33" i="20"/>
  <c r="M33" i="20" s="1"/>
  <c r="J33" i="20"/>
  <c r="O32" i="20"/>
  <c r="N32" i="20"/>
  <c r="S8" i="20" s="1"/>
  <c r="L32" i="20"/>
  <c r="M32" i="20" s="1"/>
  <c r="J32" i="20"/>
  <c r="O31" i="20"/>
  <c r="N31" i="20"/>
  <c r="P31" i="20" s="1"/>
  <c r="L31" i="20"/>
  <c r="M31" i="20" s="1"/>
  <c r="J31" i="20"/>
  <c r="O30" i="20"/>
  <c r="N30" i="20"/>
  <c r="P30" i="20" s="1"/>
  <c r="L30" i="20"/>
  <c r="M30" i="20" s="1"/>
  <c r="J30" i="20"/>
  <c r="O29" i="20"/>
  <c r="N29" i="20"/>
  <c r="P29" i="20" s="1"/>
  <c r="L29" i="20"/>
  <c r="M29" i="20" s="1"/>
  <c r="J29" i="20"/>
  <c r="O28" i="20"/>
  <c r="N28" i="20"/>
  <c r="P28" i="20" s="1"/>
  <c r="L28" i="20"/>
  <c r="M28" i="20" s="1"/>
  <c r="J28" i="20"/>
  <c r="O27" i="20"/>
  <c r="N27" i="20"/>
  <c r="P27" i="20" s="1"/>
  <c r="L27" i="20"/>
  <c r="M27" i="20" s="1"/>
  <c r="J27" i="20"/>
  <c r="O26" i="20"/>
  <c r="N26" i="20"/>
  <c r="P26" i="20" s="1"/>
  <c r="L26" i="20"/>
  <c r="M26" i="20" s="1"/>
  <c r="J26" i="20"/>
  <c r="O25" i="20"/>
  <c r="N25" i="20"/>
  <c r="L25" i="20"/>
  <c r="M25" i="20" s="1"/>
  <c r="J25" i="20"/>
  <c r="O24" i="20"/>
  <c r="N24" i="20"/>
  <c r="L24" i="20"/>
  <c r="M24" i="20" s="1"/>
  <c r="J24" i="20"/>
  <c r="O23" i="20"/>
  <c r="N23" i="20"/>
  <c r="L23" i="20"/>
  <c r="M23" i="20" s="1"/>
  <c r="J23" i="20"/>
  <c r="O22" i="20"/>
  <c r="N22" i="20"/>
  <c r="L22" i="20"/>
  <c r="M22" i="20" s="1"/>
  <c r="J22" i="20"/>
  <c r="O21" i="20"/>
  <c r="N21" i="20"/>
  <c r="L21" i="20"/>
  <c r="M21" i="20" s="1"/>
  <c r="J21" i="20"/>
  <c r="O20" i="20"/>
  <c r="N20" i="20"/>
  <c r="L20" i="20"/>
  <c r="M20" i="20" s="1"/>
  <c r="J20" i="20"/>
  <c r="O19" i="20"/>
  <c r="N19" i="20"/>
  <c r="L19" i="20"/>
  <c r="M19" i="20" s="1"/>
  <c r="J19" i="20"/>
  <c r="O18" i="20"/>
  <c r="N18" i="20"/>
  <c r="L18" i="20"/>
  <c r="M18" i="20" s="1"/>
  <c r="J18" i="20"/>
  <c r="O17" i="20"/>
  <c r="N17" i="20"/>
  <c r="L17" i="20"/>
  <c r="M17" i="20" s="1"/>
  <c r="J17" i="20"/>
  <c r="O16" i="20"/>
  <c r="N16" i="20"/>
  <c r="L16" i="20"/>
  <c r="M16" i="20" s="1"/>
  <c r="J16" i="20"/>
  <c r="O15" i="20"/>
  <c r="P15" i="20" s="1"/>
  <c r="N15" i="20"/>
  <c r="L15" i="20"/>
  <c r="M15" i="20" s="1"/>
  <c r="J15" i="20"/>
  <c r="O14" i="20"/>
  <c r="N14" i="20"/>
  <c r="L14" i="20"/>
  <c r="M14" i="20" s="1"/>
  <c r="J14" i="20"/>
  <c r="J38" i="20" s="1"/>
  <c r="S3" i="20" s="1"/>
  <c r="P13" i="20"/>
  <c r="S2" i="20" s="1"/>
  <c r="J8" i="20"/>
  <c r="K38" i="19"/>
  <c r="H38" i="19"/>
  <c r="O37" i="19"/>
  <c r="O38" i="19" s="1"/>
  <c r="N37" i="19"/>
  <c r="N38" i="19" s="1"/>
  <c r="J9" i="19" s="1"/>
  <c r="L37" i="19"/>
  <c r="M37" i="19" s="1"/>
  <c r="J37" i="19"/>
  <c r="O36" i="19"/>
  <c r="N36" i="19"/>
  <c r="P36" i="19" s="1"/>
  <c r="L36" i="19"/>
  <c r="M36" i="19" s="1"/>
  <c r="J36" i="19"/>
  <c r="O35" i="19"/>
  <c r="N35" i="19"/>
  <c r="P35" i="19" s="1"/>
  <c r="L35" i="19"/>
  <c r="M35" i="19" s="1"/>
  <c r="J35" i="19"/>
  <c r="O34" i="19"/>
  <c r="N34" i="19"/>
  <c r="P34" i="19" s="1"/>
  <c r="L34" i="19"/>
  <c r="M34" i="19" s="1"/>
  <c r="J34" i="19"/>
  <c r="O33" i="19"/>
  <c r="N33" i="19"/>
  <c r="P33" i="19" s="1"/>
  <c r="L33" i="19"/>
  <c r="M33" i="19" s="1"/>
  <c r="J33" i="19"/>
  <c r="O32" i="19"/>
  <c r="N32" i="19"/>
  <c r="P32" i="19" s="1"/>
  <c r="L32" i="19"/>
  <c r="M32" i="19" s="1"/>
  <c r="J32" i="19"/>
  <c r="O31" i="19"/>
  <c r="P31" i="19" s="1"/>
  <c r="N31" i="19"/>
  <c r="L31" i="19"/>
  <c r="M31" i="19" s="1"/>
  <c r="J31" i="19"/>
  <c r="O30" i="19"/>
  <c r="N30" i="19"/>
  <c r="L30" i="19"/>
  <c r="M30" i="19" s="1"/>
  <c r="J30" i="19"/>
  <c r="O29" i="19"/>
  <c r="P29" i="19" s="1"/>
  <c r="N29" i="19"/>
  <c r="L29" i="19"/>
  <c r="M29" i="19" s="1"/>
  <c r="J29" i="19"/>
  <c r="O28" i="19"/>
  <c r="N28" i="19"/>
  <c r="P28" i="19" s="1"/>
  <c r="L28" i="19"/>
  <c r="M28" i="19" s="1"/>
  <c r="J28" i="19"/>
  <c r="O27" i="19"/>
  <c r="N27" i="19"/>
  <c r="P27" i="19" s="1"/>
  <c r="L27" i="19"/>
  <c r="M27" i="19" s="1"/>
  <c r="J27" i="19"/>
  <c r="O26" i="19"/>
  <c r="N26" i="19"/>
  <c r="P26" i="19" s="1"/>
  <c r="L26" i="19"/>
  <c r="M26" i="19" s="1"/>
  <c r="J26" i="19"/>
  <c r="O25" i="19"/>
  <c r="N25" i="19"/>
  <c r="P25" i="19" s="1"/>
  <c r="L25" i="19"/>
  <c r="M25" i="19" s="1"/>
  <c r="J25" i="19"/>
  <c r="O24" i="19"/>
  <c r="N24" i="19"/>
  <c r="P24" i="19" s="1"/>
  <c r="L24" i="19"/>
  <c r="M24" i="19" s="1"/>
  <c r="J24" i="19"/>
  <c r="O23" i="19"/>
  <c r="P23" i="19" s="1"/>
  <c r="N23" i="19"/>
  <c r="L23" i="19"/>
  <c r="M23" i="19" s="1"/>
  <c r="J23" i="19"/>
  <c r="O22" i="19"/>
  <c r="N22" i="19"/>
  <c r="L22" i="19"/>
  <c r="M22" i="19" s="1"/>
  <c r="J22" i="19"/>
  <c r="O21" i="19"/>
  <c r="P21" i="19" s="1"/>
  <c r="N21" i="19"/>
  <c r="L21" i="19"/>
  <c r="M21" i="19" s="1"/>
  <c r="J21" i="19"/>
  <c r="O20" i="19"/>
  <c r="N20" i="19"/>
  <c r="L20" i="19"/>
  <c r="M20" i="19" s="1"/>
  <c r="J20" i="19"/>
  <c r="O19" i="19"/>
  <c r="N19" i="19"/>
  <c r="L19" i="19"/>
  <c r="M19" i="19" s="1"/>
  <c r="J19" i="19"/>
  <c r="O18" i="19"/>
  <c r="N18" i="19"/>
  <c r="L18" i="19"/>
  <c r="M18" i="19" s="1"/>
  <c r="J18" i="19"/>
  <c r="O17" i="19"/>
  <c r="N17" i="19"/>
  <c r="L17" i="19"/>
  <c r="M17" i="19" s="1"/>
  <c r="J17" i="19"/>
  <c r="O16" i="19"/>
  <c r="N16" i="19"/>
  <c r="L16" i="19"/>
  <c r="M16" i="19" s="1"/>
  <c r="J16" i="19"/>
  <c r="O15" i="19"/>
  <c r="P15" i="19" s="1"/>
  <c r="N15" i="19"/>
  <c r="L15" i="19"/>
  <c r="M15" i="19" s="1"/>
  <c r="J15" i="19"/>
  <c r="O14" i="19"/>
  <c r="N14" i="19"/>
  <c r="L14" i="19"/>
  <c r="M14" i="19" s="1"/>
  <c r="J14" i="19"/>
  <c r="J38" i="19" s="1"/>
  <c r="S3" i="19" s="1"/>
  <c r="P13" i="19"/>
  <c r="S2" i="19" s="1"/>
  <c r="J8" i="19"/>
  <c r="K38" i="18"/>
  <c r="H38" i="18"/>
  <c r="O37" i="18"/>
  <c r="O38" i="18" s="1"/>
  <c r="N37" i="18"/>
  <c r="N38" i="18" s="1"/>
  <c r="J9" i="18" s="1"/>
  <c r="L37" i="18"/>
  <c r="M37" i="18" s="1"/>
  <c r="J37" i="18"/>
  <c r="O36" i="18"/>
  <c r="N36" i="18"/>
  <c r="L36" i="18"/>
  <c r="M36" i="18" s="1"/>
  <c r="J36" i="18"/>
  <c r="O35" i="18"/>
  <c r="N35" i="18"/>
  <c r="P35" i="18" s="1"/>
  <c r="L35" i="18"/>
  <c r="M35" i="18" s="1"/>
  <c r="J35" i="18"/>
  <c r="O34" i="18"/>
  <c r="N34" i="18"/>
  <c r="L34" i="18"/>
  <c r="M34" i="18" s="1"/>
  <c r="J34" i="18"/>
  <c r="O33" i="18"/>
  <c r="N33" i="18"/>
  <c r="L33" i="18"/>
  <c r="M33" i="18" s="1"/>
  <c r="J33" i="18"/>
  <c r="O32" i="18"/>
  <c r="N32" i="18"/>
  <c r="L32" i="18"/>
  <c r="M32" i="18" s="1"/>
  <c r="J32" i="18"/>
  <c r="O31" i="18"/>
  <c r="N31" i="18"/>
  <c r="L31" i="18"/>
  <c r="M31" i="18" s="1"/>
  <c r="J31" i="18"/>
  <c r="O30" i="18"/>
  <c r="N30" i="18"/>
  <c r="L30" i="18"/>
  <c r="M30" i="18" s="1"/>
  <c r="J30" i="18"/>
  <c r="O29" i="18"/>
  <c r="P29" i="18" s="1"/>
  <c r="N29" i="18"/>
  <c r="L29" i="18"/>
  <c r="M29" i="18" s="1"/>
  <c r="J29" i="18"/>
  <c r="O28" i="18"/>
  <c r="N28" i="18"/>
  <c r="L28" i="18"/>
  <c r="M28" i="18" s="1"/>
  <c r="J28" i="18"/>
  <c r="O27" i="18"/>
  <c r="P27" i="18" s="1"/>
  <c r="N27" i="18"/>
  <c r="L27" i="18"/>
  <c r="M27" i="18" s="1"/>
  <c r="J27" i="18"/>
  <c r="O26" i="18"/>
  <c r="N26" i="18"/>
  <c r="L26" i="18"/>
  <c r="M26" i="18" s="1"/>
  <c r="J26" i="18"/>
  <c r="O25" i="18"/>
  <c r="N25" i="18"/>
  <c r="L25" i="18"/>
  <c r="M25" i="18" s="1"/>
  <c r="J25" i="18"/>
  <c r="O24" i="18"/>
  <c r="N24" i="18"/>
  <c r="L24" i="18"/>
  <c r="M24" i="18" s="1"/>
  <c r="J24" i="18"/>
  <c r="O23" i="18"/>
  <c r="N23" i="18"/>
  <c r="L23" i="18"/>
  <c r="M23" i="18" s="1"/>
  <c r="J23" i="18"/>
  <c r="O22" i="18"/>
  <c r="N22" i="18"/>
  <c r="L22" i="18"/>
  <c r="M22" i="18" s="1"/>
  <c r="J22" i="18"/>
  <c r="O21" i="18"/>
  <c r="P21" i="18" s="1"/>
  <c r="N21" i="18"/>
  <c r="L21" i="18"/>
  <c r="M21" i="18" s="1"/>
  <c r="J21" i="18"/>
  <c r="O20" i="18"/>
  <c r="N20" i="18"/>
  <c r="L20" i="18"/>
  <c r="M20" i="18" s="1"/>
  <c r="J20" i="18"/>
  <c r="P19" i="18"/>
  <c r="O19" i="18"/>
  <c r="N19" i="18"/>
  <c r="L19" i="18"/>
  <c r="M19" i="18" s="1"/>
  <c r="J19" i="18"/>
  <c r="O18" i="18"/>
  <c r="N18" i="18"/>
  <c r="L18" i="18"/>
  <c r="M18" i="18" s="1"/>
  <c r="J18" i="18"/>
  <c r="O17" i="18"/>
  <c r="N17" i="18"/>
  <c r="P17" i="18" s="1"/>
  <c r="L17" i="18"/>
  <c r="M17" i="18" s="1"/>
  <c r="J17" i="18"/>
  <c r="O16" i="18"/>
  <c r="N16" i="18"/>
  <c r="P16" i="18" s="1"/>
  <c r="L16" i="18"/>
  <c r="M16" i="18" s="1"/>
  <c r="J16" i="18"/>
  <c r="O15" i="18"/>
  <c r="N15" i="18"/>
  <c r="P15" i="18" s="1"/>
  <c r="L15" i="18"/>
  <c r="M15" i="18" s="1"/>
  <c r="J15" i="18"/>
  <c r="O14" i="18"/>
  <c r="N14" i="18"/>
  <c r="P14" i="18" s="1"/>
  <c r="L14" i="18"/>
  <c r="M14" i="18" s="1"/>
  <c r="J14" i="18"/>
  <c r="J38" i="18" s="1"/>
  <c r="S3" i="18" s="1"/>
  <c r="P13" i="18"/>
  <c r="S2" i="18" s="1"/>
  <c r="J8" i="18"/>
  <c r="K38" i="17"/>
  <c r="H38" i="17"/>
  <c r="O37" i="17"/>
  <c r="O38" i="17" s="1"/>
  <c r="N37" i="17"/>
  <c r="N38" i="17" s="1"/>
  <c r="J9" i="17" s="1"/>
  <c r="L37" i="17"/>
  <c r="M37" i="17" s="1"/>
  <c r="J37" i="17"/>
  <c r="O36" i="17"/>
  <c r="N36" i="17"/>
  <c r="P36" i="17" s="1"/>
  <c r="L36" i="17"/>
  <c r="M36" i="17" s="1"/>
  <c r="J36" i="17"/>
  <c r="O35" i="17"/>
  <c r="P35" i="17" s="1"/>
  <c r="N35" i="17"/>
  <c r="L35" i="17"/>
  <c r="M35" i="17" s="1"/>
  <c r="J35" i="17"/>
  <c r="O34" i="17"/>
  <c r="N34" i="17"/>
  <c r="L34" i="17"/>
  <c r="M34" i="17" s="1"/>
  <c r="J34" i="17"/>
  <c r="O33" i="17"/>
  <c r="P33" i="17" s="1"/>
  <c r="N33" i="17"/>
  <c r="L33" i="17"/>
  <c r="M33" i="17" s="1"/>
  <c r="J33" i="17"/>
  <c r="O32" i="17"/>
  <c r="N32" i="17"/>
  <c r="L32" i="17"/>
  <c r="M32" i="17" s="1"/>
  <c r="J32" i="17"/>
  <c r="O31" i="17"/>
  <c r="N31" i="17"/>
  <c r="L31" i="17"/>
  <c r="M31" i="17" s="1"/>
  <c r="J31" i="17"/>
  <c r="O30" i="17"/>
  <c r="N30" i="17"/>
  <c r="L30" i="17"/>
  <c r="M30" i="17" s="1"/>
  <c r="J30" i="17"/>
  <c r="O29" i="17"/>
  <c r="N29" i="17"/>
  <c r="L29" i="17"/>
  <c r="M29" i="17" s="1"/>
  <c r="J29" i="17"/>
  <c r="O28" i="17"/>
  <c r="N28" i="17"/>
  <c r="L28" i="17"/>
  <c r="M28" i="17" s="1"/>
  <c r="J28" i="17"/>
  <c r="O27" i="17"/>
  <c r="P27" i="17" s="1"/>
  <c r="N27" i="17"/>
  <c r="L27" i="17"/>
  <c r="M27" i="17" s="1"/>
  <c r="J27" i="17"/>
  <c r="O26" i="17"/>
  <c r="N26" i="17"/>
  <c r="L26" i="17"/>
  <c r="M26" i="17" s="1"/>
  <c r="J26" i="17"/>
  <c r="P25" i="17"/>
  <c r="O25" i="17"/>
  <c r="N25" i="17"/>
  <c r="L25" i="17"/>
  <c r="M25" i="17" s="1"/>
  <c r="J25" i="17"/>
  <c r="O24" i="17"/>
  <c r="N24" i="17"/>
  <c r="L24" i="17"/>
  <c r="M24" i="17" s="1"/>
  <c r="J24" i="17"/>
  <c r="O23" i="17"/>
  <c r="N23" i="17"/>
  <c r="L23" i="17"/>
  <c r="M23" i="17" s="1"/>
  <c r="J23" i="17"/>
  <c r="O22" i="17"/>
  <c r="N22" i="17"/>
  <c r="L22" i="17"/>
  <c r="M22" i="17" s="1"/>
  <c r="J22" i="17"/>
  <c r="O21" i="17"/>
  <c r="N21" i="17"/>
  <c r="L21" i="17"/>
  <c r="M21" i="17" s="1"/>
  <c r="J21" i="17"/>
  <c r="O20" i="17"/>
  <c r="N20" i="17"/>
  <c r="L20" i="17"/>
  <c r="M20" i="17" s="1"/>
  <c r="J20" i="17"/>
  <c r="O19" i="17"/>
  <c r="P19" i="17" s="1"/>
  <c r="N19" i="17"/>
  <c r="L19" i="17"/>
  <c r="M19" i="17" s="1"/>
  <c r="J19" i="17"/>
  <c r="O18" i="17"/>
  <c r="N18" i="17"/>
  <c r="L18" i="17"/>
  <c r="M18" i="17" s="1"/>
  <c r="J18" i="17"/>
  <c r="P17" i="17"/>
  <c r="O17" i="17"/>
  <c r="N17" i="17"/>
  <c r="L17" i="17"/>
  <c r="M17" i="17" s="1"/>
  <c r="J17" i="17"/>
  <c r="O16" i="17"/>
  <c r="N16" i="17"/>
  <c r="P16" i="17" s="1"/>
  <c r="L16" i="17"/>
  <c r="M16" i="17" s="1"/>
  <c r="J16" i="17"/>
  <c r="O15" i="17"/>
  <c r="N15" i="17"/>
  <c r="P15" i="17" s="1"/>
  <c r="L15" i="17"/>
  <c r="M15" i="17" s="1"/>
  <c r="J15" i="17"/>
  <c r="J38" i="17" s="1"/>
  <c r="S3" i="17" s="1"/>
  <c r="O14" i="17"/>
  <c r="N14" i="17"/>
  <c r="P14" i="17" s="1"/>
  <c r="L14" i="17"/>
  <c r="M14" i="17" s="1"/>
  <c r="J14" i="17"/>
  <c r="P13" i="17"/>
  <c r="S2" i="17" s="1"/>
  <c r="J8" i="17"/>
  <c r="K38" i="16"/>
  <c r="H38" i="16"/>
  <c r="O37" i="16"/>
  <c r="O38" i="16" s="1"/>
  <c r="N37" i="16"/>
  <c r="N38" i="16" s="1"/>
  <c r="J9" i="16" s="1"/>
  <c r="L37" i="16"/>
  <c r="M37" i="16" s="1"/>
  <c r="J37" i="16"/>
  <c r="O36" i="16"/>
  <c r="N36" i="16"/>
  <c r="L36" i="16"/>
  <c r="M36" i="16" s="1"/>
  <c r="J36" i="16"/>
  <c r="O35" i="16"/>
  <c r="N35" i="16"/>
  <c r="L35" i="16"/>
  <c r="M35" i="16" s="1"/>
  <c r="J35" i="16"/>
  <c r="O34" i="16"/>
  <c r="N34" i="16"/>
  <c r="L34" i="16"/>
  <c r="M34" i="16" s="1"/>
  <c r="J34" i="16"/>
  <c r="O33" i="16"/>
  <c r="P33" i="16" s="1"/>
  <c r="N33" i="16"/>
  <c r="L33" i="16"/>
  <c r="M33" i="16" s="1"/>
  <c r="J33" i="16"/>
  <c r="O32" i="16"/>
  <c r="N32" i="16"/>
  <c r="L32" i="16"/>
  <c r="M32" i="16" s="1"/>
  <c r="J32" i="16"/>
  <c r="P31" i="16"/>
  <c r="O31" i="16"/>
  <c r="N31" i="16"/>
  <c r="L31" i="16"/>
  <c r="M31" i="16" s="1"/>
  <c r="J31" i="16"/>
  <c r="O30" i="16"/>
  <c r="N30" i="16"/>
  <c r="L30" i="16"/>
  <c r="M30" i="16" s="1"/>
  <c r="J30" i="16"/>
  <c r="O29" i="16"/>
  <c r="N29" i="16"/>
  <c r="P29" i="16" s="1"/>
  <c r="L29" i="16"/>
  <c r="M29" i="16" s="1"/>
  <c r="J29" i="16"/>
  <c r="O28" i="16"/>
  <c r="N28" i="16"/>
  <c r="P28" i="16" s="1"/>
  <c r="L28" i="16"/>
  <c r="M28" i="16" s="1"/>
  <c r="J28" i="16"/>
  <c r="O27" i="16"/>
  <c r="N27" i="16"/>
  <c r="P27" i="16" s="1"/>
  <c r="L27" i="16"/>
  <c r="M27" i="16" s="1"/>
  <c r="J27" i="16"/>
  <c r="O26" i="16"/>
  <c r="N26" i="16"/>
  <c r="P26" i="16" s="1"/>
  <c r="L26" i="16"/>
  <c r="M26" i="16" s="1"/>
  <c r="J26" i="16"/>
  <c r="O25" i="16"/>
  <c r="P25" i="16" s="1"/>
  <c r="N25" i="16"/>
  <c r="L25" i="16"/>
  <c r="M25" i="16" s="1"/>
  <c r="J25" i="16"/>
  <c r="O24" i="16"/>
  <c r="N24" i="16"/>
  <c r="L24" i="16"/>
  <c r="M24" i="16" s="1"/>
  <c r="J24" i="16"/>
  <c r="O23" i="16"/>
  <c r="P23" i="16" s="1"/>
  <c r="N23" i="16"/>
  <c r="L23" i="16"/>
  <c r="M23" i="16" s="1"/>
  <c r="J23" i="16"/>
  <c r="O22" i="16"/>
  <c r="N22" i="16"/>
  <c r="L22" i="16"/>
  <c r="M22" i="16" s="1"/>
  <c r="J22" i="16"/>
  <c r="O21" i="16"/>
  <c r="N21" i="16"/>
  <c r="L21" i="16"/>
  <c r="M21" i="16" s="1"/>
  <c r="J21" i="16"/>
  <c r="O20" i="16"/>
  <c r="N20" i="16"/>
  <c r="L20" i="16"/>
  <c r="M20" i="16" s="1"/>
  <c r="J20" i="16"/>
  <c r="O19" i="16"/>
  <c r="N19" i="16"/>
  <c r="L19" i="16"/>
  <c r="M19" i="16" s="1"/>
  <c r="J19" i="16"/>
  <c r="O18" i="16"/>
  <c r="N18" i="16"/>
  <c r="L18" i="16"/>
  <c r="M18" i="16" s="1"/>
  <c r="J18" i="16"/>
  <c r="O17" i="16"/>
  <c r="P17" i="16" s="1"/>
  <c r="N17" i="16"/>
  <c r="L17" i="16"/>
  <c r="M17" i="16" s="1"/>
  <c r="J17" i="16"/>
  <c r="O16" i="16"/>
  <c r="N16" i="16"/>
  <c r="L16" i="16"/>
  <c r="M16" i="16" s="1"/>
  <c r="J16" i="16"/>
  <c r="P15" i="16"/>
  <c r="O15" i="16"/>
  <c r="N15" i="16"/>
  <c r="L15" i="16"/>
  <c r="M15" i="16" s="1"/>
  <c r="J15" i="16"/>
  <c r="O14" i="16"/>
  <c r="N14" i="16"/>
  <c r="L14" i="16"/>
  <c r="M14" i="16" s="1"/>
  <c r="J14" i="16"/>
  <c r="J38" i="16" s="1"/>
  <c r="S3" i="16" s="1"/>
  <c r="P13" i="16"/>
  <c r="S2" i="16" s="1"/>
  <c r="J8" i="16"/>
  <c r="K38" i="15"/>
  <c r="H38" i="15"/>
  <c r="P37" i="15"/>
  <c r="P38" i="15" s="1"/>
  <c r="S4" i="15" s="1"/>
  <c r="O37" i="15"/>
  <c r="O38" i="15" s="1"/>
  <c r="N37" i="15"/>
  <c r="N38" i="15" s="1"/>
  <c r="J9" i="15" s="1"/>
  <c r="L37" i="15"/>
  <c r="M37" i="15" s="1"/>
  <c r="J37" i="15"/>
  <c r="O36" i="15"/>
  <c r="N36" i="15"/>
  <c r="P36" i="15" s="1"/>
  <c r="L36" i="15"/>
  <c r="M36" i="15" s="1"/>
  <c r="J36" i="15"/>
  <c r="O35" i="15"/>
  <c r="N35" i="15"/>
  <c r="P35" i="15" s="1"/>
  <c r="L35" i="15"/>
  <c r="M35" i="15" s="1"/>
  <c r="J35" i="15"/>
  <c r="O34" i="15"/>
  <c r="N34" i="15"/>
  <c r="P34" i="15" s="1"/>
  <c r="L34" i="15"/>
  <c r="M34" i="15" s="1"/>
  <c r="J34" i="15"/>
  <c r="O33" i="15"/>
  <c r="N33" i="15"/>
  <c r="P33" i="15" s="1"/>
  <c r="L33" i="15"/>
  <c r="M33" i="15" s="1"/>
  <c r="J33" i="15"/>
  <c r="O32" i="15"/>
  <c r="N32" i="15"/>
  <c r="P32" i="15" s="1"/>
  <c r="L32" i="15"/>
  <c r="M32" i="15" s="1"/>
  <c r="J32" i="15"/>
  <c r="O31" i="15"/>
  <c r="P31" i="15" s="1"/>
  <c r="N31" i="15"/>
  <c r="L31" i="15"/>
  <c r="M31" i="15" s="1"/>
  <c r="J31" i="15"/>
  <c r="O30" i="15"/>
  <c r="N30" i="15"/>
  <c r="L30" i="15"/>
  <c r="M30" i="15" s="1"/>
  <c r="J30" i="15"/>
  <c r="O29" i="15"/>
  <c r="P29" i="15" s="1"/>
  <c r="N29" i="15"/>
  <c r="L29" i="15"/>
  <c r="M29" i="15" s="1"/>
  <c r="J29" i="15"/>
  <c r="O28" i="15"/>
  <c r="N28" i="15"/>
  <c r="P28" i="15" s="1"/>
  <c r="L28" i="15"/>
  <c r="M28" i="15" s="1"/>
  <c r="J28" i="15"/>
  <c r="O27" i="15"/>
  <c r="N27" i="15"/>
  <c r="P27" i="15" s="1"/>
  <c r="L27" i="15"/>
  <c r="M27" i="15" s="1"/>
  <c r="J27" i="15"/>
  <c r="O26" i="15"/>
  <c r="N26" i="15"/>
  <c r="P26" i="15" s="1"/>
  <c r="L26" i="15"/>
  <c r="M26" i="15" s="1"/>
  <c r="J26" i="15"/>
  <c r="O25" i="15"/>
  <c r="N25" i="15"/>
  <c r="P25" i="15" s="1"/>
  <c r="L25" i="15"/>
  <c r="M25" i="15" s="1"/>
  <c r="J25" i="15"/>
  <c r="O24" i="15"/>
  <c r="N24" i="15"/>
  <c r="P24" i="15" s="1"/>
  <c r="L24" i="15"/>
  <c r="M24" i="15" s="1"/>
  <c r="J24" i="15"/>
  <c r="O23" i="15"/>
  <c r="P23" i="15" s="1"/>
  <c r="N23" i="15"/>
  <c r="L23" i="15"/>
  <c r="M23" i="15" s="1"/>
  <c r="J23" i="15"/>
  <c r="O22" i="15"/>
  <c r="N22" i="15"/>
  <c r="L22" i="15"/>
  <c r="M22" i="15" s="1"/>
  <c r="J22" i="15"/>
  <c r="O21" i="15"/>
  <c r="P21" i="15" s="1"/>
  <c r="N21" i="15"/>
  <c r="L21" i="15"/>
  <c r="M21" i="15" s="1"/>
  <c r="J21" i="15"/>
  <c r="O20" i="15"/>
  <c r="N20" i="15"/>
  <c r="L20" i="15"/>
  <c r="M20" i="15" s="1"/>
  <c r="J20" i="15"/>
  <c r="O19" i="15"/>
  <c r="N19" i="15"/>
  <c r="L19" i="15"/>
  <c r="M19" i="15" s="1"/>
  <c r="J19" i="15"/>
  <c r="O18" i="15"/>
  <c r="N18" i="15"/>
  <c r="L18" i="15"/>
  <c r="M18" i="15" s="1"/>
  <c r="J18" i="15"/>
  <c r="O17" i="15"/>
  <c r="N17" i="15"/>
  <c r="L17" i="15"/>
  <c r="M17" i="15" s="1"/>
  <c r="J17" i="15"/>
  <c r="O16" i="15"/>
  <c r="N16" i="15"/>
  <c r="L16" i="15"/>
  <c r="M16" i="15" s="1"/>
  <c r="J16" i="15"/>
  <c r="O15" i="15"/>
  <c r="P15" i="15" s="1"/>
  <c r="N15" i="15"/>
  <c r="L15" i="15"/>
  <c r="M15" i="15" s="1"/>
  <c r="J15" i="15"/>
  <c r="O14" i="15"/>
  <c r="N14" i="15"/>
  <c r="L14" i="15"/>
  <c r="M14" i="15" s="1"/>
  <c r="J14" i="15"/>
  <c r="J38" i="15" s="1"/>
  <c r="S3" i="15" s="1"/>
  <c r="P13" i="15"/>
  <c r="S2" i="15" s="1"/>
  <c r="J8" i="15"/>
  <c r="N38" i="14"/>
  <c r="J9" i="14" s="1"/>
  <c r="K38" i="14"/>
  <c r="H38" i="14"/>
  <c r="O37" i="14"/>
  <c r="O38" i="14" s="1"/>
  <c r="N37" i="14"/>
  <c r="L37" i="14"/>
  <c r="M37" i="14" s="1"/>
  <c r="J37" i="14"/>
  <c r="O36" i="14"/>
  <c r="N36" i="14"/>
  <c r="L36" i="14"/>
  <c r="M36" i="14" s="1"/>
  <c r="J36" i="14"/>
  <c r="O35" i="14"/>
  <c r="N35" i="14"/>
  <c r="L35" i="14"/>
  <c r="M35" i="14" s="1"/>
  <c r="J35" i="14"/>
  <c r="O34" i="14"/>
  <c r="N34" i="14"/>
  <c r="M34" i="14"/>
  <c r="L34" i="14"/>
  <c r="J34" i="14"/>
  <c r="O33" i="14"/>
  <c r="P33" i="14" s="1"/>
  <c r="N33" i="14"/>
  <c r="L33" i="14"/>
  <c r="M33" i="14" s="1"/>
  <c r="J33" i="14"/>
  <c r="O32" i="14"/>
  <c r="N32" i="14"/>
  <c r="L32" i="14"/>
  <c r="M32" i="14" s="1"/>
  <c r="J32" i="14"/>
  <c r="O31" i="14"/>
  <c r="N31" i="14"/>
  <c r="L31" i="14"/>
  <c r="M31" i="14" s="1"/>
  <c r="J31" i="14"/>
  <c r="O30" i="14"/>
  <c r="N30" i="14"/>
  <c r="M30" i="14"/>
  <c r="L30" i="14"/>
  <c r="J30" i="14"/>
  <c r="O29" i="14"/>
  <c r="P29" i="14" s="1"/>
  <c r="N29" i="14"/>
  <c r="L29" i="14"/>
  <c r="M29" i="14" s="1"/>
  <c r="J29" i="14"/>
  <c r="O28" i="14"/>
  <c r="N28" i="14"/>
  <c r="L28" i="14"/>
  <c r="M28" i="14" s="1"/>
  <c r="J28" i="14"/>
  <c r="O27" i="14"/>
  <c r="N27" i="14"/>
  <c r="L27" i="14"/>
  <c r="M27" i="14" s="1"/>
  <c r="J27" i="14"/>
  <c r="O26" i="14"/>
  <c r="N26" i="14"/>
  <c r="M26" i="14"/>
  <c r="L26" i="14"/>
  <c r="J26" i="14"/>
  <c r="O25" i="14"/>
  <c r="P25" i="14" s="1"/>
  <c r="N25" i="14"/>
  <c r="L25" i="14"/>
  <c r="M25" i="14" s="1"/>
  <c r="J25" i="14"/>
  <c r="O24" i="14"/>
  <c r="N24" i="14"/>
  <c r="L24" i="14"/>
  <c r="M24" i="14" s="1"/>
  <c r="J24" i="14"/>
  <c r="O23" i="14"/>
  <c r="N23" i="14"/>
  <c r="L23" i="14"/>
  <c r="M23" i="14" s="1"/>
  <c r="J23" i="14"/>
  <c r="O22" i="14"/>
  <c r="N22" i="14"/>
  <c r="M22" i="14"/>
  <c r="L22" i="14"/>
  <c r="J22" i="14"/>
  <c r="O21" i="14"/>
  <c r="P21" i="14" s="1"/>
  <c r="N21" i="14"/>
  <c r="L21" i="14"/>
  <c r="M21" i="14" s="1"/>
  <c r="J21" i="14"/>
  <c r="O20" i="14"/>
  <c r="N20" i="14"/>
  <c r="L20" i="14"/>
  <c r="M20" i="14" s="1"/>
  <c r="J20" i="14"/>
  <c r="O19" i="14"/>
  <c r="N19" i="14"/>
  <c r="L19" i="14"/>
  <c r="M19" i="14" s="1"/>
  <c r="J19" i="14"/>
  <c r="O18" i="14"/>
  <c r="N18" i="14"/>
  <c r="M18" i="14"/>
  <c r="L18" i="14"/>
  <c r="J18" i="14"/>
  <c r="O17" i="14"/>
  <c r="P17" i="14" s="1"/>
  <c r="N17" i="14"/>
  <c r="L17" i="14"/>
  <c r="M17" i="14" s="1"/>
  <c r="J17" i="14"/>
  <c r="O16" i="14"/>
  <c r="N16" i="14"/>
  <c r="L16" i="14"/>
  <c r="M16" i="14" s="1"/>
  <c r="J16" i="14"/>
  <c r="O15" i="14"/>
  <c r="N15" i="14"/>
  <c r="L15" i="14"/>
  <c r="M15" i="14" s="1"/>
  <c r="J15" i="14"/>
  <c r="O14" i="14"/>
  <c r="N14" i="14"/>
  <c r="M14" i="14"/>
  <c r="L14" i="14"/>
  <c r="J14" i="14"/>
  <c r="J38" i="14" s="1"/>
  <c r="S3" i="14" s="1"/>
  <c r="P13" i="14"/>
  <c r="S2" i="14" s="1"/>
  <c r="J8" i="14"/>
  <c r="K38" i="13"/>
  <c r="H38" i="13"/>
  <c r="O37" i="13"/>
  <c r="O38" i="13" s="1"/>
  <c r="N37" i="13"/>
  <c r="N38" i="13" s="1"/>
  <c r="J9" i="13" s="1"/>
  <c r="L37" i="13"/>
  <c r="M37" i="13" s="1"/>
  <c r="J37" i="13"/>
  <c r="O36" i="13"/>
  <c r="N36" i="13"/>
  <c r="L36" i="13"/>
  <c r="M36" i="13" s="1"/>
  <c r="J36" i="13"/>
  <c r="O35" i="13"/>
  <c r="N35" i="13"/>
  <c r="L35" i="13"/>
  <c r="M35" i="13" s="1"/>
  <c r="J35" i="13"/>
  <c r="O34" i="13"/>
  <c r="N34" i="13"/>
  <c r="L34" i="13"/>
  <c r="M34" i="13" s="1"/>
  <c r="J34" i="13"/>
  <c r="O33" i="13"/>
  <c r="N33" i="13"/>
  <c r="L33" i="13"/>
  <c r="M33" i="13" s="1"/>
  <c r="J33" i="13"/>
  <c r="O32" i="13"/>
  <c r="N32" i="13"/>
  <c r="L32" i="13"/>
  <c r="M32" i="13" s="1"/>
  <c r="J32" i="13"/>
  <c r="O31" i="13"/>
  <c r="N31" i="13"/>
  <c r="L31" i="13"/>
  <c r="M31" i="13" s="1"/>
  <c r="J31" i="13"/>
  <c r="O30" i="13"/>
  <c r="N30" i="13"/>
  <c r="L30" i="13"/>
  <c r="M30" i="13" s="1"/>
  <c r="J30" i="13"/>
  <c r="O29" i="13"/>
  <c r="P29" i="13" s="1"/>
  <c r="N29" i="13"/>
  <c r="L29" i="13"/>
  <c r="M29" i="13" s="1"/>
  <c r="J29" i="13"/>
  <c r="O28" i="13"/>
  <c r="N28" i="13"/>
  <c r="L28" i="13"/>
  <c r="M28" i="13" s="1"/>
  <c r="J28" i="13"/>
  <c r="O27" i="13"/>
  <c r="P27" i="13" s="1"/>
  <c r="N27" i="13"/>
  <c r="L27" i="13"/>
  <c r="M27" i="13" s="1"/>
  <c r="J27" i="13"/>
  <c r="O26" i="13"/>
  <c r="N26" i="13"/>
  <c r="L26" i="13"/>
  <c r="M26" i="13" s="1"/>
  <c r="J26" i="13"/>
  <c r="O25" i="13"/>
  <c r="N25" i="13"/>
  <c r="L25" i="13"/>
  <c r="M25" i="13" s="1"/>
  <c r="J25" i="13"/>
  <c r="O24" i="13"/>
  <c r="N24" i="13"/>
  <c r="L24" i="13"/>
  <c r="M24" i="13" s="1"/>
  <c r="J24" i="13"/>
  <c r="O23" i="13"/>
  <c r="N23" i="13"/>
  <c r="L23" i="13"/>
  <c r="M23" i="13" s="1"/>
  <c r="J23" i="13"/>
  <c r="O22" i="13"/>
  <c r="N22" i="13"/>
  <c r="L22" i="13"/>
  <c r="M22" i="13" s="1"/>
  <c r="J22" i="13"/>
  <c r="O21" i="13"/>
  <c r="P21" i="13" s="1"/>
  <c r="N21" i="13"/>
  <c r="L21" i="13"/>
  <c r="M21" i="13" s="1"/>
  <c r="J21" i="13"/>
  <c r="O20" i="13"/>
  <c r="N20" i="13"/>
  <c r="L20" i="13"/>
  <c r="M20" i="13" s="1"/>
  <c r="J20" i="13"/>
  <c r="P19" i="13"/>
  <c r="O19" i="13"/>
  <c r="N19" i="13"/>
  <c r="L19" i="13"/>
  <c r="M19" i="13" s="1"/>
  <c r="J19" i="13"/>
  <c r="O18" i="13"/>
  <c r="N18" i="13"/>
  <c r="L18" i="13"/>
  <c r="M18" i="13" s="1"/>
  <c r="J18" i="13"/>
  <c r="O17" i="13"/>
  <c r="N17" i="13"/>
  <c r="L17" i="13"/>
  <c r="M17" i="13" s="1"/>
  <c r="J17" i="13"/>
  <c r="O16" i="13"/>
  <c r="N16" i="13"/>
  <c r="L16" i="13"/>
  <c r="M16" i="13" s="1"/>
  <c r="J16" i="13"/>
  <c r="O15" i="13"/>
  <c r="N15" i="13"/>
  <c r="L15" i="13"/>
  <c r="M15" i="13" s="1"/>
  <c r="J15" i="13"/>
  <c r="O14" i="13"/>
  <c r="N14" i="13"/>
  <c r="L14" i="13"/>
  <c r="M14" i="13" s="1"/>
  <c r="J14" i="13"/>
  <c r="J38" i="13" s="1"/>
  <c r="S3" i="13" s="1"/>
  <c r="P13" i="13"/>
  <c r="S2" i="13" s="1"/>
  <c r="J8" i="13"/>
  <c r="K38" i="12"/>
  <c r="H38" i="12"/>
  <c r="O37" i="12"/>
  <c r="O38" i="12" s="1"/>
  <c r="N37" i="12"/>
  <c r="N38" i="12" s="1"/>
  <c r="J9" i="12" s="1"/>
  <c r="L37" i="12"/>
  <c r="M37" i="12" s="1"/>
  <c r="J37" i="12"/>
  <c r="O36" i="12"/>
  <c r="N36" i="12"/>
  <c r="L36" i="12"/>
  <c r="M36" i="12" s="1"/>
  <c r="J36" i="12"/>
  <c r="O35" i="12"/>
  <c r="N35" i="12"/>
  <c r="L35" i="12"/>
  <c r="M35" i="12" s="1"/>
  <c r="J35" i="12"/>
  <c r="O34" i="12"/>
  <c r="N34" i="12"/>
  <c r="L34" i="12"/>
  <c r="M34" i="12" s="1"/>
  <c r="J34" i="12"/>
  <c r="O33" i="12"/>
  <c r="P33" i="12" s="1"/>
  <c r="N33" i="12"/>
  <c r="L33" i="12"/>
  <c r="M33" i="12" s="1"/>
  <c r="J33" i="12"/>
  <c r="O32" i="12"/>
  <c r="N32" i="12"/>
  <c r="L32" i="12"/>
  <c r="M32" i="12" s="1"/>
  <c r="J32" i="12"/>
  <c r="P31" i="12"/>
  <c r="O31" i="12"/>
  <c r="N31" i="12"/>
  <c r="L31" i="12"/>
  <c r="M31" i="12" s="1"/>
  <c r="J31" i="12"/>
  <c r="O30" i="12"/>
  <c r="N30" i="12"/>
  <c r="P30" i="12" s="1"/>
  <c r="L30" i="12"/>
  <c r="M30" i="12" s="1"/>
  <c r="J30" i="12"/>
  <c r="O29" i="12"/>
  <c r="N29" i="12"/>
  <c r="P29" i="12" s="1"/>
  <c r="L29" i="12"/>
  <c r="M29" i="12" s="1"/>
  <c r="J29" i="12"/>
  <c r="O28" i="12"/>
  <c r="N28" i="12"/>
  <c r="P28" i="12" s="1"/>
  <c r="L28" i="12"/>
  <c r="M28" i="12" s="1"/>
  <c r="J28" i="12"/>
  <c r="O27" i="12"/>
  <c r="N27" i="12"/>
  <c r="P27" i="12" s="1"/>
  <c r="L27" i="12"/>
  <c r="M27" i="12" s="1"/>
  <c r="J27" i="12"/>
  <c r="O26" i="12"/>
  <c r="N26" i="12"/>
  <c r="P26" i="12" s="1"/>
  <c r="L26" i="12"/>
  <c r="M26" i="12" s="1"/>
  <c r="J26" i="12"/>
  <c r="O25" i="12"/>
  <c r="P25" i="12" s="1"/>
  <c r="N25" i="12"/>
  <c r="L25" i="12"/>
  <c r="M25" i="12" s="1"/>
  <c r="J25" i="12"/>
  <c r="O24" i="12"/>
  <c r="N24" i="12"/>
  <c r="L24" i="12"/>
  <c r="M24" i="12" s="1"/>
  <c r="J24" i="12"/>
  <c r="O23" i="12"/>
  <c r="P23" i="12" s="1"/>
  <c r="N23" i="12"/>
  <c r="L23" i="12"/>
  <c r="M23" i="12" s="1"/>
  <c r="J23" i="12"/>
  <c r="O22" i="12"/>
  <c r="N22" i="12"/>
  <c r="P22" i="12" s="1"/>
  <c r="L22" i="12"/>
  <c r="M22" i="12" s="1"/>
  <c r="J22" i="12"/>
  <c r="O21" i="12"/>
  <c r="N21" i="12"/>
  <c r="P21" i="12" s="1"/>
  <c r="L21" i="12"/>
  <c r="M21" i="12" s="1"/>
  <c r="J21" i="12"/>
  <c r="O20" i="12"/>
  <c r="N20" i="12"/>
  <c r="P20" i="12" s="1"/>
  <c r="L20" i="12"/>
  <c r="M20" i="12" s="1"/>
  <c r="J20" i="12"/>
  <c r="O19" i="12"/>
  <c r="N19" i="12"/>
  <c r="P19" i="12" s="1"/>
  <c r="L19" i="12"/>
  <c r="M19" i="12" s="1"/>
  <c r="J19" i="12"/>
  <c r="O18" i="12"/>
  <c r="N18" i="12"/>
  <c r="P18" i="12" s="1"/>
  <c r="L18" i="12"/>
  <c r="M18" i="12" s="1"/>
  <c r="J18" i="12"/>
  <c r="O17" i="12"/>
  <c r="P17" i="12" s="1"/>
  <c r="N17" i="12"/>
  <c r="L17" i="12"/>
  <c r="M17" i="12" s="1"/>
  <c r="J17" i="12"/>
  <c r="O16" i="12"/>
  <c r="N16" i="12"/>
  <c r="L16" i="12"/>
  <c r="M16" i="12" s="1"/>
  <c r="J16" i="12"/>
  <c r="O15" i="12"/>
  <c r="P15" i="12" s="1"/>
  <c r="N15" i="12"/>
  <c r="L15" i="12"/>
  <c r="M15" i="12" s="1"/>
  <c r="J15" i="12"/>
  <c r="O14" i="12"/>
  <c r="N14" i="12"/>
  <c r="L14" i="12"/>
  <c r="M14" i="12" s="1"/>
  <c r="J14" i="12"/>
  <c r="J38" i="12" s="1"/>
  <c r="S3" i="12" s="1"/>
  <c r="P13" i="12"/>
  <c r="S2" i="12" s="1"/>
  <c r="J8" i="12"/>
  <c r="K38" i="11"/>
  <c r="H38" i="11"/>
  <c r="O37" i="11"/>
  <c r="O38" i="11" s="1"/>
  <c r="N37" i="11"/>
  <c r="L37" i="11"/>
  <c r="M37" i="11" s="1"/>
  <c r="J37" i="11"/>
  <c r="O36" i="11"/>
  <c r="N36" i="11"/>
  <c r="L36" i="11"/>
  <c r="M36" i="11" s="1"/>
  <c r="J36" i="11"/>
  <c r="O35" i="11"/>
  <c r="N35" i="11"/>
  <c r="L35" i="11"/>
  <c r="M35" i="11" s="1"/>
  <c r="J35" i="11"/>
  <c r="O34" i="11"/>
  <c r="N34" i="11"/>
  <c r="L34" i="11"/>
  <c r="M34" i="11" s="1"/>
  <c r="J34" i="11"/>
  <c r="O33" i="11"/>
  <c r="N33" i="11"/>
  <c r="L33" i="11"/>
  <c r="M33" i="11" s="1"/>
  <c r="J33" i="11"/>
  <c r="O32" i="11"/>
  <c r="N32" i="11"/>
  <c r="L32" i="11"/>
  <c r="M32" i="11" s="1"/>
  <c r="J32" i="11"/>
  <c r="O31" i="11"/>
  <c r="N31" i="11"/>
  <c r="L31" i="11"/>
  <c r="M31" i="11" s="1"/>
  <c r="J31" i="11"/>
  <c r="O30" i="11"/>
  <c r="N30" i="11"/>
  <c r="L30" i="11"/>
  <c r="M30" i="11" s="1"/>
  <c r="J30" i="11"/>
  <c r="O29" i="11"/>
  <c r="N29" i="11"/>
  <c r="L29" i="11"/>
  <c r="M29" i="11" s="1"/>
  <c r="J29" i="11"/>
  <c r="O28" i="11"/>
  <c r="N28" i="11"/>
  <c r="L28" i="11"/>
  <c r="M28" i="11" s="1"/>
  <c r="J28" i="11"/>
  <c r="O27" i="11"/>
  <c r="N27" i="11"/>
  <c r="L27" i="11"/>
  <c r="M27" i="11" s="1"/>
  <c r="J27" i="11"/>
  <c r="O26" i="11"/>
  <c r="N26" i="11"/>
  <c r="L26" i="11"/>
  <c r="M26" i="11" s="1"/>
  <c r="J26" i="11"/>
  <c r="O25" i="11"/>
  <c r="N25" i="11"/>
  <c r="L25" i="11"/>
  <c r="M25" i="11" s="1"/>
  <c r="J25" i="11"/>
  <c r="O24" i="11"/>
  <c r="N24" i="11"/>
  <c r="P24" i="11" s="1"/>
  <c r="L24" i="11"/>
  <c r="M24" i="11" s="1"/>
  <c r="J24" i="11"/>
  <c r="O23" i="11"/>
  <c r="N23" i="11"/>
  <c r="L23" i="11"/>
  <c r="M23" i="11" s="1"/>
  <c r="J23" i="11"/>
  <c r="O22" i="11"/>
  <c r="N22" i="11"/>
  <c r="L22" i="11"/>
  <c r="M22" i="11" s="1"/>
  <c r="J22" i="11"/>
  <c r="O21" i="11"/>
  <c r="N21" i="11"/>
  <c r="L21" i="11"/>
  <c r="M21" i="11" s="1"/>
  <c r="J21" i="11"/>
  <c r="O20" i="11"/>
  <c r="N20" i="11"/>
  <c r="L20" i="11"/>
  <c r="M20" i="11" s="1"/>
  <c r="J20" i="11"/>
  <c r="O19" i="11"/>
  <c r="N19" i="11"/>
  <c r="L19" i="11"/>
  <c r="M19" i="11" s="1"/>
  <c r="J19" i="11"/>
  <c r="O18" i="11"/>
  <c r="N18" i="11"/>
  <c r="L18" i="11"/>
  <c r="M18" i="11" s="1"/>
  <c r="J18" i="11"/>
  <c r="O17" i="11"/>
  <c r="N17" i="11"/>
  <c r="P17" i="11" s="1"/>
  <c r="L17" i="11"/>
  <c r="M17" i="11" s="1"/>
  <c r="J17" i="11"/>
  <c r="O16" i="11"/>
  <c r="N16" i="11"/>
  <c r="P16" i="11" s="1"/>
  <c r="L16" i="11"/>
  <c r="M16" i="11" s="1"/>
  <c r="J16" i="11"/>
  <c r="O15" i="11"/>
  <c r="N15" i="11"/>
  <c r="P15" i="11" s="1"/>
  <c r="L15" i="11"/>
  <c r="M15" i="11" s="1"/>
  <c r="J15" i="11"/>
  <c r="O14" i="11"/>
  <c r="N14" i="11"/>
  <c r="L14" i="11"/>
  <c r="M14" i="11" s="1"/>
  <c r="J14" i="11"/>
  <c r="J38" i="11" s="1"/>
  <c r="S3" i="11" s="1"/>
  <c r="P13" i="11"/>
  <c r="S2" i="11" s="1"/>
  <c r="J8" i="11"/>
  <c r="K38" i="10"/>
  <c r="H38" i="10"/>
  <c r="O37" i="10"/>
  <c r="O38" i="10" s="1"/>
  <c r="N37" i="10"/>
  <c r="N38" i="10" s="1"/>
  <c r="J9" i="10" s="1"/>
  <c r="L37" i="10"/>
  <c r="M37" i="10" s="1"/>
  <c r="J37" i="10"/>
  <c r="O36" i="10"/>
  <c r="N36" i="10"/>
  <c r="L36" i="10"/>
  <c r="M36" i="10" s="1"/>
  <c r="J36" i="10"/>
  <c r="O35" i="10"/>
  <c r="N35" i="10"/>
  <c r="L35" i="10"/>
  <c r="M35" i="10" s="1"/>
  <c r="J35" i="10"/>
  <c r="O34" i="10"/>
  <c r="N34" i="10"/>
  <c r="L34" i="10"/>
  <c r="M34" i="10" s="1"/>
  <c r="J34" i="10"/>
  <c r="O33" i="10"/>
  <c r="N33" i="10"/>
  <c r="L33" i="10"/>
  <c r="M33" i="10" s="1"/>
  <c r="J33" i="10"/>
  <c r="O32" i="10"/>
  <c r="N32" i="10"/>
  <c r="L32" i="10"/>
  <c r="M32" i="10" s="1"/>
  <c r="J32" i="10"/>
  <c r="O31" i="10"/>
  <c r="N31" i="10"/>
  <c r="L31" i="10"/>
  <c r="M31" i="10" s="1"/>
  <c r="J31" i="10"/>
  <c r="O30" i="10"/>
  <c r="N30" i="10"/>
  <c r="L30" i="10"/>
  <c r="M30" i="10" s="1"/>
  <c r="J30" i="10"/>
  <c r="O29" i="10"/>
  <c r="N29" i="10"/>
  <c r="L29" i="10"/>
  <c r="M29" i="10" s="1"/>
  <c r="J29" i="10"/>
  <c r="O28" i="10"/>
  <c r="N28" i="10"/>
  <c r="L28" i="10"/>
  <c r="M28" i="10" s="1"/>
  <c r="J28" i="10"/>
  <c r="O27" i="10"/>
  <c r="N27" i="10"/>
  <c r="L27" i="10"/>
  <c r="M27" i="10" s="1"/>
  <c r="J27" i="10"/>
  <c r="O26" i="10"/>
  <c r="N26" i="10"/>
  <c r="L26" i="10"/>
  <c r="M26" i="10" s="1"/>
  <c r="J26" i="10"/>
  <c r="O25" i="10"/>
  <c r="N25" i="10"/>
  <c r="L25" i="10"/>
  <c r="M25" i="10" s="1"/>
  <c r="J25" i="10"/>
  <c r="O24" i="10"/>
  <c r="N24" i="10"/>
  <c r="L24" i="10"/>
  <c r="M24" i="10" s="1"/>
  <c r="J24" i="10"/>
  <c r="O23" i="10"/>
  <c r="N23" i="10"/>
  <c r="L23" i="10"/>
  <c r="M23" i="10" s="1"/>
  <c r="J23" i="10"/>
  <c r="O22" i="10"/>
  <c r="N22" i="10"/>
  <c r="L22" i="10"/>
  <c r="M22" i="10" s="1"/>
  <c r="J22" i="10"/>
  <c r="O21" i="10"/>
  <c r="P21" i="10" s="1"/>
  <c r="N21" i="10"/>
  <c r="L21" i="10"/>
  <c r="M21" i="10" s="1"/>
  <c r="J21" i="10"/>
  <c r="O20" i="10"/>
  <c r="N20" i="10"/>
  <c r="L20" i="10"/>
  <c r="M20" i="10" s="1"/>
  <c r="J20" i="10"/>
  <c r="O19" i="10"/>
  <c r="N19" i="10"/>
  <c r="L19" i="10"/>
  <c r="M19" i="10" s="1"/>
  <c r="J19" i="10"/>
  <c r="O18" i="10"/>
  <c r="N18" i="10"/>
  <c r="L18" i="10"/>
  <c r="M18" i="10" s="1"/>
  <c r="J18" i="10"/>
  <c r="O17" i="10"/>
  <c r="N17" i="10"/>
  <c r="L17" i="10"/>
  <c r="M17" i="10" s="1"/>
  <c r="J17" i="10"/>
  <c r="O16" i="10"/>
  <c r="N16" i="10"/>
  <c r="L16" i="10"/>
  <c r="M16" i="10" s="1"/>
  <c r="J16" i="10"/>
  <c r="O15" i="10"/>
  <c r="N15" i="10"/>
  <c r="L15" i="10"/>
  <c r="M15" i="10" s="1"/>
  <c r="J15" i="10"/>
  <c r="O14" i="10"/>
  <c r="N14" i="10"/>
  <c r="L14" i="10"/>
  <c r="M14" i="10" s="1"/>
  <c r="J14" i="10"/>
  <c r="J38" i="10" s="1"/>
  <c r="S3" i="10" s="1"/>
  <c r="P13" i="10"/>
  <c r="S2" i="10" s="1"/>
  <c r="J8" i="10"/>
  <c r="K38" i="9"/>
  <c r="H38" i="9"/>
  <c r="O37" i="9"/>
  <c r="O38" i="9" s="1"/>
  <c r="N37" i="9"/>
  <c r="N38" i="9" s="1"/>
  <c r="J9" i="9" s="1"/>
  <c r="L37" i="9"/>
  <c r="M37" i="9" s="1"/>
  <c r="J37" i="9"/>
  <c r="O36" i="9"/>
  <c r="N36" i="9"/>
  <c r="L36" i="9"/>
  <c r="M36" i="9" s="1"/>
  <c r="J36" i="9"/>
  <c r="O35" i="9"/>
  <c r="N35" i="9"/>
  <c r="L35" i="9"/>
  <c r="M35" i="9" s="1"/>
  <c r="J35" i="9"/>
  <c r="O34" i="9"/>
  <c r="N34" i="9"/>
  <c r="L34" i="9"/>
  <c r="M34" i="9" s="1"/>
  <c r="J34" i="9"/>
  <c r="O33" i="9"/>
  <c r="N33" i="9"/>
  <c r="L33" i="9"/>
  <c r="M33" i="9" s="1"/>
  <c r="J33" i="9"/>
  <c r="O32" i="9"/>
  <c r="N32" i="9"/>
  <c r="L32" i="9"/>
  <c r="M32" i="9" s="1"/>
  <c r="J32" i="9"/>
  <c r="O31" i="9"/>
  <c r="N31" i="9"/>
  <c r="L31" i="9"/>
  <c r="M31" i="9" s="1"/>
  <c r="J31" i="9"/>
  <c r="O30" i="9"/>
  <c r="N30" i="9"/>
  <c r="L30" i="9"/>
  <c r="M30" i="9" s="1"/>
  <c r="J30" i="9"/>
  <c r="O29" i="9"/>
  <c r="N29" i="9"/>
  <c r="L29" i="9"/>
  <c r="M29" i="9" s="1"/>
  <c r="J29" i="9"/>
  <c r="O28" i="9"/>
  <c r="N28" i="9"/>
  <c r="L28" i="9"/>
  <c r="M28" i="9" s="1"/>
  <c r="J28" i="9"/>
  <c r="O27" i="9"/>
  <c r="N27" i="9"/>
  <c r="L27" i="9"/>
  <c r="M27" i="9" s="1"/>
  <c r="J27" i="9"/>
  <c r="O26" i="9"/>
  <c r="N26" i="9"/>
  <c r="L26" i="9"/>
  <c r="M26" i="9" s="1"/>
  <c r="J26" i="9"/>
  <c r="O25" i="9"/>
  <c r="N25" i="9"/>
  <c r="L25" i="9"/>
  <c r="M25" i="9" s="1"/>
  <c r="J25" i="9"/>
  <c r="O24" i="9"/>
  <c r="N24" i="9"/>
  <c r="L24" i="9"/>
  <c r="M24" i="9" s="1"/>
  <c r="J24" i="9"/>
  <c r="O23" i="9"/>
  <c r="N23" i="9"/>
  <c r="L23" i="9"/>
  <c r="M23" i="9" s="1"/>
  <c r="J23" i="9"/>
  <c r="O22" i="9"/>
  <c r="N22" i="9"/>
  <c r="L22" i="9"/>
  <c r="M22" i="9" s="1"/>
  <c r="J22" i="9"/>
  <c r="O21" i="9"/>
  <c r="N21" i="9"/>
  <c r="L21" i="9"/>
  <c r="M21" i="9" s="1"/>
  <c r="J21" i="9"/>
  <c r="O20" i="9"/>
  <c r="N20" i="9"/>
  <c r="L20" i="9"/>
  <c r="M20" i="9" s="1"/>
  <c r="J20" i="9"/>
  <c r="O19" i="9"/>
  <c r="N19" i="9"/>
  <c r="L19" i="9"/>
  <c r="M19" i="9" s="1"/>
  <c r="J19" i="9"/>
  <c r="O18" i="9"/>
  <c r="N18" i="9"/>
  <c r="L18" i="9"/>
  <c r="M18" i="9" s="1"/>
  <c r="J18" i="9"/>
  <c r="O17" i="9"/>
  <c r="N17" i="9"/>
  <c r="L17" i="9"/>
  <c r="M17" i="9" s="1"/>
  <c r="J17" i="9"/>
  <c r="O16" i="9"/>
  <c r="N16" i="9"/>
  <c r="L16" i="9"/>
  <c r="M16" i="9" s="1"/>
  <c r="J16" i="9"/>
  <c r="N15" i="9"/>
  <c r="J15" i="9"/>
  <c r="L15" i="9"/>
  <c r="M15" i="9" s="1"/>
  <c r="M14" i="9"/>
  <c r="J38" i="9"/>
  <c r="S3" i="9" s="1"/>
  <c r="P13" i="9"/>
  <c r="S2" i="9" s="1"/>
  <c r="J8" i="9"/>
  <c r="K38" i="8"/>
  <c r="H38" i="8"/>
  <c r="O37" i="8"/>
  <c r="O38" i="8" s="1"/>
  <c r="N37" i="8"/>
  <c r="N38" i="8" s="1"/>
  <c r="J9" i="8" s="1"/>
  <c r="L37" i="8"/>
  <c r="M37" i="8" s="1"/>
  <c r="J37" i="8"/>
  <c r="O36" i="8"/>
  <c r="N36" i="8"/>
  <c r="P36" i="8" s="1"/>
  <c r="L36" i="8"/>
  <c r="M36" i="8" s="1"/>
  <c r="J36" i="8"/>
  <c r="O35" i="8"/>
  <c r="N35" i="8"/>
  <c r="L35" i="8"/>
  <c r="M35" i="8" s="1"/>
  <c r="J35" i="8"/>
  <c r="O34" i="8"/>
  <c r="N34" i="8"/>
  <c r="L34" i="8"/>
  <c r="M34" i="8" s="1"/>
  <c r="J34" i="8"/>
  <c r="O33" i="8"/>
  <c r="N33" i="8"/>
  <c r="P33" i="8" s="1"/>
  <c r="L33" i="8"/>
  <c r="M33" i="8" s="1"/>
  <c r="J33" i="8"/>
  <c r="O32" i="8"/>
  <c r="N32" i="8"/>
  <c r="S8" i="8" s="1"/>
  <c r="L32" i="8"/>
  <c r="M32" i="8" s="1"/>
  <c r="J32" i="8"/>
  <c r="O31" i="8"/>
  <c r="N31" i="8"/>
  <c r="P31" i="8" s="1"/>
  <c r="L31" i="8"/>
  <c r="M31" i="8" s="1"/>
  <c r="J31" i="8"/>
  <c r="O30" i="8"/>
  <c r="N30" i="8"/>
  <c r="P30" i="8" s="1"/>
  <c r="L30" i="8"/>
  <c r="M30" i="8" s="1"/>
  <c r="J30" i="8"/>
  <c r="O29" i="8"/>
  <c r="N29" i="8"/>
  <c r="L29" i="8"/>
  <c r="M29" i="8" s="1"/>
  <c r="J29" i="8"/>
  <c r="O28" i="8"/>
  <c r="N28" i="8"/>
  <c r="P28" i="8" s="1"/>
  <c r="L28" i="8"/>
  <c r="M28" i="8" s="1"/>
  <c r="J28" i="8"/>
  <c r="O27" i="8"/>
  <c r="N27" i="8"/>
  <c r="L27" i="8"/>
  <c r="M27" i="8" s="1"/>
  <c r="J27" i="8"/>
  <c r="O26" i="8"/>
  <c r="N26" i="8"/>
  <c r="L26" i="8"/>
  <c r="M26" i="8" s="1"/>
  <c r="J26" i="8"/>
  <c r="O25" i="8"/>
  <c r="N25" i="8"/>
  <c r="L25" i="8"/>
  <c r="M25" i="8" s="1"/>
  <c r="J25" i="8"/>
  <c r="O24" i="8"/>
  <c r="N24" i="8"/>
  <c r="L24" i="8"/>
  <c r="M24" i="8" s="1"/>
  <c r="J24" i="8"/>
  <c r="O23" i="8"/>
  <c r="N23" i="8"/>
  <c r="L23" i="8"/>
  <c r="M23" i="8" s="1"/>
  <c r="J23" i="8"/>
  <c r="O22" i="8"/>
  <c r="N22" i="8"/>
  <c r="P22" i="8" s="1"/>
  <c r="L22" i="8"/>
  <c r="M22" i="8" s="1"/>
  <c r="J22" i="8"/>
  <c r="O21" i="8"/>
  <c r="N21" i="8"/>
  <c r="L21" i="8"/>
  <c r="M21" i="8" s="1"/>
  <c r="J21" i="8"/>
  <c r="O20" i="8"/>
  <c r="N20" i="8"/>
  <c r="P20" i="8" s="1"/>
  <c r="L20" i="8"/>
  <c r="M20" i="8" s="1"/>
  <c r="J20" i="8"/>
  <c r="O19" i="8"/>
  <c r="N19" i="8"/>
  <c r="L19" i="8"/>
  <c r="M19" i="8" s="1"/>
  <c r="J19" i="8"/>
  <c r="O18" i="8"/>
  <c r="N18" i="8"/>
  <c r="L18" i="8"/>
  <c r="M18" i="8" s="1"/>
  <c r="J18" i="8"/>
  <c r="O17" i="8"/>
  <c r="N17" i="8"/>
  <c r="P17" i="8" s="1"/>
  <c r="L17" i="8"/>
  <c r="M17" i="8" s="1"/>
  <c r="J17" i="8"/>
  <c r="O16" i="8"/>
  <c r="N16" i="8"/>
  <c r="L16" i="8"/>
  <c r="M16" i="8" s="1"/>
  <c r="J16" i="8"/>
  <c r="O15" i="8"/>
  <c r="N15" i="8"/>
  <c r="P15" i="8" s="1"/>
  <c r="L15" i="8"/>
  <c r="M15" i="8" s="1"/>
  <c r="J15" i="8"/>
  <c r="O14" i="8"/>
  <c r="N14" i="8"/>
  <c r="P14" i="8" s="1"/>
  <c r="L14" i="8"/>
  <c r="M14" i="8" s="1"/>
  <c r="J14" i="8"/>
  <c r="J38" i="8" s="1"/>
  <c r="S3" i="8" s="1"/>
  <c r="P13" i="8"/>
  <c r="S2" i="8" s="1"/>
  <c r="J8" i="8"/>
  <c r="K38" i="7"/>
  <c r="H38" i="7"/>
  <c r="O37" i="7"/>
  <c r="O38" i="7" s="1"/>
  <c r="N37" i="7"/>
  <c r="N38" i="7" s="1"/>
  <c r="J9" i="7" s="1"/>
  <c r="L37" i="7"/>
  <c r="M37" i="7" s="1"/>
  <c r="J37" i="7"/>
  <c r="O36" i="7"/>
  <c r="N36" i="7"/>
  <c r="L36" i="7"/>
  <c r="M36" i="7" s="1"/>
  <c r="J36" i="7"/>
  <c r="O35" i="7"/>
  <c r="N35" i="7"/>
  <c r="L35" i="7"/>
  <c r="M35" i="7" s="1"/>
  <c r="J35" i="7"/>
  <c r="O34" i="7"/>
  <c r="N34" i="7"/>
  <c r="L34" i="7"/>
  <c r="M34" i="7" s="1"/>
  <c r="J34" i="7"/>
  <c r="O33" i="7"/>
  <c r="N33" i="7"/>
  <c r="L33" i="7"/>
  <c r="M33" i="7" s="1"/>
  <c r="J33" i="7"/>
  <c r="O32" i="7"/>
  <c r="N32" i="7"/>
  <c r="L32" i="7"/>
  <c r="M32" i="7" s="1"/>
  <c r="J32" i="7"/>
  <c r="O31" i="7"/>
  <c r="N31" i="7"/>
  <c r="L31" i="7"/>
  <c r="M31" i="7" s="1"/>
  <c r="J31" i="7"/>
  <c r="O30" i="7"/>
  <c r="N30" i="7"/>
  <c r="L30" i="7"/>
  <c r="M30" i="7" s="1"/>
  <c r="J30" i="7"/>
  <c r="O29" i="7"/>
  <c r="N29" i="7"/>
  <c r="L29" i="7"/>
  <c r="M29" i="7" s="1"/>
  <c r="J29" i="7"/>
  <c r="O28" i="7"/>
  <c r="N28" i="7"/>
  <c r="L28" i="7"/>
  <c r="M28" i="7" s="1"/>
  <c r="J28" i="7"/>
  <c r="O27" i="7"/>
  <c r="N27" i="7"/>
  <c r="L27" i="7"/>
  <c r="M27" i="7" s="1"/>
  <c r="J27" i="7"/>
  <c r="O26" i="7"/>
  <c r="N26" i="7"/>
  <c r="L26" i="7"/>
  <c r="M26" i="7" s="1"/>
  <c r="J26" i="7"/>
  <c r="O25" i="7"/>
  <c r="N25" i="7"/>
  <c r="L25" i="7"/>
  <c r="M25" i="7" s="1"/>
  <c r="J25" i="7"/>
  <c r="O24" i="7"/>
  <c r="N24" i="7"/>
  <c r="L24" i="7"/>
  <c r="M24" i="7" s="1"/>
  <c r="J24" i="7"/>
  <c r="O23" i="7"/>
  <c r="N23" i="7"/>
  <c r="L23" i="7"/>
  <c r="M23" i="7" s="1"/>
  <c r="J23" i="7"/>
  <c r="O22" i="7"/>
  <c r="N22" i="7"/>
  <c r="L22" i="7"/>
  <c r="M22" i="7" s="1"/>
  <c r="J22" i="7"/>
  <c r="O21" i="7"/>
  <c r="N21" i="7"/>
  <c r="L21" i="7"/>
  <c r="M21" i="7" s="1"/>
  <c r="J21" i="7"/>
  <c r="O20" i="7"/>
  <c r="N20" i="7"/>
  <c r="L20" i="7"/>
  <c r="M20" i="7" s="1"/>
  <c r="J20" i="7"/>
  <c r="O19" i="7"/>
  <c r="N19" i="7"/>
  <c r="L19" i="7"/>
  <c r="M19" i="7" s="1"/>
  <c r="J19" i="7"/>
  <c r="O18" i="7"/>
  <c r="N18" i="7"/>
  <c r="L18" i="7"/>
  <c r="M18" i="7" s="1"/>
  <c r="J18" i="7"/>
  <c r="O17" i="7"/>
  <c r="N17" i="7"/>
  <c r="L17" i="7"/>
  <c r="M17" i="7" s="1"/>
  <c r="J17" i="7"/>
  <c r="O16" i="7"/>
  <c r="N16" i="7"/>
  <c r="L16" i="7"/>
  <c r="M16" i="7" s="1"/>
  <c r="J16" i="7"/>
  <c r="O15" i="7"/>
  <c r="N15" i="7"/>
  <c r="L15" i="7"/>
  <c r="M15" i="7" s="1"/>
  <c r="J15" i="7"/>
  <c r="O14" i="7"/>
  <c r="N14" i="7"/>
  <c r="L14" i="7"/>
  <c r="M14" i="7" s="1"/>
  <c r="J14" i="7"/>
  <c r="J38" i="7" s="1"/>
  <c r="S3" i="7" s="1"/>
  <c r="J8" i="7"/>
  <c r="K38" i="6"/>
  <c r="H38" i="6"/>
  <c r="O37" i="6"/>
  <c r="N37" i="6"/>
  <c r="L37" i="6"/>
  <c r="M37" i="6" s="1"/>
  <c r="J37" i="6"/>
  <c r="O36" i="6"/>
  <c r="N36" i="6"/>
  <c r="L36" i="6"/>
  <c r="M36" i="6" s="1"/>
  <c r="J36" i="6"/>
  <c r="O35" i="6"/>
  <c r="N35" i="6"/>
  <c r="L35" i="6"/>
  <c r="M35" i="6" s="1"/>
  <c r="J35" i="6"/>
  <c r="O34" i="6"/>
  <c r="P34" i="6" s="1"/>
  <c r="N34" i="6"/>
  <c r="L34" i="6"/>
  <c r="M34" i="6" s="1"/>
  <c r="J34" i="6"/>
  <c r="O33" i="6"/>
  <c r="N33" i="6"/>
  <c r="L33" i="6"/>
  <c r="M33" i="6" s="1"/>
  <c r="J33" i="6"/>
  <c r="O32" i="6"/>
  <c r="N32" i="6"/>
  <c r="L32" i="6"/>
  <c r="M32" i="6" s="1"/>
  <c r="J32" i="6"/>
  <c r="O31" i="6"/>
  <c r="N31" i="6"/>
  <c r="L31" i="6"/>
  <c r="M31" i="6" s="1"/>
  <c r="J31" i="6"/>
  <c r="O30" i="6"/>
  <c r="N30" i="6"/>
  <c r="L30" i="6"/>
  <c r="M30" i="6" s="1"/>
  <c r="J30" i="6"/>
  <c r="O29" i="6"/>
  <c r="N29" i="6"/>
  <c r="L29" i="6"/>
  <c r="M29" i="6" s="1"/>
  <c r="J29" i="6"/>
  <c r="O28" i="6"/>
  <c r="N28" i="6"/>
  <c r="L28" i="6"/>
  <c r="M28" i="6" s="1"/>
  <c r="J28" i="6"/>
  <c r="O27" i="6"/>
  <c r="N27" i="6"/>
  <c r="L27" i="6"/>
  <c r="M27" i="6" s="1"/>
  <c r="J27" i="6"/>
  <c r="O26" i="6"/>
  <c r="N26" i="6"/>
  <c r="L26" i="6"/>
  <c r="M26" i="6" s="1"/>
  <c r="J26" i="6"/>
  <c r="O25" i="6"/>
  <c r="N25" i="6"/>
  <c r="L25" i="6"/>
  <c r="M25" i="6" s="1"/>
  <c r="J25" i="6"/>
  <c r="O24" i="6"/>
  <c r="N24" i="6"/>
  <c r="L24" i="6"/>
  <c r="M24" i="6" s="1"/>
  <c r="J24" i="6"/>
  <c r="O23" i="6"/>
  <c r="N23" i="6"/>
  <c r="L23" i="6"/>
  <c r="M23" i="6" s="1"/>
  <c r="J23" i="6"/>
  <c r="O22" i="6"/>
  <c r="N22" i="6"/>
  <c r="L22" i="6"/>
  <c r="M22" i="6" s="1"/>
  <c r="J22" i="6"/>
  <c r="O21" i="6"/>
  <c r="N21" i="6"/>
  <c r="L21" i="6"/>
  <c r="M21" i="6" s="1"/>
  <c r="J21" i="6"/>
  <c r="O20" i="6"/>
  <c r="N20" i="6"/>
  <c r="L20" i="6"/>
  <c r="M20" i="6" s="1"/>
  <c r="J20" i="6"/>
  <c r="O19" i="6"/>
  <c r="N19" i="6"/>
  <c r="L19" i="6"/>
  <c r="M19" i="6" s="1"/>
  <c r="J19" i="6"/>
  <c r="O18" i="6"/>
  <c r="N18" i="6"/>
  <c r="L18" i="6"/>
  <c r="M18" i="6" s="1"/>
  <c r="J18" i="6"/>
  <c r="O17" i="6"/>
  <c r="N17" i="6"/>
  <c r="L17" i="6"/>
  <c r="M17" i="6" s="1"/>
  <c r="J17" i="6"/>
  <c r="O16" i="6"/>
  <c r="N16" i="6"/>
  <c r="L16" i="6"/>
  <c r="M16" i="6" s="1"/>
  <c r="J16" i="6"/>
  <c r="O15" i="6"/>
  <c r="N15" i="6"/>
  <c r="J15" i="6"/>
  <c r="N14" i="6"/>
  <c r="O14" i="6" s="1"/>
  <c r="L15" i="6" s="1"/>
  <c r="M15" i="6" s="1"/>
  <c r="L14" i="6"/>
  <c r="M14" i="6" s="1"/>
  <c r="J38" i="6"/>
  <c r="S3" i="6" s="1"/>
  <c r="S2" i="6"/>
  <c r="J8" i="1"/>
  <c r="I5" i="3"/>
  <c r="P32" i="9" l="1"/>
  <c r="P34" i="9"/>
  <c r="O15" i="9"/>
  <c r="P23" i="9"/>
  <c r="P33" i="20"/>
  <c r="P17" i="20"/>
  <c r="P23" i="20"/>
  <c r="P25" i="20"/>
  <c r="P14" i="20"/>
  <c r="P27" i="85"/>
  <c r="P19" i="85"/>
  <c r="P28" i="21"/>
  <c r="P29" i="21"/>
  <c r="P32" i="21"/>
  <c r="S8" i="21"/>
  <c r="P19" i="26"/>
  <c r="S8" i="34"/>
  <c r="P21" i="34"/>
  <c r="P27" i="34"/>
  <c r="P29" i="34"/>
  <c r="P31" i="23"/>
  <c r="P24" i="23"/>
  <c r="P25" i="23"/>
  <c r="P26" i="23"/>
  <c r="P27" i="23"/>
  <c r="P28" i="23"/>
  <c r="P37" i="35"/>
  <c r="P38" i="35" s="1"/>
  <c r="S4" i="35" s="1"/>
  <c r="S5" i="35" s="1"/>
  <c r="S8" i="35"/>
  <c r="P15" i="35"/>
  <c r="P21" i="35"/>
  <c r="P23" i="35"/>
  <c r="P29" i="35"/>
  <c r="S8" i="29"/>
  <c r="P27" i="29"/>
  <c r="P35" i="29"/>
  <c r="P36" i="29"/>
  <c r="P15" i="10"/>
  <c r="P29" i="10"/>
  <c r="S8" i="105"/>
  <c r="P15" i="105"/>
  <c r="P21" i="105"/>
  <c r="P25" i="52"/>
  <c r="P29" i="52"/>
  <c r="P33" i="52"/>
  <c r="P17" i="52"/>
  <c r="P17" i="42"/>
  <c r="P19" i="42"/>
  <c r="P25" i="42"/>
  <c r="P27" i="42"/>
  <c r="S8" i="42"/>
  <c r="P33" i="112"/>
  <c r="P14" i="112"/>
  <c r="P26" i="112"/>
  <c r="P28" i="112"/>
  <c r="P29" i="112"/>
  <c r="P30" i="112"/>
  <c r="P33" i="25"/>
  <c r="P19" i="120"/>
  <c r="P23" i="120"/>
  <c r="P35" i="120"/>
  <c r="P14" i="64"/>
  <c r="P33" i="64"/>
  <c r="P17" i="64"/>
  <c r="S8" i="54"/>
  <c r="P33" i="54"/>
  <c r="P27" i="54"/>
  <c r="P15" i="54"/>
  <c r="P16" i="54"/>
  <c r="S8" i="55"/>
  <c r="P29" i="55"/>
  <c r="P30" i="18"/>
  <c r="P31" i="18"/>
  <c r="P32" i="18"/>
  <c r="P33" i="18"/>
  <c r="S8" i="18"/>
  <c r="P23" i="8"/>
  <c r="P25" i="8"/>
  <c r="P35" i="13"/>
  <c r="S8" i="130"/>
  <c r="P29" i="130"/>
  <c r="P14" i="54"/>
  <c r="P35" i="54"/>
  <c r="S8" i="25"/>
  <c r="P35" i="25"/>
  <c r="P27" i="25"/>
  <c r="P31" i="114"/>
  <c r="P32" i="114"/>
  <c r="P33" i="114"/>
  <c r="P35" i="114"/>
  <c r="P25" i="41"/>
  <c r="P14" i="41"/>
  <c r="P33" i="41"/>
  <c r="P14" i="33"/>
  <c r="P15" i="33"/>
  <c r="P16" i="33"/>
  <c r="P19" i="33"/>
  <c r="P35" i="33"/>
  <c r="P31" i="10"/>
  <c r="P25" i="10"/>
  <c r="P26" i="10"/>
  <c r="S8" i="10"/>
  <c r="S8" i="26"/>
  <c r="P21" i="26"/>
  <c r="P27" i="26"/>
  <c r="P29" i="26"/>
  <c r="P35" i="26"/>
  <c r="P14" i="13"/>
  <c r="P15" i="13"/>
  <c r="P16" i="13"/>
  <c r="P17" i="13"/>
  <c r="P18" i="13"/>
  <c r="P30" i="13"/>
  <c r="P31" i="13"/>
  <c r="P32" i="13"/>
  <c r="P33" i="13"/>
  <c r="S8" i="13"/>
  <c r="P27" i="9"/>
  <c r="P21" i="9"/>
  <c r="P25" i="9"/>
  <c r="P19" i="123"/>
  <c r="P35" i="123"/>
  <c r="O15" i="123"/>
  <c r="P21" i="123"/>
  <c r="P27" i="123"/>
  <c r="P19" i="97"/>
  <c r="P15" i="97"/>
  <c r="P16" i="97"/>
  <c r="P35" i="97"/>
  <c r="P25" i="121"/>
  <c r="P15" i="114"/>
  <c r="P16" i="114"/>
  <c r="P17" i="114"/>
  <c r="P18" i="114"/>
  <c r="S8" i="114"/>
  <c r="P21" i="114"/>
  <c r="P27" i="114"/>
  <c r="P29" i="114"/>
  <c r="P15" i="25"/>
  <c r="P29" i="25"/>
  <c r="P31" i="25"/>
  <c r="P21" i="25"/>
  <c r="P23" i="25"/>
  <c r="P31" i="35"/>
  <c r="P27" i="35"/>
  <c r="P28" i="35"/>
  <c r="P23" i="23"/>
  <c r="P29" i="9"/>
  <c r="S8" i="9"/>
  <c r="P16" i="9"/>
  <c r="P18" i="9"/>
  <c r="P20" i="9"/>
  <c r="P36" i="9"/>
  <c r="P31" i="7"/>
  <c r="S8" i="7"/>
  <c r="S8" i="125"/>
  <c r="P15" i="125"/>
  <c r="P21" i="125"/>
  <c r="P23" i="125"/>
  <c r="P29" i="125"/>
  <c r="P31" i="125"/>
  <c r="P24" i="125"/>
  <c r="P25" i="125"/>
  <c r="P26" i="125"/>
  <c r="P27" i="125"/>
  <c r="P32" i="123"/>
  <c r="P29" i="123"/>
  <c r="S8" i="123"/>
  <c r="P23" i="105"/>
  <c r="P31" i="105"/>
  <c r="P23" i="11"/>
  <c r="P35" i="11"/>
  <c r="P25" i="11"/>
  <c r="P27" i="11"/>
  <c r="P33" i="11"/>
  <c r="P30" i="138"/>
  <c r="P14" i="138"/>
  <c r="P15" i="138"/>
  <c r="P16" i="138"/>
  <c r="P17" i="138"/>
  <c r="P14" i="137"/>
  <c r="P15" i="137"/>
  <c r="P16" i="137"/>
  <c r="P20" i="137"/>
  <c r="P21" i="137"/>
  <c r="P22" i="137"/>
  <c r="P23" i="137"/>
  <c r="P24" i="137"/>
  <c r="P28" i="137"/>
  <c r="P29" i="137"/>
  <c r="P30" i="137"/>
  <c r="P31" i="137"/>
  <c r="P32" i="137"/>
  <c r="P36" i="137"/>
  <c r="P34" i="136"/>
  <c r="P35" i="136"/>
  <c r="P36" i="136"/>
  <c r="P18" i="136"/>
  <c r="P19" i="136"/>
  <c r="P20" i="136"/>
  <c r="P21" i="136"/>
  <c r="P32" i="135"/>
  <c r="P33" i="135"/>
  <c r="P34" i="135"/>
  <c r="P35" i="135"/>
  <c r="P36" i="135"/>
  <c r="P16" i="135"/>
  <c r="P17" i="135"/>
  <c r="P18" i="135"/>
  <c r="P19" i="135"/>
  <c r="P37" i="135"/>
  <c r="P38" i="135" s="1"/>
  <c r="S4" i="135" s="1"/>
  <c r="P22" i="134"/>
  <c r="P23" i="134"/>
  <c r="P24" i="134"/>
  <c r="P25" i="134"/>
  <c r="P26" i="134"/>
  <c r="P14" i="133"/>
  <c r="P15" i="133"/>
  <c r="P16" i="133"/>
  <c r="P28" i="133"/>
  <c r="P29" i="133"/>
  <c r="P30" i="133"/>
  <c r="P31" i="133"/>
  <c r="P36" i="133"/>
  <c r="P34" i="132"/>
  <c r="P35" i="132"/>
  <c r="P36" i="132"/>
  <c r="P18" i="132"/>
  <c r="P20" i="132"/>
  <c r="P22" i="132"/>
  <c r="P26" i="132"/>
  <c r="P27" i="132"/>
  <c r="P28" i="132"/>
  <c r="P29" i="132"/>
  <c r="P32" i="131"/>
  <c r="P33" i="131"/>
  <c r="P34" i="131"/>
  <c r="P35" i="131"/>
  <c r="P36" i="131"/>
  <c r="P16" i="131"/>
  <c r="P17" i="131"/>
  <c r="P18" i="131"/>
  <c r="P19" i="131"/>
  <c r="P37" i="131"/>
  <c r="P38" i="131" s="1"/>
  <c r="S4" i="131" s="1"/>
  <c r="P22" i="130"/>
  <c r="P23" i="130"/>
  <c r="P24" i="130"/>
  <c r="P25" i="130"/>
  <c r="P26" i="130"/>
  <c r="P33" i="130"/>
  <c r="P14" i="130"/>
  <c r="P15" i="130"/>
  <c r="P16" i="130"/>
  <c r="P18" i="130"/>
  <c r="P16" i="129"/>
  <c r="P17" i="129"/>
  <c r="P18" i="129"/>
  <c r="P19" i="129"/>
  <c r="P37" i="129"/>
  <c r="P38" i="129" s="1"/>
  <c r="S4" i="129" s="1"/>
  <c r="S5" i="129" s="1"/>
  <c r="P32" i="129"/>
  <c r="P33" i="129"/>
  <c r="P34" i="129"/>
  <c r="P35" i="129"/>
  <c r="P14" i="128"/>
  <c r="P15" i="128"/>
  <c r="P16" i="128"/>
  <c r="P17" i="128"/>
  <c r="P22" i="128"/>
  <c r="P23" i="128"/>
  <c r="P24" i="128"/>
  <c r="P25" i="128"/>
  <c r="P33" i="128"/>
  <c r="P28" i="127"/>
  <c r="P29" i="127"/>
  <c r="P30" i="127"/>
  <c r="P31" i="127"/>
  <c r="P36" i="127"/>
  <c r="P14" i="127"/>
  <c r="P15" i="127"/>
  <c r="P20" i="127"/>
  <c r="P21" i="127"/>
  <c r="P22" i="127"/>
  <c r="P23" i="127"/>
  <c r="P18" i="126"/>
  <c r="P19" i="126"/>
  <c r="P20" i="126"/>
  <c r="P21" i="126"/>
  <c r="P26" i="126"/>
  <c r="P27" i="126"/>
  <c r="P30" i="126"/>
  <c r="P34" i="126"/>
  <c r="P35" i="126"/>
  <c r="P36" i="126"/>
  <c r="P16" i="125"/>
  <c r="P17" i="125"/>
  <c r="P18" i="125"/>
  <c r="P19" i="125"/>
  <c r="P37" i="125"/>
  <c r="P38" i="125" s="1"/>
  <c r="S4" i="125" s="1"/>
  <c r="S5" i="125" s="1"/>
  <c r="P32" i="125"/>
  <c r="P33" i="125"/>
  <c r="P34" i="125"/>
  <c r="P35" i="125"/>
  <c r="P36" i="125"/>
  <c r="P14" i="124"/>
  <c r="P15" i="124"/>
  <c r="P16" i="124"/>
  <c r="P17" i="124"/>
  <c r="P18" i="124"/>
  <c r="P22" i="124"/>
  <c r="P23" i="124"/>
  <c r="P24" i="124"/>
  <c r="P25" i="124"/>
  <c r="P26" i="124"/>
  <c r="P30" i="124"/>
  <c r="P31" i="124"/>
  <c r="P32" i="124"/>
  <c r="P33" i="124"/>
  <c r="P15" i="123"/>
  <c r="P16" i="123"/>
  <c r="P17" i="123"/>
  <c r="P22" i="123"/>
  <c r="P23" i="123"/>
  <c r="P24" i="123"/>
  <c r="P25" i="123"/>
  <c r="P30" i="123"/>
  <c r="P31" i="123"/>
  <c r="P33" i="123"/>
  <c r="P28" i="122"/>
  <c r="P29" i="122"/>
  <c r="P30" i="122"/>
  <c r="P31" i="122"/>
  <c r="P36" i="122"/>
  <c r="P16" i="122"/>
  <c r="P20" i="122"/>
  <c r="P21" i="122"/>
  <c r="P22" i="122"/>
  <c r="P23" i="122"/>
  <c r="P24" i="122"/>
  <c r="P18" i="121"/>
  <c r="P19" i="121"/>
  <c r="P20" i="121"/>
  <c r="P21" i="121"/>
  <c r="P22" i="121"/>
  <c r="P26" i="121"/>
  <c r="P28" i="121"/>
  <c r="P34" i="121"/>
  <c r="P35" i="121"/>
  <c r="P36" i="121"/>
  <c r="P16" i="120"/>
  <c r="P17" i="120"/>
  <c r="P20" i="120"/>
  <c r="P21" i="120"/>
  <c r="P24" i="120"/>
  <c r="P25" i="120"/>
  <c r="P28" i="120"/>
  <c r="P29" i="120"/>
  <c r="P30" i="120"/>
  <c r="P31" i="120"/>
  <c r="P36" i="120"/>
  <c r="P37" i="120"/>
  <c r="P38" i="120" s="1"/>
  <c r="S4" i="120" s="1"/>
  <c r="S5" i="120" s="1"/>
  <c r="P24" i="119"/>
  <c r="P32" i="119"/>
  <c r="P33" i="119"/>
  <c r="P34" i="119"/>
  <c r="P35" i="119"/>
  <c r="P36" i="119"/>
  <c r="P16" i="119"/>
  <c r="P17" i="119"/>
  <c r="P18" i="119"/>
  <c r="P19" i="119"/>
  <c r="P37" i="119"/>
  <c r="P38" i="119" s="1"/>
  <c r="S4" i="119" s="1"/>
  <c r="S5" i="119" s="1"/>
  <c r="P14" i="118"/>
  <c r="P15" i="118"/>
  <c r="P16" i="118"/>
  <c r="P17" i="118"/>
  <c r="P22" i="118"/>
  <c r="P23" i="118"/>
  <c r="P24" i="118"/>
  <c r="P25" i="118"/>
  <c r="P33" i="118"/>
  <c r="P36" i="117"/>
  <c r="P14" i="117"/>
  <c r="P15" i="117"/>
  <c r="P20" i="117"/>
  <c r="P21" i="117"/>
  <c r="P22" i="117"/>
  <c r="P23" i="117"/>
  <c r="P24" i="117"/>
  <c r="P28" i="117"/>
  <c r="P29" i="117"/>
  <c r="P31" i="117"/>
  <c r="P26" i="116"/>
  <c r="P27" i="116"/>
  <c r="P28" i="116"/>
  <c r="P29" i="116"/>
  <c r="P34" i="116"/>
  <c r="P35" i="116"/>
  <c r="P36" i="116"/>
  <c r="P18" i="116"/>
  <c r="P19" i="116"/>
  <c r="P20" i="116"/>
  <c r="P21" i="116"/>
  <c r="P22" i="116"/>
  <c r="P15" i="115"/>
  <c r="P16" i="115"/>
  <c r="P17" i="115"/>
  <c r="P18" i="115"/>
  <c r="P31" i="115"/>
  <c r="P32" i="115"/>
  <c r="P34" i="115"/>
  <c r="P23" i="115"/>
  <c r="P24" i="115"/>
  <c r="P25" i="115"/>
  <c r="P26" i="115"/>
  <c r="P37" i="115"/>
  <c r="P38" i="115" s="1"/>
  <c r="S4" i="115" s="1"/>
  <c r="S5" i="115" s="1"/>
  <c r="P14" i="114"/>
  <c r="P22" i="114"/>
  <c r="P23" i="114"/>
  <c r="P24" i="114"/>
  <c r="P25" i="114"/>
  <c r="P26" i="114"/>
  <c r="P30" i="114"/>
  <c r="P34" i="114"/>
  <c r="P28" i="113"/>
  <c r="P29" i="113"/>
  <c r="P31" i="113"/>
  <c r="P36" i="113"/>
  <c r="P20" i="113"/>
  <c r="P21" i="113"/>
  <c r="P22" i="113"/>
  <c r="P23" i="113"/>
  <c r="P18" i="112"/>
  <c r="P19" i="112"/>
  <c r="P20" i="112"/>
  <c r="P21" i="112"/>
  <c r="P27" i="112"/>
  <c r="P34" i="112"/>
  <c r="P35" i="112"/>
  <c r="P36" i="112"/>
  <c r="P16" i="111"/>
  <c r="P17" i="111"/>
  <c r="P18" i="111"/>
  <c r="P19" i="111"/>
  <c r="P37" i="111"/>
  <c r="P38" i="111" s="1"/>
  <c r="S4" i="111" s="1"/>
  <c r="S5" i="111"/>
  <c r="P32" i="111"/>
  <c r="P33" i="111"/>
  <c r="P34" i="111"/>
  <c r="P35" i="111"/>
  <c r="P36" i="111"/>
  <c r="P34" i="110"/>
  <c r="P35" i="110"/>
  <c r="P36" i="110"/>
  <c r="P37" i="110"/>
  <c r="P38" i="110" s="1"/>
  <c r="S4" i="110" s="1"/>
  <c r="P18" i="110"/>
  <c r="P19" i="110"/>
  <c r="P20" i="110"/>
  <c r="P21" i="110"/>
  <c r="P22" i="110"/>
  <c r="P26" i="110"/>
  <c r="P29" i="110"/>
  <c r="P28" i="109"/>
  <c r="P29" i="109"/>
  <c r="P30" i="109"/>
  <c r="P31" i="109"/>
  <c r="P36" i="109"/>
  <c r="P37" i="109"/>
  <c r="P38" i="109" s="1"/>
  <c r="S4" i="109" s="1"/>
  <c r="P16" i="109"/>
  <c r="P17" i="109"/>
  <c r="P20" i="109"/>
  <c r="P21" i="109"/>
  <c r="P22" i="109"/>
  <c r="P23" i="109"/>
  <c r="P24" i="109"/>
  <c r="P18" i="108"/>
  <c r="P19" i="108"/>
  <c r="P34" i="108"/>
  <c r="P35" i="108"/>
  <c r="P36" i="108"/>
  <c r="P22" i="108"/>
  <c r="P26" i="108"/>
  <c r="P27" i="108"/>
  <c r="P37" i="108"/>
  <c r="P38" i="108" s="1"/>
  <c r="S4" i="108" s="1"/>
  <c r="S5" i="108" s="1"/>
  <c r="P31" i="108"/>
  <c r="P20" i="107"/>
  <c r="P21" i="107"/>
  <c r="P22" i="107"/>
  <c r="P23" i="107"/>
  <c r="P28" i="107"/>
  <c r="P29" i="107"/>
  <c r="P30" i="107"/>
  <c r="P31" i="107"/>
  <c r="P36" i="107"/>
  <c r="P14" i="107"/>
  <c r="P15" i="107"/>
  <c r="P24" i="106"/>
  <c r="P25" i="106"/>
  <c r="P28" i="106"/>
  <c r="P29" i="106"/>
  <c r="P16" i="106"/>
  <c r="P32" i="106"/>
  <c r="P33" i="106"/>
  <c r="P20" i="106"/>
  <c r="P21" i="106"/>
  <c r="P36" i="106"/>
  <c r="P16" i="105"/>
  <c r="P17" i="105"/>
  <c r="P18" i="105"/>
  <c r="P19" i="105"/>
  <c r="P37" i="105"/>
  <c r="P38" i="105" s="1"/>
  <c r="S4" i="105" s="1"/>
  <c r="S5" i="105" s="1"/>
  <c r="P32" i="105"/>
  <c r="P33" i="105"/>
  <c r="P34" i="105"/>
  <c r="P35" i="105"/>
  <c r="P30" i="104"/>
  <c r="P31" i="104"/>
  <c r="P32" i="104"/>
  <c r="P33" i="104"/>
  <c r="P14" i="104"/>
  <c r="P15" i="104"/>
  <c r="P16" i="104"/>
  <c r="P17" i="104"/>
  <c r="P28" i="103"/>
  <c r="P29" i="103"/>
  <c r="P30" i="103"/>
  <c r="P31" i="103"/>
  <c r="P14" i="103"/>
  <c r="P15" i="103"/>
  <c r="P16" i="103"/>
  <c r="P18" i="102"/>
  <c r="P19" i="102"/>
  <c r="P20" i="102"/>
  <c r="P21" i="102"/>
  <c r="P28" i="102"/>
  <c r="P34" i="102"/>
  <c r="P35" i="102"/>
  <c r="P36" i="102"/>
  <c r="P16" i="101"/>
  <c r="P17" i="101"/>
  <c r="P18" i="101"/>
  <c r="P19" i="101"/>
  <c r="P20" i="101"/>
  <c r="P37" i="101"/>
  <c r="P38" i="101" s="1"/>
  <c r="S4" i="101" s="1"/>
  <c r="S5" i="101"/>
  <c r="P25" i="101"/>
  <c r="P32" i="101"/>
  <c r="P33" i="101"/>
  <c r="P34" i="101"/>
  <c r="P35" i="101"/>
  <c r="P36" i="101"/>
  <c r="P33" i="100"/>
  <c r="P14" i="100"/>
  <c r="P15" i="100"/>
  <c r="P16" i="100"/>
  <c r="P17" i="100"/>
  <c r="P22" i="100"/>
  <c r="P23" i="100"/>
  <c r="P25" i="100"/>
  <c r="P24" i="99"/>
  <c r="P25" i="99"/>
  <c r="P28" i="99"/>
  <c r="P16" i="99"/>
  <c r="P17" i="99"/>
  <c r="P32" i="99"/>
  <c r="P33" i="99"/>
  <c r="P36" i="99"/>
  <c r="P22" i="98"/>
  <c r="P23" i="98"/>
  <c r="P26" i="98"/>
  <c r="P27" i="98"/>
  <c r="P37" i="98"/>
  <c r="P38" i="98" s="1"/>
  <c r="S4" i="98" s="1"/>
  <c r="P14" i="98"/>
  <c r="P15" i="98"/>
  <c r="P30" i="98"/>
  <c r="P31" i="98"/>
  <c r="P18" i="98"/>
  <c r="P19" i="98"/>
  <c r="P34" i="98"/>
  <c r="P35" i="98"/>
  <c r="P36" i="98"/>
  <c r="P28" i="97"/>
  <c r="P29" i="97"/>
  <c r="P30" i="97"/>
  <c r="P31" i="97"/>
  <c r="P36" i="97"/>
  <c r="P14" i="97"/>
  <c r="P20" i="97"/>
  <c r="P21" i="97"/>
  <c r="P22" i="97"/>
  <c r="P23" i="97"/>
  <c r="P18" i="96"/>
  <c r="P19" i="96"/>
  <c r="P20" i="96"/>
  <c r="P21" i="96"/>
  <c r="P22" i="96"/>
  <c r="P26" i="96"/>
  <c r="P29" i="96"/>
  <c r="P34" i="96"/>
  <c r="P35" i="96"/>
  <c r="P36" i="96"/>
  <c r="P16" i="95"/>
  <c r="P17" i="95"/>
  <c r="P18" i="95"/>
  <c r="P19" i="95"/>
  <c r="P20" i="95"/>
  <c r="P37" i="95"/>
  <c r="P38" i="95" s="1"/>
  <c r="S4" i="95" s="1"/>
  <c r="P32" i="95"/>
  <c r="P33" i="95"/>
  <c r="P34" i="95"/>
  <c r="P35" i="95"/>
  <c r="P36" i="95"/>
  <c r="P14" i="94"/>
  <c r="P15" i="94"/>
  <c r="P16" i="94"/>
  <c r="P17" i="94"/>
  <c r="P18" i="94"/>
  <c r="P22" i="94"/>
  <c r="P23" i="94"/>
  <c r="P24" i="94"/>
  <c r="P25" i="94"/>
  <c r="P26" i="94"/>
  <c r="P33" i="94"/>
  <c r="P29" i="93"/>
  <c r="P36" i="93"/>
  <c r="P14" i="93"/>
  <c r="P20" i="93"/>
  <c r="P21" i="93"/>
  <c r="P22" i="93"/>
  <c r="P23" i="93"/>
  <c r="P21" i="92"/>
  <c r="P26" i="92"/>
  <c r="P27" i="92"/>
  <c r="P28" i="92"/>
  <c r="P29" i="92"/>
  <c r="P30" i="92"/>
  <c r="P34" i="92"/>
  <c r="P35" i="92"/>
  <c r="P36" i="92"/>
  <c r="P16" i="91"/>
  <c r="P17" i="91"/>
  <c r="P18" i="91"/>
  <c r="P19" i="91"/>
  <c r="P37" i="91"/>
  <c r="P38" i="91" s="1"/>
  <c r="S4" i="91" s="1"/>
  <c r="P32" i="91"/>
  <c r="P33" i="91"/>
  <c r="P34" i="91"/>
  <c r="P35" i="91"/>
  <c r="P36" i="91"/>
  <c r="P14" i="90"/>
  <c r="P15" i="90"/>
  <c r="P16" i="90"/>
  <c r="P17" i="90"/>
  <c r="P18" i="90"/>
  <c r="P22" i="90"/>
  <c r="P23" i="90"/>
  <c r="P24" i="90"/>
  <c r="P25" i="90"/>
  <c r="P26" i="90"/>
  <c r="P30" i="90"/>
  <c r="P33" i="90"/>
  <c r="P28" i="89"/>
  <c r="P31" i="89"/>
  <c r="P36" i="89"/>
  <c r="P14" i="89"/>
  <c r="P15" i="89"/>
  <c r="P20" i="89"/>
  <c r="P21" i="89"/>
  <c r="P22" i="89"/>
  <c r="P23" i="89"/>
  <c r="P18" i="88"/>
  <c r="P19" i="88"/>
  <c r="P20" i="88"/>
  <c r="P21" i="88"/>
  <c r="P22" i="88"/>
  <c r="P26" i="88"/>
  <c r="P27" i="88"/>
  <c r="P30" i="88"/>
  <c r="P34" i="88"/>
  <c r="P35" i="88"/>
  <c r="P36" i="88"/>
  <c r="P16" i="87"/>
  <c r="P17" i="87"/>
  <c r="P18" i="87"/>
  <c r="P19" i="87"/>
  <c r="P20" i="87"/>
  <c r="P37" i="87"/>
  <c r="P38" i="87" s="1"/>
  <c r="S4" i="87" s="1"/>
  <c r="P32" i="87"/>
  <c r="P33" i="87"/>
  <c r="P34" i="87"/>
  <c r="P35" i="87"/>
  <c r="P36" i="87"/>
  <c r="P14" i="86"/>
  <c r="P15" i="86"/>
  <c r="P16" i="86"/>
  <c r="P17" i="86"/>
  <c r="P22" i="86"/>
  <c r="P23" i="86"/>
  <c r="P24" i="86"/>
  <c r="P25" i="86"/>
  <c r="P33" i="86"/>
  <c r="P28" i="85"/>
  <c r="P29" i="85"/>
  <c r="P30" i="85"/>
  <c r="P31" i="85"/>
  <c r="P36" i="85"/>
  <c r="P20" i="85"/>
  <c r="P21" i="85"/>
  <c r="P22" i="85"/>
  <c r="P23" i="85"/>
  <c r="P24" i="85"/>
  <c r="P18" i="84"/>
  <c r="P19" i="84"/>
  <c r="P20" i="84"/>
  <c r="P21" i="84"/>
  <c r="P22" i="84"/>
  <c r="P26" i="84"/>
  <c r="P27" i="84"/>
  <c r="P28" i="84"/>
  <c r="P29" i="84"/>
  <c r="P30" i="84"/>
  <c r="P34" i="84"/>
  <c r="P35" i="84"/>
  <c r="P36" i="84"/>
  <c r="P16" i="83"/>
  <c r="P17" i="83"/>
  <c r="P18" i="83"/>
  <c r="P19" i="83"/>
  <c r="P37" i="83"/>
  <c r="P38" i="83" s="1"/>
  <c r="S4" i="83" s="1"/>
  <c r="S5" i="83" s="1"/>
  <c r="P32" i="83"/>
  <c r="P33" i="83"/>
  <c r="P34" i="83"/>
  <c r="P35" i="83"/>
  <c r="P36" i="83"/>
  <c r="P14" i="82"/>
  <c r="P15" i="82"/>
  <c r="P16" i="82"/>
  <c r="P17" i="82"/>
  <c r="P18" i="82"/>
  <c r="P22" i="82"/>
  <c r="P23" i="82"/>
  <c r="P24" i="82"/>
  <c r="P25" i="82"/>
  <c r="P26" i="82"/>
  <c r="P33" i="82"/>
  <c r="P36" i="81"/>
  <c r="P14" i="81"/>
  <c r="P15" i="81"/>
  <c r="P20" i="81"/>
  <c r="P21" i="81"/>
  <c r="P22" i="81"/>
  <c r="P23" i="81"/>
  <c r="P18" i="80"/>
  <c r="P19" i="80"/>
  <c r="P20" i="80"/>
  <c r="P21" i="80"/>
  <c r="P22" i="80"/>
  <c r="P26" i="80"/>
  <c r="P29" i="80"/>
  <c r="P34" i="80"/>
  <c r="P35" i="80"/>
  <c r="P36" i="80"/>
  <c r="P14" i="80"/>
  <c r="P16" i="79"/>
  <c r="P17" i="79"/>
  <c r="P18" i="79"/>
  <c r="P19" i="79"/>
  <c r="P20" i="79"/>
  <c r="P37" i="79"/>
  <c r="P38" i="79" s="1"/>
  <c r="S4" i="79" s="1"/>
  <c r="S5" i="79" s="1"/>
  <c r="P32" i="79"/>
  <c r="P33" i="79"/>
  <c r="P34" i="79"/>
  <c r="P35" i="79"/>
  <c r="P36" i="79"/>
  <c r="P14" i="78"/>
  <c r="P15" i="78"/>
  <c r="P16" i="78"/>
  <c r="P17" i="78"/>
  <c r="P18" i="78"/>
  <c r="P22" i="78"/>
  <c r="P23" i="78"/>
  <c r="P24" i="78"/>
  <c r="P25" i="78"/>
  <c r="P26" i="78"/>
  <c r="P30" i="78"/>
  <c r="P33" i="78"/>
  <c r="P28" i="77"/>
  <c r="P29" i="77"/>
  <c r="P30" i="77"/>
  <c r="P31" i="77"/>
  <c r="P36" i="77"/>
  <c r="P14" i="77"/>
  <c r="P16" i="77"/>
  <c r="P20" i="77"/>
  <c r="P21" i="77"/>
  <c r="P22" i="77"/>
  <c r="P23" i="77"/>
  <c r="P18" i="76"/>
  <c r="P19" i="76"/>
  <c r="P20" i="76"/>
  <c r="P21" i="76"/>
  <c r="P22" i="76"/>
  <c r="P26" i="76"/>
  <c r="P30" i="76"/>
  <c r="P34" i="76"/>
  <c r="P35" i="76"/>
  <c r="P36" i="76"/>
  <c r="P16" i="75"/>
  <c r="P17" i="75"/>
  <c r="P18" i="75"/>
  <c r="P19" i="75"/>
  <c r="P20" i="75"/>
  <c r="P37" i="75"/>
  <c r="P38" i="75" s="1"/>
  <c r="S4" i="75" s="1"/>
  <c r="S5" i="75" s="1"/>
  <c r="P26" i="75"/>
  <c r="P32" i="75"/>
  <c r="S9" i="75" s="1"/>
  <c r="P33" i="75"/>
  <c r="P34" i="75"/>
  <c r="P35" i="75"/>
  <c r="P36" i="75"/>
  <c r="P14" i="74"/>
  <c r="P15" i="74"/>
  <c r="P16" i="74"/>
  <c r="P17" i="74"/>
  <c r="P22" i="74"/>
  <c r="P23" i="74"/>
  <c r="P24" i="74"/>
  <c r="P25" i="74"/>
  <c r="P33" i="74"/>
  <c r="P28" i="73"/>
  <c r="P29" i="73"/>
  <c r="P30" i="73"/>
  <c r="P31" i="73"/>
  <c r="P36" i="73"/>
  <c r="P14" i="73"/>
  <c r="P15" i="73"/>
  <c r="P16" i="73"/>
  <c r="P20" i="73"/>
  <c r="P21" i="73"/>
  <c r="P22" i="73"/>
  <c r="P23" i="73"/>
  <c r="P18" i="72"/>
  <c r="P19" i="72"/>
  <c r="P20" i="72"/>
  <c r="P21" i="72"/>
  <c r="P22" i="72"/>
  <c r="P26" i="72"/>
  <c r="P34" i="72"/>
  <c r="P35" i="72"/>
  <c r="P36" i="72"/>
  <c r="P16" i="71"/>
  <c r="P17" i="71"/>
  <c r="P18" i="71"/>
  <c r="P19" i="71"/>
  <c r="P37" i="71"/>
  <c r="P38" i="71" s="1"/>
  <c r="S4" i="71" s="1"/>
  <c r="S5" i="71" s="1"/>
  <c r="P24" i="71"/>
  <c r="P32" i="71"/>
  <c r="P33" i="71"/>
  <c r="P34" i="71"/>
  <c r="P35" i="71"/>
  <c r="P36" i="71"/>
  <c r="P14" i="70"/>
  <c r="P15" i="70"/>
  <c r="P16" i="70"/>
  <c r="P17" i="70"/>
  <c r="P22" i="70"/>
  <c r="P23" i="70"/>
  <c r="P24" i="70"/>
  <c r="P25" i="70"/>
  <c r="P33" i="70"/>
  <c r="P28" i="69"/>
  <c r="P29" i="69"/>
  <c r="P30" i="69"/>
  <c r="P31" i="69"/>
  <c r="P36" i="69"/>
  <c r="P14" i="69"/>
  <c r="P20" i="69"/>
  <c r="P21" i="69"/>
  <c r="P22" i="69"/>
  <c r="P23" i="69"/>
  <c r="P18" i="68"/>
  <c r="P19" i="68"/>
  <c r="P20" i="68"/>
  <c r="P21" i="68"/>
  <c r="P26" i="68"/>
  <c r="P27" i="68"/>
  <c r="P29" i="68"/>
  <c r="P34" i="68"/>
  <c r="P35" i="68"/>
  <c r="P36" i="68"/>
  <c r="P16" i="67"/>
  <c r="P17" i="67"/>
  <c r="P18" i="67"/>
  <c r="P19" i="67"/>
  <c r="P37" i="67"/>
  <c r="P38" i="67" s="1"/>
  <c r="S4" i="67" s="1"/>
  <c r="S5" i="67" s="1"/>
  <c r="P32" i="67"/>
  <c r="P33" i="67"/>
  <c r="P34" i="67"/>
  <c r="P35" i="67"/>
  <c r="P36" i="67"/>
  <c r="P14" i="66"/>
  <c r="P15" i="66"/>
  <c r="P16" i="66"/>
  <c r="P17" i="66"/>
  <c r="P18" i="66"/>
  <c r="P22" i="66"/>
  <c r="P23" i="66"/>
  <c r="P24" i="66"/>
  <c r="P25" i="66"/>
  <c r="P26" i="66"/>
  <c r="P30" i="66"/>
  <c r="P33" i="66"/>
  <c r="P28" i="65"/>
  <c r="P29" i="65"/>
  <c r="P30" i="65"/>
  <c r="P31" i="65"/>
  <c r="P36" i="65"/>
  <c r="P14" i="65"/>
  <c r="P15" i="65"/>
  <c r="P16" i="65"/>
  <c r="P20" i="65"/>
  <c r="P21" i="65"/>
  <c r="P22" i="65"/>
  <c r="P23" i="65"/>
  <c r="P18" i="64"/>
  <c r="P19" i="64"/>
  <c r="P20" i="64"/>
  <c r="P21" i="64"/>
  <c r="P22" i="64"/>
  <c r="P26" i="64"/>
  <c r="P27" i="64"/>
  <c r="P28" i="64"/>
  <c r="P29" i="64"/>
  <c r="P34" i="64"/>
  <c r="P35" i="64"/>
  <c r="P36" i="64"/>
  <c r="P16" i="63"/>
  <c r="P17" i="63"/>
  <c r="P18" i="63"/>
  <c r="P19" i="63"/>
  <c r="P20" i="63"/>
  <c r="P37" i="63"/>
  <c r="P38" i="63" s="1"/>
  <c r="S4" i="63" s="1"/>
  <c r="S5" i="63" s="1"/>
  <c r="P32" i="63"/>
  <c r="P33" i="63"/>
  <c r="P34" i="63"/>
  <c r="P35" i="63"/>
  <c r="P36" i="63"/>
  <c r="P14" i="62"/>
  <c r="P15" i="62"/>
  <c r="P16" i="62"/>
  <c r="P17" i="62"/>
  <c r="P18" i="62"/>
  <c r="P22" i="62"/>
  <c r="P23" i="62"/>
  <c r="P26" i="62"/>
  <c r="P33" i="62"/>
  <c r="P32" i="61"/>
  <c r="P33" i="61"/>
  <c r="P34" i="61"/>
  <c r="P35" i="61"/>
  <c r="P36" i="61"/>
  <c r="P16" i="61"/>
  <c r="P17" i="61"/>
  <c r="P18" i="61"/>
  <c r="P19" i="61"/>
  <c r="P37" i="61"/>
  <c r="P38" i="61" s="1"/>
  <c r="S4" i="61" s="1"/>
  <c r="S5" i="61" s="1"/>
  <c r="P24" i="61"/>
  <c r="P26" i="61"/>
  <c r="P30" i="60"/>
  <c r="P31" i="60"/>
  <c r="P32" i="60"/>
  <c r="P33" i="60"/>
  <c r="P14" i="60"/>
  <c r="P15" i="60"/>
  <c r="P16" i="60"/>
  <c r="P17" i="60"/>
  <c r="P24" i="59"/>
  <c r="P25" i="59"/>
  <c r="P28" i="59"/>
  <c r="P29" i="59"/>
  <c r="P16" i="59"/>
  <c r="P17" i="59"/>
  <c r="P32" i="59"/>
  <c r="P33" i="59"/>
  <c r="P36" i="59"/>
  <c r="P28" i="58"/>
  <c r="P29" i="58"/>
  <c r="P30" i="58"/>
  <c r="P31" i="58"/>
  <c r="P36" i="58"/>
  <c r="P14" i="58"/>
  <c r="P15" i="58"/>
  <c r="P20" i="58"/>
  <c r="P21" i="58"/>
  <c r="P22" i="58"/>
  <c r="P23" i="58"/>
  <c r="P26" i="57"/>
  <c r="P34" i="57"/>
  <c r="P35" i="57"/>
  <c r="P36" i="57"/>
  <c r="P14" i="57"/>
  <c r="P16" i="56"/>
  <c r="P17" i="56"/>
  <c r="P18" i="56"/>
  <c r="P19" i="56"/>
  <c r="P20" i="56"/>
  <c r="P37" i="56"/>
  <c r="P38" i="56" s="1"/>
  <c r="S4" i="56" s="1"/>
  <c r="P32" i="56"/>
  <c r="P33" i="56"/>
  <c r="P34" i="56"/>
  <c r="P35" i="56"/>
  <c r="P36" i="56"/>
  <c r="P14" i="55"/>
  <c r="P15" i="55"/>
  <c r="P16" i="55"/>
  <c r="P17" i="55"/>
  <c r="P18" i="55"/>
  <c r="P22" i="55"/>
  <c r="P23" i="55"/>
  <c r="P24" i="55"/>
  <c r="P25" i="55"/>
  <c r="P30" i="55"/>
  <c r="P33" i="55"/>
  <c r="P28" i="54"/>
  <c r="P29" i="54"/>
  <c r="P30" i="54"/>
  <c r="P31" i="54"/>
  <c r="P36" i="54"/>
  <c r="P20" i="54"/>
  <c r="P21" i="54"/>
  <c r="P22" i="54"/>
  <c r="P23" i="54"/>
  <c r="P24" i="54"/>
  <c r="P18" i="53"/>
  <c r="P19" i="53"/>
  <c r="P20" i="53"/>
  <c r="P21" i="53"/>
  <c r="P22" i="53"/>
  <c r="P26" i="53"/>
  <c r="P27" i="53"/>
  <c r="P30" i="53"/>
  <c r="P34" i="53"/>
  <c r="P35" i="53"/>
  <c r="P36" i="53"/>
  <c r="P26" i="52"/>
  <c r="P27" i="52"/>
  <c r="P37" i="52"/>
  <c r="P38" i="52" s="1"/>
  <c r="S4" i="52" s="1"/>
  <c r="P30" i="52"/>
  <c r="P31" i="52"/>
  <c r="P18" i="52"/>
  <c r="P19" i="52"/>
  <c r="P34" i="52"/>
  <c r="P35" i="52"/>
  <c r="P36" i="52"/>
  <c r="P22" i="52"/>
  <c r="P23" i="52"/>
  <c r="P16" i="51"/>
  <c r="P17" i="51"/>
  <c r="P32" i="51"/>
  <c r="P33" i="51"/>
  <c r="P36" i="51"/>
  <c r="P24" i="51"/>
  <c r="P25" i="51"/>
  <c r="P24" i="50"/>
  <c r="P25" i="50"/>
  <c r="P26" i="50"/>
  <c r="P27" i="50"/>
  <c r="P16" i="50"/>
  <c r="P17" i="50"/>
  <c r="P18" i="50"/>
  <c r="P19" i="50"/>
  <c r="P37" i="50"/>
  <c r="P38" i="50" s="1"/>
  <c r="S4" i="50" s="1"/>
  <c r="S5" i="50" s="1"/>
  <c r="P14" i="49"/>
  <c r="P15" i="49"/>
  <c r="P16" i="49"/>
  <c r="P17" i="49"/>
  <c r="P22" i="49"/>
  <c r="P23" i="49"/>
  <c r="P24" i="49"/>
  <c r="P25" i="49"/>
  <c r="P33" i="49"/>
  <c r="P16" i="48"/>
  <c r="P17" i="48"/>
  <c r="P18" i="48"/>
  <c r="P19" i="48"/>
  <c r="P20" i="48"/>
  <c r="P37" i="48"/>
  <c r="P38" i="48" s="1"/>
  <c r="S4" i="48" s="1"/>
  <c r="S5" i="48"/>
  <c r="P32" i="48"/>
  <c r="P33" i="48"/>
  <c r="P34" i="48"/>
  <c r="P35" i="48"/>
  <c r="P36" i="48"/>
  <c r="P33" i="47"/>
  <c r="P14" i="47"/>
  <c r="P15" i="47"/>
  <c r="P16" i="47"/>
  <c r="P17" i="47"/>
  <c r="P22" i="47"/>
  <c r="P23" i="47"/>
  <c r="P24" i="47"/>
  <c r="P25" i="47"/>
  <c r="P20" i="46"/>
  <c r="P21" i="46"/>
  <c r="P22" i="46"/>
  <c r="P23" i="46"/>
  <c r="P28" i="46"/>
  <c r="P29" i="46"/>
  <c r="P30" i="46"/>
  <c r="P31" i="46"/>
  <c r="P14" i="46"/>
  <c r="P15" i="46"/>
  <c r="P18" i="45"/>
  <c r="P19" i="45"/>
  <c r="P20" i="45"/>
  <c r="P21" i="45"/>
  <c r="P26" i="45"/>
  <c r="P29" i="45"/>
  <c r="P34" i="45"/>
  <c r="P35" i="45"/>
  <c r="P36" i="45"/>
  <c r="P16" i="44"/>
  <c r="P17" i="44"/>
  <c r="P18" i="44"/>
  <c r="P19" i="44"/>
  <c r="P20" i="44"/>
  <c r="P37" i="44"/>
  <c r="P38" i="44" s="1"/>
  <c r="S4" i="44" s="1"/>
  <c r="P32" i="44"/>
  <c r="P33" i="44"/>
  <c r="P34" i="44"/>
  <c r="P35" i="44"/>
  <c r="P36" i="44"/>
  <c r="P33" i="43"/>
  <c r="P14" i="43"/>
  <c r="P15" i="43"/>
  <c r="P16" i="43"/>
  <c r="P17" i="43"/>
  <c r="P22" i="43"/>
  <c r="P23" i="43"/>
  <c r="P24" i="43"/>
  <c r="P25" i="43"/>
  <c r="P30" i="42"/>
  <c r="P36" i="42"/>
  <c r="P14" i="42"/>
  <c r="P15" i="42"/>
  <c r="P16" i="42"/>
  <c r="P18" i="41"/>
  <c r="P19" i="41"/>
  <c r="P20" i="41"/>
  <c r="P21" i="41"/>
  <c r="P26" i="41"/>
  <c r="P29" i="41"/>
  <c r="P34" i="41"/>
  <c r="P35" i="41"/>
  <c r="P36" i="41"/>
  <c r="P16" i="40"/>
  <c r="P17" i="40"/>
  <c r="P18" i="40"/>
  <c r="P19" i="40"/>
  <c r="P20" i="40"/>
  <c r="P37" i="40"/>
  <c r="P38" i="40" s="1"/>
  <c r="S4" i="40" s="1"/>
  <c r="S5" i="40"/>
  <c r="P32" i="40"/>
  <c r="P33" i="40"/>
  <c r="P34" i="40"/>
  <c r="P35" i="40"/>
  <c r="P36" i="40"/>
  <c r="P27" i="39"/>
  <c r="P14" i="39"/>
  <c r="P15" i="39"/>
  <c r="P16" i="39"/>
  <c r="P34" i="39"/>
  <c r="P35" i="39"/>
  <c r="P36" i="39"/>
  <c r="P22" i="39"/>
  <c r="P23" i="39"/>
  <c r="P24" i="39"/>
  <c r="P14" i="38"/>
  <c r="P15" i="38"/>
  <c r="P16" i="38"/>
  <c r="P17" i="38"/>
  <c r="P18" i="38"/>
  <c r="P22" i="38"/>
  <c r="P23" i="38"/>
  <c r="P24" i="38"/>
  <c r="P25" i="38"/>
  <c r="P26" i="38"/>
  <c r="P30" i="38"/>
  <c r="P31" i="38"/>
  <c r="P34" i="38"/>
  <c r="P28" i="37"/>
  <c r="P29" i="37"/>
  <c r="P31" i="37"/>
  <c r="P36" i="37"/>
  <c r="P14" i="37"/>
  <c r="P15" i="37"/>
  <c r="P20" i="37"/>
  <c r="P21" i="37"/>
  <c r="P22" i="37"/>
  <c r="P23" i="37"/>
  <c r="P26" i="36"/>
  <c r="P27" i="36"/>
  <c r="P28" i="36"/>
  <c r="P30" i="36"/>
  <c r="P34" i="36"/>
  <c r="P35" i="36"/>
  <c r="P36" i="36"/>
  <c r="P14" i="36"/>
  <c r="J9" i="139"/>
  <c r="S8" i="139"/>
  <c r="P14" i="139"/>
  <c r="P22" i="139"/>
  <c r="P30" i="139"/>
  <c r="P20" i="139"/>
  <c r="S9" i="139" s="1"/>
  <c r="P28" i="139"/>
  <c r="P37" i="138"/>
  <c r="P38" i="138" s="1"/>
  <c r="S4" i="138" s="1"/>
  <c r="P18" i="138"/>
  <c r="P26" i="138"/>
  <c r="P34" i="138"/>
  <c r="S9" i="138" s="1"/>
  <c r="P20" i="138"/>
  <c r="P28" i="138"/>
  <c r="P36" i="138"/>
  <c r="P18" i="137"/>
  <c r="P26" i="137"/>
  <c r="P34" i="137"/>
  <c r="P37" i="137"/>
  <c r="P38" i="137" s="1"/>
  <c r="S4" i="137" s="1"/>
  <c r="S5" i="137" s="1"/>
  <c r="P22" i="136"/>
  <c r="P30" i="136"/>
  <c r="P16" i="136"/>
  <c r="P24" i="136"/>
  <c r="P32" i="136"/>
  <c r="S9" i="136" s="1"/>
  <c r="P37" i="136"/>
  <c r="P38" i="136" s="1"/>
  <c r="S4" i="136" s="1"/>
  <c r="P14" i="135"/>
  <c r="P22" i="135"/>
  <c r="P30" i="135"/>
  <c r="P20" i="135"/>
  <c r="S9" i="135" s="1"/>
  <c r="P28" i="135"/>
  <c r="P37" i="134"/>
  <c r="P38" i="134" s="1"/>
  <c r="S4" i="134" s="1"/>
  <c r="S5" i="134" s="1"/>
  <c r="P34" i="134"/>
  <c r="P20" i="134"/>
  <c r="P28" i="134"/>
  <c r="P36" i="134"/>
  <c r="P18" i="133"/>
  <c r="P26" i="133"/>
  <c r="P34" i="133"/>
  <c r="P32" i="133"/>
  <c r="S9" i="133" s="1"/>
  <c r="P37" i="133"/>
  <c r="P38" i="133" s="1"/>
  <c r="S4" i="133" s="1"/>
  <c r="S5" i="133" s="1"/>
  <c r="P16" i="132"/>
  <c r="P24" i="132"/>
  <c r="P32" i="132"/>
  <c r="S9" i="132" s="1"/>
  <c r="P37" i="132"/>
  <c r="P38" i="132" s="1"/>
  <c r="S4" i="132" s="1"/>
  <c r="P14" i="131"/>
  <c r="P22" i="131"/>
  <c r="P30" i="131"/>
  <c r="P20" i="131"/>
  <c r="S9" i="131" s="1"/>
  <c r="P28" i="131"/>
  <c r="P34" i="130"/>
  <c r="P37" i="130"/>
  <c r="P38" i="130" s="1"/>
  <c r="S4" i="130" s="1"/>
  <c r="S5" i="130" s="1"/>
  <c r="P20" i="130"/>
  <c r="P28" i="130"/>
  <c r="P36" i="130"/>
  <c r="P14" i="129"/>
  <c r="P22" i="129"/>
  <c r="P30" i="129"/>
  <c r="P20" i="129"/>
  <c r="P28" i="129"/>
  <c r="P36" i="129"/>
  <c r="S9" i="129" s="1"/>
  <c r="P37" i="128"/>
  <c r="P38" i="128" s="1"/>
  <c r="S4" i="128" s="1"/>
  <c r="P18" i="128"/>
  <c r="P26" i="128"/>
  <c r="P34" i="128"/>
  <c r="S9" i="128" s="1"/>
  <c r="P20" i="128"/>
  <c r="P28" i="128"/>
  <c r="P36" i="128"/>
  <c r="P18" i="127"/>
  <c r="P26" i="127"/>
  <c r="P34" i="127"/>
  <c r="P16" i="127"/>
  <c r="P24" i="127"/>
  <c r="P32" i="127"/>
  <c r="S9" i="127" s="1"/>
  <c r="P37" i="127"/>
  <c r="P38" i="127" s="1"/>
  <c r="S4" i="127" s="1"/>
  <c r="S5" i="127" s="1"/>
  <c r="M38" i="126"/>
  <c r="P22" i="126"/>
  <c r="P16" i="126"/>
  <c r="P24" i="126"/>
  <c r="P32" i="126"/>
  <c r="P37" i="126"/>
  <c r="P38" i="126" s="1"/>
  <c r="S4" i="126" s="1"/>
  <c r="S5" i="126" s="1"/>
  <c r="P14" i="125"/>
  <c r="P22" i="125"/>
  <c r="P30" i="125"/>
  <c r="P20" i="125"/>
  <c r="P28" i="125"/>
  <c r="P37" i="124"/>
  <c r="P38" i="124" s="1"/>
  <c r="S4" i="124" s="1"/>
  <c r="P34" i="124"/>
  <c r="P20" i="124"/>
  <c r="P28" i="124"/>
  <c r="P36" i="124"/>
  <c r="S9" i="124" s="1"/>
  <c r="P20" i="123"/>
  <c r="P28" i="123"/>
  <c r="P36" i="123"/>
  <c r="P37" i="123"/>
  <c r="P38" i="123" s="1"/>
  <c r="S4" i="123" s="1"/>
  <c r="S5" i="123" s="1"/>
  <c r="P18" i="123"/>
  <c r="P26" i="123"/>
  <c r="P34" i="123"/>
  <c r="P32" i="122"/>
  <c r="P37" i="122"/>
  <c r="P38" i="122" s="1"/>
  <c r="S4" i="122" s="1"/>
  <c r="S5" i="122" s="1"/>
  <c r="P18" i="122"/>
  <c r="P26" i="122"/>
  <c r="P34" i="122"/>
  <c r="P16" i="121"/>
  <c r="P24" i="121"/>
  <c r="P32" i="121"/>
  <c r="S9" i="121" s="1"/>
  <c r="P37" i="121"/>
  <c r="P38" i="121" s="1"/>
  <c r="S4" i="121" s="1"/>
  <c r="S5" i="121" s="1"/>
  <c r="N38" i="120"/>
  <c r="M38" i="120"/>
  <c r="P32" i="120"/>
  <c r="P14" i="120"/>
  <c r="P18" i="120"/>
  <c r="P22" i="120"/>
  <c r="P26" i="120"/>
  <c r="P34" i="120"/>
  <c r="P14" i="119"/>
  <c r="P22" i="119"/>
  <c r="P30" i="119"/>
  <c r="P20" i="119"/>
  <c r="S9" i="119" s="1"/>
  <c r="P28" i="119"/>
  <c r="P18" i="118"/>
  <c r="P26" i="118"/>
  <c r="P34" i="118"/>
  <c r="S5" i="118"/>
  <c r="P37" i="118"/>
  <c r="P38" i="118" s="1"/>
  <c r="S4" i="118" s="1"/>
  <c r="M38" i="118"/>
  <c r="P20" i="118"/>
  <c r="P28" i="118"/>
  <c r="S9" i="118" s="1"/>
  <c r="P36" i="118"/>
  <c r="P18" i="117"/>
  <c r="P26" i="117"/>
  <c r="P34" i="117"/>
  <c r="S5" i="117"/>
  <c r="P16" i="117"/>
  <c r="P32" i="117"/>
  <c r="S9" i="117" s="1"/>
  <c r="P37" i="117"/>
  <c r="P38" i="117" s="1"/>
  <c r="S4" i="117" s="1"/>
  <c r="P30" i="116"/>
  <c r="P16" i="116"/>
  <c r="P24" i="116"/>
  <c r="P32" i="116"/>
  <c r="S9" i="116" s="1"/>
  <c r="P37" i="116"/>
  <c r="P38" i="116" s="1"/>
  <c r="S4" i="116" s="1"/>
  <c r="P14" i="115"/>
  <c r="P22" i="115"/>
  <c r="P30" i="115"/>
  <c r="P20" i="115"/>
  <c r="P28" i="115"/>
  <c r="P36" i="115"/>
  <c r="P37" i="114"/>
  <c r="P38" i="114" s="1"/>
  <c r="S4" i="114" s="1"/>
  <c r="S5" i="114" s="1"/>
  <c r="M38" i="114"/>
  <c r="P20" i="114"/>
  <c r="P28" i="114"/>
  <c r="P36" i="114"/>
  <c r="P18" i="113"/>
  <c r="P26" i="113"/>
  <c r="P34" i="113"/>
  <c r="P16" i="113"/>
  <c r="P24" i="113"/>
  <c r="P32" i="113"/>
  <c r="S9" i="113" s="1"/>
  <c r="P37" i="113"/>
  <c r="P38" i="113" s="1"/>
  <c r="S4" i="113" s="1"/>
  <c r="S5" i="113" s="1"/>
  <c r="P22" i="112"/>
  <c r="M38" i="112"/>
  <c r="P16" i="112"/>
  <c r="P24" i="112"/>
  <c r="P32" i="112"/>
  <c r="S9" i="112" s="1"/>
  <c r="P37" i="112"/>
  <c r="P38" i="112" s="1"/>
  <c r="S4" i="112" s="1"/>
  <c r="P14" i="111"/>
  <c r="P22" i="111"/>
  <c r="P30" i="111"/>
  <c r="P20" i="111"/>
  <c r="S9" i="111" s="1"/>
  <c r="P28" i="111"/>
  <c r="N38" i="110"/>
  <c r="S5" i="110"/>
  <c r="P16" i="110"/>
  <c r="P24" i="110"/>
  <c r="P32" i="110"/>
  <c r="N38" i="109"/>
  <c r="S5" i="109"/>
  <c r="P14" i="109"/>
  <c r="P18" i="109"/>
  <c r="P26" i="109"/>
  <c r="P34" i="109"/>
  <c r="M38" i="109"/>
  <c r="P32" i="109"/>
  <c r="M38" i="108"/>
  <c r="P16" i="108"/>
  <c r="P20" i="108"/>
  <c r="P24" i="108"/>
  <c r="P28" i="108"/>
  <c r="P32" i="108"/>
  <c r="P18" i="107"/>
  <c r="P26" i="107"/>
  <c r="P34" i="107"/>
  <c r="P16" i="107"/>
  <c r="P24" i="107"/>
  <c r="P32" i="107"/>
  <c r="P37" i="107"/>
  <c r="P38" i="107" s="1"/>
  <c r="S4" i="107" s="1"/>
  <c r="M38" i="106"/>
  <c r="P14" i="106"/>
  <c r="P18" i="106"/>
  <c r="P22" i="106"/>
  <c r="P26" i="106"/>
  <c r="P30" i="106"/>
  <c r="P34" i="106"/>
  <c r="P37" i="106"/>
  <c r="P38" i="106" s="1"/>
  <c r="S4" i="106" s="1"/>
  <c r="S5" i="106" s="1"/>
  <c r="P14" i="105"/>
  <c r="P22" i="105"/>
  <c r="P30" i="105"/>
  <c r="M38" i="105"/>
  <c r="P20" i="105"/>
  <c r="P28" i="105"/>
  <c r="P36" i="105"/>
  <c r="P37" i="104"/>
  <c r="P38" i="104" s="1"/>
  <c r="S4" i="104" s="1"/>
  <c r="P18" i="104"/>
  <c r="P26" i="104"/>
  <c r="P34" i="104"/>
  <c r="S9" i="104" s="1"/>
  <c r="P20" i="104"/>
  <c r="P28" i="104"/>
  <c r="P36" i="104"/>
  <c r="P18" i="103"/>
  <c r="P26" i="103"/>
  <c r="P34" i="103"/>
  <c r="P32" i="103"/>
  <c r="S9" i="103" s="1"/>
  <c r="P37" i="103"/>
  <c r="P38" i="103" s="1"/>
  <c r="S4" i="103" s="1"/>
  <c r="P22" i="102"/>
  <c r="P30" i="102"/>
  <c r="P16" i="102"/>
  <c r="P24" i="102"/>
  <c r="P32" i="102"/>
  <c r="P37" i="102"/>
  <c r="P38" i="102" s="1"/>
  <c r="S4" i="102" s="1"/>
  <c r="P14" i="101"/>
  <c r="P22" i="101"/>
  <c r="S9" i="101" s="1"/>
  <c r="P30" i="101"/>
  <c r="P28" i="101"/>
  <c r="P18" i="100"/>
  <c r="P26" i="100"/>
  <c r="P34" i="100"/>
  <c r="P37" i="100"/>
  <c r="P38" i="100" s="1"/>
  <c r="S4" i="100" s="1"/>
  <c r="S5" i="100" s="1"/>
  <c r="P20" i="100"/>
  <c r="P28" i="100"/>
  <c r="P36" i="100"/>
  <c r="P14" i="99"/>
  <c r="P18" i="99"/>
  <c r="P22" i="99"/>
  <c r="P26" i="99"/>
  <c r="P30" i="99"/>
  <c r="P34" i="99"/>
  <c r="S9" i="99" s="1"/>
  <c r="M38" i="99"/>
  <c r="P37" i="99"/>
  <c r="P38" i="99" s="1"/>
  <c r="S4" i="99" s="1"/>
  <c r="S5" i="99" s="1"/>
  <c r="M38" i="98"/>
  <c r="P16" i="98"/>
  <c r="P20" i="98"/>
  <c r="P24" i="98"/>
  <c r="P28" i="98"/>
  <c r="P32" i="98"/>
  <c r="P18" i="97"/>
  <c r="P26" i="97"/>
  <c r="P34" i="97"/>
  <c r="P24" i="97"/>
  <c r="P32" i="97"/>
  <c r="P37" i="97"/>
  <c r="P38" i="97" s="1"/>
  <c r="S4" i="97" s="1"/>
  <c r="P16" i="96"/>
  <c r="P24" i="96"/>
  <c r="P32" i="96"/>
  <c r="S9" i="96" s="1"/>
  <c r="P37" i="96"/>
  <c r="P38" i="96" s="1"/>
  <c r="S4" i="96" s="1"/>
  <c r="S9" i="95"/>
  <c r="P14" i="95"/>
  <c r="P22" i="95"/>
  <c r="P30" i="95"/>
  <c r="M38" i="95"/>
  <c r="P37" i="94"/>
  <c r="P38" i="94" s="1"/>
  <c r="S4" i="94" s="1"/>
  <c r="P34" i="94"/>
  <c r="S9" i="94" s="1"/>
  <c r="P20" i="94"/>
  <c r="P28" i="94"/>
  <c r="P36" i="94"/>
  <c r="P18" i="93"/>
  <c r="P26" i="93"/>
  <c r="P34" i="93"/>
  <c r="P16" i="93"/>
  <c r="P24" i="93"/>
  <c r="P32" i="93"/>
  <c r="P37" i="93"/>
  <c r="P38" i="93" s="1"/>
  <c r="S4" i="93" s="1"/>
  <c r="S5" i="93" s="1"/>
  <c r="P16" i="92"/>
  <c r="P24" i="92"/>
  <c r="P32" i="92"/>
  <c r="P37" i="92"/>
  <c r="P38" i="92" s="1"/>
  <c r="S4" i="92" s="1"/>
  <c r="P14" i="91"/>
  <c r="P22" i="91"/>
  <c r="P30" i="91"/>
  <c r="P20" i="91"/>
  <c r="S9" i="91" s="1"/>
  <c r="P28" i="91"/>
  <c r="P34" i="90"/>
  <c r="P37" i="90"/>
  <c r="P38" i="90" s="1"/>
  <c r="S4" i="90" s="1"/>
  <c r="S5" i="90" s="1"/>
  <c r="P20" i="90"/>
  <c r="P28" i="90"/>
  <c r="P36" i="90"/>
  <c r="P18" i="89"/>
  <c r="P26" i="89"/>
  <c r="P34" i="89"/>
  <c r="P16" i="89"/>
  <c r="P24" i="89"/>
  <c r="P32" i="89"/>
  <c r="P37" i="89"/>
  <c r="P38" i="89" s="1"/>
  <c r="S4" i="89" s="1"/>
  <c r="S5" i="89" s="1"/>
  <c r="P16" i="88"/>
  <c r="P24" i="88"/>
  <c r="P32" i="88"/>
  <c r="P37" i="88"/>
  <c r="P38" i="88" s="1"/>
  <c r="S4" i="88" s="1"/>
  <c r="S5" i="88" s="1"/>
  <c r="P14" i="87"/>
  <c r="P22" i="87"/>
  <c r="P30" i="87"/>
  <c r="P18" i="86"/>
  <c r="P26" i="86"/>
  <c r="P34" i="86"/>
  <c r="P37" i="86"/>
  <c r="P38" i="86" s="1"/>
  <c r="S4" i="86" s="1"/>
  <c r="S5" i="86" s="1"/>
  <c r="P20" i="86"/>
  <c r="P28" i="86"/>
  <c r="P36" i="86"/>
  <c r="P18" i="85"/>
  <c r="P26" i="85"/>
  <c r="P34" i="85"/>
  <c r="P32" i="85"/>
  <c r="P37" i="85"/>
  <c r="P38" i="85" s="1"/>
  <c r="S4" i="85" s="1"/>
  <c r="P16" i="84"/>
  <c r="P24" i="84"/>
  <c r="P32" i="84"/>
  <c r="P37" i="84"/>
  <c r="P38" i="84" s="1"/>
  <c r="S4" i="84" s="1"/>
  <c r="S5" i="84" s="1"/>
  <c r="P14" i="83"/>
  <c r="P22" i="83"/>
  <c r="P30" i="83"/>
  <c r="P20" i="83"/>
  <c r="P28" i="83"/>
  <c r="P37" i="82"/>
  <c r="P38" i="82" s="1"/>
  <c r="S4" i="82" s="1"/>
  <c r="P20" i="82"/>
  <c r="P28" i="82"/>
  <c r="P36" i="82"/>
  <c r="S9" i="82" s="1"/>
  <c r="P18" i="81"/>
  <c r="P26" i="81"/>
  <c r="P34" i="81"/>
  <c r="P16" i="81"/>
  <c r="P24" i="81"/>
  <c r="P32" i="81"/>
  <c r="P37" i="81"/>
  <c r="P38" i="81" s="1"/>
  <c r="S4" i="81" s="1"/>
  <c r="S5" i="81" s="1"/>
  <c r="M38" i="80"/>
  <c r="P16" i="80"/>
  <c r="P24" i="80"/>
  <c r="P32" i="80"/>
  <c r="S9" i="80" s="1"/>
  <c r="P37" i="80"/>
  <c r="P38" i="80" s="1"/>
  <c r="S4" i="80" s="1"/>
  <c r="S5" i="80" s="1"/>
  <c r="P14" i="79"/>
  <c r="P22" i="79"/>
  <c r="S9" i="79" s="1"/>
  <c r="P30" i="79"/>
  <c r="P37" i="78"/>
  <c r="P38" i="78" s="1"/>
  <c r="S4" i="78" s="1"/>
  <c r="P34" i="78"/>
  <c r="P20" i="78"/>
  <c r="P28" i="78"/>
  <c r="S9" i="78" s="1"/>
  <c r="P36" i="78"/>
  <c r="P18" i="77"/>
  <c r="P26" i="77"/>
  <c r="P34" i="77"/>
  <c r="P24" i="77"/>
  <c r="P32" i="77"/>
  <c r="S9" i="77" s="1"/>
  <c r="P37" i="77"/>
  <c r="P38" i="77" s="1"/>
  <c r="S4" i="77" s="1"/>
  <c r="P16" i="76"/>
  <c r="P24" i="76"/>
  <c r="P32" i="76"/>
  <c r="P37" i="76"/>
  <c r="P38" i="76" s="1"/>
  <c r="S4" i="76" s="1"/>
  <c r="P14" i="75"/>
  <c r="P22" i="75"/>
  <c r="P30" i="75"/>
  <c r="P18" i="74"/>
  <c r="P26" i="74"/>
  <c r="P34" i="74"/>
  <c r="P37" i="74"/>
  <c r="P38" i="74" s="1"/>
  <c r="S4" i="74" s="1"/>
  <c r="S5" i="74" s="1"/>
  <c r="P20" i="74"/>
  <c r="P28" i="74"/>
  <c r="P36" i="74"/>
  <c r="P18" i="73"/>
  <c r="P26" i="73"/>
  <c r="P34" i="73"/>
  <c r="P24" i="73"/>
  <c r="P32" i="73"/>
  <c r="S9" i="73" s="1"/>
  <c r="P37" i="73"/>
  <c r="P38" i="73" s="1"/>
  <c r="S4" i="73" s="1"/>
  <c r="P16" i="72"/>
  <c r="P24" i="72"/>
  <c r="P32" i="72"/>
  <c r="P37" i="72"/>
  <c r="P38" i="72" s="1"/>
  <c r="S4" i="72" s="1"/>
  <c r="S5" i="72" s="1"/>
  <c r="P14" i="71"/>
  <c r="P22" i="71"/>
  <c r="P30" i="71"/>
  <c r="P20" i="71"/>
  <c r="P28" i="71"/>
  <c r="P37" i="70"/>
  <c r="P38" i="70" s="1"/>
  <c r="S4" i="70" s="1"/>
  <c r="S5" i="70" s="1"/>
  <c r="P18" i="70"/>
  <c r="P26" i="70"/>
  <c r="P34" i="70"/>
  <c r="S9" i="70" s="1"/>
  <c r="P20" i="70"/>
  <c r="P28" i="70"/>
  <c r="P36" i="70"/>
  <c r="P18" i="69"/>
  <c r="P26" i="69"/>
  <c r="P34" i="69"/>
  <c r="P16" i="69"/>
  <c r="P24" i="69"/>
  <c r="P32" i="69"/>
  <c r="S9" i="69" s="1"/>
  <c r="P37" i="69"/>
  <c r="P38" i="69" s="1"/>
  <c r="S4" i="69" s="1"/>
  <c r="P22" i="68"/>
  <c r="P30" i="68"/>
  <c r="P16" i="68"/>
  <c r="P24" i="68"/>
  <c r="P32" i="68"/>
  <c r="S9" i="68" s="1"/>
  <c r="P37" i="68"/>
  <c r="P38" i="68" s="1"/>
  <c r="S4" i="68" s="1"/>
  <c r="S5" i="68" s="1"/>
  <c r="P14" i="67"/>
  <c r="P22" i="67"/>
  <c r="P30" i="67"/>
  <c r="P20" i="67"/>
  <c r="S9" i="67" s="1"/>
  <c r="P28" i="67"/>
  <c r="P37" i="66"/>
  <c r="P38" i="66" s="1"/>
  <c r="S4" i="66" s="1"/>
  <c r="P34" i="66"/>
  <c r="S9" i="66" s="1"/>
  <c r="P20" i="66"/>
  <c r="P28" i="66"/>
  <c r="P36" i="66"/>
  <c r="P18" i="65"/>
  <c r="P26" i="65"/>
  <c r="P34" i="65"/>
  <c r="P24" i="65"/>
  <c r="P32" i="65"/>
  <c r="S9" i="65" s="1"/>
  <c r="P37" i="65"/>
  <c r="P38" i="65" s="1"/>
  <c r="S4" i="65" s="1"/>
  <c r="P30" i="64"/>
  <c r="P16" i="64"/>
  <c r="P24" i="64"/>
  <c r="P32" i="64"/>
  <c r="P37" i="64"/>
  <c r="P38" i="64" s="1"/>
  <c r="S4" i="64" s="1"/>
  <c r="S5" i="64" s="1"/>
  <c r="P14" i="63"/>
  <c r="P22" i="63"/>
  <c r="P30" i="63"/>
  <c r="P28" i="63"/>
  <c r="S9" i="63" s="1"/>
  <c r="P34" i="62"/>
  <c r="P37" i="62"/>
  <c r="P38" i="62" s="1"/>
  <c r="S4" i="62" s="1"/>
  <c r="P20" i="62"/>
  <c r="P28" i="62"/>
  <c r="P36" i="62"/>
  <c r="J9" i="61"/>
  <c r="S8" i="61"/>
  <c r="P14" i="61"/>
  <c r="P22" i="61"/>
  <c r="S9" i="61" s="1"/>
  <c r="P30" i="61"/>
  <c r="P18" i="60"/>
  <c r="P26" i="60"/>
  <c r="P34" i="60"/>
  <c r="P37" i="60"/>
  <c r="P38" i="60" s="1"/>
  <c r="S4" i="60" s="1"/>
  <c r="S5" i="60" s="1"/>
  <c r="P20" i="60"/>
  <c r="P28" i="60"/>
  <c r="P36" i="60"/>
  <c r="P14" i="59"/>
  <c r="P18" i="59"/>
  <c r="P22" i="59"/>
  <c r="P26" i="59"/>
  <c r="P30" i="59"/>
  <c r="P34" i="59"/>
  <c r="S9" i="59" s="1"/>
  <c r="M38" i="59"/>
  <c r="P37" i="59"/>
  <c r="P38" i="59" s="1"/>
  <c r="S4" i="59" s="1"/>
  <c r="S5" i="59" s="1"/>
  <c r="J9" i="58"/>
  <c r="S8" i="58"/>
  <c r="P16" i="58"/>
  <c r="P24" i="58"/>
  <c r="P32" i="58"/>
  <c r="P37" i="58"/>
  <c r="P38" i="58" s="1"/>
  <c r="S4" i="58" s="1"/>
  <c r="S5" i="58" s="1"/>
  <c r="P18" i="58"/>
  <c r="P26" i="58"/>
  <c r="P34" i="58"/>
  <c r="P16" i="57"/>
  <c r="P24" i="57"/>
  <c r="P32" i="57"/>
  <c r="S9" i="57" s="1"/>
  <c r="P37" i="57"/>
  <c r="P38" i="57" s="1"/>
  <c r="S4" i="57" s="1"/>
  <c r="P28" i="56"/>
  <c r="P14" i="56"/>
  <c r="P22" i="56"/>
  <c r="S9" i="56" s="1"/>
  <c r="P30" i="56"/>
  <c r="P20" i="55"/>
  <c r="P28" i="55"/>
  <c r="P36" i="55"/>
  <c r="P37" i="55"/>
  <c r="P38" i="55" s="1"/>
  <c r="S4" i="55" s="1"/>
  <c r="S5" i="55" s="1"/>
  <c r="P26" i="55"/>
  <c r="P34" i="55"/>
  <c r="P32" i="54"/>
  <c r="P37" i="54"/>
  <c r="P38" i="54" s="1"/>
  <c r="S4" i="54" s="1"/>
  <c r="S5" i="54" s="1"/>
  <c r="P18" i="54"/>
  <c r="P26" i="54"/>
  <c r="P34" i="54"/>
  <c r="P16" i="53"/>
  <c r="P24" i="53"/>
  <c r="P32" i="53"/>
  <c r="S9" i="53" s="1"/>
  <c r="P37" i="53"/>
  <c r="P38" i="53" s="1"/>
  <c r="S4" i="53" s="1"/>
  <c r="S5" i="53" s="1"/>
  <c r="P16" i="52"/>
  <c r="P20" i="52"/>
  <c r="P24" i="52"/>
  <c r="P28" i="52"/>
  <c r="P32" i="52"/>
  <c r="S9" i="52" s="1"/>
  <c r="P14" i="51"/>
  <c r="P18" i="51"/>
  <c r="P22" i="51"/>
  <c r="P26" i="51"/>
  <c r="P30" i="51"/>
  <c r="P34" i="51"/>
  <c r="S9" i="51" s="1"/>
  <c r="M38" i="51"/>
  <c r="P37" i="51"/>
  <c r="P38" i="51" s="1"/>
  <c r="S4" i="51" s="1"/>
  <c r="S5" i="51" s="1"/>
  <c r="P20" i="50"/>
  <c r="P28" i="50"/>
  <c r="P36" i="50"/>
  <c r="P14" i="50"/>
  <c r="P22" i="50"/>
  <c r="P30" i="50"/>
  <c r="P20" i="49"/>
  <c r="P28" i="49"/>
  <c r="P36" i="49"/>
  <c r="P37" i="49"/>
  <c r="P38" i="49" s="1"/>
  <c r="S4" i="49" s="1"/>
  <c r="S5" i="49" s="1"/>
  <c r="P18" i="49"/>
  <c r="P26" i="49"/>
  <c r="P34" i="49"/>
  <c r="J9" i="48"/>
  <c r="S8" i="48"/>
  <c r="P28" i="48"/>
  <c r="P14" i="48"/>
  <c r="P22" i="48"/>
  <c r="S9" i="48" s="1"/>
  <c r="P30" i="48"/>
  <c r="P37" i="47"/>
  <c r="P38" i="47" s="1"/>
  <c r="S4" i="47" s="1"/>
  <c r="P20" i="47"/>
  <c r="P28" i="47"/>
  <c r="P36" i="47"/>
  <c r="P18" i="47"/>
  <c r="P26" i="47"/>
  <c r="P34" i="47"/>
  <c r="S9" i="47" s="1"/>
  <c r="P16" i="46"/>
  <c r="P24" i="46"/>
  <c r="P32" i="46"/>
  <c r="P37" i="46"/>
  <c r="P38" i="46" s="1"/>
  <c r="S4" i="46" s="1"/>
  <c r="S5" i="46" s="1"/>
  <c r="P18" i="46"/>
  <c r="P26" i="46"/>
  <c r="P34" i="46"/>
  <c r="P16" i="45"/>
  <c r="P24" i="45"/>
  <c r="P32" i="45"/>
  <c r="P37" i="45"/>
  <c r="P38" i="45" s="1"/>
  <c r="S4" i="45" s="1"/>
  <c r="S5" i="45" s="1"/>
  <c r="P14" i="45"/>
  <c r="P22" i="45"/>
  <c r="P30" i="45"/>
  <c r="P28" i="44"/>
  <c r="P14" i="44"/>
  <c r="P22" i="44"/>
  <c r="P30" i="44"/>
  <c r="S9" i="44" s="1"/>
  <c r="P20" i="43"/>
  <c r="P28" i="43"/>
  <c r="P36" i="43"/>
  <c r="P37" i="43"/>
  <c r="P38" i="43" s="1"/>
  <c r="S4" i="43" s="1"/>
  <c r="S5" i="43" s="1"/>
  <c r="P18" i="43"/>
  <c r="P26" i="43"/>
  <c r="P34" i="43"/>
  <c r="P37" i="42"/>
  <c r="P38" i="42" s="1"/>
  <c r="S4" i="42" s="1"/>
  <c r="S5" i="42" s="1"/>
  <c r="P18" i="42"/>
  <c r="P26" i="42"/>
  <c r="P34" i="42"/>
  <c r="P16" i="41"/>
  <c r="P24" i="41"/>
  <c r="P32" i="41"/>
  <c r="S9" i="41" s="1"/>
  <c r="P37" i="41"/>
  <c r="P38" i="41" s="1"/>
  <c r="S4" i="41" s="1"/>
  <c r="S5" i="41" s="1"/>
  <c r="P22" i="41"/>
  <c r="P14" i="40"/>
  <c r="P22" i="40"/>
  <c r="P30" i="40"/>
  <c r="J9" i="39"/>
  <c r="S8" i="39"/>
  <c r="M38" i="39"/>
  <c r="P32" i="39"/>
  <c r="S9" i="39" s="1"/>
  <c r="P37" i="39"/>
  <c r="P38" i="39" s="1"/>
  <c r="S4" i="39" s="1"/>
  <c r="P37" i="38"/>
  <c r="P38" i="38" s="1"/>
  <c r="S4" i="38" s="1"/>
  <c r="S5" i="38" s="1"/>
  <c r="P20" i="38"/>
  <c r="P28" i="38"/>
  <c r="P36" i="38"/>
  <c r="S9" i="38" s="1"/>
  <c r="P18" i="37"/>
  <c r="P26" i="37"/>
  <c r="P34" i="37"/>
  <c r="P16" i="37"/>
  <c r="P24" i="37"/>
  <c r="P32" i="37"/>
  <c r="S9" i="37" s="1"/>
  <c r="P37" i="37"/>
  <c r="P38" i="37" s="1"/>
  <c r="S4" i="37" s="1"/>
  <c r="P16" i="36"/>
  <c r="P24" i="36"/>
  <c r="P32" i="36"/>
  <c r="S9" i="36" s="1"/>
  <c r="P37" i="36"/>
  <c r="P38" i="36" s="1"/>
  <c r="S4" i="36" s="1"/>
  <c r="S5" i="36" s="1"/>
  <c r="P32" i="35"/>
  <c r="P33" i="35"/>
  <c r="P34" i="35"/>
  <c r="P35" i="35"/>
  <c r="P36" i="35"/>
  <c r="P16" i="35"/>
  <c r="P17" i="35"/>
  <c r="P18" i="35"/>
  <c r="P19" i="35"/>
  <c r="P20" i="35"/>
  <c r="P14" i="35"/>
  <c r="P22" i="35"/>
  <c r="P30" i="35"/>
  <c r="P14" i="34"/>
  <c r="P15" i="34"/>
  <c r="P16" i="34"/>
  <c r="P17" i="34"/>
  <c r="P18" i="34"/>
  <c r="P22" i="34"/>
  <c r="P23" i="34"/>
  <c r="P24" i="34"/>
  <c r="P25" i="34"/>
  <c r="P26" i="34"/>
  <c r="P37" i="34"/>
  <c r="P38" i="34" s="1"/>
  <c r="S4" i="34" s="1"/>
  <c r="S5" i="34" s="1"/>
  <c r="P34" i="34"/>
  <c r="P20" i="34"/>
  <c r="P28" i="34"/>
  <c r="P36" i="34"/>
  <c r="P20" i="33"/>
  <c r="P21" i="33"/>
  <c r="P22" i="33"/>
  <c r="P23" i="33"/>
  <c r="P24" i="33"/>
  <c r="P28" i="33"/>
  <c r="P29" i="33"/>
  <c r="P30" i="33"/>
  <c r="P31" i="33"/>
  <c r="P32" i="33"/>
  <c r="P37" i="33"/>
  <c r="P38" i="33" s="1"/>
  <c r="S4" i="33" s="1"/>
  <c r="S5" i="33" s="1"/>
  <c r="P18" i="33"/>
  <c r="P26" i="33"/>
  <c r="P34" i="33"/>
  <c r="P18" i="32"/>
  <c r="P19" i="32"/>
  <c r="P20" i="32"/>
  <c r="P21" i="32"/>
  <c r="P22" i="32"/>
  <c r="P26" i="32"/>
  <c r="P27" i="32"/>
  <c r="P34" i="32"/>
  <c r="P35" i="32"/>
  <c r="P36" i="32"/>
  <c r="P16" i="32"/>
  <c r="P24" i="32"/>
  <c r="P32" i="32"/>
  <c r="P37" i="32"/>
  <c r="P38" i="32" s="1"/>
  <c r="S4" i="32" s="1"/>
  <c r="P16" i="31"/>
  <c r="P17" i="31"/>
  <c r="P18" i="31"/>
  <c r="P19" i="31"/>
  <c r="P20" i="31"/>
  <c r="P14" i="31"/>
  <c r="P22" i="31"/>
  <c r="S9" i="31" s="1"/>
  <c r="P30" i="31"/>
  <c r="P14" i="30"/>
  <c r="P15" i="30"/>
  <c r="P16" i="30"/>
  <c r="P17" i="30"/>
  <c r="P22" i="30"/>
  <c r="P23" i="30"/>
  <c r="P24" i="30"/>
  <c r="P25" i="30"/>
  <c r="P37" i="30"/>
  <c r="P38" i="30" s="1"/>
  <c r="S4" i="30" s="1"/>
  <c r="P18" i="30"/>
  <c r="P26" i="30"/>
  <c r="P34" i="30"/>
  <c r="S9" i="30" s="1"/>
  <c r="P20" i="30"/>
  <c r="P28" i="30"/>
  <c r="P36" i="30"/>
  <c r="P14" i="29"/>
  <c r="P15" i="29"/>
  <c r="P16" i="29"/>
  <c r="P20" i="29"/>
  <c r="P21" i="29"/>
  <c r="P22" i="29"/>
  <c r="P23" i="29"/>
  <c r="P24" i="29"/>
  <c r="P28" i="29"/>
  <c r="P29" i="29"/>
  <c r="P30" i="29"/>
  <c r="P31" i="29"/>
  <c r="P32" i="29"/>
  <c r="P37" i="29"/>
  <c r="P38" i="29" s="1"/>
  <c r="S4" i="29" s="1"/>
  <c r="P18" i="29"/>
  <c r="P26" i="29"/>
  <c r="P34" i="29"/>
  <c r="P16" i="28"/>
  <c r="P17" i="28"/>
  <c r="P28" i="28"/>
  <c r="P29" i="28"/>
  <c r="P32" i="28"/>
  <c r="P33" i="28"/>
  <c r="P36" i="28"/>
  <c r="P20" i="28"/>
  <c r="P21" i="28"/>
  <c r="P24" i="28"/>
  <c r="P25" i="28"/>
  <c r="M38" i="28"/>
  <c r="P14" i="28"/>
  <c r="P18" i="28"/>
  <c r="P22" i="28"/>
  <c r="P26" i="28"/>
  <c r="P30" i="28"/>
  <c r="P34" i="28"/>
  <c r="P37" i="28"/>
  <c r="P38" i="28" s="1"/>
  <c r="S4" i="28" s="1"/>
  <c r="S5" i="28" s="1"/>
  <c r="P16" i="27"/>
  <c r="P17" i="27"/>
  <c r="P18" i="27"/>
  <c r="P19" i="27"/>
  <c r="P20" i="27"/>
  <c r="P14" i="27"/>
  <c r="P22" i="27"/>
  <c r="P30" i="27"/>
  <c r="P14" i="26"/>
  <c r="P15" i="26"/>
  <c r="P16" i="26"/>
  <c r="P17" i="26"/>
  <c r="P18" i="26"/>
  <c r="P22" i="26"/>
  <c r="P23" i="26"/>
  <c r="P24" i="26"/>
  <c r="P25" i="26"/>
  <c r="P26" i="26"/>
  <c r="P34" i="26"/>
  <c r="P37" i="26"/>
  <c r="P38" i="26" s="1"/>
  <c r="S4" i="26" s="1"/>
  <c r="S5" i="26" s="1"/>
  <c r="P20" i="26"/>
  <c r="P28" i="26"/>
  <c r="P36" i="26"/>
  <c r="P18" i="25"/>
  <c r="P26" i="25"/>
  <c r="P34" i="25"/>
  <c r="P37" i="25"/>
  <c r="P38" i="25" s="1"/>
  <c r="S4" i="25" s="1"/>
  <c r="S5" i="25" s="1"/>
  <c r="P20" i="25"/>
  <c r="P28" i="25"/>
  <c r="P36" i="25"/>
  <c r="P18" i="24"/>
  <c r="P19" i="24"/>
  <c r="P20" i="24"/>
  <c r="P21" i="24"/>
  <c r="P22" i="24"/>
  <c r="P34" i="24"/>
  <c r="P35" i="24"/>
  <c r="P36" i="24"/>
  <c r="P16" i="24"/>
  <c r="P24" i="24"/>
  <c r="P32" i="24"/>
  <c r="P37" i="24"/>
  <c r="P38" i="24" s="1"/>
  <c r="S4" i="24" s="1"/>
  <c r="S5" i="24" s="1"/>
  <c r="P32" i="23"/>
  <c r="P33" i="23"/>
  <c r="P34" i="23"/>
  <c r="P35" i="23"/>
  <c r="P36" i="23"/>
  <c r="P16" i="23"/>
  <c r="P17" i="23"/>
  <c r="P18" i="23"/>
  <c r="P19" i="23"/>
  <c r="P20" i="23"/>
  <c r="P37" i="23"/>
  <c r="P38" i="23" s="1"/>
  <c r="S4" i="23" s="1"/>
  <c r="P14" i="23"/>
  <c r="P22" i="23"/>
  <c r="P30" i="23"/>
  <c r="P22" i="22"/>
  <c r="P23" i="22"/>
  <c r="P24" i="22"/>
  <c r="P25" i="22"/>
  <c r="P26" i="22"/>
  <c r="P37" i="22"/>
  <c r="P38" i="22" s="1"/>
  <c r="S4" i="22" s="1"/>
  <c r="P20" i="22"/>
  <c r="P28" i="22"/>
  <c r="P36" i="22"/>
  <c r="P14" i="21"/>
  <c r="P15" i="21"/>
  <c r="P16" i="21"/>
  <c r="P20" i="21"/>
  <c r="P21" i="21"/>
  <c r="P22" i="21"/>
  <c r="P23" i="21"/>
  <c r="P24" i="21"/>
  <c r="P36" i="21"/>
  <c r="P37" i="21"/>
  <c r="P38" i="21" s="1"/>
  <c r="S4" i="21" s="1"/>
  <c r="S5" i="21" s="1"/>
  <c r="P18" i="21"/>
  <c r="P26" i="21"/>
  <c r="P34" i="21"/>
  <c r="P18" i="20"/>
  <c r="P19" i="20"/>
  <c r="P20" i="20"/>
  <c r="P21" i="20"/>
  <c r="P22" i="20"/>
  <c r="P34" i="20"/>
  <c r="P35" i="20"/>
  <c r="P36" i="20"/>
  <c r="P16" i="20"/>
  <c r="P24" i="20"/>
  <c r="P32" i="20"/>
  <c r="P37" i="20"/>
  <c r="P38" i="20" s="1"/>
  <c r="S4" i="20" s="1"/>
  <c r="S5" i="20" s="1"/>
  <c r="P16" i="19"/>
  <c r="P17" i="19"/>
  <c r="P18" i="19"/>
  <c r="P19" i="19"/>
  <c r="P20" i="19"/>
  <c r="P37" i="19"/>
  <c r="P38" i="19" s="1"/>
  <c r="S4" i="19" s="1"/>
  <c r="P14" i="19"/>
  <c r="P22" i="19"/>
  <c r="S9" i="19" s="1"/>
  <c r="P30" i="19"/>
  <c r="P22" i="18"/>
  <c r="P23" i="18"/>
  <c r="P24" i="18"/>
  <c r="P25" i="18"/>
  <c r="P37" i="18"/>
  <c r="P38" i="18" s="1"/>
  <c r="S4" i="18" s="1"/>
  <c r="S5" i="18" s="1"/>
  <c r="P18" i="18"/>
  <c r="P26" i="18"/>
  <c r="P34" i="18"/>
  <c r="P20" i="18"/>
  <c r="P28" i="18"/>
  <c r="P36" i="18"/>
  <c r="P20" i="17"/>
  <c r="P21" i="17"/>
  <c r="P22" i="17"/>
  <c r="P23" i="17"/>
  <c r="P24" i="17"/>
  <c r="P28" i="17"/>
  <c r="P29" i="17"/>
  <c r="P30" i="17"/>
  <c r="P31" i="17"/>
  <c r="P32" i="17"/>
  <c r="P37" i="17"/>
  <c r="P38" i="17" s="1"/>
  <c r="S4" i="17" s="1"/>
  <c r="S5" i="17" s="1"/>
  <c r="P18" i="17"/>
  <c r="P26" i="17"/>
  <c r="P34" i="17"/>
  <c r="P18" i="16"/>
  <c r="P19" i="16"/>
  <c r="P20" i="16"/>
  <c r="P21" i="16"/>
  <c r="P34" i="16"/>
  <c r="P35" i="16"/>
  <c r="P36" i="16"/>
  <c r="P14" i="16"/>
  <c r="P22" i="16"/>
  <c r="P30" i="16"/>
  <c r="P16" i="16"/>
  <c r="P24" i="16"/>
  <c r="P32" i="16"/>
  <c r="P37" i="16"/>
  <c r="P38" i="16" s="1"/>
  <c r="S4" i="16" s="1"/>
  <c r="P16" i="15"/>
  <c r="P17" i="15"/>
  <c r="P18" i="15"/>
  <c r="P19" i="15"/>
  <c r="P20" i="15"/>
  <c r="P14" i="15"/>
  <c r="P22" i="15"/>
  <c r="P30" i="15"/>
  <c r="P14" i="14"/>
  <c r="P15" i="14"/>
  <c r="P22" i="14"/>
  <c r="P23" i="14"/>
  <c r="P30" i="14"/>
  <c r="P31" i="14"/>
  <c r="P37" i="14"/>
  <c r="P38" i="14" s="1"/>
  <c r="S4" i="14" s="1"/>
  <c r="S5" i="14" s="1"/>
  <c r="P18" i="14"/>
  <c r="P19" i="14"/>
  <c r="P26" i="14"/>
  <c r="P27" i="14"/>
  <c r="P34" i="14"/>
  <c r="P35" i="14"/>
  <c r="P16" i="14"/>
  <c r="P20" i="14"/>
  <c r="P24" i="14"/>
  <c r="P28" i="14"/>
  <c r="P32" i="14"/>
  <c r="P36" i="14"/>
  <c r="P22" i="13"/>
  <c r="P23" i="13"/>
  <c r="P24" i="13"/>
  <c r="P25" i="13"/>
  <c r="P26" i="13"/>
  <c r="P34" i="13"/>
  <c r="P37" i="13"/>
  <c r="P38" i="13" s="1"/>
  <c r="S4" i="13" s="1"/>
  <c r="P20" i="13"/>
  <c r="P28" i="13"/>
  <c r="P36" i="13"/>
  <c r="P34" i="12"/>
  <c r="P35" i="12"/>
  <c r="P36" i="12"/>
  <c r="P14" i="12"/>
  <c r="P16" i="12"/>
  <c r="P24" i="12"/>
  <c r="P32" i="12"/>
  <c r="S9" i="12" s="1"/>
  <c r="P37" i="12"/>
  <c r="P38" i="12" s="1"/>
  <c r="S4" i="12" s="1"/>
  <c r="P19" i="11"/>
  <c r="P23" i="10"/>
  <c r="P31" i="9"/>
  <c r="P33" i="9"/>
  <c r="P35" i="9"/>
  <c r="P37" i="9"/>
  <c r="P38" i="9" s="1"/>
  <c r="S4" i="9" s="1"/>
  <c r="S5" i="9" s="1"/>
  <c r="P15" i="9"/>
  <c r="P17" i="9"/>
  <c r="P19" i="9"/>
  <c r="P24" i="9"/>
  <c r="P26" i="9"/>
  <c r="P28" i="9"/>
  <c r="P29" i="8"/>
  <c r="P27" i="8"/>
  <c r="P19" i="8"/>
  <c r="P21" i="8"/>
  <c r="P35" i="8"/>
  <c r="P33" i="7"/>
  <c r="P26" i="7"/>
  <c r="P27" i="7"/>
  <c r="P28" i="7"/>
  <c r="P29" i="7"/>
  <c r="P30" i="7"/>
  <c r="P15" i="7"/>
  <c r="P17" i="7"/>
  <c r="P23" i="7"/>
  <c r="P25" i="7"/>
  <c r="P31" i="6"/>
  <c r="P36" i="6"/>
  <c r="P20" i="11"/>
  <c r="P21" i="11"/>
  <c r="P28" i="11"/>
  <c r="P29" i="11"/>
  <c r="P30" i="11"/>
  <c r="P31" i="11"/>
  <c r="P36" i="11"/>
  <c r="P37" i="11"/>
  <c r="P38" i="11" s="1"/>
  <c r="S4" i="11" s="1"/>
  <c r="S5" i="11" s="1"/>
  <c r="N38" i="11"/>
  <c r="P14" i="11"/>
  <c r="P18" i="11"/>
  <c r="P22" i="11"/>
  <c r="P26" i="11"/>
  <c r="P32" i="11"/>
  <c r="P34" i="11"/>
  <c r="P16" i="10"/>
  <c r="P17" i="10"/>
  <c r="P18" i="10"/>
  <c r="P19" i="10"/>
  <c r="P37" i="10"/>
  <c r="P38" i="10" s="1"/>
  <c r="S4" i="10" s="1"/>
  <c r="S5" i="10" s="1"/>
  <c r="P24" i="10"/>
  <c r="P27" i="10"/>
  <c r="P32" i="10"/>
  <c r="P33" i="10"/>
  <c r="P34" i="10"/>
  <c r="P35" i="10"/>
  <c r="P36" i="10"/>
  <c r="P20" i="10"/>
  <c r="P28" i="10"/>
  <c r="P14" i="10"/>
  <c r="P22" i="10"/>
  <c r="P30" i="10"/>
  <c r="P22" i="9"/>
  <c r="P30" i="9"/>
  <c r="P16" i="8"/>
  <c r="P24" i="8"/>
  <c r="P32" i="8"/>
  <c r="P37" i="8"/>
  <c r="P38" i="8" s="1"/>
  <c r="S4" i="8" s="1"/>
  <c r="S5" i="8" s="1"/>
  <c r="P18" i="8"/>
  <c r="P26" i="8"/>
  <c r="P34" i="8"/>
  <c r="P34" i="7"/>
  <c r="P35" i="7"/>
  <c r="P36" i="7"/>
  <c r="P14" i="7"/>
  <c r="P18" i="7"/>
  <c r="P19" i="7"/>
  <c r="P20" i="7"/>
  <c r="P21" i="7"/>
  <c r="P22" i="7"/>
  <c r="P16" i="7"/>
  <c r="P24" i="7"/>
  <c r="P32" i="7"/>
  <c r="P37" i="7"/>
  <c r="P38" i="7" s="1"/>
  <c r="S4" i="7" s="1"/>
  <c r="S5" i="7" s="1"/>
  <c r="S8" i="6"/>
  <c r="J9" i="6" s="1"/>
  <c r="P30" i="6"/>
  <c r="P28" i="6"/>
  <c r="P15" i="6"/>
  <c r="P23" i="6"/>
  <c r="P24" i="6"/>
  <c r="P14" i="6"/>
  <c r="P17" i="6"/>
  <c r="P18" i="6"/>
  <c r="P25" i="6"/>
  <c r="P26" i="6"/>
  <c r="P32" i="6"/>
  <c r="P33" i="6"/>
  <c r="M38" i="6"/>
  <c r="P19" i="6"/>
  <c r="P20" i="6"/>
  <c r="P27" i="6"/>
  <c r="P35" i="6"/>
  <c r="P16" i="6"/>
  <c r="P21" i="6"/>
  <c r="P22" i="6"/>
  <c r="P29" i="6"/>
  <c r="P37" i="6"/>
  <c r="S5" i="140"/>
  <c r="M38" i="140"/>
  <c r="M38" i="139"/>
  <c r="S5" i="139"/>
  <c r="S5" i="138"/>
  <c r="M38" i="138"/>
  <c r="M38" i="137"/>
  <c r="S5" i="136"/>
  <c r="M38" i="136"/>
  <c r="S5" i="135"/>
  <c r="M38" i="135"/>
  <c r="M38" i="134"/>
  <c r="M38" i="133"/>
  <c r="S5" i="132"/>
  <c r="M38" i="132"/>
  <c r="S5" i="131"/>
  <c r="M38" i="131"/>
  <c r="M38" i="130"/>
  <c r="M38" i="129"/>
  <c r="S5" i="128"/>
  <c r="M38" i="128"/>
  <c r="M38" i="127"/>
  <c r="M38" i="125"/>
  <c r="S5" i="124"/>
  <c r="M38" i="124"/>
  <c r="M38" i="123"/>
  <c r="M38" i="122"/>
  <c r="M38" i="121"/>
  <c r="M38" i="119"/>
  <c r="M38" i="117"/>
  <c r="S5" i="116"/>
  <c r="M38" i="116"/>
  <c r="M38" i="115"/>
  <c r="M38" i="113"/>
  <c r="S5" i="112"/>
  <c r="M38" i="111"/>
  <c r="M38" i="110"/>
  <c r="S5" i="107"/>
  <c r="M38" i="107"/>
  <c r="S5" i="104"/>
  <c r="M38" i="104"/>
  <c r="S5" i="103"/>
  <c r="M38" i="103"/>
  <c r="S5" i="102"/>
  <c r="M38" i="102"/>
  <c r="M38" i="101"/>
  <c r="M38" i="100"/>
  <c r="S5" i="98"/>
  <c r="S5" i="97"/>
  <c r="S5" i="96"/>
  <c r="M38" i="96"/>
  <c r="S5" i="95"/>
  <c r="S5" i="94"/>
  <c r="M38" i="94"/>
  <c r="M38" i="93"/>
  <c r="S5" i="92"/>
  <c r="M38" i="92"/>
  <c r="S5" i="91"/>
  <c r="M38" i="91"/>
  <c r="M38" i="90"/>
  <c r="M38" i="89"/>
  <c r="M38" i="88"/>
  <c r="S5" i="87"/>
  <c r="M38" i="87"/>
  <c r="M38" i="86"/>
  <c r="S5" i="85"/>
  <c r="M38" i="85"/>
  <c r="M38" i="84"/>
  <c r="M38" i="83"/>
  <c r="S5" i="82"/>
  <c r="M38" i="82"/>
  <c r="M38" i="81"/>
  <c r="M38" i="79"/>
  <c r="S5" i="78"/>
  <c r="M38" i="78"/>
  <c r="S5" i="77"/>
  <c r="M38" i="77"/>
  <c r="S5" i="76"/>
  <c r="M38" i="76"/>
  <c r="M38" i="75"/>
  <c r="M38" i="74"/>
  <c r="S5" i="73"/>
  <c r="M38" i="73"/>
  <c r="M38" i="72"/>
  <c r="M38" i="71"/>
  <c r="M38" i="70"/>
  <c r="S5" i="69"/>
  <c r="M38" i="69"/>
  <c r="M38" i="68"/>
  <c r="M38" i="67"/>
  <c r="S5" i="66"/>
  <c r="M38" i="66"/>
  <c r="S5" i="65"/>
  <c r="M38" i="65"/>
  <c r="M38" i="64"/>
  <c r="M38" i="63"/>
  <c r="S5" i="62"/>
  <c r="M38" i="62"/>
  <c r="M38" i="61"/>
  <c r="M38" i="60"/>
  <c r="M38" i="58"/>
  <c r="S5" i="57"/>
  <c r="M38" i="57"/>
  <c r="S5" i="56"/>
  <c r="M38" i="56"/>
  <c r="M38" i="55"/>
  <c r="M38" i="54"/>
  <c r="M38" i="53"/>
  <c r="M38" i="52"/>
  <c r="S5" i="52"/>
  <c r="M38" i="50"/>
  <c r="M38" i="49"/>
  <c r="M38" i="48"/>
  <c r="S5" i="47"/>
  <c r="M38" i="47"/>
  <c r="M38" i="46"/>
  <c r="M38" i="45"/>
  <c r="S5" i="44"/>
  <c r="M38" i="44"/>
  <c r="M38" i="43"/>
  <c r="M38" i="42"/>
  <c r="M38" i="41"/>
  <c r="M38" i="40"/>
  <c r="S5" i="39"/>
  <c r="M38" i="38"/>
  <c r="S5" i="37"/>
  <c r="M38" i="37"/>
  <c r="M38" i="36"/>
  <c r="M38" i="35"/>
  <c r="M38" i="34"/>
  <c r="M38" i="33"/>
  <c r="S5" i="32"/>
  <c r="M38" i="32"/>
  <c r="S5" i="31"/>
  <c r="M38" i="31"/>
  <c r="S5" i="30"/>
  <c r="M38" i="30"/>
  <c r="S5" i="29"/>
  <c r="M38" i="29"/>
  <c r="M38" i="27"/>
  <c r="M38" i="26"/>
  <c r="M38" i="25"/>
  <c r="M38" i="24"/>
  <c r="S5" i="23"/>
  <c r="M38" i="23"/>
  <c r="S5" i="22"/>
  <c r="M38" i="22"/>
  <c r="M38" i="21"/>
  <c r="M38" i="20"/>
  <c r="S5" i="19"/>
  <c r="M38" i="19"/>
  <c r="M38" i="18"/>
  <c r="M38" i="17"/>
  <c r="S5" i="16"/>
  <c r="M38" i="16"/>
  <c r="S5" i="15"/>
  <c r="M38" i="15"/>
  <c r="M38" i="14"/>
  <c r="S5" i="13"/>
  <c r="M38" i="13"/>
  <c r="S5" i="12"/>
  <c r="M38" i="12"/>
  <c r="M38" i="11"/>
  <c r="M38" i="10"/>
  <c r="M38" i="9"/>
  <c r="M38" i="8"/>
  <c r="M38" i="7"/>
  <c r="S9" i="26" l="1"/>
  <c r="S9" i="42"/>
  <c r="S9" i="18"/>
  <c r="S9" i="130"/>
  <c r="S9" i="13"/>
  <c r="S9" i="123"/>
  <c r="S9" i="25"/>
  <c r="S9" i="134"/>
  <c r="S9" i="125"/>
  <c r="S9" i="115"/>
  <c r="S9" i="114"/>
  <c r="S9" i="108"/>
  <c r="S9" i="107"/>
  <c r="S9" i="105"/>
  <c r="S9" i="100"/>
  <c r="S9" i="93"/>
  <c r="S9" i="88"/>
  <c r="S9" i="87"/>
  <c r="S9" i="86"/>
  <c r="S9" i="85"/>
  <c r="S9" i="83"/>
  <c r="S9" i="81"/>
  <c r="S9" i="72"/>
  <c r="S9" i="71"/>
  <c r="S9" i="62"/>
  <c r="S9" i="58"/>
  <c r="S9" i="55"/>
  <c r="S9" i="50"/>
  <c r="S9" i="49"/>
  <c r="S9" i="43"/>
  <c r="S9" i="40"/>
  <c r="S9" i="137"/>
  <c r="S9" i="126"/>
  <c r="S9" i="122"/>
  <c r="S9" i="120"/>
  <c r="J9" i="120"/>
  <c r="S8" i="120"/>
  <c r="S9" i="110"/>
  <c r="J9" i="110"/>
  <c r="S8" i="110"/>
  <c r="S9" i="109"/>
  <c r="J9" i="109"/>
  <c r="S8" i="109"/>
  <c r="S9" i="106"/>
  <c r="S9" i="102"/>
  <c r="S9" i="98"/>
  <c r="S9" i="97"/>
  <c r="S9" i="92"/>
  <c r="S9" i="90"/>
  <c r="S9" i="89"/>
  <c r="S9" i="84"/>
  <c r="S9" i="76"/>
  <c r="S9" i="74"/>
  <c r="S9" i="64"/>
  <c r="S9" i="60"/>
  <c r="S9" i="54"/>
  <c r="S9" i="46"/>
  <c r="S9" i="45"/>
  <c r="S9" i="35"/>
  <c r="S9" i="34"/>
  <c r="S9" i="33"/>
  <c r="S9" i="32"/>
  <c r="S9" i="29"/>
  <c r="S9" i="28"/>
  <c r="S9" i="27"/>
  <c r="S9" i="24"/>
  <c r="S9" i="23"/>
  <c r="S9" i="22"/>
  <c r="S9" i="21"/>
  <c r="S9" i="20"/>
  <c r="S9" i="17"/>
  <c r="S9" i="16"/>
  <c r="S9" i="15"/>
  <c r="S9" i="14"/>
  <c r="S9" i="10"/>
  <c r="S9" i="9"/>
  <c r="S9" i="7"/>
  <c r="S9" i="6"/>
  <c r="S9" i="11"/>
  <c r="J9" i="11"/>
  <c r="S8" i="11"/>
  <c r="S9" i="8"/>
  <c r="N37" i="1"/>
  <c r="N38" i="1" s="1"/>
  <c r="J9" i="1" s="1"/>
  <c r="L15" i="1"/>
  <c r="M15" i="1" s="1"/>
  <c r="L16" i="1"/>
  <c r="M16" i="1" s="1"/>
  <c r="L17" i="1"/>
  <c r="M17" i="1" s="1"/>
  <c r="L18" i="1"/>
  <c r="M18" i="1" s="1"/>
  <c r="L19" i="1"/>
  <c r="L20" i="1"/>
  <c r="M20" i="1" s="1"/>
  <c r="L21" i="1"/>
  <c r="M21" i="1" s="1"/>
  <c r="L22" i="1"/>
  <c r="L23" i="1"/>
  <c r="M23" i="1" s="1"/>
  <c r="L24" i="1"/>
  <c r="M24" i="1" s="1"/>
  <c r="L25" i="1"/>
  <c r="M25" i="1" s="1"/>
  <c r="L26" i="1"/>
  <c r="M26" i="1" s="1"/>
  <c r="L27" i="1"/>
  <c r="M27" i="1" s="1"/>
  <c r="L28" i="1"/>
  <c r="L29" i="1"/>
  <c r="M29" i="1" s="1"/>
  <c r="L30" i="1"/>
  <c r="L31" i="1"/>
  <c r="M31" i="1" s="1"/>
  <c r="L32" i="1"/>
  <c r="M32" i="1" s="1"/>
  <c r="L33" i="1"/>
  <c r="M33" i="1" s="1"/>
  <c r="L34" i="1"/>
  <c r="L35" i="1"/>
  <c r="L36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P32" i="1" s="1"/>
  <c r="N33" i="1"/>
  <c r="O33" i="1"/>
  <c r="N34" i="1"/>
  <c r="O34" i="1"/>
  <c r="N35" i="1"/>
  <c r="O35" i="1"/>
  <c r="N36" i="1"/>
  <c r="O36" i="1"/>
  <c r="O37" i="1"/>
  <c r="P37" i="1" s="1"/>
  <c r="M28" i="1"/>
  <c r="M30" i="1"/>
  <c r="M34" i="1"/>
  <c r="M35" i="1"/>
  <c r="M36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14" i="1"/>
  <c r="M19" i="1"/>
  <c r="M22" i="1"/>
  <c r="L37" i="1"/>
  <c r="M37" i="1" s="1"/>
  <c r="N14" i="1"/>
  <c r="O14" i="1" s="1"/>
  <c r="L14" i="1"/>
  <c r="M14" i="1" s="1"/>
  <c r="K38" i="1"/>
  <c r="H38" i="1"/>
  <c r="P13" i="1"/>
  <c r="S2" i="1" s="1"/>
  <c r="P33" i="1" l="1"/>
  <c r="P25" i="1"/>
  <c r="P36" i="1"/>
  <c r="P28" i="1"/>
  <c r="P27" i="1"/>
  <c r="P35" i="1"/>
  <c r="P31" i="1"/>
  <c r="P29" i="1"/>
  <c r="P15" i="1"/>
  <c r="P34" i="1"/>
  <c r="P30" i="1"/>
  <c r="P26" i="1"/>
  <c r="P14" i="1"/>
  <c r="J38" i="1"/>
  <c r="S3" i="1" s="1"/>
  <c r="M38" i="1"/>
  <c r="P16" i="1" l="1"/>
  <c r="P19" i="1" l="1"/>
  <c r="P18" i="1"/>
  <c r="P17" i="1"/>
  <c r="P23" i="1"/>
  <c r="P20" i="1" l="1"/>
  <c r="P24" i="1"/>
  <c r="P22" i="1" l="1"/>
  <c r="P21" i="1"/>
  <c r="O38" i="1"/>
  <c r="H28" i="3"/>
  <c r="H81" i="3"/>
  <c r="I103" i="3"/>
  <c r="H59" i="3"/>
  <c r="J92" i="3"/>
  <c r="J77" i="3"/>
  <c r="J89" i="3"/>
  <c r="J99" i="3"/>
  <c r="H45" i="3"/>
  <c r="I29" i="3"/>
  <c r="H136" i="3"/>
  <c r="J51" i="3"/>
  <c r="A15" i="141"/>
  <c r="A32" i="141"/>
  <c r="J114" i="3"/>
  <c r="H132" i="3"/>
  <c r="H44" i="3"/>
  <c r="A73" i="141"/>
  <c r="A99" i="141"/>
  <c r="J58" i="3"/>
  <c r="J112" i="3"/>
  <c r="H10" i="3"/>
  <c r="J17" i="3"/>
  <c r="A111" i="141"/>
  <c r="A123" i="141"/>
  <c r="H104" i="3"/>
  <c r="I51" i="3"/>
  <c r="A74" i="141"/>
  <c r="A102" i="141"/>
  <c r="A44" i="141"/>
  <c r="J79" i="3"/>
  <c r="I44" i="3"/>
  <c r="A62" i="141"/>
  <c r="J73" i="3"/>
  <c r="A33" i="141"/>
  <c r="J12" i="3"/>
  <c r="J40" i="3"/>
  <c r="J117" i="3"/>
  <c r="I39" i="3"/>
  <c r="I133" i="3"/>
  <c r="J100" i="3"/>
  <c r="J36" i="3"/>
  <c r="A51" i="141"/>
  <c r="A20" i="141"/>
  <c r="J11" i="3"/>
  <c r="I108" i="3"/>
  <c r="I42" i="3"/>
  <c r="H31" i="3"/>
  <c r="I78" i="3"/>
  <c r="I100" i="3"/>
  <c r="H30" i="3"/>
  <c r="H8" i="3"/>
  <c r="I126" i="3"/>
  <c r="H29" i="3"/>
  <c r="J65" i="3"/>
  <c r="A35" i="141"/>
  <c r="H37" i="3"/>
  <c r="H76" i="3"/>
  <c r="H43" i="3"/>
  <c r="I30" i="3"/>
  <c r="J66" i="3"/>
  <c r="J43" i="3"/>
  <c r="H68" i="3"/>
  <c r="I35" i="3"/>
  <c r="H77" i="3"/>
  <c r="H98" i="3"/>
  <c r="A3" i="141"/>
  <c r="A42" i="141"/>
  <c r="J111" i="3"/>
  <c r="J23" i="3"/>
  <c r="H39" i="3"/>
  <c r="I43" i="3"/>
  <c r="H41" i="3"/>
  <c r="A125" i="141"/>
  <c r="A122" i="141"/>
  <c r="A30" i="141"/>
  <c r="J33" i="3"/>
  <c r="J84" i="3"/>
  <c r="J82" i="3"/>
  <c r="J88" i="3"/>
  <c r="J78" i="3"/>
  <c r="J7" i="3"/>
  <c r="A130" i="141"/>
  <c r="J10" i="3"/>
  <c r="A128" i="141"/>
  <c r="A96" i="141"/>
  <c r="I57" i="3"/>
  <c r="H53" i="3"/>
  <c r="I28" i="3"/>
  <c r="H74" i="3"/>
  <c r="I64" i="3"/>
  <c r="H21" i="3"/>
  <c r="H7" i="3"/>
  <c r="H66" i="3"/>
  <c r="A95" i="141"/>
  <c r="A124" i="141"/>
  <c r="J14" i="3"/>
  <c r="J64" i="3"/>
  <c r="I40" i="3"/>
  <c r="A14" i="141"/>
  <c r="A86" i="141"/>
  <c r="A69" i="141"/>
  <c r="J119" i="3"/>
  <c r="A25" i="141"/>
  <c r="A24" i="141"/>
  <c r="A112" i="141"/>
  <c r="A119" i="141"/>
  <c r="A120" i="141"/>
  <c r="A45" i="141"/>
  <c r="H89" i="3"/>
  <c r="A64" i="141"/>
  <c r="A100" i="141"/>
  <c r="I130" i="3"/>
  <c r="A59" i="141"/>
  <c r="I99" i="3"/>
  <c r="I45" i="3"/>
  <c r="H62" i="3"/>
  <c r="H32" i="3"/>
  <c r="I134" i="3"/>
  <c r="H85" i="3"/>
  <c r="H22" i="3"/>
  <c r="H23" i="3"/>
  <c r="J70" i="3"/>
  <c r="A1" i="141"/>
  <c r="J30" i="3"/>
  <c r="I59" i="3"/>
  <c r="I114" i="3"/>
  <c r="J130" i="3"/>
  <c r="A46" i="141"/>
  <c r="J103" i="3"/>
  <c r="J113" i="3"/>
  <c r="A76" i="141"/>
  <c r="A9" i="141"/>
  <c r="A117" i="141"/>
  <c r="H125" i="3"/>
  <c r="A41" i="141"/>
  <c r="I72" i="3"/>
  <c r="H70" i="3"/>
  <c r="A85" i="141"/>
  <c r="A66" i="141"/>
  <c r="A132" i="141"/>
  <c r="J120" i="3"/>
  <c r="J127" i="3"/>
  <c r="I88" i="3"/>
  <c r="I70" i="3"/>
  <c r="I92" i="3"/>
  <c r="I46" i="3"/>
  <c r="H80" i="3"/>
  <c r="I79" i="3"/>
  <c r="I116" i="3"/>
  <c r="I112" i="3"/>
  <c r="A91" i="141"/>
  <c r="J118" i="3"/>
  <c r="A93" i="141"/>
  <c r="J85" i="3"/>
  <c r="A108" i="141"/>
  <c r="J28" i="3"/>
  <c r="H15" i="3"/>
  <c r="J54" i="3"/>
  <c r="J108" i="3"/>
  <c r="A138" i="141"/>
  <c r="A29" i="141"/>
  <c r="A19" i="141"/>
  <c r="I10" i="3"/>
  <c r="I111" i="3"/>
  <c r="H91" i="3"/>
  <c r="J115" i="3"/>
  <c r="J83" i="3"/>
  <c r="J136" i="3"/>
  <c r="J38" i="3"/>
  <c r="H67" i="3"/>
  <c r="H97" i="3"/>
  <c r="H58" i="3"/>
  <c r="A90" i="141"/>
  <c r="A134" i="141"/>
  <c r="H9" i="3"/>
  <c r="H95" i="3"/>
  <c r="A101" i="141"/>
  <c r="J48" i="3"/>
  <c r="H60" i="3"/>
  <c r="A52" i="141"/>
  <c r="A98" i="141"/>
  <c r="J18" i="3"/>
  <c r="J8" i="3"/>
  <c r="J41" i="3"/>
  <c r="A43" i="141"/>
  <c r="I31" i="3"/>
  <c r="I84" i="3"/>
  <c r="H83" i="3"/>
  <c r="J104" i="3"/>
  <c r="A113" i="141"/>
  <c r="A23" i="141"/>
  <c r="I63" i="3"/>
  <c r="I107" i="3"/>
  <c r="I58" i="3"/>
  <c r="I118" i="3"/>
  <c r="H107" i="3"/>
  <c r="J110" i="3"/>
  <c r="I119" i="3"/>
  <c r="I97" i="3"/>
  <c r="I129" i="3"/>
  <c r="H120" i="3"/>
  <c r="H69" i="3"/>
  <c r="H103" i="3"/>
  <c r="H94" i="3"/>
  <c r="I93" i="3"/>
  <c r="A105" i="141"/>
  <c r="A116" i="141"/>
  <c r="A18" i="141"/>
  <c r="A81" i="141"/>
  <c r="A135" i="141"/>
  <c r="I76" i="3"/>
  <c r="H100" i="3"/>
  <c r="J61" i="3"/>
  <c r="J101" i="3"/>
  <c r="A22" i="141"/>
  <c r="J122" i="3"/>
  <c r="A7" i="141"/>
  <c r="A27" i="141"/>
  <c r="A17" i="141"/>
  <c r="I94" i="3"/>
  <c r="H36" i="3"/>
  <c r="I47" i="3"/>
  <c r="H78" i="3"/>
  <c r="I50" i="3"/>
  <c r="H115" i="3"/>
  <c r="I90" i="3"/>
  <c r="H102" i="3"/>
  <c r="H19" i="3"/>
  <c r="H57" i="3"/>
  <c r="H133" i="3"/>
  <c r="H118" i="3"/>
  <c r="H72" i="3"/>
  <c r="H17" i="3"/>
  <c r="H20" i="3"/>
  <c r="A40" i="141"/>
  <c r="J90" i="3"/>
  <c r="J42" i="3"/>
  <c r="J59" i="3"/>
  <c r="H110" i="3"/>
  <c r="I135" i="3"/>
  <c r="I52" i="3"/>
  <c r="H6" i="3"/>
  <c r="J126" i="3"/>
  <c r="H71" i="3"/>
  <c r="J106" i="3"/>
  <c r="A34" i="141"/>
  <c r="J98" i="3"/>
  <c r="I65" i="3"/>
  <c r="J69" i="3"/>
  <c r="J135" i="3"/>
  <c r="A4" i="141"/>
  <c r="I14" i="3"/>
  <c r="I86" i="3"/>
  <c r="H111" i="3"/>
  <c r="H135" i="3"/>
  <c r="I137" i="3"/>
  <c r="H121" i="3"/>
  <c r="J109" i="3"/>
  <c r="J121" i="3"/>
  <c r="J24" i="3"/>
  <c r="A38" i="141"/>
  <c r="H50" i="3"/>
  <c r="I38" i="3"/>
  <c r="I117" i="3"/>
  <c r="A75" i="141"/>
  <c r="A56" i="141"/>
  <c r="J22" i="3"/>
  <c r="A103" i="141"/>
  <c r="H113" i="3"/>
  <c r="H24" i="3"/>
  <c r="J20" i="3"/>
  <c r="J138" i="3"/>
  <c r="A65" i="141"/>
  <c r="J96" i="3"/>
  <c r="A114" i="141"/>
  <c r="A107" i="141"/>
  <c r="J53" i="3"/>
  <c r="A2" i="141"/>
  <c r="A16" i="141"/>
  <c r="A36" i="141"/>
  <c r="A6" i="141"/>
  <c r="J93" i="3"/>
  <c r="J34" i="3"/>
  <c r="A131" i="141"/>
  <c r="I85" i="3"/>
  <c r="A10" i="141"/>
  <c r="A49" i="141"/>
  <c r="J50" i="3"/>
  <c r="J123" i="3"/>
  <c r="H27" i="3"/>
  <c r="J72" i="3"/>
  <c r="J102" i="3"/>
  <c r="I122" i="3"/>
  <c r="A60" i="141"/>
  <c r="A84" i="141"/>
  <c r="A133" i="141"/>
  <c r="I115" i="3"/>
  <c r="J125" i="3"/>
  <c r="I17" i="3"/>
  <c r="I113" i="3"/>
  <c r="H119" i="3"/>
  <c r="H14" i="3"/>
  <c r="H129" i="3"/>
  <c r="H13" i="3"/>
  <c r="H105" i="3"/>
  <c r="H42" i="3"/>
  <c r="J60" i="3"/>
  <c r="J49" i="3"/>
  <c r="A55" i="141"/>
  <c r="A31" i="141"/>
  <c r="I138" i="3"/>
  <c r="H131" i="3"/>
  <c r="H79" i="3"/>
  <c r="H134" i="3"/>
  <c r="J132" i="3"/>
  <c r="A39" i="141"/>
  <c r="H46" i="3"/>
  <c r="H64" i="3"/>
  <c r="H33" i="3"/>
  <c r="I66" i="3"/>
  <c r="J26" i="3"/>
  <c r="H5" i="3"/>
  <c r="J134" i="3"/>
  <c r="I81" i="3"/>
  <c r="H54" i="3"/>
  <c r="H61" i="3"/>
  <c r="I69" i="3"/>
  <c r="A58" i="141"/>
  <c r="A48" i="141"/>
  <c r="J71" i="3"/>
  <c r="H75" i="3"/>
  <c r="A89" i="141"/>
  <c r="I128" i="3"/>
  <c r="A79" i="141"/>
  <c r="A57" i="141"/>
  <c r="A92" i="141"/>
  <c r="J56" i="3"/>
  <c r="J75" i="3"/>
  <c r="A47" i="141"/>
  <c r="J131" i="3"/>
  <c r="I7" i="3"/>
  <c r="J86" i="3"/>
  <c r="J44" i="3"/>
  <c r="A13" i="141"/>
  <c r="H88" i="3"/>
  <c r="J63" i="3"/>
  <c r="H93" i="3"/>
  <c r="I98" i="3"/>
  <c r="J107" i="3"/>
  <c r="J81" i="3"/>
  <c r="A50" i="141"/>
  <c r="H126" i="3"/>
  <c r="H40" i="3"/>
  <c r="J31" i="3"/>
  <c r="H55" i="3"/>
  <c r="A109" i="141"/>
  <c r="J39" i="3"/>
  <c r="H138" i="3"/>
  <c r="A8" i="141"/>
  <c r="J62" i="3"/>
  <c r="A82" i="141"/>
  <c r="I71" i="3"/>
  <c r="A115" i="141"/>
  <c r="I136" i="3"/>
  <c r="A11" i="141"/>
  <c r="I68" i="3"/>
  <c r="I77" i="3"/>
  <c r="J6" i="3"/>
  <c r="A137" i="141"/>
  <c r="A28" i="141"/>
  <c r="I120" i="3"/>
  <c r="J105" i="3"/>
  <c r="H12" i="3"/>
  <c r="H18" i="3"/>
  <c r="I110" i="3"/>
  <c r="J55" i="3"/>
  <c r="I74" i="3"/>
  <c r="H47" i="3"/>
  <c r="I37" i="3"/>
  <c r="J129" i="3"/>
  <c r="J137" i="3"/>
  <c r="H82" i="3"/>
  <c r="J68" i="3"/>
  <c r="A78" i="141"/>
  <c r="A61" i="141"/>
  <c r="J87" i="3"/>
  <c r="J67" i="3"/>
  <c r="I21" i="3"/>
  <c r="A94" i="141"/>
  <c r="I27" i="3"/>
  <c r="I75" i="3"/>
  <c r="I33" i="3"/>
  <c r="I82" i="3"/>
  <c r="A70" i="141"/>
  <c r="I48" i="3"/>
  <c r="I61" i="3"/>
  <c r="I15" i="3"/>
  <c r="H127" i="3"/>
  <c r="I95" i="3"/>
  <c r="A12" i="141"/>
  <c r="H122" i="3"/>
  <c r="J116" i="3"/>
  <c r="A110" i="141"/>
  <c r="I89" i="3"/>
  <c r="I26" i="3"/>
  <c r="I53" i="3"/>
  <c r="A129" i="141"/>
  <c r="J9" i="3"/>
  <c r="H92" i="3"/>
  <c r="I102" i="3"/>
  <c r="I62" i="3"/>
  <c r="H49" i="3"/>
  <c r="H108" i="3"/>
  <c r="J19" i="3"/>
  <c r="H25" i="3"/>
  <c r="A71" i="141"/>
  <c r="J57" i="3"/>
  <c r="A63" i="141"/>
  <c r="J16" i="3"/>
  <c r="J95" i="3"/>
  <c r="H84" i="3"/>
  <c r="H116" i="3"/>
  <c r="J37" i="3"/>
  <c r="H16" i="3"/>
  <c r="I80" i="3"/>
  <c r="I25" i="3"/>
  <c r="A121" i="141"/>
  <c r="H87" i="3"/>
  <c r="I54" i="3"/>
  <c r="I18" i="3"/>
  <c r="J5" i="3"/>
  <c r="J76" i="3"/>
  <c r="J45" i="3"/>
  <c r="H114" i="3"/>
  <c r="A54" i="141"/>
  <c r="I132" i="3"/>
  <c r="J47" i="3"/>
  <c r="J97" i="3"/>
  <c r="H48" i="3"/>
  <c r="I9" i="3"/>
  <c r="I24" i="3"/>
  <c r="H117" i="3"/>
  <c r="I13" i="3"/>
  <c r="H86" i="3"/>
  <c r="A72" i="141"/>
  <c r="A53" i="141"/>
  <c r="I11" i="3"/>
  <c r="H35" i="3"/>
  <c r="H26" i="3"/>
  <c r="J29" i="3"/>
  <c r="J35" i="3"/>
  <c r="H130" i="3"/>
  <c r="A126" i="141"/>
  <c r="J91" i="3"/>
  <c r="J133" i="3"/>
  <c r="A37" i="141"/>
  <c r="J124" i="3"/>
  <c r="A87" i="141"/>
  <c r="H34" i="3"/>
  <c r="J80" i="3"/>
  <c r="I49" i="3"/>
  <c r="H96" i="3"/>
  <c r="H51" i="3"/>
  <c r="H52" i="3"/>
  <c r="J32" i="3"/>
  <c r="I73" i="3"/>
  <c r="I124" i="3"/>
  <c r="I12" i="3"/>
  <c r="I105" i="3"/>
  <c r="I87" i="3"/>
  <c r="I22" i="3"/>
  <c r="I83" i="3"/>
  <c r="I106" i="3"/>
  <c r="H90" i="3"/>
  <c r="I127" i="3"/>
  <c r="I55" i="3"/>
  <c r="J21" i="3"/>
  <c r="I123" i="3"/>
  <c r="A106" i="141"/>
  <c r="I121" i="3"/>
  <c r="I91" i="3"/>
  <c r="I109" i="3"/>
  <c r="I125" i="3"/>
  <c r="A127" i="141"/>
  <c r="H112" i="3"/>
  <c r="J27" i="3"/>
  <c r="J52" i="3"/>
  <c r="J128" i="3"/>
  <c r="A83" i="141"/>
  <c r="I104" i="3"/>
  <c r="H63" i="3"/>
  <c r="I56" i="3"/>
  <c r="H106" i="3"/>
  <c r="A97" i="141"/>
  <c r="H128" i="3"/>
  <c r="A77" i="141"/>
  <c r="I19" i="3"/>
  <c r="A88" i="141"/>
  <c r="A80" i="141"/>
  <c r="H11" i="3"/>
  <c r="I8" i="3"/>
  <c r="J15" i="3"/>
  <c r="A139" i="141"/>
  <c r="I101" i="3"/>
  <c r="I131" i="3"/>
  <c r="A68" i="141"/>
  <c r="H101" i="3"/>
  <c r="A136" i="141"/>
  <c r="I36" i="3"/>
  <c r="J94" i="3"/>
  <c r="I60" i="3"/>
  <c r="H38" i="3"/>
  <c r="J74" i="3"/>
  <c r="A26" i="141"/>
  <c r="I34" i="3"/>
  <c r="A104" i="141"/>
  <c r="H73" i="3"/>
  <c r="I23" i="3"/>
  <c r="H56" i="3"/>
  <c r="A21" i="141"/>
  <c r="H137" i="3"/>
  <c r="J46" i="3"/>
  <c r="A67" i="141"/>
  <c r="H123" i="3"/>
  <c r="I96" i="3"/>
  <c r="I67" i="3"/>
  <c r="H99" i="3"/>
  <c r="J13" i="3"/>
  <c r="I16" i="3"/>
  <c r="I32" i="3"/>
  <c r="I20" i="3"/>
  <c r="A118" i="141"/>
  <c r="I6" i="3"/>
  <c r="H65" i="3"/>
  <c r="A5" i="141"/>
  <c r="J25" i="3"/>
  <c r="H124" i="3"/>
  <c r="I41" i="3"/>
  <c r="H109" i="3"/>
  <c r="B5" i="141" l="1"/>
  <c r="I139" i="3"/>
  <c r="B118" i="141"/>
  <c r="B67" i="141"/>
  <c r="B21" i="141"/>
  <c r="B104" i="141"/>
  <c r="B26" i="141"/>
  <c r="B136" i="141"/>
  <c r="B68" i="141"/>
  <c r="B139" i="141"/>
  <c r="B80" i="141"/>
  <c r="B88" i="141"/>
  <c r="B77" i="141"/>
  <c r="B97" i="141"/>
  <c r="B83" i="141"/>
  <c r="B127" i="141"/>
  <c r="B106" i="141"/>
  <c r="B87" i="141"/>
  <c r="B37" i="141"/>
  <c r="B126" i="141"/>
  <c r="B53" i="141"/>
  <c r="B72" i="141"/>
  <c r="B54" i="141"/>
  <c r="B121" i="141"/>
  <c r="B63" i="141"/>
  <c r="B71" i="141"/>
  <c r="B129" i="141"/>
  <c r="B110" i="141"/>
  <c r="B12" i="141"/>
  <c r="B70" i="141"/>
  <c r="B94" i="141"/>
  <c r="B61" i="141"/>
  <c r="B78" i="141"/>
  <c r="B28" i="141"/>
  <c r="B137" i="141"/>
  <c r="B11" i="141"/>
  <c r="B115" i="141"/>
  <c r="B82" i="141"/>
  <c r="B8" i="141"/>
  <c r="B109" i="141"/>
  <c r="B50" i="141"/>
  <c r="B13" i="141"/>
  <c r="B47" i="141"/>
  <c r="B92" i="141"/>
  <c r="B57" i="141"/>
  <c r="B79" i="141"/>
  <c r="B89" i="141"/>
  <c r="B48" i="141"/>
  <c r="B58" i="141"/>
  <c r="H139" i="3"/>
  <c r="B39" i="141"/>
  <c r="B31" i="141"/>
  <c r="B55" i="141"/>
  <c r="B133" i="141"/>
  <c r="B84" i="141"/>
  <c r="B60" i="141"/>
  <c r="B49" i="141"/>
  <c r="B10" i="141"/>
  <c r="B131" i="141"/>
  <c r="B6" i="141"/>
  <c r="B36" i="141"/>
  <c r="B16" i="141"/>
  <c r="B2" i="141"/>
  <c r="B107" i="141"/>
  <c r="B114" i="141"/>
  <c r="B65" i="141"/>
  <c r="B103" i="141"/>
  <c r="B56" i="141"/>
  <c r="B75" i="141"/>
  <c r="B38" i="141"/>
  <c r="B4" i="141"/>
  <c r="B34" i="141"/>
  <c r="B40" i="141"/>
  <c r="B17" i="141"/>
  <c r="B27" i="141"/>
  <c r="B7" i="141"/>
  <c r="B22" i="141"/>
  <c r="B135" i="141"/>
  <c r="B81" i="141"/>
  <c r="B18" i="141"/>
  <c r="B116" i="141"/>
  <c r="B105" i="141"/>
  <c r="B23" i="141"/>
  <c r="B113" i="141"/>
  <c r="B43" i="141"/>
  <c r="B98" i="141"/>
  <c r="B52" i="141"/>
  <c r="B101" i="141"/>
  <c r="B134" i="141"/>
  <c r="B90" i="141"/>
  <c r="B19" i="141"/>
  <c r="B29" i="141"/>
  <c r="B138" i="141"/>
  <c r="B108" i="141"/>
  <c r="B93" i="141"/>
  <c r="B91" i="141"/>
  <c r="B132" i="141"/>
  <c r="B66" i="141"/>
  <c r="B85" i="141"/>
  <c r="B41" i="141"/>
  <c r="B117" i="141"/>
  <c r="B9" i="141"/>
  <c r="B76" i="141"/>
  <c r="B46" i="141"/>
  <c r="B1" i="141"/>
  <c r="B59" i="141"/>
  <c r="B100" i="141"/>
  <c r="B64" i="141"/>
  <c r="B45" i="141"/>
  <c r="B120" i="141"/>
  <c r="B119" i="141"/>
  <c r="B112" i="141"/>
  <c r="B24" i="141"/>
  <c r="B25" i="141"/>
  <c r="B69" i="141"/>
  <c r="B86" i="141"/>
  <c r="B14" i="141"/>
  <c r="B124" i="141"/>
  <c r="B95" i="141"/>
  <c r="B96" i="141"/>
  <c r="B128" i="141"/>
  <c r="B130" i="141"/>
  <c r="B30" i="141"/>
  <c r="B122" i="141"/>
  <c r="B125" i="141"/>
  <c r="B42" i="141"/>
  <c r="B3" i="141"/>
  <c r="B35" i="141"/>
  <c r="B20" i="141"/>
  <c r="B51" i="141"/>
  <c r="B33" i="141"/>
  <c r="B62" i="141"/>
  <c r="B44" i="141"/>
  <c r="B102" i="141"/>
  <c r="B74" i="141"/>
  <c r="B123" i="141"/>
  <c r="B111" i="141"/>
  <c r="B99" i="141"/>
  <c r="B73" i="141"/>
  <c r="B32" i="141"/>
  <c r="B15" i="141"/>
  <c r="S4" i="1"/>
  <c r="S5" i="1" s="1"/>
  <c r="S4" i="6"/>
  <c r="S5" i="6" s="1"/>
</calcChain>
</file>

<file path=xl/sharedStrings.xml><?xml version="1.0" encoding="utf-8"?>
<sst xmlns="http://schemas.openxmlformats.org/spreadsheetml/2006/main" count="6035" uniqueCount="325">
  <si>
    <t>"REGISTRO DE INVENTARIO VALORIZADO - DETALLE DEL INVENTARIO VALORIZADO"</t>
  </si>
  <si>
    <r>
      <rPr>
        <b/>
        <sz val="18"/>
        <color theme="0"/>
        <rFont val="Calibri"/>
        <family val="2"/>
      </rPr>
      <t>CONTROL DE INVENTARIOS MÉTODO</t>
    </r>
    <r>
      <rPr>
        <b/>
        <sz val="18"/>
        <rFont val="Calibri"/>
        <family val="2"/>
      </rPr>
      <t xml:space="preserve"> </t>
    </r>
    <r>
      <rPr>
        <b/>
        <sz val="18"/>
        <color theme="7"/>
        <rFont val="Calibri"/>
        <family val="2"/>
      </rPr>
      <t>CPP (COSTO PROMEDIO PONDERADO)</t>
    </r>
  </si>
  <si>
    <t>PERÍODO:</t>
  </si>
  <si>
    <t>SEPTIEMBRE</t>
  </si>
  <si>
    <t>RUC:</t>
  </si>
  <si>
    <t>RAZÓN SOCIAL:</t>
  </si>
  <si>
    <t>IMPORTACIONES "JUALMA"</t>
  </si>
  <si>
    <t>ALMACEN:</t>
  </si>
  <si>
    <t>BODEGA 1</t>
  </si>
  <si>
    <t>CÓDIGO DE PRODUCTO:</t>
  </si>
  <si>
    <t>00226-P</t>
  </si>
  <si>
    <t>NOMBRE DE PROD:</t>
  </si>
  <si>
    <t xml:space="preserve">STOCK MÍNIMO: </t>
  </si>
  <si>
    <t>STOCK ACTUAL:</t>
  </si>
  <si>
    <t xml:space="preserve">DOCUMENTO Y/O COMPROBANTE DE PAGO, </t>
  </si>
  <si>
    <t>TIPO DE OPERACIÓN</t>
  </si>
  <si>
    <t>ENTRADAS</t>
  </si>
  <si>
    <t>SALIDAS</t>
  </si>
  <si>
    <t>SALDO FINAL</t>
  </si>
  <si>
    <t>ID</t>
  </si>
  <si>
    <t>FECHA</t>
  </si>
  <si>
    <t>TIPO DOC</t>
  </si>
  <si>
    <t>SERIE</t>
  </si>
  <si>
    <t>NÚMERO</t>
  </si>
  <si>
    <t>CANTIDAD</t>
  </si>
  <si>
    <t>COSTO UNITARIO</t>
  </si>
  <si>
    <t>COSTO TOTAL</t>
  </si>
  <si>
    <t xml:space="preserve">  COSTO UNITARIO</t>
  </si>
  <si>
    <t xml:space="preserve">   COSTO TOTAL</t>
  </si>
  <si>
    <t>Saldo inicial</t>
  </si>
  <si>
    <t>TOTALES</t>
  </si>
  <si>
    <t>Saldo Inicial</t>
  </si>
  <si>
    <t>(+)Compras</t>
  </si>
  <si>
    <t>(-)Inv. Final</t>
  </si>
  <si>
    <t>Costo de ventas</t>
  </si>
  <si>
    <t>CODIGO</t>
  </si>
  <si>
    <t>DESCRIPCIÓN</t>
  </si>
  <si>
    <t>STOCK INICIAL</t>
  </si>
  <si>
    <t>STOCK FINAL</t>
  </si>
  <si>
    <t>00100-P</t>
  </si>
  <si>
    <t>REPASADOR MODERN S/F</t>
  </si>
  <si>
    <t>00101-P</t>
  </si>
  <si>
    <t>REPASADOR ANGEL</t>
  </si>
  <si>
    <t>00102-P</t>
  </si>
  <si>
    <t>REPASADOR MICROFIBRA BEIS Y BLANCO</t>
  </si>
  <si>
    <t>00104-P</t>
  </si>
  <si>
    <t>REPASADOR IDEAL COLOR Y C/F</t>
  </si>
  <si>
    <t>00105-P</t>
  </si>
  <si>
    <t>REPASADOR MICROFIBRA CELOFAN</t>
  </si>
  <si>
    <t>00107-P</t>
  </si>
  <si>
    <t>REPASADOR REJILLA</t>
  </si>
  <si>
    <t>00106-P</t>
  </si>
  <si>
    <t>REPASADOR B-1-7-10</t>
  </si>
  <si>
    <t>00103-P</t>
  </si>
  <si>
    <t>REPASADOR MICROFIBRA COLOR</t>
  </si>
  <si>
    <t>00108-P</t>
  </si>
  <si>
    <t>REP ATOALLA C/G Y C/M</t>
  </si>
  <si>
    <t>00109-P</t>
  </si>
  <si>
    <t>REP ALGODON GRUESO</t>
  </si>
  <si>
    <t>00110-P</t>
  </si>
  <si>
    <t>REP YK-187-187</t>
  </si>
  <si>
    <t>00111-P</t>
  </si>
  <si>
    <t>REP YK 174-176</t>
  </si>
  <si>
    <t>00112-P</t>
  </si>
  <si>
    <t>REP ATOALLADO COLOR C/F</t>
  </si>
  <si>
    <t>00113-P</t>
  </si>
  <si>
    <t>REP ATOALLADO BLANCO</t>
  </si>
  <si>
    <t>00114-P</t>
  </si>
  <si>
    <t>REP ATOALLADO C/M (ALTOMAX)</t>
  </si>
  <si>
    <t>00115-P</t>
  </si>
  <si>
    <t>REP MANTILLA</t>
  </si>
  <si>
    <t>00116-P</t>
  </si>
  <si>
    <t>REP ZANAHORIA</t>
  </si>
  <si>
    <t>00117-P</t>
  </si>
  <si>
    <t>REP GALLETA</t>
  </si>
  <si>
    <t>00118-P</t>
  </si>
  <si>
    <t>REP PUNTO BLANCO</t>
  </si>
  <si>
    <t>00119-P</t>
  </si>
  <si>
    <t>REP COLOR C/F</t>
  </si>
  <si>
    <t>00120-P</t>
  </si>
  <si>
    <t>REP COLOR S/F</t>
  </si>
  <si>
    <t>00121-P</t>
  </si>
  <si>
    <t>REP B-1-7-10</t>
  </si>
  <si>
    <t>00122-P</t>
  </si>
  <si>
    <t>REP BLANCO DELGADO</t>
  </si>
  <si>
    <t>00123-P</t>
  </si>
  <si>
    <t>REP 002,003,006,ETC</t>
  </si>
  <si>
    <t>00124-P</t>
  </si>
  <si>
    <t>REP PLANET HOME</t>
  </si>
  <si>
    <t>00125-P</t>
  </si>
  <si>
    <t>REP BLANCO BORDADO</t>
  </si>
  <si>
    <t>00126-P</t>
  </si>
  <si>
    <t>REP CON COLGADOR</t>
  </si>
  <si>
    <t>00127-P</t>
  </si>
  <si>
    <t>REP COFFE 006</t>
  </si>
  <si>
    <t>00128-P</t>
  </si>
  <si>
    <t>REP YK-182-183</t>
  </si>
  <si>
    <t>00129-P</t>
  </si>
  <si>
    <t>REPASADOR RAUYAS BLANCAS</t>
  </si>
  <si>
    <t>00130-P</t>
  </si>
  <si>
    <t>REPASADOR BORDADO (28)</t>
  </si>
  <si>
    <t>00131-P</t>
  </si>
  <si>
    <t>REPASADOR FLORES AL COSTADO</t>
  </si>
  <si>
    <t>00132-P</t>
  </si>
  <si>
    <t>REPASADOR CON TASITA</t>
  </si>
  <si>
    <t>00133-P</t>
  </si>
  <si>
    <t>REPASADOR CON VERDURA</t>
  </si>
  <si>
    <t>00134-P</t>
  </si>
  <si>
    <t>REP ATOALLADO BORDADO</t>
  </si>
  <si>
    <t>00135-P</t>
  </si>
  <si>
    <t>REP ATOALLADO C/CORAZON</t>
  </si>
  <si>
    <t>00136-P</t>
  </si>
  <si>
    <t>REP MICROFIBRA BLANCO Y BEIS CELOFAN</t>
  </si>
  <si>
    <t>00137-P</t>
  </si>
  <si>
    <t>REP AGUAYO</t>
  </si>
  <si>
    <t>00138-P</t>
  </si>
  <si>
    <t>REP AJEDREZ C/F</t>
  </si>
  <si>
    <t>00139-P</t>
  </si>
  <si>
    <t>REP FOSFORESCENTE COLOR</t>
  </si>
  <si>
    <t>00140-P</t>
  </si>
  <si>
    <t>REPASADOR MICROFIBRA CON COLOR</t>
  </si>
  <si>
    <t>00141-P</t>
  </si>
  <si>
    <t>REPASADADOR YK-162</t>
  </si>
  <si>
    <t>00142-P</t>
  </si>
  <si>
    <t>REPASADOR BLANCO CON CINTA</t>
  </si>
  <si>
    <t>00143-P</t>
  </si>
  <si>
    <t>FRANELA MEDIANO</t>
  </si>
  <si>
    <t>00144-P</t>
  </si>
  <si>
    <t>FRANELA GRANDE NARANJA</t>
  </si>
  <si>
    <t>00145-P</t>
  </si>
  <si>
    <t>FRANELA COLOR JADE</t>
  </si>
  <si>
    <t>00146-P</t>
  </si>
  <si>
    <t>FRANELA LARGO OSCURO</t>
  </si>
  <si>
    <t>00147-P</t>
  </si>
  <si>
    <t>FRANELA GRANDE OSITO</t>
  </si>
  <si>
    <t>00148-P</t>
  </si>
  <si>
    <t>FRANELA COLOR CELOFAN</t>
  </si>
  <si>
    <t>00149-P</t>
  </si>
  <si>
    <t>FRANELA COLOR FOSFORESCENTE</t>
  </si>
  <si>
    <t>00150-P</t>
  </si>
  <si>
    <t>FRANELA COLOR LARGO DELGADO</t>
  </si>
  <si>
    <t>00151-P</t>
  </si>
  <si>
    <t>FRANELA LARGO COLOR CLARO</t>
  </si>
  <si>
    <t>00152-P</t>
  </si>
  <si>
    <t>FRANELA LARGO ASATEX</t>
  </si>
  <si>
    <t>00153-P</t>
  </si>
  <si>
    <t>FRANELA CUADRICULADO</t>
  </si>
  <si>
    <t>00154-P</t>
  </si>
  <si>
    <t>FRANELA LENTE</t>
  </si>
  <si>
    <t>00155-P</t>
  </si>
  <si>
    <t>FRANELA PEQUEÑO ASATEX</t>
  </si>
  <si>
    <t>00156-P</t>
  </si>
  <si>
    <t>FRANELA ESTAMPADO</t>
  </si>
  <si>
    <t>00157-P</t>
  </si>
  <si>
    <t>FRANELA CON DISEÑO DELGADO</t>
  </si>
  <si>
    <t>00158-P</t>
  </si>
  <si>
    <t>FRANELA CON DISEÑO</t>
  </si>
  <si>
    <t>00159-P</t>
  </si>
  <si>
    <t>FRANELA A RAYAS</t>
  </si>
  <si>
    <t>00160-P</t>
  </si>
  <si>
    <t>FRANELA CON DISEÑO MARIO</t>
  </si>
  <si>
    <t>00161-P</t>
  </si>
  <si>
    <t>FRANELA BORDADO</t>
  </si>
  <si>
    <t>00162-P</t>
  </si>
  <si>
    <t>FROTADOR CUADRADO</t>
  </si>
  <si>
    <t>00163-P</t>
  </si>
  <si>
    <t>TRAPO BLANCO</t>
  </si>
  <si>
    <t>00164-P</t>
  </si>
  <si>
    <t>EXFOLIANTE LARGO</t>
  </si>
  <si>
    <t>00165-P</t>
  </si>
  <si>
    <t>GUANTE FROTADOR 1 DEDO</t>
  </si>
  <si>
    <t>00166-P</t>
  </si>
  <si>
    <t>MALLAS 20-24 PLOMO Y BLANCO</t>
  </si>
  <si>
    <t>00167-P</t>
  </si>
  <si>
    <t>MALLAS 26-30 PLOMO Y BLANCO</t>
  </si>
  <si>
    <t>00168-P</t>
  </si>
  <si>
    <t>MALLAS 32-36 PLOMO Y BLANCO</t>
  </si>
  <si>
    <t>00169-P</t>
  </si>
  <si>
    <t>MALLAS 38-44 PLOMO, BLANCO Y NEGRO</t>
  </si>
  <si>
    <t>00170-P</t>
  </si>
  <si>
    <t>MALLAS 46-50 PLOMO Y BLANCO</t>
  </si>
  <si>
    <t>00171-P</t>
  </si>
  <si>
    <t>PERITA</t>
  </si>
  <si>
    <t>00172-P</t>
  </si>
  <si>
    <t>TOALLAS CARA LUCKY</t>
  </si>
  <si>
    <t>00173-P</t>
  </si>
  <si>
    <t>TOALLA CARA GRUESO 12 COL</t>
  </si>
  <si>
    <t>00174-P</t>
  </si>
  <si>
    <t>TOALLA CARA 6 COLORES</t>
  </si>
  <si>
    <t>00175-P</t>
  </si>
  <si>
    <t>TOALLA CARA 6 COLORES - 2</t>
  </si>
  <si>
    <t>00176-P</t>
  </si>
  <si>
    <t>TOALLA CARA NEW STEP</t>
  </si>
  <si>
    <t>00177-P</t>
  </si>
  <si>
    <t>TOALLA CARA AZUL VERDE ETC</t>
  </si>
  <si>
    <t>00178-P</t>
  </si>
  <si>
    <t>TOALLA CARA CON FRANJA</t>
  </si>
  <si>
    <t>00179-P</t>
  </si>
  <si>
    <t>TOALLA CARA BORDADO LUCKY</t>
  </si>
  <si>
    <t>00180-P</t>
  </si>
  <si>
    <t>TOALLON SUPER GRANDE</t>
  </si>
  <si>
    <t>00181-P</t>
  </si>
  <si>
    <t>KINDER LISO LUCKY 6 COL</t>
  </si>
  <si>
    <t>00182-P</t>
  </si>
  <si>
    <t>KINDER LISO NEW STEP</t>
  </si>
  <si>
    <t>00183-P</t>
  </si>
  <si>
    <t>KINDER LISO BLANCO</t>
  </si>
  <si>
    <t>00184-P</t>
  </si>
  <si>
    <t>KINDER HAPPY</t>
  </si>
  <si>
    <t>00185-P</t>
  </si>
  <si>
    <t>KINDER GRUESO</t>
  </si>
  <si>
    <t>00186-P</t>
  </si>
  <si>
    <t>KINDER BORDADO</t>
  </si>
  <si>
    <t>00187-P</t>
  </si>
  <si>
    <t>KINDER MICROFIBRA</t>
  </si>
  <si>
    <t>00188-P</t>
  </si>
  <si>
    <t>KINDER DISNEY ANTIGUO Y NUEVO</t>
  </si>
  <si>
    <t>00189-P</t>
  </si>
  <si>
    <t>KINDER DISNEY</t>
  </si>
  <si>
    <t>00190-P</t>
  </si>
  <si>
    <t>KINDER MARIO</t>
  </si>
  <si>
    <t>00191-P</t>
  </si>
  <si>
    <t>TOALLA MEDIANO 12 COLORES</t>
  </si>
  <si>
    <t>00192-P</t>
  </si>
  <si>
    <t>TOALLA MEDIANO AZUL CAQUI ETC</t>
  </si>
  <si>
    <t>00193-P</t>
  </si>
  <si>
    <t>TOALLA MEDIANO GRUESO</t>
  </si>
  <si>
    <t>00194-P</t>
  </si>
  <si>
    <t>TOALLON CON LINEAS GRUESO</t>
  </si>
  <si>
    <t>00195-P</t>
  </si>
  <si>
    <t>TOALLON LUCKY BORDADO</t>
  </si>
  <si>
    <t>00196-P</t>
  </si>
  <si>
    <t>TOALLON CON FRANJA</t>
  </si>
  <si>
    <t>00197-P</t>
  </si>
  <si>
    <t>TOALLON MICROFIBRA DISNEY</t>
  </si>
  <si>
    <t>00198-P</t>
  </si>
  <si>
    <t>TOALLON BOLIVAR Y STRONGER</t>
  </si>
  <si>
    <t>00199-P</t>
  </si>
  <si>
    <t>TOALLON LIQUIDACION</t>
  </si>
  <si>
    <t>00200-P</t>
  </si>
  <si>
    <t>TOALLON PLAYERO</t>
  </si>
  <si>
    <t>00201-P</t>
  </si>
  <si>
    <t>TOLLON 12 COLORES</t>
  </si>
  <si>
    <t>00202-P</t>
  </si>
  <si>
    <t>TOALLON CAQUI, BLANCO, AZUL, VM</t>
  </si>
  <si>
    <t>00203-P</t>
  </si>
  <si>
    <t>BABYTAS</t>
  </si>
  <si>
    <t>00204-P</t>
  </si>
  <si>
    <t>CUADRADO MICROFIBRA</t>
  </si>
  <si>
    <t>00205-P</t>
  </si>
  <si>
    <t>CUADRADO CON BRILLO</t>
  </si>
  <si>
    <t>00206-P</t>
  </si>
  <si>
    <t>CUADRADO ASATEX</t>
  </si>
  <si>
    <t>00207-P</t>
  </si>
  <si>
    <t>CUADRADO ASATEX GRANDE</t>
  </si>
  <si>
    <t>00208-P</t>
  </si>
  <si>
    <t>CUADRADO GRUESO LUCKY</t>
  </si>
  <si>
    <t>00209-P</t>
  </si>
  <si>
    <t>CUADRADO GRUESO BLANCO</t>
  </si>
  <si>
    <t>00210-P</t>
  </si>
  <si>
    <t>CUADRADO GRUESO 6 COLORES</t>
  </si>
  <si>
    <t>00211-P</t>
  </si>
  <si>
    <t>CUADRADO BLANCO DELGADO</t>
  </si>
  <si>
    <t>00212-P</t>
  </si>
  <si>
    <t>CUADRADO CON DISEÑO</t>
  </si>
  <si>
    <t>00213-P</t>
  </si>
  <si>
    <t>CUADRADO DIFERENTES MODELOS</t>
  </si>
  <si>
    <t>00214-P</t>
  </si>
  <si>
    <t>TURBANTE BORDADO</t>
  </si>
  <si>
    <t>00215-P</t>
  </si>
  <si>
    <t>CHASQUITA</t>
  </si>
  <si>
    <t>00216-P</t>
  </si>
  <si>
    <t>PAÑUELO BLANCO 100%POLIESTER</t>
  </si>
  <si>
    <t>00217-P</t>
  </si>
  <si>
    <t>PAÑUELO BLANCO 50%POLIESTER 50%ALGODON</t>
  </si>
  <si>
    <t>00218-P</t>
  </si>
  <si>
    <t>PAÑUELO BLANCO 100%ALGODON</t>
  </si>
  <si>
    <t>00219-P</t>
  </si>
  <si>
    <t>PAÑUELO BLANCO Y COLOR BORDADO</t>
  </si>
  <si>
    <t>00220-P</t>
  </si>
  <si>
    <t>PAÑUELO BLANCO CON ENCAJE</t>
  </si>
  <si>
    <t>00221-P</t>
  </si>
  <si>
    <t>PAÑUELO BLANCO FLOREADO C/CINTA</t>
  </si>
  <si>
    <t>00222-P</t>
  </si>
  <si>
    <t>PAÑUELO BLANCO FLOREADO ALGODON</t>
  </si>
  <si>
    <t>00223-P</t>
  </si>
  <si>
    <t>PAÑUELO VERDE</t>
  </si>
  <si>
    <t>00224-P</t>
  </si>
  <si>
    <t>PAÑUELO CLARO MARUTEX</t>
  </si>
  <si>
    <t>00225-P</t>
  </si>
  <si>
    <t>PAÑUELO CLARO 100% ALGODON</t>
  </si>
  <si>
    <t>PAÑUELO CLARO 50% ALGODON</t>
  </si>
  <si>
    <t>00227-P</t>
  </si>
  <si>
    <t>PAÑUELO BLANCO DELGADO</t>
  </si>
  <si>
    <t>00228-P</t>
  </si>
  <si>
    <t>PAÑUELO NIÑO C/DIBUJITO</t>
  </si>
  <si>
    <t>00229-P</t>
  </si>
  <si>
    <t>PAÑUELO DELGADO A CUADROS</t>
  </si>
  <si>
    <t>00230-P</t>
  </si>
  <si>
    <t>00231-P</t>
  </si>
  <si>
    <t>PAÑUELO NIÑOS MARUTEX</t>
  </si>
  <si>
    <t>00232-P</t>
  </si>
  <si>
    <t>PAÑUELO A CUADROS ASATEX</t>
  </si>
  <si>
    <t>00233-P</t>
  </si>
  <si>
    <t>PAÑUELO A CUADROS DAMA</t>
  </si>
  <si>
    <t>ITEM</t>
  </si>
  <si>
    <t>COSTO VALORADO</t>
  </si>
  <si>
    <t>PARA ENLACE</t>
  </si>
  <si>
    <t xml:space="preserve">KARDEX </t>
  </si>
  <si>
    <t xml:space="preserve"> </t>
  </si>
  <si>
    <t>ACCESOS PRINCIPALES</t>
  </si>
  <si>
    <t>00234-P</t>
  </si>
  <si>
    <t>INVENTARIO</t>
  </si>
  <si>
    <t>Saldo Cant. Act.</t>
  </si>
  <si>
    <t>Costo Val. Act.</t>
  </si>
  <si>
    <t>Total</t>
  </si>
  <si>
    <t>-</t>
  </si>
  <si>
    <t>SALIDA</t>
  </si>
  <si>
    <t xml:space="preserve">SALIDA </t>
  </si>
  <si>
    <t>FACTURA</t>
  </si>
  <si>
    <t>FACT</t>
  </si>
  <si>
    <t>COMPRA</t>
  </si>
  <si>
    <t>1,26</t>
  </si>
  <si>
    <t>1,41</t>
  </si>
  <si>
    <t>NIT: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</si>
</sst>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0" tint="-4.9989318521683403E-2"/>
      <name val="Arial"/>
      <family val="2"/>
    </font>
    <font>
      <b/>
      <sz val="18"/>
      <name val="Calibri"/>
      <family val="2"/>
    </font>
    <font>
      <b/>
      <sz val="18"/>
      <color theme="0"/>
      <name val="Calibri"/>
      <family val="2"/>
    </font>
    <font>
      <b/>
      <sz val="18"/>
      <color theme="7"/>
      <name val="Calibri"/>
      <family val="2"/>
    </font>
    <font>
      <b/>
      <sz val="14"/>
      <color theme="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b/>
      <sz val="16"/>
      <color theme="0" tint="-4.9989318521683403E-2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3" fillId="2" borderId="4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left"/>
    </xf>
    <xf numFmtId="0" fontId="7" fillId="2" borderId="7" xfId="0" applyFont="1" applyFill="1" applyBorder="1" applyAlignment="1">
      <alignment horizontal="left"/>
    </xf>
    <xf numFmtId="0" fontId="12" fillId="0" borderId="16" xfId="0" applyFont="1" applyBorder="1" applyAlignment="1">
      <alignment horizontal="center" vertical="center"/>
    </xf>
    <xf numFmtId="0" fontId="12" fillId="5" borderId="17" xfId="0" quotePrefix="1" applyFont="1" applyFill="1" applyBorder="1" applyAlignment="1">
      <alignment horizontal="center" vertical="center"/>
    </xf>
    <xf numFmtId="0" fontId="12" fillId="5" borderId="16" xfId="0" quotePrefix="1" applyFont="1" applyFill="1" applyBorder="1" applyAlignment="1">
      <alignment horizontal="center" vertical="center" wrapText="1"/>
    </xf>
    <xf numFmtId="0" fontId="12" fillId="5" borderId="17" xfId="0" quotePrefix="1" applyFont="1" applyFill="1" applyBorder="1" applyAlignment="1">
      <alignment horizontal="center" vertical="center" wrapText="1"/>
    </xf>
    <xf numFmtId="0" fontId="12" fillId="5" borderId="19" xfId="0" quotePrefix="1" applyFont="1" applyFill="1" applyBorder="1" applyAlignment="1">
      <alignment horizontal="center" vertical="center" wrapText="1"/>
    </xf>
    <xf numFmtId="0" fontId="12" fillId="5" borderId="20" xfId="0" quotePrefix="1" applyFont="1" applyFill="1" applyBorder="1" applyAlignment="1">
      <alignment horizontal="center" vertical="center" wrapText="1"/>
    </xf>
    <xf numFmtId="0" fontId="12" fillId="5" borderId="18" xfId="0" quotePrefix="1" applyFont="1" applyFill="1" applyBorder="1" applyAlignment="1">
      <alignment horizontal="center" vertical="center" wrapText="1"/>
    </xf>
    <xf numFmtId="0" fontId="0" fillId="6" borderId="21" xfId="0" applyFill="1" applyBorder="1" applyAlignment="1">
      <alignment horizontal="center"/>
    </xf>
    <xf numFmtId="14" fontId="0" fillId="6" borderId="22" xfId="0" applyNumberFormat="1" applyFill="1" applyBorder="1"/>
    <xf numFmtId="0" fontId="0" fillId="6" borderId="22" xfId="0" applyFill="1" applyBorder="1"/>
    <xf numFmtId="0" fontId="0" fillId="6" borderId="23" xfId="0" applyFill="1" applyBorder="1"/>
    <xf numFmtId="0" fontId="0" fillId="0" borderId="25" xfId="0" applyBorder="1" applyAlignment="1">
      <alignment horizontal="center"/>
    </xf>
    <xf numFmtId="14" fontId="0" fillId="0" borderId="26" xfId="0" applyNumberFormat="1" applyBorder="1"/>
    <xf numFmtId="14" fontId="0" fillId="0" borderId="27" xfId="0" applyNumberFormat="1" applyBorder="1"/>
    <xf numFmtId="1" fontId="0" fillId="0" borderId="25" xfId="0" applyNumberFormat="1" applyBorder="1"/>
    <xf numFmtId="4" fontId="0" fillId="0" borderId="28" xfId="0" applyNumberFormat="1" applyBorder="1"/>
    <xf numFmtId="14" fontId="0" fillId="0" borderId="17" xfId="0" applyNumberFormat="1" applyBorder="1"/>
    <xf numFmtId="14" fontId="0" fillId="0" borderId="18" xfId="0" applyNumberFormat="1" applyBorder="1"/>
    <xf numFmtId="0" fontId="2" fillId="0" borderId="0" xfId="0" applyFont="1"/>
    <xf numFmtId="1" fontId="0" fillId="0" borderId="29" xfId="0" applyNumberFormat="1" applyBorder="1"/>
    <xf numFmtId="0" fontId="0" fillId="4" borderId="30" xfId="0" applyFill="1" applyBorder="1"/>
    <xf numFmtId="4" fontId="0" fillId="0" borderId="30" xfId="0" applyNumberFormat="1" applyBorder="1"/>
    <xf numFmtId="1" fontId="0" fillId="0" borderId="30" xfId="0" applyNumberFormat="1" applyBorder="1"/>
    <xf numFmtId="4" fontId="0" fillId="3" borderId="30" xfId="0" applyNumberFormat="1" applyFill="1" applyBorder="1"/>
    <xf numFmtId="1" fontId="0" fillId="0" borderId="31" xfId="0" applyNumberFormat="1" applyBorder="1"/>
    <xf numFmtId="0" fontId="2" fillId="0" borderId="11" xfId="0" applyFont="1" applyBorder="1"/>
    <xf numFmtId="4" fontId="0" fillId="0" borderId="14" xfId="0" applyNumberFormat="1" applyBorder="1"/>
    <xf numFmtId="0" fontId="2" fillId="0" borderId="25" xfId="0" applyFont="1" applyBorder="1"/>
    <xf numFmtId="0" fontId="2" fillId="0" borderId="32" xfId="0" applyFont="1" applyBorder="1"/>
    <xf numFmtId="1" fontId="0" fillId="0" borderId="33" xfId="0" applyNumberFormat="1" applyBorder="1"/>
    <xf numFmtId="0" fontId="2" fillId="0" borderId="34" xfId="0" applyFont="1" applyBorder="1"/>
    <xf numFmtId="4" fontId="0" fillId="3" borderId="35" xfId="0" applyNumberFormat="1" applyFill="1" applyBorder="1"/>
    <xf numFmtId="14" fontId="0" fillId="0" borderId="36" xfId="0" applyNumberFormat="1" applyBorder="1"/>
    <xf numFmtId="14" fontId="0" fillId="0" borderId="37" xfId="0" applyNumberFormat="1" applyBorder="1"/>
    <xf numFmtId="0" fontId="0" fillId="0" borderId="0" xfId="0" applyAlignment="1">
      <alignment horizontal="center" vertical="center"/>
    </xf>
    <xf numFmtId="43" fontId="0" fillId="6" borderId="22" xfId="1" applyFont="1" applyFill="1" applyBorder="1"/>
    <xf numFmtId="43" fontId="0" fillId="6" borderId="24" xfId="1" applyFont="1" applyFill="1" applyBorder="1"/>
    <xf numFmtId="43" fontId="0" fillId="0" borderId="26" xfId="1" applyFont="1" applyBorder="1"/>
    <xf numFmtId="43" fontId="0" fillId="0" borderId="28" xfId="1" applyFont="1" applyBorder="1"/>
    <xf numFmtId="43" fontId="0" fillId="0" borderId="36" xfId="1" applyFont="1" applyBorder="1"/>
    <xf numFmtId="43" fontId="0" fillId="0" borderId="17" xfId="1" applyFont="1" applyBorder="1"/>
    <xf numFmtId="1" fontId="0" fillId="0" borderId="25" xfId="0" applyNumberFormat="1" applyBorder="1" applyAlignment="1">
      <alignment horizontal="center" vertical="center"/>
    </xf>
    <xf numFmtId="1" fontId="0" fillId="6" borderId="21" xfId="0" applyNumberFormat="1" applyFill="1" applyBorder="1" applyAlignment="1">
      <alignment horizontal="center" vertical="center"/>
    </xf>
    <xf numFmtId="1" fontId="0" fillId="6" borderId="21" xfId="0" applyNumberFormat="1" applyFill="1" applyBorder="1" applyAlignment="1">
      <alignment vertical="center"/>
    </xf>
    <xf numFmtId="1" fontId="0" fillId="0" borderId="25" xfId="0" applyNumberFormat="1" applyBorder="1" applyAlignment="1">
      <alignment vertical="center"/>
    </xf>
    <xf numFmtId="0" fontId="14" fillId="0" borderId="0" xfId="2"/>
    <xf numFmtId="43" fontId="0" fillId="0" borderId="0" xfId="1" applyFont="1"/>
    <xf numFmtId="0" fontId="14" fillId="0" borderId="0" xfId="2" applyAlignment="1">
      <alignment horizontal="center" vertical="center"/>
    </xf>
    <xf numFmtId="0" fontId="0" fillId="0" borderId="26" xfId="0" applyBorder="1"/>
    <xf numFmtId="0" fontId="0" fillId="7" borderId="0" xfId="0" applyFill="1"/>
    <xf numFmtId="0" fontId="15" fillId="8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16" fillId="10" borderId="0" xfId="0" applyFont="1" applyFill="1"/>
    <xf numFmtId="0" fontId="2" fillId="0" borderId="16" xfId="0" applyFont="1" applyBorder="1"/>
    <xf numFmtId="43" fontId="0" fillId="11" borderId="19" xfId="1" applyFont="1" applyFill="1" applyBorder="1"/>
    <xf numFmtId="0" fontId="0" fillId="11" borderId="14" xfId="0" applyFill="1" applyBorder="1" applyAlignment="1">
      <alignment horizontal="center" vertical="center"/>
    </xf>
    <xf numFmtId="0" fontId="2" fillId="6" borderId="23" xfId="0" applyFont="1" applyFill="1" applyBorder="1"/>
    <xf numFmtId="0" fontId="0" fillId="6" borderId="22" xfId="0" applyFill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14" fontId="0" fillId="0" borderId="36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4" fontId="0" fillId="0" borderId="0" xfId="0" applyNumberFormat="1"/>
    <xf numFmtId="0" fontId="0" fillId="6" borderId="22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7" xfId="0" applyBorder="1" applyAlignment="1">
      <alignment horizontal="center"/>
    </xf>
    <xf numFmtId="14" fontId="0" fillId="6" borderId="22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7" fillId="2" borderId="4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1" fontId="11" fillId="0" borderId="7" xfId="0" applyNumberFormat="1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9" fillId="3" borderId="7" xfId="0" applyFont="1" applyFill="1" applyBorder="1" applyAlignment="1">
      <alignment horizontal="center"/>
    </xf>
    <xf numFmtId="0" fontId="9" fillId="3" borderId="8" xfId="0" applyFont="1" applyFill="1" applyBorder="1" applyAlignment="1">
      <alignment horizontal="center"/>
    </xf>
    <xf numFmtId="0" fontId="12" fillId="4" borderId="11" xfId="0" quotePrefix="1" applyFont="1" applyFill="1" applyBorder="1" applyAlignment="1">
      <alignment horizontal="center" vertical="center" wrapText="1"/>
    </xf>
    <xf numFmtId="0" fontId="12" fillId="4" borderId="12" xfId="0" quotePrefix="1" applyFont="1" applyFill="1" applyBorder="1" applyAlignment="1">
      <alignment horizontal="center" vertical="center" wrapText="1"/>
    </xf>
    <xf numFmtId="0" fontId="12" fillId="4" borderId="13" xfId="0" quotePrefix="1" applyFont="1" applyFill="1" applyBorder="1" applyAlignment="1">
      <alignment horizontal="center" vertical="center" wrapText="1"/>
    </xf>
    <xf numFmtId="0" fontId="12" fillId="4" borderId="18" xfId="0" quotePrefix="1" applyFont="1" applyFill="1" applyBorder="1" applyAlignment="1">
      <alignment horizontal="center" vertical="center" wrapText="1"/>
    </xf>
    <xf numFmtId="0" fontId="12" fillId="4" borderId="11" xfId="0" quotePrefix="1" applyFont="1" applyFill="1" applyBorder="1" applyAlignment="1">
      <alignment horizontal="center" vertical="center"/>
    </xf>
    <xf numFmtId="0" fontId="12" fillId="4" borderId="12" xfId="0" quotePrefix="1" applyFont="1" applyFill="1" applyBorder="1" applyAlignment="1">
      <alignment horizontal="center" vertical="center"/>
    </xf>
    <xf numFmtId="0" fontId="12" fillId="4" borderId="14" xfId="0" quotePrefix="1" applyFont="1" applyFill="1" applyBorder="1" applyAlignment="1">
      <alignment horizontal="center" vertical="center"/>
    </xf>
    <xf numFmtId="0" fontId="12" fillId="4" borderId="15" xfId="0" quotePrefix="1" applyFont="1" applyFill="1" applyBorder="1" applyAlignment="1">
      <alignment horizontal="center" vertical="center"/>
    </xf>
    <xf numFmtId="0" fontId="12" fillId="4" borderId="13" xfId="0" quotePrefix="1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left"/>
    </xf>
    <xf numFmtId="0" fontId="7" fillId="2" borderId="7" xfId="0" applyFont="1" applyFill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8" xfId="0" applyFont="1" applyBorder="1" applyAlignment="1">
      <alignment horizontal="left"/>
    </xf>
    <xf numFmtId="0" fontId="7" fillId="2" borderId="9" xfId="0" applyFont="1" applyFill="1" applyBorder="1" applyAlignment="1">
      <alignment horizontal="left"/>
    </xf>
    <xf numFmtId="0" fontId="7" fillId="2" borderId="10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8" fillId="0" borderId="7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8" xfId="0" applyFont="1" applyBorder="1" applyAlignment="1">
      <alignment horizontal="left"/>
    </xf>
    <xf numFmtId="0" fontId="9" fillId="3" borderId="7" xfId="0" applyFont="1" applyFill="1" applyBorder="1" applyAlignment="1">
      <alignment horizontal="left"/>
    </xf>
    <xf numFmtId="0" fontId="9" fillId="3" borderId="8" xfId="0" applyFont="1" applyFill="1" applyBorder="1" applyAlignment="1">
      <alignment horizontal="left"/>
    </xf>
    <xf numFmtId="0" fontId="18" fillId="7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</cellXfs>
  <cellStyles count="3">
    <cellStyle name="Hipervínculo" xfId="2" builtinId="8"/>
    <cellStyle name="Millares" xfId="1" builtinId="3"/>
    <cellStyle name="Normal" xfId="0" builtinId="0"/>
  </cellStyles>
  <dxfs count="144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35" formatCode="_-* #,##0.00_-;\-* #,##0.00_-;_-* &quot;-&quot;??_-;_-@_-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1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0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9.svg"/><Relationship Id="rId5" Type="http://schemas.openxmlformats.org/officeDocument/2006/relationships/image" Target="../media/image4.png"/><Relationship Id="rId10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hyperlink" Target="#INVENTARI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'00118-P'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'00128-P'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'00139-P'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'00142-P'!A1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hyperlink" Target="#'00160-P'!A1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hyperlink" Target="#'00209-P'!A1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276225</xdr:colOff>
      <xdr:row>1</xdr:row>
      <xdr:rowOff>180975</xdr:rowOff>
    </xdr:from>
    <xdr:to>
      <xdr:col>7</xdr:col>
      <xdr:colOff>374759</xdr:colOff>
      <xdr:row>17</xdr:row>
      <xdr:rowOff>104775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220866CE-A8E4-6303-8F4D-118D87120807}"/>
            </a:ext>
          </a:extLst>
        </xdr:cNvPr>
        <xdr:cNvGrpSpPr/>
      </xdr:nvGrpSpPr>
      <xdr:grpSpPr>
        <a:xfrm>
          <a:off x="2514600" y="866775"/>
          <a:ext cx="4670534" cy="3048000"/>
          <a:chOff x="2276475" y="800100"/>
          <a:chExt cx="4670534" cy="3048000"/>
        </a:xfrm>
      </xdr:grpSpPr>
      <xdr:sp macro="" textlink="">
        <xdr:nvSpPr>
          <xdr:cNvPr id="6" name="Rectángulo 5">
            <a:extLst>
              <a:ext uri="{FF2B5EF4-FFF2-40B4-BE49-F238E27FC236}">
                <a16:creationId xmlns:a16="http://schemas.microsoft.com/office/drawing/2014/main" id="{D80CCCFB-31D9-1EFB-3853-FE6A3809CF7E}"/>
              </a:ext>
            </a:extLst>
          </xdr:cNvPr>
          <xdr:cNvSpPr/>
        </xdr:nvSpPr>
        <xdr:spPr>
          <a:xfrm>
            <a:off x="3045469" y="2608931"/>
            <a:ext cx="2993381" cy="123916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0">
                <a:solidFill>
                  <a:sysClr val="windowText" lastClr="000000"/>
                </a:solidFill>
                <a:latin typeface="Candara" panose="020E0502030303020204" pitchFamily="34" charset="0"/>
                <a:ea typeface="Verdana" panose="020B0604030504040204" pitchFamily="34" charset="0"/>
              </a:rPr>
              <a:t>CASA MATRIZ</a:t>
            </a:r>
          </a:p>
          <a:p>
            <a:pPr algn="ctr"/>
            <a:r>
              <a:rPr lang="en-US" sz="1400" b="0">
                <a:solidFill>
                  <a:sysClr val="windowText" lastClr="000000"/>
                </a:solidFill>
                <a:latin typeface="Candara" panose="020E0502030303020204" pitchFamily="34" charset="0"/>
                <a:ea typeface="Verdana" panose="020B0604030504040204" pitchFamily="34" charset="0"/>
              </a:rPr>
              <a:t>Zona El Tejar</a:t>
            </a:r>
          </a:p>
          <a:p>
            <a:pPr algn="ctr"/>
            <a:r>
              <a:rPr lang="en-US" sz="1400" b="0">
                <a:solidFill>
                  <a:sysClr val="windowText" lastClr="000000"/>
                </a:solidFill>
                <a:latin typeface="Candara" panose="020E0502030303020204" pitchFamily="34" charset="0"/>
                <a:ea typeface="Verdana" panose="020B0604030504040204" pitchFamily="34" charset="0"/>
              </a:rPr>
              <a:t>Calle</a:t>
            </a:r>
            <a:r>
              <a:rPr lang="en-US" sz="1400" b="0" baseline="0">
                <a:solidFill>
                  <a:sysClr val="windowText" lastClr="000000"/>
                </a:solidFill>
                <a:latin typeface="Candara" panose="020E0502030303020204" pitchFamily="34" charset="0"/>
                <a:ea typeface="Verdana" panose="020B0604030504040204" pitchFamily="34" charset="0"/>
              </a:rPr>
              <a:t> Reyes Cardona N°607</a:t>
            </a:r>
          </a:p>
          <a:p>
            <a:pPr algn="ctr"/>
            <a:r>
              <a:rPr lang="en-US" sz="1400" b="0" baseline="0">
                <a:solidFill>
                  <a:sysClr val="windowText" lastClr="000000"/>
                </a:solidFill>
                <a:latin typeface="Candara" panose="020E0502030303020204" pitchFamily="34" charset="0"/>
                <a:ea typeface="Verdana" panose="020B0604030504040204" pitchFamily="34" charset="0"/>
              </a:rPr>
              <a:t>Telf: 2462813 - 76504285</a:t>
            </a:r>
          </a:p>
          <a:p>
            <a:pPr algn="ctr"/>
            <a:r>
              <a:rPr lang="en-US" sz="1400" b="0" baseline="0">
                <a:solidFill>
                  <a:sysClr val="windowText" lastClr="000000"/>
                </a:solidFill>
                <a:latin typeface="Candara" panose="020E0502030303020204" pitchFamily="34" charset="0"/>
                <a:ea typeface="Verdana" panose="020B0604030504040204" pitchFamily="34" charset="0"/>
              </a:rPr>
              <a:t>LA PAZ-BOLIVIA</a:t>
            </a:r>
            <a:endParaRPr lang="en-US" sz="1400" b="0">
              <a:solidFill>
                <a:sysClr val="windowText" lastClr="000000"/>
              </a:solidFill>
              <a:latin typeface="Candara" panose="020E0502030303020204" pitchFamily="34" charset="0"/>
              <a:ea typeface="Verdana" panose="020B0604030504040204" pitchFamily="34" charset="0"/>
            </a:endParaRPr>
          </a:p>
        </xdr:txBody>
      </xdr:sp>
      <xdr:sp macro="" textlink="">
        <xdr:nvSpPr>
          <xdr:cNvPr id="7" name="Rectángulo 6">
            <a:extLst>
              <a:ext uri="{FF2B5EF4-FFF2-40B4-BE49-F238E27FC236}">
                <a16:creationId xmlns:a16="http://schemas.microsoft.com/office/drawing/2014/main" id="{C8EC2421-9F50-1AC1-40C7-90453E531ECD}"/>
              </a:ext>
            </a:extLst>
          </xdr:cNvPr>
          <xdr:cNvSpPr/>
        </xdr:nvSpPr>
        <xdr:spPr>
          <a:xfrm>
            <a:off x="2276475" y="800100"/>
            <a:ext cx="4670534" cy="9715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3200" b="1">
                <a:solidFill>
                  <a:schemeClr val="tx1"/>
                </a:solidFill>
                <a:latin typeface="Harlow Solid Italic" panose="04030604020F02020D02" pitchFamily="82" charset="0"/>
              </a:rPr>
              <a:t>Importaciones</a:t>
            </a:r>
            <a:r>
              <a:rPr lang="en-US" sz="3200" b="1" baseline="0">
                <a:solidFill>
                  <a:schemeClr val="tx1"/>
                </a:solidFill>
                <a:latin typeface="Harlow Solid Italic" panose="04030604020F02020D02" pitchFamily="82" charset="0"/>
              </a:rPr>
              <a:t>  "Jualma"</a:t>
            </a:r>
          </a:p>
        </xdr:txBody>
      </xdr:sp>
      <xdr:pic>
        <xdr:nvPicPr>
          <xdr:cNvPr id="40" name="Imagen 39">
            <a:extLst>
              <a:ext uri="{FF2B5EF4-FFF2-40B4-BE49-F238E27FC236}">
                <a16:creationId xmlns:a16="http://schemas.microsoft.com/office/drawing/2014/main" id="{663F2060-C3A7-D8B3-9633-5B7C0336EBB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8647" b="79887" l="9877" r="89969">
                        <a14:foregroundMark x1="15586" y1="64098" x2="15586" y2="64098"/>
                        <a14:foregroundMark x1="18519" y1="64662" x2="18519" y2="64662"/>
                        <a14:foregroundMark x1="25617" y1="63158" x2="25617" y2="63158"/>
                        <a14:foregroundMark x1="35648" y1="62782" x2="35648" y2="62782"/>
                        <a14:foregroundMark x1="39506" y1="64850" x2="39506" y2="64850"/>
                        <a14:foregroundMark x1="45833" y1="64850" x2="45833" y2="64850"/>
                        <a14:foregroundMark x1="50309" y1="65977" x2="50309" y2="65977"/>
                        <a14:foregroundMark x1="56481" y1="65414" x2="56481" y2="65414"/>
                        <a14:foregroundMark x1="62809" y1="65226" x2="62809" y2="65226"/>
                        <a14:foregroundMark x1="64660" y1="65226" x2="64660" y2="65226"/>
                        <a14:foregroundMark x1="72840" y1="63158" x2="72840" y2="63158"/>
                        <a14:foregroundMark x1="79012" y1="66917" x2="79012" y2="66917"/>
                        <a14:foregroundMark x1="84414" y1="63534" x2="84414" y2="63534"/>
                        <a14:foregroundMark x1="30093" y1="77068" x2="30093" y2="77068"/>
                        <a14:foregroundMark x1="32099" y1="76880" x2="32099" y2="76880"/>
                        <a14:foregroundMark x1="36728" y1="79887" x2="36728" y2="79887"/>
                        <a14:foregroundMark x1="38735" y1="78383" x2="38735" y2="78383"/>
                        <a14:foregroundMark x1="45679" y1="79323" x2="45679" y2="79323"/>
                        <a14:foregroundMark x1="51852" y1="78571" x2="51852" y2="78571"/>
                        <a14:foregroundMark x1="56944" y1="78008" x2="56944" y2="78008"/>
                        <a14:foregroundMark x1="70679" y1="75376" x2="70679" y2="75376"/>
                        <a14:foregroundMark x1="72685" y1="76128" x2="72685" y2="76128"/>
                        <a14:backgroundMark x1="27623" y1="63158" x2="27623" y2="63158"/>
                        <a14:backgroundMark x1="39969" y1="62782" x2="39969" y2="62782"/>
                        <a14:backgroundMark x1="51389" y1="65038" x2="51389" y2="65038"/>
                        <a14:backgroundMark x1="47377" y1="79135" x2="47377" y2="79135"/>
                        <a14:backgroundMark x1="65586" y1="79323" x2="65586" y2="7932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-1" b="41405"/>
          <a:stretch/>
        </xdr:blipFill>
        <xdr:spPr>
          <a:xfrm>
            <a:off x="3171825" y="1266002"/>
            <a:ext cx="2674724" cy="1286698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97258</xdr:colOff>
      <xdr:row>4</xdr:row>
      <xdr:rowOff>97190</xdr:rowOff>
    </xdr:from>
    <xdr:to>
      <xdr:col>0</xdr:col>
      <xdr:colOff>2162175</xdr:colOff>
      <xdr:row>6</xdr:row>
      <xdr:rowOff>76200</xdr:rowOff>
    </xdr:to>
    <xdr:sp macro="" textlink="">
      <xdr:nvSpPr>
        <xdr:cNvPr id="5" name="Rectángulo redondeado 13">
          <a:extLst>
            <a:ext uri="{FF2B5EF4-FFF2-40B4-BE49-F238E27FC236}">
              <a16:creationId xmlns:a16="http://schemas.microsoft.com/office/drawing/2014/main" id="{C63CF350-783C-C3D5-E048-042ACA5BD104}"/>
            </a:ext>
          </a:extLst>
        </xdr:cNvPr>
        <xdr:cNvSpPr/>
      </xdr:nvSpPr>
      <xdr:spPr>
        <a:xfrm>
          <a:off x="97258" y="1354490"/>
          <a:ext cx="2064917" cy="360010"/>
        </a:xfrm>
        <a:prstGeom prst="roundRect">
          <a:avLst>
            <a:gd name="adj" fmla="val 35848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>
              <a:solidFill>
                <a:schemeClr val="bg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NIT: 4948509017</a:t>
          </a:r>
          <a:r>
            <a:rPr lang="en-US" sz="1400" b="1">
              <a:solidFill>
                <a:schemeClr val="bg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 </a:t>
          </a:r>
          <a:endParaRPr lang="en-US" sz="1400" b="1">
            <a:solidFill>
              <a:schemeClr val="bg1"/>
            </a:solidFill>
            <a:effectLst/>
            <a:latin typeface="Arial Black" panose="020B0A04020102020204" pitchFamily="34" charset="0"/>
          </a:endParaRPr>
        </a:p>
        <a:p>
          <a:pPr algn="ctr"/>
          <a:endParaRPr lang="en-US" sz="11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19051</xdr:rowOff>
    </xdr:from>
    <xdr:to>
      <xdr:col>3</xdr:col>
      <xdr:colOff>704850</xdr:colOff>
      <xdr:row>0</xdr:row>
      <xdr:rowOff>600075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7A1E9334-674F-1683-1C85-F7E8913ACBD2}"/>
            </a:ext>
          </a:extLst>
        </xdr:cNvPr>
        <xdr:cNvGrpSpPr/>
      </xdr:nvGrpSpPr>
      <xdr:grpSpPr>
        <a:xfrm>
          <a:off x="0" y="19051"/>
          <a:ext cx="4467225" cy="581024"/>
          <a:chOff x="0" y="19051"/>
          <a:chExt cx="4467225" cy="581024"/>
        </a:xfrm>
      </xdr:grpSpPr>
      <xdr:sp macro="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9A3C4A78-3A34-10CC-5C98-84F7138778D3}"/>
              </a:ext>
            </a:extLst>
          </xdr:cNvPr>
          <xdr:cNvSpPr/>
        </xdr:nvSpPr>
        <xdr:spPr>
          <a:xfrm>
            <a:off x="0" y="19051"/>
            <a:ext cx="4467225" cy="581024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BO" sz="2800" b="1">
                <a:solidFill>
                  <a:schemeClr val="bg1"/>
                </a:solidFill>
              </a:rPr>
              <a:t>Control</a:t>
            </a:r>
            <a:r>
              <a:rPr lang="es-BO" sz="2800" b="1" baseline="0">
                <a:solidFill>
                  <a:schemeClr val="bg1"/>
                </a:solidFill>
              </a:rPr>
              <a:t> de Inventario</a:t>
            </a:r>
            <a:endParaRPr lang="es-BO" sz="2800" b="1">
              <a:solidFill>
                <a:schemeClr val="bg1"/>
              </a:solidFill>
            </a:endParaRPr>
          </a:p>
        </xdr:txBody>
      </xdr:sp>
      <xdr:pic>
        <xdr:nvPicPr>
          <xdr:cNvPr id="11" name="Gráfico 10" descr="Carro">
            <a:extLst>
              <a:ext uri="{FF2B5EF4-FFF2-40B4-BE49-F238E27FC236}">
                <a16:creationId xmlns:a16="http://schemas.microsoft.com/office/drawing/2014/main" id="{32ED9C52-3B50-0CD6-BE19-B8BC0D8C9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448050" y="95250"/>
            <a:ext cx="438150" cy="4381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600075</xdr:colOff>
      <xdr:row>1</xdr:row>
      <xdr:rowOff>104775</xdr:rowOff>
    </xdr:from>
    <xdr:to>
      <xdr:col>0</xdr:col>
      <xdr:colOff>2190750</xdr:colOff>
      <xdr:row>4</xdr:row>
      <xdr:rowOff>85725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CBACABD8-FCA3-E31E-92CC-EEAB8C86FA60}"/>
            </a:ext>
          </a:extLst>
        </xdr:cNvPr>
        <xdr:cNvSpPr/>
      </xdr:nvSpPr>
      <xdr:spPr>
        <a:xfrm>
          <a:off x="600075" y="790575"/>
          <a:ext cx="1590675" cy="5524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200" b="0">
              <a:solidFill>
                <a:sysClr val="windowText" lastClr="000000"/>
              </a:solidFill>
            </a:rPr>
            <a:t>Juan Angel Alvarado</a:t>
          </a:r>
        </a:p>
        <a:p>
          <a:pPr algn="l"/>
          <a:r>
            <a:rPr lang="es-BO" sz="1200" b="1">
              <a:solidFill>
                <a:sysClr val="windowText" lastClr="000000"/>
              </a:solidFill>
            </a:rPr>
            <a:t>Propietario </a:t>
          </a:r>
        </a:p>
      </xdr:txBody>
    </xdr:sp>
    <xdr:clientData/>
  </xdr:twoCellAnchor>
  <xdr:twoCellAnchor editAs="absolute">
    <xdr:from>
      <xdr:col>0</xdr:col>
      <xdr:colOff>159525</xdr:colOff>
      <xdr:row>1</xdr:row>
      <xdr:rowOff>130950</xdr:rowOff>
    </xdr:from>
    <xdr:to>
      <xdr:col>0</xdr:col>
      <xdr:colOff>628650</xdr:colOff>
      <xdr:row>4</xdr:row>
      <xdr:rowOff>28575</xdr:rowOff>
    </xdr:to>
    <xdr:pic>
      <xdr:nvPicPr>
        <xdr:cNvPr id="20" name="Gráfico 19" descr="Empleado de oficina">
          <a:extLst>
            <a:ext uri="{FF2B5EF4-FFF2-40B4-BE49-F238E27FC236}">
              <a16:creationId xmlns:a16="http://schemas.microsoft.com/office/drawing/2014/main" id="{AF61FAE6-0E5D-3449-C416-04C76B839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9525" y="711975"/>
          <a:ext cx="469125" cy="469125"/>
        </a:xfrm>
        <a:prstGeom prst="rect">
          <a:avLst/>
        </a:prstGeom>
      </xdr:spPr>
    </xdr:pic>
    <xdr:clientData/>
  </xdr:twoCellAnchor>
  <xdr:twoCellAnchor editAs="absolute">
    <xdr:from>
      <xdr:col>0</xdr:col>
      <xdr:colOff>200025</xdr:colOff>
      <xdr:row>17</xdr:row>
      <xdr:rowOff>19050</xdr:rowOff>
    </xdr:from>
    <xdr:to>
      <xdr:col>0</xdr:col>
      <xdr:colOff>1647825</xdr:colOff>
      <xdr:row>18</xdr:row>
      <xdr:rowOff>161925</xdr:rowOff>
    </xdr:to>
    <xdr:grpSp>
      <xdr:nvGrpSpPr>
        <xdr:cNvPr id="38" name="Grupo 37">
          <a:extLst>
            <a:ext uri="{FF2B5EF4-FFF2-40B4-BE49-F238E27FC236}">
              <a16:creationId xmlns:a16="http://schemas.microsoft.com/office/drawing/2014/main" id="{31732517-0D84-DA73-74CC-DD2CF694104C}"/>
            </a:ext>
          </a:extLst>
        </xdr:cNvPr>
        <xdr:cNvGrpSpPr/>
      </xdr:nvGrpSpPr>
      <xdr:grpSpPr>
        <a:xfrm>
          <a:off x="200025" y="3829050"/>
          <a:ext cx="1447800" cy="333375"/>
          <a:chOff x="200025" y="3343275"/>
          <a:chExt cx="1447800" cy="333375"/>
        </a:xfrm>
      </xdr:grpSpPr>
      <xdr:sp macro="[0]!buscarhoja" textlink="">
        <xdr:nvSpPr>
          <xdr:cNvPr id="34" name="Rectángulo: esquinas redondeadas 33">
            <a:extLst>
              <a:ext uri="{FF2B5EF4-FFF2-40B4-BE49-F238E27FC236}">
                <a16:creationId xmlns:a16="http://schemas.microsoft.com/office/drawing/2014/main" id="{F1D79614-3DBE-F892-B342-FF7312AEBF23}"/>
              </a:ext>
            </a:extLst>
          </xdr:cNvPr>
          <xdr:cNvSpPr/>
        </xdr:nvSpPr>
        <xdr:spPr>
          <a:xfrm>
            <a:off x="581026" y="3343275"/>
            <a:ext cx="1066799" cy="33337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BO" sz="1200" b="1">
                <a:solidFill>
                  <a:sysClr val="windowText" lastClr="000000"/>
                </a:solidFill>
              </a:rPr>
              <a:t>Kardex</a:t>
            </a:r>
          </a:p>
        </xdr:txBody>
      </xdr:sp>
      <xdr:pic macro="[0]!buscarhoja">
        <xdr:nvPicPr>
          <xdr:cNvPr id="37" name="Gráfico 36" descr="Registro">
            <a:extLst>
              <a:ext uri="{FF2B5EF4-FFF2-40B4-BE49-F238E27FC236}">
                <a16:creationId xmlns:a16="http://schemas.microsoft.com/office/drawing/2014/main" id="{22C81442-2725-3081-B87A-3923E0BC06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00025" y="3371849"/>
            <a:ext cx="295276" cy="29527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161925</xdr:colOff>
      <xdr:row>14</xdr:row>
      <xdr:rowOff>57150</xdr:rowOff>
    </xdr:from>
    <xdr:to>
      <xdr:col>0</xdr:col>
      <xdr:colOff>1647825</xdr:colOff>
      <xdr:row>16</xdr:row>
      <xdr:rowOff>19050</xdr:rowOff>
    </xdr:to>
    <xdr:grpSp>
      <xdr:nvGrpSpPr>
        <xdr:cNvPr id="32" name="Grupo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6F5F355-5EBF-0ED0-73C6-46CE7F154AEB}"/>
            </a:ext>
          </a:extLst>
        </xdr:cNvPr>
        <xdr:cNvGrpSpPr/>
      </xdr:nvGrpSpPr>
      <xdr:grpSpPr>
        <a:xfrm>
          <a:off x="161925" y="3295650"/>
          <a:ext cx="1485900" cy="342900"/>
          <a:chOff x="161925" y="2809875"/>
          <a:chExt cx="1485900" cy="342900"/>
        </a:xfrm>
      </xdr:grpSpPr>
      <xdr:sp macro="" textlink="">
        <xdr:nvSpPr>
          <xdr:cNvPr id="28" name="Rectángulo: esquinas redondeadas 27">
            <a:extLst>
              <a:ext uri="{FF2B5EF4-FFF2-40B4-BE49-F238E27FC236}">
                <a16:creationId xmlns:a16="http://schemas.microsoft.com/office/drawing/2014/main" id="{5F366E71-5FD1-EA50-DBBA-9E831317DD19}"/>
              </a:ext>
            </a:extLst>
          </xdr:cNvPr>
          <xdr:cNvSpPr/>
        </xdr:nvSpPr>
        <xdr:spPr>
          <a:xfrm>
            <a:off x="581026" y="2819400"/>
            <a:ext cx="1066799" cy="33337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BO" sz="1200" b="1">
                <a:solidFill>
                  <a:sysClr val="windowText" lastClr="000000"/>
                </a:solidFill>
              </a:rPr>
              <a:t>Inventario</a:t>
            </a:r>
          </a:p>
        </xdr:txBody>
      </xdr:sp>
      <xdr:pic>
        <xdr:nvPicPr>
          <xdr:cNvPr id="31" name="Gráfico 30" descr="Caja">
            <a:extLst>
              <a:ext uri="{FF2B5EF4-FFF2-40B4-BE49-F238E27FC236}">
                <a16:creationId xmlns:a16="http://schemas.microsoft.com/office/drawing/2014/main" id="{33EE3150-7C39-55EB-7811-B7A698827F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61925" y="2809875"/>
            <a:ext cx="342900" cy="3429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133350</xdr:colOff>
      <xdr:row>8</xdr:row>
      <xdr:rowOff>180975</xdr:rowOff>
    </xdr:from>
    <xdr:to>
      <xdr:col>0</xdr:col>
      <xdr:colOff>2114827</xdr:colOff>
      <xdr:row>10</xdr:row>
      <xdr:rowOff>171502</xdr:rowOff>
    </xdr:to>
    <xdr:pic macro="[0]!MostrarFormulario">
      <xdr:nvPicPr>
        <xdr:cNvPr id="3" name="Imagen 2">
          <a:extLst>
            <a:ext uri="{FF2B5EF4-FFF2-40B4-BE49-F238E27FC236}">
              <a16:creationId xmlns:a16="http://schemas.microsoft.com/office/drawing/2014/main" id="{E9BCFF0A-926F-9A84-2E1D-1D2A7BD40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3350" y="2276475"/>
          <a:ext cx="1981477" cy="371527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11</xdr:row>
      <xdr:rowOff>66675</xdr:rowOff>
    </xdr:from>
    <xdr:to>
      <xdr:col>0</xdr:col>
      <xdr:colOff>2086254</xdr:colOff>
      <xdr:row>13</xdr:row>
      <xdr:rowOff>85781</xdr:rowOff>
    </xdr:to>
    <xdr:pic macro="[0]!AbrirFormulario">
      <xdr:nvPicPr>
        <xdr:cNvPr id="8" name="Imagen 7">
          <a:extLst>
            <a:ext uri="{FF2B5EF4-FFF2-40B4-BE49-F238E27FC236}">
              <a16:creationId xmlns:a16="http://schemas.microsoft.com/office/drawing/2014/main" id="{824E6E7A-0D58-A4A4-4480-4A82BC545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5725" y="2733675"/>
          <a:ext cx="2000529" cy="400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1335691</xdr:colOff>
      <xdr:row>1</xdr:row>
      <xdr:rowOff>76639</xdr:rowOff>
    </xdr:from>
    <xdr:to>
      <xdr:col>10</xdr:col>
      <xdr:colOff>1193254</xdr:colOff>
      <xdr:row>1</xdr:row>
      <xdr:rowOff>416035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6F948A-0E09-4FCD-8CD7-3CE13DC39D59}"/>
            </a:ext>
          </a:extLst>
        </xdr:cNvPr>
        <xdr:cNvSpPr/>
      </xdr:nvSpPr>
      <xdr:spPr>
        <a:xfrm>
          <a:off x="7641898" y="339398"/>
          <a:ext cx="1247994" cy="339396"/>
        </a:xfrm>
        <a:prstGeom prst="round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252132</xdr:colOff>
      <xdr:row>1</xdr:row>
      <xdr:rowOff>154081</xdr:rowOff>
    </xdr:from>
    <xdr:to>
      <xdr:col>15</xdr:col>
      <xdr:colOff>840441</xdr:colOff>
      <xdr:row>3</xdr:row>
      <xdr:rowOff>126067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8D3E99-295B-499B-93FC-11F5E5A903AF}"/>
            </a:ext>
          </a:extLst>
        </xdr:cNvPr>
        <xdr:cNvSpPr/>
      </xdr:nvSpPr>
      <xdr:spPr>
        <a:xfrm>
          <a:off x="13461066" y="350184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224118</xdr:colOff>
      <xdr:row>1</xdr:row>
      <xdr:rowOff>154080</xdr:rowOff>
    </xdr:from>
    <xdr:to>
      <xdr:col>15</xdr:col>
      <xdr:colOff>812427</xdr:colOff>
      <xdr:row>3</xdr:row>
      <xdr:rowOff>140074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9ABA8D-C047-4F51-9C6B-2E74F4B7B2F8}"/>
            </a:ext>
          </a:extLst>
        </xdr:cNvPr>
        <xdr:cNvSpPr/>
      </xdr:nvSpPr>
      <xdr:spPr>
        <a:xfrm>
          <a:off x="13433052" y="350183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266139</xdr:colOff>
      <xdr:row>1</xdr:row>
      <xdr:rowOff>140073</xdr:rowOff>
    </xdr:from>
    <xdr:to>
      <xdr:col>15</xdr:col>
      <xdr:colOff>854448</xdr:colOff>
      <xdr:row>3</xdr:row>
      <xdr:rowOff>126067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3EC0B3-A096-4A63-B619-030CF50DE45D}"/>
            </a:ext>
          </a:extLst>
        </xdr:cNvPr>
        <xdr:cNvSpPr/>
      </xdr:nvSpPr>
      <xdr:spPr>
        <a:xfrm>
          <a:off x="13475073" y="336176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266139</xdr:colOff>
      <xdr:row>1</xdr:row>
      <xdr:rowOff>154080</xdr:rowOff>
    </xdr:from>
    <xdr:to>
      <xdr:col>15</xdr:col>
      <xdr:colOff>854448</xdr:colOff>
      <xdr:row>3</xdr:row>
      <xdr:rowOff>140074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A41A4D-6EA1-47C9-8553-1023ECCFADDE}"/>
            </a:ext>
          </a:extLst>
        </xdr:cNvPr>
        <xdr:cNvSpPr/>
      </xdr:nvSpPr>
      <xdr:spPr>
        <a:xfrm>
          <a:off x="13475073" y="350183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266139</xdr:colOff>
      <xdr:row>1</xdr:row>
      <xdr:rowOff>168088</xdr:rowOff>
    </xdr:from>
    <xdr:to>
      <xdr:col>15</xdr:col>
      <xdr:colOff>854448</xdr:colOff>
      <xdr:row>3</xdr:row>
      <xdr:rowOff>154082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E88F2B-AB76-448B-AB5C-40560E5DA3F8}"/>
            </a:ext>
          </a:extLst>
        </xdr:cNvPr>
        <xdr:cNvSpPr/>
      </xdr:nvSpPr>
      <xdr:spPr>
        <a:xfrm>
          <a:off x="13475073" y="364191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210110</xdr:colOff>
      <xdr:row>1</xdr:row>
      <xdr:rowOff>154080</xdr:rowOff>
    </xdr:from>
    <xdr:to>
      <xdr:col>15</xdr:col>
      <xdr:colOff>798419</xdr:colOff>
      <xdr:row>3</xdr:row>
      <xdr:rowOff>140074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E8AC91-2D07-438C-BDE0-85BB06CB5BDE}"/>
            </a:ext>
          </a:extLst>
        </xdr:cNvPr>
        <xdr:cNvSpPr/>
      </xdr:nvSpPr>
      <xdr:spPr>
        <a:xfrm>
          <a:off x="13419044" y="350183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224118</xdr:colOff>
      <xdr:row>1</xdr:row>
      <xdr:rowOff>126066</xdr:rowOff>
    </xdr:from>
    <xdr:to>
      <xdr:col>15</xdr:col>
      <xdr:colOff>812427</xdr:colOff>
      <xdr:row>3</xdr:row>
      <xdr:rowOff>112060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3838DA-75E7-4941-8347-8D3F8515A0BA}"/>
            </a:ext>
          </a:extLst>
        </xdr:cNvPr>
        <xdr:cNvSpPr/>
      </xdr:nvSpPr>
      <xdr:spPr>
        <a:xfrm>
          <a:off x="13433052" y="322169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252132</xdr:colOff>
      <xdr:row>1</xdr:row>
      <xdr:rowOff>126066</xdr:rowOff>
    </xdr:from>
    <xdr:to>
      <xdr:col>15</xdr:col>
      <xdr:colOff>840441</xdr:colOff>
      <xdr:row>3</xdr:row>
      <xdr:rowOff>112060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458788-5227-469B-A2AE-9AAC5987A6A5}"/>
            </a:ext>
          </a:extLst>
        </xdr:cNvPr>
        <xdr:cNvSpPr/>
      </xdr:nvSpPr>
      <xdr:spPr>
        <a:xfrm>
          <a:off x="13461066" y="322169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294155</xdr:colOff>
      <xdr:row>1</xdr:row>
      <xdr:rowOff>168088</xdr:rowOff>
    </xdr:from>
    <xdr:to>
      <xdr:col>15</xdr:col>
      <xdr:colOff>882464</xdr:colOff>
      <xdr:row>3</xdr:row>
      <xdr:rowOff>154082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39442A-A6C9-4EFB-99AE-B06183B68ADA}"/>
            </a:ext>
          </a:extLst>
        </xdr:cNvPr>
        <xdr:cNvSpPr/>
      </xdr:nvSpPr>
      <xdr:spPr>
        <a:xfrm>
          <a:off x="13503089" y="364191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3BBE5C-9BD3-4DD8-B9D8-E6CAFFD3DC13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343ADB-7ECC-48ED-AE2F-F35DB8652750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266139</xdr:colOff>
      <xdr:row>1</xdr:row>
      <xdr:rowOff>98050</xdr:rowOff>
    </xdr:from>
    <xdr:to>
      <xdr:col>15</xdr:col>
      <xdr:colOff>854448</xdr:colOff>
      <xdr:row>3</xdr:row>
      <xdr:rowOff>84044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FAE834-A466-48F8-914D-B1AB38840E26}"/>
            </a:ext>
          </a:extLst>
        </xdr:cNvPr>
        <xdr:cNvSpPr/>
      </xdr:nvSpPr>
      <xdr:spPr>
        <a:xfrm>
          <a:off x="13475073" y="294153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742390</xdr:colOff>
      <xdr:row>6</xdr:row>
      <xdr:rowOff>224117</xdr:rowOff>
    </xdr:from>
    <xdr:to>
      <xdr:col>18</xdr:col>
      <xdr:colOff>112059</xdr:colOff>
      <xdr:row>9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C27BAD-39E6-4260-99E0-542E34CB2C70}"/>
            </a:ext>
          </a:extLst>
        </xdr:cNvPr>
        <xdr:cNvSpPr/>
      </xdr:nvSpPr>
      <xdr:spPr>
        <a:xfrm>
          <a:off x="15940368" y="1666874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182095</xdr:colOff>
      <xdr:row>1</xdr:row>
      <xdr:rowOff>140073</xdr:rowOff>
    </xdr:from>
    <xdr:to>
      <xdr:col>15</xdr:col>
      <xdr:colOff>770404</xdr:colOff>
      <xdr:row>3</xdr:row>
      <xdr:rowOff>126067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CA4D01-F071-412D-A4BE-E0CE910EBE4A}"/>
            </a:ext>
          </a:extLst>
        </xdr:cNvPr>
        <xdr:cNvSpPr/>
      </xdr:nvSpPr>
      <xdr:spPr>
        <a:xfrm>
          <a:off x="13391029" y="336176"/>
          <a:ext cx="1582831" cy="462244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BO" sz="2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INVENTARIO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22771A-AF65-4FF8-A895-831F5C8803DC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28014</xdr:colOff>
      <xdr:row>6</xdr:row>
      <xdr:rowOff>210111</xdr:rowOff>
    </xdr:from>
    <xdr:to>
      <xdr:col>18</xdr:col>
      <xdr:colOff>154080</xdr:colOff>
      <xdr:row>8</xdr:row>
      <xdr:rowOff>210111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895807-396E-4149-AEF6-9FC3CEF24326}"/>
            </a:ext>
          </a:extLst>
        </xdr:cNvPr>
        <xdr:cNvSpPr/>
      </xdr:nvSpPr>
      <xdr:spPr>
        <a:xfrm>
          <a:off x="15982389" y="1652868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3F0F49-B963-4E67-B32E-F39C83DC8995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D07D5C-11D0-41C5-86AD-728F4AC646C7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252132</xdr:colOff>
      <xdr:row>1</xdr:row>
      <xdr:rowOff>126066</xdr:rowOff>
    </xdr:from>
    <xdr:to>
      <xdr:col>15</xdr:col>
      <xdr:colOff>840441</xdr:colOff>
      <xdr:row>3</xdr:row>
      <xdr:rowOff>112059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402811-DDF6-44F5-A6ED-34E9D56054AA}"/>
            </a:ext>
          </a:extLst>
        </xdr:cNvPr>
        <xdr:cNvSpPr/>
      </xdr:nvSpPr>
      <xdr:spPr>
        <a:xfrm>
          <a:off x="13461066" y="322169"/>
          <a:ext cx="1582831" cy="462243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EAB146-5CE2-41D3-80C9-04FFFFBA11B6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3878B3-EEF6-4F6E-A3AA-23D3EB2D9EDA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A39839-4BD8-44CC-A915-8253A517D5D2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F1D210-AECD-4CA8-B89D-40A4A8AF787A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C8D6D7-FFAA-4FAB-B7F6-8748E3F16E1B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20B82B-6B29-4843-AE7F-B605FDE62E24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0ABADA-D1B2-4E8D-822B-04BC83200A1A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28014</xdr:colOff>
      <xdr:row>6</xdr:row>
      <xdr:rowOff>210111</xdr:rowOff>
    </xdr:from>
    <xdr:to>
      <xdr:col>18</xdr:col>
      <xdr:colOff>154080</xdr:colOff>
      <xdr:row>8</xdr:row>
      <xdr:rowOff>210111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305E80-B9AE-4571-8D30-3BD1BAA52001}"/>
            </a:ext>
          </a:extLst>
        </xdr:cNvPr>
        <xdr:cNvSpPr/>
      </xdr:nvSpPr>
      <xdr:spPr>
        <a:xfrm>
          <a:off x="15982389" y="1652868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E0F3BC-455A-4254-8608-AF7CD71B719A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72BCC6-5E64-4332-BB49-185D23B8AFD1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196103</xdr:colOff>
      <xdr:row>1</xdr:row>
      <xdr:rowOff>140073</xdr:rowOff>
    </xdr:from>
    <xdr:to>
      <xdr:col>15</xdr:col>
      <xdr:colOff>784412</xdr:colOff>
      <xdr:row>3</xdr:row>
      <xdr:rowOff>126067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C7E2E1-791F-4102-9C9A-ABBF696D14A5}"/>
            </a:ext>
          </a:extLst>
        </xdr:cNvPr>
        <xdr:cNvSpPr/>
      </xdr:nvSpPr>
      <xdr:spPr>
        <a:xfrm>
          <a:off x="13405037" y="336176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A724B5-3CDE-4217-BF14-C345FA6A7427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9F8F41-0447-45F5-8E28-96EC8B177CF0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196103</xdr:rowOff>
    </xdr:from>
    <xdr:to>
      <xdr:col>18</xdr:col>
      <xdr:colOff>126066</xdr:colOff>
      <xdr:row>8</xdr:row>
      <xdr:rowOff>196103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2964BF-2E1A-4B14-90C8-D186E7A4EBA9}"/>
            </a:ext>
          </a:extLst>
        </xdr:cNvPr>
        <xdr:cNvSpPr/>
      </xdr:nvSpPr>
      <xdr:spPr>
        <a:xfrm>
          <a:off x="15954375" y="1638860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14007</xdr:rowOff>
    </xdr:from>
    <xdr:to>
      <xdr:col>18</xdr:col>
      <xdr:colOff>140073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BC9792-1A35-439C-B2F1-C9F55B85A4CE}"/>
            </a:ext>
          </a:extLst>
        </xdr:cNvPr>
        <xdr:cNvSpPr/>
      </xdr:nvSpPr>
      <xdr:spPr>
        <a:xfrm>
          <a:off x="15968382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280147</xdr:colOff>
      <xdr:row>1</xdr:row>
      <xdr:rowOff>154080</xdr:rowOff>
    </xdr:from>
    <xdr:to>
      <xdr:col>15</xdr:col>
      <xdr:colOff>868456</xdr:colOff>
      <xdr:row>3</xdr:row>
      <xdr:rowOff>140074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C33626-85ED-461D-8134-CE6B85EE8E29}"/>
            </a:ext>
          </a:extLst>
        </xdr:cNvPr>
        <xdr:cNvSpPr/>
      </xdr:nvSpPr>
      <xdr:spPr>
        <a:xfrm>
          <a:off x="13489081" y="350183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14007</xdr:rowOff>
    </xdr:from>
    <xdr:to>
      <xdr:col>18</xdr:col>
      <xdr:colOff>126066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EFE050-281D-44E4-BE51-0FA48A8D987F}"/>
            </a:ext>
          </a:extLst>
        </xdr:cNvPr>
        <xdr:cNvSpPr/>
      </xdr:nvSpPr>
      <xdr:spPr>
        <a:xfrm>
          <a:off x="15954375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168088</xdr:rowOff>
    </xdr:from>
    <xdr:to>
      <xdr:col>18</xdr:col>
      <xdr:colOff>126066</xdr:colOff>
      <xdr:row>8</xdr:row>
      <xdr:rowOff>168088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799F4C-F164-4234-9DB2-40C7624E6BF2}"/>
            </a:ext>
          </a:extLst>
        </xdr:cNvPr>
        <xdr:cNvSpPr/>
      </xdr:nvSpPr>
      <xdr:spPr>
        <a:xfrm>
          <a:off x="15954375" y="161084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756396</xdr:colOff>
      <xdr:row>7</xdr:row>
      <xdr:rowOff>28014</xdr:rowOff>
    </xdr:from>
    <xdr:to>
      <xdr:col>18</xdr:col>
      <xdr:colOff>126065</xdr:colOff>
      <xdr:row>9</xdr:row>
      <xdr:rowOff>28015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89F7A3-51D5-4FDD-AC4D-91550D86B8C8}"/>
            </a:ext>
          </a:extLst>
        </xdr:cNvPr>
        <xdr:cNvSpPr/>
      </xdr:nvSpPr>
      <xdr:spPr>
        <a:xfrm>
          <a:off x="15954374" y="1694889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196103</xdr:rowOff>
    </xdr:from>
    <xdr:to>
      <xdr:col>18</xdr:col>
      <xdr:colOff>126066</xdr:colOff>
      <xdr:row>8</xdr:row>
      <xdr:rowOff>196103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8BC7AC-AA5D-4B44-B893-3C57035B1311}"/>
            </a:ext>
          </a:extLst>
        </xdr:cNvPr>
        <xdr:cNvSpPr/>
      </xdr:nvSpPr>
      <xdr:spPr>
        <a:xfrm>
          <a:off x="15954375" y="1638860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28015</xdr:rowOff>
    </xdr:from>
    <xdr:to>
      <xdr:col>18</xdr:col>
      <xdr:colOff>140073</xdr:colOff>
      <xdr:row>9</xdr:row>
      <xdr:rowOff>28016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B221B0-DEB7-4868-81C8-CCC8CC969C58}"/>
            </a:ext>
          </a:extLst>
        </xdr:cNvPr>
        <xdr:cNvSpPr/>
      </xdr:nvSpPr>
      <xdr:spPr>
        <a:xfrm>
          <a:off x="15968382" y="1694890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28014</xdr:colOff>
      <xdr:row>7</xdr:row>
      <xdr:rowOff>14007</xdr:rowOff>
    </xdr:from>
    <xdr:to>
      <xdr:col>18</xdr:col>
      <xdr:colOff>154080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1B1245-C532-4160-A78C-7C20C5BD851B}"/>
            </a:ext>
          </a:extLst>
        </xdr:cNvPr>
        <xdr:cNvSpPr/>
      </xdr:nvSpPr>
      <xdr:spPr>
        <a:xfrm>
          <a:off x="15982389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14007</xdr:rowOff>
    </xdr:from>
    <xdr:to>
      <xdr:col>18</xdr:col>
      <xdr:colOff>126066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BA6DA3-94AA-4267-88F7-C697C0BA2F55}"/>
            </a:ext>
          </a:extLst>
        </xdr:cNvPr>
        <xdr:cNvSpPr/>
      </xdr:nvSpPr>
      <xdr:spPr>
        <a:xfrm>
          <a:off x="15954375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14007</xdr:rowOff>
    </xdr:from>
    <xdr:to>
      <xdr:col>18</xdr:col>
      <xdr:colOff>140073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B06253-8873-4CB0-90DE-32A3C49C0270}"/>
            </a:ext>
          </a:extLst>
        </xdr:cNvPr>
        <xdr:cNvSpPr/>
      </xdr:nvSpPr>
      <xdr:spPr>
        <a:xfrm>
          <a:off x="15968382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14007</xdr:rowOff>
    </xdr:from>
    <xdr:to>
      <xdr:col>18</xdr:col>
      <xdr:colOff>126066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0ABCF4-8FB9-42DC-B20F-AC8F5533CC72}"/>
            </a:ext>
          </a:extLst>
        </xdr:cNvPr>
        <xdr:cNvSpPr/>
      </xdr:nvSpPr>
      <xdr:spPr>
        <a:xfrm>
          <a:off x="15954375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210110</xdr:rowOff>
    </xdr:from>
    <xdr:to>
      <xdr:col>18</xdr:col>
      <xdr:colOff>126066</xdr:colOff>
      <xdr:row>8</xdr:row>
      <xdr:rowOff>210110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88FB6F-B356-4740-B015-C4D6C32C2459}"/>
            </a:ext>
          </a:extLst>
        </xdr:cNvPr>
        <xdr:cNvSpPr/>
      </xdr:nvSpPr>
      <xdr:spPr>
        <a:xfrm>
          <a:off x="15954375" y="1652867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0</xdr:rowOff>
    </xdr:from>
    <xdr:to>
      <xdr:col>18</xdr:col>
      <xdr:colOff>140073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CABC8B-2BC9-403D-88F0-5D942CE20B3A}"/>
            </a:ext>
          </a:extLst>
        </xdr:cNvPr>
        <xdr:cNvSpPr/>
      </xdr:nvSpPr>
      <xdr:spPr>
        <a:xfrm>
          <a:off x="15968382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6</xdr:row>
      <xdr:rowOff>224117</xdr:rowOff>
    </xdr:from>
    <xdr:to>
      <xdr:col>18</xdr:col>
      <xdr:colOff>140073</xdr:colOff>
      <xdr:row>9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6B1A73-950F-4366-91F4-71F587826B60}"/>
            </a:ext>
          </a:extLst>
        </xdr:cNvPr>
        <xdr:cNvSpPr/>
      </xdr:nvSpPr>
      <xdr:spPr>
        <a:xfrm>
          <a:off x="15968382" y="1666874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742389</xdr:colOff>
      <xdr:row>7</xdr:row>
      <xdr:rowOff>14007</xdr:rowOff>
    </xdr:from>
    <xdr:to>
      <xdr:col>18</xdr:col>
      <xdr:colOff>112058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FC2A0F-5266-4FAD-A0CC-0A5461AE0AA8}"/>
            </a:ext>
          </a:extLst>
        </xdr:cNvPr>
        <xdr:cNvSpPr/>
      </xdr:nvSpPr>
      <xdr:spPr>
        <a:xfrm>
          <a:off x="15940367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14007</xdr:rowOff>
    </xdr:from>
    <xdr:to>
      <xdr:col>18</xdr:col>
      <xdr:colOff>140073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9CE5E7-9C51-4691-96AF-DE387E3AA457}"/>
            </a:ext>
          </a:extLst>
        </xdr:cNvPr>
        <xdr:cNvSpPr/>
      </xdr:nvSpPr>
      <xdr:spPr>
        <a:xfrm>
          <a:off x="15968382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28015</xdr:colOff>
      <xdr:row>6</xdr:row>
      <xdr:rowOff>210110</xdr:rowOff>
    </xdr:from>
    <xdr:to>
      <xdr:col>18</xdr:col>
      <xdr:colOff>154081</xdr:colOff>
      <xdr:row>8</xdr:row>
      <xdr:rowOff>210110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4471A4-AC41-4B91-B664-3F2276CCE911}"/>
            </a:ext>
          </a:extLst>
        </xdr:cNvPr>
        <xdr:cNvSpPr/>
      </xdr:nvSpPr>
      <xdr:spPr>
        <a:xfrm>
          <a:off x="15982390" y="1652867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756396</xdr:colOff>
      <xdr:row>7</xdr:row>
      <xdr:rowOff>4481</xdr:rowOff>
    </xdr:from>
    <xdr:to>
      <xdr:col>18</xdr:col>
      <xdr:colOff>126065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568C31-9776-4A93-9E5C-74E83007E110}"/>
            </a:ext>
          </a:extLst>
        </xdr:cNvPr>
        <xdr:cNvSpPr/>
      </xdr:nvSpPr>
      <xdr:spPr>
        <a:xfrm>
          <a:off x="15954374" y="1671356"/>
          <a:ext cx="1582831" cy="45776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28014</xdr:rowOff>
    </xdr:from>
    <xdr:to>
      <xdr:col>18</xdr:col>
      <xdr:colOff>140073</xdr:colOff>
      <xdr:row>9</xdr:row>
      <xdr:rowOff>28015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639899-1509-405A-8991-581EAA9F2CC3}"/>
            </a:ext>
          </a:extLst>
        </xdr:cNvPr>
        <xdr:cNvSpPr/>
      </xdr:nvSpPr>
      <xdr:spPr>
        <a:xfrm>
          <a:off x="15968382" y="1694889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28014</xdr:colOff>
      <xdr:row>7</xdr:row>
      <xdr:rowOff>14007</xdr:rowOff>
    </xdr:from>
    <xdr:to>
      <xdr:col>18</xdr:col>
      <xdr:colOff>154080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1C6B47-67DB-4240-BA37-75E8E4D9AC1B}"/>
            </a:ext>
          </a:extLst>
        </xdr:cNvPr>
        <xdr:cNvSpPr/>
      </xdr:nvSpPr>
      <xdr:spPr>
        <a:xfrm>
          <a:off x="15982389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756396</xdr:colOff>
      <xdr:row>7</xdr:row>
      <xdr:rowOff>14007</xdr:rowOff>
    </xdr:from>
    <xdr:to>
      <xdr:col>18</xdr:col>
      <xdr:colOff>126065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EA7F17-8A51-4603-A086-9F0345226FD6}"/>
            </a:ext>
          </a:extLst>
        </xdr:cNvPr>
        <xdr:cNvSpPr/>
      </xdr:nvSpPr>
      <xdr:spPr>
        <a:xfrm>
          <a:off x="15954374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742389</xdr:colOff>
      <xdr:row>7</xdr:row>
      <xdr:rowOff>14007</xdr:rowOff>
    </xdr:from>
    <xdr:to>
      <xdr:col>18</xdr:col>
      <xdr:colOff>112058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72E74D-041F-41E7-B658-AEE44F861FB3}"/>
            </a:ext>
          </a:extLst>
        </xdr:cNvPr>
        <xdr:cNvSpPr/>
      </xdr:nvSpPr>
      <xdr:spPr>
        <a:xfrm>
          <a:off x="15940367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14007</xdr:rowOff>
    </xdr:from>
    <xdr:to>
      <xdr:col>18</xdr:col>
      <xdr:colOff>126066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BBA8FB-775A-4A2B-BAB8-43A564E27B7A}"/>
            </a:ext>
          </a:extLst>
        </xdr:cNvPr>
        <xdr:cNvSpPr/>
      </xdr:nvSpPr>
      <xdr:spPr>
        <a:xfrm>
          <a:off x="15954375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28015</xdr:colOff>
      <xdr:row>6</xdr:row>
      <xdr:rowOff>210111</xdr:rowOff>
    </xdr:from>
    <xdr:to>
      <xdr:col>18</xdr:col>
      <xdr:colOff>154081</xdr:colOff>
      <xdr:row>8</xdr:row>
      <xdr:rowOff>210111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83E34C-D6A4-4498-88D2-A994D89FAE7C}"/>
            </a:ext>
          </a:extLst>
        </xdr:cNvPr>
        <xdr:cNvSpPr/>
      </xdr:nvSpPr>
      <xdr:spPr>
        <a:xfrm>
          <a:off x="15982390" y="1652868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14007</xdr:rowOff>
    </xdr:from>
    <xdr:to>
      <xdr:col>18</xdr:col>
      <xdr:colOff>140073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32B099-CDBC-4CC3-B2ED-1463E4ABBA37}"/>
            </a:ext>
          </a:extLst>
        </xdr:cNvPr>
        <xdr:cNvSpPr/>
      </xdr:nvSpPr>
      <xdr:spPr>
        <a:xfrm>
          <a:off x="15968382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28015</xdr:colOff>
      <xdr:row>7</xdr:row>
      <xdr:rowOff>14007</xdr:rowOff>
    </xdr:from>
    <xdr:to>
      <xdr:col>18</xdr:col>
      <xdr:colOff>154081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97855E-DDFF-4A8C-B5D4-698EC5BC073D}"/>
            </a:ext>
          </a:extLst>
        </xdr:cNvPr>
        <xdr:cNvSpPr/>
      </xdr:nvSpPr>
      <xdr:spPr>
        <a:xfrm>
          <a:off x="15982390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742389</xdr:colOff>
      <xdr:row>6</xdr:row>
      <xdr:rowOff>210110</xdr:rowOff>
    </xdr:from>
    <xdr:to>
      <xdr:col>18</xdr:col>
      <xdr:colOff>112058</xdr:colOff>
      <xdr:row>8</xdr:row>
      <xdr:rowOff>210110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1B73F2-51CD-401F-ABAB-9881DFC95AF8}"/>
            </a:ext>
          </a:extLst>
        </xdr:cNvPr>
        <xdr:cNvSpPr/>
      </xdr:nvSpPr>
      <xdr:spPr>
        <a:xfrm>
          <a:off x="15940367" y="1652867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14007</xdr:rowOff>
    </xdr:from>
    <xdr:to>
      <xdr:col>18</xdr:col>
      <xdr:colOff>140073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D78FE0-91AE-42C3-B72E-B4C80E09F77D}"/>
            </a:ext>
          </a:extLst>
        </xdr:cNvPr>
        <xdr:cNvSpPr/>
      </xdr:nvSpPr>
      <xdr:spPr>
        <a:xfrm>
          <a:off x="15968382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14007</xdr:rowOff>
    </xdr:from>
    <xdr:to>
      <xdr:col>18</xdr:col>
      <xdr:colOff>126066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E87115-DE8B-4ADD-A001-F9FF743F2669}"/>
            </a:ext>
          </a:extLst>
        </xdr:cNvPr>
        <xdr:cNvSpPr/>
      </xdr:nvSpPr>
      <xdr:spPr>
        <a:xfrm>
          <a:off x="15954375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28015</xdr:rowOff>
    </xdr:from>
    <xdr:to>
      <xdr:col>18</xdr:col>
      <xdr:colOff>126066</xdr:colOff>
      <xdr:row>9</xdr:row>
      <xdr:rowOff>28016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19EB24-3DCB-4C1B-BE79-E28A814942D8}"/>
            </a:ext>
          </a:extLst>
        </xdr:cNvPr>
        <xdr:cNvSpPr/>
      </xdr:nvSpPr>
      <xdr:spPr>
        <a:xfrm>
          <a:off x="15954375" y="1694890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196104</xdr:rowOff>
    </xdr:from>
    <xdr:to>
      <xdr:col>18</xdr:col>
      <xdr:colOff>126066</xdr:colOff>
      <xdr:row>8</xdr:row>
      <xdr:rowOff>196104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479711-B49B-40A1-AAC6-28D7961FC7C9}"/>
            </a:ext>
          </a:extLst>
        </xdr:cNvPr>
        <xdr:cNvSpPr/>
      </xdr:nvSpPr>
      <xdr:spPr>
        <a:xfrm>
          <a:off x="15954375" y="1638861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742389</xdr:colOff>
      <xdr:row>6</xdr:row>
      <xdr:rowOff>224117</xdr:rowOff>
    </xdr:from>
    <xdr:to>
      <xdr:col>18</xdr:col>
      <xdr:colOff>112058</xdr:colOff>
      <xdr:row>9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36B3-D610-446B-A7DB-EB36D6FF6234}"/>
            </a:ext>
          </a:extLst>
        </xdr:cNvPr>
        <xdr:cNvSpPr/>
      </xdr:nvSpPr>
      <xdr:spPr>
        <a:xfrm>
          <a:off x="15940367" y="1666874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742390</xdr:colOff>
      <xdr:row>7</xdr:row>
      <xdr:rowOff>14007</xdr:rowOff>
    </xdr:from>
    <xdr:to>
      <xdr:col>18</xdr:col>
      <xdr:colOff>112059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2DD418-1487-40DF-8C04-0544DD0464A0}"/>
            </a:ext>
          </a:extLst>
        </xdr:cNvPr>
        <xdr:cNvSpPr/>
      </xdr:nvSpPr>
      <xdr:spPr>
        <a:xfrm>
          <a:off x="15940368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28014</xdr:rowOff>
    </xdr:from>
    <xdr:to>
      <xdr:col>18</xdr:col>
      <xdr:colOff>140073</xdr:colOff>
      <xdr:row>9</xdr:row>
      <xdr:rowOff>28015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54D847-7452-45D0-A15E-62548EBAF707}"/>
            </a:ext>
          </a:extLst>
        </xdr:cNvPr>
        <xdr:cNvSpPr/>
      </xdr:nvSpPr>
      <xdr:spPr>
        <a:xfrm>
          <a:off x="15968382" y="1694889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14007</xdr:rowOff>
    </xdr:from>
    <xdr:to>
      <xdr:col>18</xdr:col>
      <xdr:colOff>126066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562E83-5B44-4292-8C34-0390FE6EADBA}"/>
            </a:ext>
          </a:extLst>
        </xdr:cNvPr>
        <xdr:cNvSpPr/>
      </xdr:nvSpPr>
      <xdr:spPr>
        <a:xfrm>
          <a:off x="15954375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28014</xdr:colOff>
      <xdr:row>7</xdr:row>
      <xdr:rowOff>14007</xdr:rowOff>
    </xdr:from>
    <xdr:to>
      <xdr:col>18</xdr:col>
      <xdr:colOff>154080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D4D9F0-BA8C-4184-A03F-7671C824D47E}"/>
            </a:ext>
          </a:extLst>
        </xdr:cNvPr>
        <xdr:cNvSpPr/>
      </xdr:nvSpPr>
      <xdr:spPr>
        <a:xfrm>
          <a:off x="15982389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224117</xdr:rowOff>
    </xdr:from>
    <xdr:to>
      <xdr:col>18</xdr:col>
      <xdr:colOff>126066</xdr:colOff>
      <xdr:row>9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52F337-5F6F-4746-92DB-1E7CE8EBD4D8}"/>
            </a:ext>
          </a:extLst>
        </xdr:cNvPr>
        <xdr:cNvSpPr/>
      </xdr:nvSpPr>
      <xdr:spPr>
        <a:xfrm>
          <a:off x="15954375" y="1666874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224117</xdr:rowOff>
    </xdr:from>
    <xdr:to>
      <xdr:col>18</xdr:col>
      <xdr:colOff>126066</xdr:colOff>
      <xdr:row>9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C9BF30-1BE7-470F-803E-15E387A301AC}"/>
            </a:ext>
          </a:extLst>
        </xdr:cNvPr>
        <xdr:cNvSpPr/>
      </xdr:nvSpPr>
      <xdr:spPr>
        <a:xfrm>
          <a:off x="15954375" y="1666874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224117</xdr:rowOff>
    </xdr:from>
    <xdr:to>
      <xdr:col>18</xdr:col>
      <xdr:colOff>126066</xdr:colOff>
      <xdr:row>9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46B941-CFBC-41AD-A5BC-490F6994FA22}"/>
            </a:ext>
          </a:extLst>
        </xdr:cNvPr>
        <xdr:cNvSpPr/>
      </xdr:nvSpPr>
      <xdr:spPr>
        <a:xfrm>
          <a:off x="15954375" y="1666874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756396</xdr:colOff>
      <xdr:row>6</xdr:row>
      <xdr:rowOff>196103</xdr:rowOff>
    </xdr:from>
    <xdr:to>
      <xdr:col>18</xdr:col>
      <xdr:colOff>126065</xdr:colOff>
      <xdr:row>8</xdr:row>
      <xdr:rowOff>196103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281FB9-9373-4E35-BBAC-9C01B2C1A3CB}"/>
            </a:ext>
          </a:extLst>
        </xdr:cNvPr>
        <xdr:cNvSpPr/>
      </xdr:nvSpPr>
      <xdr:spPr>
        <a:xfrm>
          <a:off x="15954374" y="1638860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28015</xdr:colOff>
      <xdr:row>7</xdr:row>
      <xdr:rowOff>14007</xdr:rowOff>
    </xdr:from>
    <xdr:to>
      <xdr:col>18</xdr:col>
      <xdr:colOff>154081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92C987-4AA7-4C4C-BDE8-D170C5C46E65}"/>
            </a:ext>
          </a:extLst>
        </xdr:cNvPr>
        <xdr:cNvSpPr/>
      </xdr:nvSpPr>
      <xdr:spPr>
        <a:xfrm>
          <a:off x="15982390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28014</xdr:rowOff>
    </xdr:from>
    <xdr:to>
      <xdr:col>18</xdr:col>
      <xdr:colOff>126066</xdr:colOff>
      <xdr:row>9</xdr:row>
      <xdr:rowOff>28015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E95DB-94BF-4672-9E57-26F9F802948B}"/>
            </a:ext>
          </a:extLst>
        </xdr:cNvPr>
        <xdr:cNvSpPr/>
      </xdr:nvSpPr>
      <xdr:spPr>
        <a:xfrm>
          <a:off x="15954375" y="1694889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28015</xdr:colOff>
      <xdr:row>7</xdr:row>
      <xdr:rowOff>0</xdr:rowOff>
    </xdr:from>
    <xdr:to>
      <xdr:col>18</xdr:col>
      <xdr:colOff>154081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BBF775-32A3-471A-9D6A-C14533B947C3}"/>
            </a:ext>
          </a:extLst>
        </xdr:cNvPr>
        <xdr:cNvSpPr/>
      </xdr:nvSpPr>
      <xdr:spPr>
        <a:xfrm>
          <a:off x="15982390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756396</xdr:colOff>
      <xdr:row>7</xdr:row>
      <xdr:rowOff>0</xdr:rowOff>
    </xdr:from>
    <xdr:to>
      <xdr:col>18</xdr:col>
      <xdr:colOff>126065</xdr:colOff>
      <xdr:row>9</xdr:row>
      <xdr:rowOff>1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79FD82-CB6A-4679-9504-A58A459AEAEF}"/>
            </a:ext>
          </a:extLst>
        </xdr:cNvPr>
        <xdr:cNvSpPr/>
      </xdr:nvSpPr>
      <xdr:spPr>
        <a:xfrm>
          <a:off x="15954374" y="1666875"/>
          <a:ext cx="1582831" cy="448236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BO" sz="2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INVENTARIO</a:t>
          </a:r>
        </a:p>
      </xdr:txBody>
    </xdr:sp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14008</xdr:colOff>
      <xdr:row>6</xdr:row>
      <xdr:rowOff>196103</xdr:rowOff>
    </xdr:from>
    <xdr:to>
      <xdr:col>18</xdr:col>
      <xdr:colOff>140074</xdr:colOff>
      <xdr:row>8</xdr:row>
      <xdr:rowOff>196103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234642-591A-4F76-9415-47566A80A12F}"/>
            </a:ext>
          </a:extLst>
        </xdr:cNvPr>
        <xdr:cNvSpPr/>
      </xdr:nvSpPr>
      <xdr:spPr>
        <a:xfrm>
          <a:off x="15968383" y="1638860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756396</xdr:colOff>
      <xdr:row>7</xdr:row>
      <xdr:rowOff>0</xdr:rowOff>
    </xdr:from>
    <xdr:to>
      <xdr:col>18</xdr:col>
      <xdr:colOff>126065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B0FAB-16D9-4F9A-9290-E6CED482F7F7}"/>
            </a:ext>
          </a:extLst>
        </xdr:cNvPr>
        <xdr:cNvSpPr/>
      </xdr:nvSpPr>
      <xdr:spPr>
        <a:xfrm>
          <a:off x="15954374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28014</xdr:rowOff>
    </xdr:from>
    <xdr:to>
      <xdr:col>18</xdr:col>
      <xdr:colOff>140073</xdr:colOff>
      <xdr:row>9</xdr:row>
      <xdr:rowOff>28015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FF4585-2B6C-4096-A0A2-C6316FD07115}"/>
            </a:ext>
          </a:extLst>
        </xdr:cNvPr>
        <xdr:cNvSpPr/>
      </xdr:nvSpPr>
      <xdr:spPr>
        <a:xfrm>
          <a:off x="15968382" y="1694889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6</xdr:row>
      <xdr:rowOff>210111</xdr:rowOff>
    </xdr:from>
    <xdr:to>
      <xdr:col>18</xdr:col>
      <xdr:colOff>140073</xdr:colOff>
      <xdr:row>8</xdr:row>
      <xdr:rowOff>210111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F98461-2745-417F-9B6E-F4F663D44AB6}"/>
            </a:ext>
          </a:extLst>
        </xdr:cNvPr>
        <xdr:cNvSpPr/>
      </xdr:nvSpPr>
      <xdr:spPr>
        <a:xfrm>
          <a:off x="15968382" y="1652868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28015</xdr:colOff>
      <xdr:row>6</xdr:row>
      <xdr:rowOff>224117</xdr:rowOff>
    </xdr:from>
    <xdr:to>
      <xdr:col>18</xdr:col>
      <xdr:colOff>154081</xdr:colOff>
      <xdr:row>9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468C5-D6BA-4A3F-813A-8788F52DD3D2}"/>
            </a:ext>
          </a:extLst>
        </xdr:cNvPr>
        <xdr:cNvSpPr/>
      </xdr:nvSpPr>
      <xdr:spPr>
        <a:xfrm>
          <a:off x="15982390" y="1666874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756396</xdr:colOff>
      <xdr:row>7</xdr:row>
      <xdr:rowOff>14007</xdr:rowOff>
    </xdr:from>
    <xdr:to>
      <xdr:col>18</xdr:col>
      <xdr:colOff>126065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9294B7-E88E-4217-9944-0B09D810BAAD}"/>
            </a:ext>
          </a:extLst>
        </xdr:cNvPr>
        <xdr:cNvSpPr/>
      </xdr:nvSpPr>
      <xdr:spPr>
        <a:xfrm>
          <a:off x="15954374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28014</xdr:colOff>
      <xdr:row>7</xdr:row>
      <xdr:rowOff>28014</xdr:rowOff>
    </xdr:from>
    <xdr:to>
      <xdr:col>18</xdr:col>
      <xdr:colOff>154080</xdr:colOff>
      <xdr:row>9</xdr:row>
      <xdr:rowOff>28015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6FFE5A-D5B4-469E-8A1F-324B67423ED0}"/>
            </a:ext>
          </a:extLst>
        </xdr:cNvPr>
        <xdr:cNvSpPr/>
      </xdr:nvSpPr>
      <xdr:spPr>
        <a:xfrm>
          <a:off x="15982389" y="1694889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742389</xdr:colOff>
      <xdr:row>6</xdr:row>
      <xdr:rowOff>210110</xdr:rowOff>
    </xdr:from>
    <xdr:to>
      <xdr:col>18</xdr:col>
      <xdr:colOff>112058</xdr:colOff>
      <xdr:row>8</xdr:row>
      <xdr:rowOff>210110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2D984F-7D3F-4838-90D4-E722F989484E}"/>
            </a:ext>
          </a:extLst>
        </xdr:cNvPr>
        <xdr:cNvSpPr/>
      </xdr:nvSpPr>
      <xdr:spPr>
        <a:xfrm>
          <a:off x="15940367" y="1652867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42022</xdr:rowOff>
    </xdr:from>
    <xdr:to>
      <xdr:col>18</xdr:col>
      <xdr:colOff>126066</xdr:colOff>
      <xdr:row>9</xdr:row>
      <xdr:rowOff>42023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08D46A-D6EB-4C1D-84AA-75D72D9EB896}"/>
            </a:ext>
          </a:extLst>
        </xdr:cNvPr>
        <xdr:cNvSpPr/>
      </xdr:nvSpPr>
      <xdr:spPr>
        <a:xfrm>
          <a:off x="15954375" y="1708897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742390</xdr:colOff>
      <xdr:row>7</xdr:row>
      <xdr:rowOff>28014</xdr:rowOff>
    </xdr:from>
    <xdr:to>
      <xdr:col>18</xdr:col>
      <xdr:colOff>112059</xdr:colOff>
      <xdr:row>9</xdr:row>
      <xdr:rowOff>28015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7AA3A8-D273-4A42-9966-B7E7475D0D31}"/>
            </a:ext>
          </a:extLst>
        </xdr:cNvPr>
        <xdr:cNvSpPr/>
      </xdr:nvSpPr>
      <xdr:spPr>
        <a:xfrm>
          <a:off x="15940368" y="1694889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28014</xdr:rowOff>
    </xdr:from>
    <xdr:to>
      <xdr:col>18</xdr:col>
      <xdr:colOff>126066</xdr:colOff>
      <xdr:row>9</xdr:row>
      <xdr:rowOff>28015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EC2220-798B-4989-95FB-7DFA0FE9CA44}"/>
            </a:ext>
          </a:extLst>
        </xdr:cNvPr>
        <xdr:cNvSpPr/>
      </xdr:nvSpPr>
      <xdr:spPr>
        <a:xfrm>
          <a:off x="15954375" y="1694889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756396</xdr:colOff>
      <xdr:row>7</xdr:row>
      <xdr:rowOff>28014</xdr:rowOff>
    </xdr:from>
    <xdr:to>
      <xdr:col>18</xdr:col>
      <xdr:colOff>126065</xdr:colOff>
      <xdr:row>9</xdr:row>
      <xdr:rowOff>28015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1B4CDE-748B-4607-88B1-BDCF21A2F5C9}"/>
            </a:ext>
          </a:extLst>
        </xdr:cNvPr>
        <xdr:cNvSpPr/>
      </xdr:nvSpPr>
      <xdr:spPr>
        <a:xfrm>
          <a:off x="15954374" y="1694889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14007</xdr:rowOff>
    </xdr:from>
    <xdr:to>
      <xdr:col>18</xdr:col>
      <xdr:colOff>126066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32ED89-19A9-49C1-B084-08D55B0B5392}"/>
            </a:ext>
          </a:extLst>
        </xdr:cNvPr>
        <xdr:cNvSpPr/>
      </xdr:nvSpPr>
      <xdr:spPr>
        <a:xfrm>
          <a:off x="15954375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28015</xdr:rowOff>
    </xdr:from>
    <xdr:to>
      <xdr:col>18</xdr:col>
      <xdr:colOff>140073</xdr:colOff>
      <xdr:row>9</xdr:row>
      <xdr:rowOff>28016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BF5B66-479F-49F9-9621-0CAF40B2C4B2}"/>
            </a:ext>
          </a:extLst>
        </xdr:cNvPr>
        <xdr:cNvSpPr/>
      </xdr:nvSpPr>
      <xdr:spPr>
        <a:xfrm>
          <a:off x="15968382" y="1694890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28015</xdr:colOff>
      <xdr:row>6</xdr:row>
      <xdr:rowOff>224117</xdr:rowOff>
    </xdr:from>
    <xdr:to>
      <xdr:col>18</xdr:col>
      <xdr:colOff>154081</xdr:colOff>
      <xdr:row>9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DD5334-7851-4FD6-BFA8-41FA9BCD59EB}"/>
            </a:ext>
          </a:extLst>
        </xdr:cNvPr>
        <xdr:cNvSpPr/>
      </xdr:nvSpPr>
      <xdr:spPr>
        <a:xfrm>
          <a:off x="15982390" y="1666874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14007</xdr:rowOff>
    </xdr:from>
    <xdr:to>
      <xdr:col>18</xdr:col>
      <xdr:colOff>140073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1BCEBE-75B2-4E03-AB03-EF928FB81873}"/>
            </a:ext>
          </a:extLst>
        </xdr:cNvPr>
        <xdr:cNvSpPr/>
      </xdr:nvSpPr>
      <xdr:spPr>
        <a:xfrm>
          <a:off x="15968382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42022</xdr:rowOff>
    </xdr:from>
    <xdr:to>
      <xdr:col>18</xdr:col>
      <xdr:colOff>140073</xdr:colOff>
      <xdr:row>9</xdr:row>
      <xdr:rowOff>42023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06BE32-C9B3-48F7-8C07-00A48BDA3F45}"/>
            </a:ext>
          </a:extLst>
        </xdr:cNvPr>
        <xdr:cNvSpPr/>
      </xdr:nvSpPr>
      <xdr:spPr>
        <a:xfrm>
          <a:off x="15968382" y="1708897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14008</xdr:colOff>
      <xdr:row>7</xdr:row>
      <xdr:rowOff>28015</xdr:rowOff>
    </xdr:from>
    <xdr:to>
      <xdr:col>18</xdr:col>
      <xdr:colOff>140074</xdr:colOff>
      <xdr:row>9</xdr:row>
      <xdr:rowOff>28016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C07917-0271-4633-9FD7-791FE4712083}"/>
            </a:ext>
          </a:extLst>
        </xdr:cNvPr>
        <xdr:cNvSpPr/>
      </xdr:nvSpPr>
      <xdr:spPr>
        <a:xfrm>
          <a:off x="15968383" y="1694890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28015</xdr:rowOff>
    </xdr:from>
    <xdr:to>
      <xdr:col>18</xdr:col>
      <xdr:colOff>140073</xdr:colOff>
      <xdr:row>9</xdr:row>
      <xdr:rowOff>28016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88EE31-8526-474F-8F9A-6E05DF7AF5DE}"/>
            </a:ext>
          </a:extLst>
        </xdr:cNvPr>
        <xdr:cNvSpPr/>
      </xdr:nvSpPr>
      <xdr:spPr>
        <a:xfrm>
          <a:off x="15968382" y="1694890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756396</xdr:colOff>
      <xdr:row>7</xdr:row>
      <xdr:rowOff>42021</xdr:rowOff>
    </xdr:from>
    <xdr:to>
      <xdr:col>18</xdr:col>
      <xdr:colOff>126065</xdr:colOff>
      <xdr:row>9</xdr:row>
      <xdr:rowOff>42022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65D43C-E2AE-494E-BE5E-C8B7B69B4E2B}"/>
            </a:ext>
          </a:extLst>
        </xdr:cNvPr>
        <xdr:cNvSpPr/>
      </xdr:nvSpPr>
      <xdr:spPr>
        <a:xfrm>
          <a:off x="15954374" y="1708896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14007</xdr:rowOff>
    </xdr:from>
    <xdr:to>
      <xdr:col>18</xdr:col>
      <xdr:colOff>126066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2145BA-7AB9-46DB-9957-88FEEC49B141}"/>
            </a:ext>
          </a:extLst>
        </xdr:cNvPr>
        <xdr:cNvSpPr/>
      </xdr:nvSpPr>
      <xdr:spPr>
        <a:xfrm>
          <a:off x="15954375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28015</xdr:colOff>
      <xdr:row>7</xdr:row>
      <xdr:rowOff>0</xdr:rowOff>
    </xdr:from>
    <xdr:to>
      <xdr:col>18</xdr:col>
      <xdr:colOff>154081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8FD2B3-C623-4F5B-9D0A-7287C73E8B87}"/>
            </a:ext>
          </a:extLst>
        </xdr:cNvPr>
        <xdr:cNvSpPr/>
      </xdr:nvSpPr>
      <xdr:spPr>
        <a:xfrm>
          <a:off x="15982390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252131</xdr:colOff>
      <xdr:row>1</xdr:row>
      <xdr:rowOff>168089</xdr:rowOff>
    </xdr:from>
    <xdr:to>
      <xdr:col>15</xdr:col>
      <xdr:colOff>840440</xdr:colOff>
      <xdr:row>3</xdr:row>
      <xdr:rowOff>154083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6FBAC6-DC8C-4B59-BE8A-3AEE6A4EF915}"/>
            </a:ext>
          </a:extLst>
        </xdr:cNvPr>
        <xdr:cNvSpPr/>
      </xdr:nvSpPr>
      <xdr:spPr>
        <a:xfrm>
          <a:off x="13461065" y="364192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14007</xdr:rowOff>
    </xdr:from>
    <xdr:to>
      <xdr:col>18</xdr:col>
      <xdr:colOff>126066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19D3C-CADE-4D44-8CB4-267FB6C31D2E}"/>
            </a:ext>
          </a:extLst>
        </xdr:cNvPr>
        <xdr:cNvSpPr/>
      </xdr:nvSpPr>
      <xdr:spPr>
        <a:xfrm>
          <a:off x="15954375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14007</xdr:rowOff>
    </xdr:from>
    <xdr:to>
      <xdr:col>18</xdr:col>
      <xdr:colOff>126066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75B53B-D819-4209-9389-64F9F2E0045D}"/>
            </a:ext>
          </a:extLst>
        </xdr:cNvPr>
        <xdr:cNvSpPr/>
      </xdr:nvSpPr>
      <xdr:spPr>
        <a:xfrm>
          <a:off x="15954375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28014</xdr:colOff>
      <xdr:row>7</xdr:row>
      <xdr:rowOff>14007</xdr:rowOff>
    </xdr:from>
    <xdr:to>
      <xdr:col>18</xdr:col>
      <xdr:colOff>154080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BE4D72-6486-4A39-94D1-FB065EF1EFF5}"/>
            </a:ext>
          </a:extLst>
        </xdr:cNvPr>
        <xdr:cNvSpPr/>
      </xdr:nvSpPr>
      <xdr:spPr>
        <a:xfrm>
          <a:off x="15982389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0</xdr:rowOff>
    </xdr:from>
    <xdr:to>
      <xdr:col>18</xdr:col>
      <xdr:colOff>140073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B1C092-5ECF-4618-B352-A12DBF958561}"/>
            </a:ext>
          </a:extLst>
        </xdr:cNvPr>
        <xdr:cNvSpPr/>
      </xdr:nvSpPr>
      <xdr:spPr>
        <a:xfrm>
          <a:off x="15968382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28014</xdr:colOff>
      <xdr:row>7</xdr:row>
      <xdr:rowOff>14007</xdr:rowOff>
    </xdr:from>
    <xdr:to>
      <xdr:col>18</xdr:col>
      <xdr:colOff>154080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6513F6-5753-4553-B682-9CAFE321B636}"/>
            </a:ext>
          </a:extLst>
        </xdr:cNvPr>
        <xdr:cNvSpPr/>
      </xdr:nvSpPr>
      <xdr:spPr>
        <a:xfrm>
          <a:off x="15982389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42021</xdr:colOff>
      <xdr:row>6</xdr:row>
      <xdr:rowOff>210110</xdr:rowOff>
    </xdr:from>
    <xdr:to>
      <xdr:col>18</xdr:col>
      <xdr:colOff>168087</xdr:colOff>
      <xdr:row>8</xdr:row>
      <xdr:rowOff>210110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057FDC-7129-4211-B9F6-2BBFFD2CE551}"/>
            </a:ext>
          </a:extLst>
        </xdr:cNvPr>
        <xdr:cNvSpPr/>
      </xdr:nvSpPr>
      <xdr:spPr>
        <a:xfrm>
          <a:off x="15996396" y="1652867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28015</xdr:colOff>
      <xdr:row>6</xdr:row>
      <xdr:rowOff>224117</xdr:rowOff>
    </xdr:from>
    <xdr:to>
      <xdr:col>18</xdr:col>
      <xdr:colOff>154081</xdr:colOff>
      <xdr:row>9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1AC5EA-F6E1-4206-A974-2EF132AB40E3}"/>
            </a:ext>
          </a:extLst>
        </xdr:cNvPr>
        <xdr:cNvSpPr/>
      </xdr:nvSpPr>
      <xdr:spPr>
        <a:xfrm>
          <a:off x="15982390" y="1666874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42022</xdr:colOff>
      <xdr:row>7</xdr:row>
      <xdr:rowOff>14007</xdr:rowOff>
    </xdr:from>
    <xdr:to>
      <xdr:col>18</xdr:col>
      <xdr:colOff>168088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C8776C-A8AE-4AA0-B193-C7EB70AD191A}"/>
            </a:ext>
          </a:extLst>
        </xdr:cNvPr>
        <xdr:cNvSpPr/>
      </xdr:nvSpPr>
      <xdr:spPr>
        <a:xfrm>
          <a:off x="15996397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0</xdr:rowOff>
    </xdr:from>
    <xdr:to>
      <xdr:col>18</xdr:col>
      <xdr:colOff>140073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7E717F-0F00-4AB8-A02A-BCC21CD8682F}"/>
            </a:ext>
          </a:extLst>
        </xdr:cNvPr>
        <xdr:cNvSpPr/>
      </xdr:nvSpPr>
      <xdr:spPr>
        <a:xfrm>
          <a:off x="15968382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28014</xdr:colOff>
      <xdr:row>7</xdr:row>
      <xdr:rowOff>14007</xdr:rowOff>
    </xdr:from>
    <xdr:to>
      <xdr:col>18</xdr:col>
      <xdr:colOff>154080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BAB8D8-1FC8-453A-B42F-0BF7CB294E66}"/>
            </a:ext>
          </a:extLst>
        </xdr:cNvPr>
        <xdr:cNvSpPr/>
      </xdr:nvSpPr>
      <xdr:spPr>
        <a:xfrm>
          <a:off x="15982389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742389</xdr:colOff>
      <xdr:row>7</xdr:row>
      <xdr:rowOff>14007</xdr:rowOff>
    </xdr:from>
    <xdr:to>
      <xdr:col>18</xdr:col>
      <xdr:colOff>112058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9CEAAA-5BFA-425A-8D46-D5DDA2E9C5F4}"/>
            </a:ext>
          </a:extLst>
        </xdr:cNvPr>
        <xdr:cNvSpPr/>
      </xdr:nvSpPr>
      <xdr:spPr>
        <a:xfrm>
          <a:off x="15940367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28015</xdr:colOff>
      <xdr:row>6</xdr:row>
      <xdr:rowOff>210110</xdr:rowOff>
    </xdr:from>
    <xdr:to>
      <xdr:col>18</xdr:col>
      <xdr:colOff>154081</xdr:colOff>
      <xdr:row>8</xdr:row>
      <xdr:rowOff>210110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403B5B-FDAB-4392-8193-D660CD9AEE45}"/>
            </a:ext>
          </a:extLst>
        </xdr:cNvPr>
        <xdr:cNvSpPr/>
      </xdr:nvSpPr>
      <xdr:spPr>
        <a:xfrm>
          <a:off x="15982390" y="1652867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14007</xdr:rowOff>
    </xdr:from>
    <xdr:to>
      <xdr:col>18</xdr:col>
      <xdr:colOff>140073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43C70A-C346-422D-9CE9-8320C92068DC}"/>
            </a:ext>
          </a:extLst>
        </xdr:cNvPr>
        <xdr:cNvSpPr/>
      </xdr:nvSpPr>
      <xdr:spPr>
        <a:xfrm>
          <a:off x="15968382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196103</xdr:colOff>
      <xdr:row>1</xdr:row>
      <xdr:rowOff>154080</xdr:rowOff>
    </xdr:from>
    <xdr:to>
      <xdr:col>15</xdr:col>
      <xdr:colOff>784412</xdr:colOff>
      <xdr:row>3</xdr:row>
      <xdr:rowOff>140074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A5223B-1952-4B04-BF77-F363B5036F76}"/>
            </a:ext>
          </a:extLst>
        </xdr:cNvPr>
        <xdr:cNvSpPr/>
      </xdr:nvSpPr>
      <xdr:spPr>
        <a:xfrm>
          <a:off x="13405037" y="350183"/>
          <a:ext cx="1582831" cy="462244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28015</xdr:rowOff>
    </xdr:from>
    <xdr:to>
      <xdr:col>18</xdr:col>
      <xdr:colOff>140073</xdr:colOff>
      <xdr:row>9</xdr:row>
      <xdr:rowOff>28016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81B925-9DF2-4169-BDEF-1186602F0A86}"/>
            </a:ext>
          </a:extLst>
        </xdr:cNvPr>
        <xdr:cNvSpPr/>
      </xdr:nvSpPr>
      <xdr:spPr>
        <a:xfrm>
          <a:off x="15968382" y="1694890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14007</xdr:colOff>
      <xdr:row>7</xdr:row>
      <xdr:rowOff>14007</xdr:rowOff>
    </xdr:from>
    <xdr:to>
      <xdr:col>18</xdr:col>
      <xdr:colOff>140073</xdr:colOff>
      <xdr:row>9</xdr:row>
      <xdr:rowOff>14008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AE4B9E-E223-4AF2-82B0-36951B3BC8D0}"/>
            </a:ext>
          </a:extLst>
        </xdr:cNvPr>
        <xdr:cNvSpPr/>
      </xdr:nvSpPr>
      <xdr:spPr>
        <a:xfrm>
          <a:off x="15968382" y="168088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756396</xdr:colOff>
      <xdr:row>6</xdr:row>
      <xdr:rowOff>98052</xdr:rowOff>
    </xdr:from>
    <xdr:to>
      <xdr:col>18</xdr:col>
      <xdr:colOff>126065</xdr:colOff>
      <xdr:row>8</xdr:row>
      <xdr:rowOff>98052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6F1AEE-99CF-4242-BA3C-6FC2735CB91C}"/>
            </a:ext>
          </a:extLst>
        </xdr:cNvPr>
        <xdr:cNvSpPr/>
      </xdr:nvSpPr>
      <xdr:spPr>
        <a:xfrm>
          <a:off x="15954374" y="1540809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182096</xdr:colOff>
      <xdr:row>1</xdr:row>
      <xdr:rowOff>196103</xdr:rowOff>
    </xdr:from>
    <xdr:to>
      <xdr:col>15</xdr:col>
      <xdr:colOff>770404</xdr:colOff>
      <xdr:row>3</xdr:row>
      <xdr:rowOff>182096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3A5E37-46A5-4BA7-9D48-7330C198AB7D}"/>
            </a:ext>
          </a:extLst>
        </xdr:cNvPr>
        <xdr:cNvSpPr/>
      </xdr:nvSpPr>
      <xdr:spPr>
        <a:xfrm>
          <a:off x="13573125" y="392206"/>
          <a:ext cx="1582830" cy="462243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98051</xdr:rowOff>
    </xdr:from>
    <xdr:to>
      <xdr:col>18</xdr:col>
      <xdr:colOff>126066</xdr:colOff>
      <xdr:row>8</xdr:row>
      <xdr:rowOff>98051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8239B9-6A7C-4823-BEC9-ED4DFD22ADD8}"/>
            </a:ext>
          </a:extLst>
        </xdr:cNvPr>
        <xdr:cNvSpPr/>
      </xdr:nvSpPr>
      <xdr:spPr>
        <a:xfrm>
          <a:off x="15954375" y="1540808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182095</xdr:colOff>
      <xdr:row>1</xdr:row>
      <xdr:rowOff>140073</xdr:rowOff>
    </xdr:from>
    <xdr:to>
      <xdr:col>15</xdr:col>
      <xdr:colOff>770404</xdr:colOff>
      <xdr:row>3</xdr:row>
      <xdr:rowOff>126066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5C3E2C-6AA5-4DD0-B8CA-9C29F85C57C4}"/>
            </a:ext>
          </a:extLst>
        </xdr:cNvPr>
        <xdr:cNvSpPr/>
      </xdr:nvSpPr>
      <xdr:spPr>
        <a:xfrm>
          <a:off x="13391029" y="336176"/>
          <a:ext cx="1582831" cy="462243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98052</xdr:rowOff>
    </xdr:from>
    <xdr:to>
      <xdr:col>18</xdr:col>
      <xdr:colOff>126066</xdr:colOff>
      <xdr:row>8</xdr:row>
      <xdr:rowOff>98052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F2548C-3A97-45E6-8EBD-467017C50BF7}"/>
            </a:ext>
          </a:extLst>
        </xdr:cNvPr>
        <xdr:cNvSpPr/>
      </xdr:nvSpPr>
      <xdr:spPr>
        <a:xfrm>
          <a:off x="15954375" y="1540809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0</xdr:rowOff>
    </xdr:from>
    <xdr:to>
      <xdr:col>18</xdr:col>
      <xdr:colOff>126066</xdr:colOff>
      <xdr:row>8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01D5D2-1A35-4484-82E9-E318BD39AE36}"/>
            </a:ext>
          </a:extLst>
        </xdr:cNvPr>
        <xdr:cNvSpPr/>
      </xdr:nvSpPr>
      <xdr:spPr>
        <a:xfrm>
          <a:off x="15954375" y="1442757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728382</xdr:colOff>
      <xdr:row>6</xdr:row>
      <xdr:rowOff>84044</xdr:rowOff>
    </xdr:from>
    <xdr:to>
      <xdr:col>18</xdr:col>
      <xdr:colOff>98051</xdr:colOff>
      <xdr:row>8</xdr:row>
      <xdr:rowOff>84044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4A9626-0445-4C45-A4AB-7D07D416B955}"/>
            </a:ext>
          </a:extLst>
        </xdr:cNvPr>
        <xdr:cNvSpPr/>
      </xdr:nvSpPr>
      <xdr:spPr>
        <a:xfrm>
          <a:off x="15926360" y="1526801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728382</xdr:colOff>
      <xdr:row>6</xdr:row>
      <xdr:rowOff>70037</xdr:rowOff>
    </xdr:from>
    <xdr:to>
      <xdr:col>18</xdr:col>
      <xdr:colOff>98051</xdr:colOff>
      <xdr:row>8</xdr:row>
      <xdr:rowOff>70037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AAD8A8-713F-4627-95F9-5CC857E490D6}"/>
            </a:ext>
          </a:extLst>
        </xdr:cNvPr>
        <xdr:cNvSpPr/>
      </xdr:nvSpPr>
      <xdr:spPr>
        <a:xfrm>
          <a:off x="15926360" y="1512794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742390</xdr:colOff>
      <xdr:row>5</xdr:row>
      <xdr:rowOff>196102</xdr:rowOff>
    </xdr:from>
    <xdr:to>
      <xdr:col>18</xdr:col>
      <xdr:colOff>112059</xdr:colOff>
      <xdr:row>7</xdr:row>
      <xdr:rowOff>196103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ECC646-9D59-4296-8C2B-89BF207B7B93}"/>
            </a:ext>
          </a:extLst>
        </xdr:cNvPr>
        <xdr:cNvSpPr/>
      </xdr:nvSpPr>
      <xdr:spPr>
        <a:xfrm>
          <a:off x="15940368" y="141474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0</xdr:rowOff>
    </xdr:from>
    <xdr:to>
      <xdr:col>18</xdr:col>
      <xdr:colOff>126066</xdr:colOff>
      <xdr:row>8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85941D-AA17-43C8-B718-53B30C5D704A}"/>
            </a:ext>
          </a:extLst>
        </xdr:cNvPr>
        <xdr:cNvSpPr/>
      </xdr:nvSpPr>
      <xdr:spPr>
        <a:xfrm>
          <a:off x="15954375" y="1442757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728383</xdr:colOff>
      <xdr:row>6</xdr:row>
      <xdr:rowOff>56030</xdr:rowOff>
    </xdr:from>
    <xdr:to>
      <xdr:col>18</xdr:col>
      <xdr:colOff>98052</xdr:colOff>
      <xdr:row>8</xdr:row>
      <xdr:rowOff>56030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22ECBC-5A69-4512-AEA7-054633E885A1}"/>
            </a:ext>
          </a:extLst>
        </xdr:cNvPr>
        <xdr:cNvSpPr/>
      </xdr:nvSpPr>
      <xdr:spPr>
        <a:xfrm>
          <a:off x="15926361" y="1498787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742389</xdr:colOff>
      <xdr:row>5</xdr:row>
      <xdr:rowOff>196102</xdr:rowOff>
    </xdr:from>
    <xdr:to>
      <xdr:col>18</xdr:col>
      <xdr:colOff>112058</xdr:colOff>
      <xdr:row>7</xdr:row>
      <xdr:rowOff>196103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0B432C-00FD-B4BD-BDA7-C4C762ED45F1}"/>
            </a:ext>
          </a:extLst>
        </xdr:cNvPr>
        <xdr:cNvSpPr/>
      </xdr:nvSpPr>
      <xdr:spPr>
        <a:xfrm>
          <a:off x="15940367" y="1414742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0973A-A2E4-44C4-8067-2C4E1DBD2AF6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A1355D-890A-4E6B-9F2A-1C905115387E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6D2AC5-3993-4577-8550-F77FC6C26698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CBAF78-2D0E-4765-88FE-36B82B204454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0</xdr:rowOff>
    </xdr:from>
    <xdr:to>
      <xdr:col>18</xdr:col>
      <xdr:colOff>126066</xdr:colOff>
      <xdr:row>9</xdr:row>
      <xdr:rowOff>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BAA97B-FD90-4567-85CB-9252478673F4}"/>
            </a:ext>
          </a:extLst>
        </xdr:cNvPr>
        <xdr:cNvSpPr/>
      </xdr:nvSpPr>
      <xdr:spPr>
        <a:xfrm>
          <a:off x="15954375" y="1666875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6</xdr:row>
      <xdr:rowOff>224117</xdr:rowOff>
    </xdr:from>
    <xdr:to>
      <xdr:col>18</xdr:col>
      <xdr:colOff>126066</xdr:colOff>
      <xdr:row>9</xdr:row>
      <xdr:rowOff>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536773-D500-460C-BA1C-83CA2F791E60}"/>
            </a:ext>
          </a:extLst>
        </xdr:cNvPr>
        <xdr:cNvSpPr/>
      </xdr:nvSpPr>
      <xdr:spPr>
        <a:xfrm>
          <a:off x="15954375" y="1666874"/>
          <a:ext cx="1582831" cy="44823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2000" b="1"/>
            <a:t>INVENTARIO</a:t>
          </a:r>
        </a:p>
      </xdr:txBody>
    </xdr:sp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9</xdr:row>
      <xdr:rowOff>0</xdr:rowOff>
    </xdr:from>
    <xdr:to>
      <xdr:col>18</xdr:col>
      <xdr:colOff>125217</xdr:colOff>
      <xdr:row>11</xdr:row>
      <xdr:rowOff>58577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CA2A7A-AF83-443E-88DB-6E74C9EAE55C}"/>
            </a:ext>
          </a:extLst>
        </xdr:cNvPr>
        <xdr:cNvSpPr/>
      </xdr:nvSpPr>
      <xdr:spPr>
        <a:xfrm>
          <a:off x="16019318" y="2164773"/>
          <a:ext cx="1582831" cy="448236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rgbClr val="4472C4">
              <a:shade val="15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BO" sz="2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INVENTARIO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6D284A-6D23-4395-8262-C51C3C2DCCA3}" name="INVENTARIO" displayName="INVENTARIO" ref="B4:K139" totalsRowCount="1" headerRowDxfId="143">
  <autoFilter ref="B4:K138" xr:uid="{1D6D284A-6D23-4395-8262-C51C3C2DCCA3}"/>
  <tableColumns count="10">
    <tableColumn id="1" xr3:uid="{81452377-B498-4351-9C39-AA956FA22BFF}" name="ITEM" totalsRowLabel="Total" dataDxfId="142" totalsRowDxfId="141"/>
    <tableColumn id="2" xr3:uid="{083A6864-8D1C-4946-A9FD-AAD82918FC76}" name="CODIGO"/>
    <tableColumn id="3" xr3:uid="{4B789F8B-A681-4608-8B2D-11E435260792}" name="DESCRIPCIÓN"/>
    <tableColumn id="4" xr3:uid="{DFC86000-23ED-4B54-BCFF-509E0813E5F9}" name="STOCK INICIAL" totalsRowFunction="sum"/>
    <tableColumn id="5" xr3:uid="{7E4EB0AE-507E-4116-A83F-3541C7DA4DF0}" name="ENTRADAS"/>
    <tableColumn id="6" xr3:uid="{BA9E063E-ADFB-4A3C-86A8-07BD8FE757B9}" name="SALIDAS"/>
    <tableColumn id="7" xr3:uid="{E0F2710B-3366-456C-98B3-96CC422A14A7}" name="STOCK FINAL" totalsRowFunction="custom" dataDxfId="140">
      <calculatedColumnFormula>INDIRECT("'" &amp; C5 &amp; "'!S8")</calculatedColumnFormula>
      <totalsRowFormula>SUM(H5:H138)</totalsRowFormula>
    </tableColumn>
    <tableColumn id="8" xr3:uid="{EC271BC2-7989-4878-A8CD-FEFA899BFE37}" name="COSTO VALORADO" totalsRowFunction="custom" dataDxfId="139" dataCellStyle="Millares">
      <calculatedColumnFormula>INDIRECT("'" &amp; C5 &amp; "'!S9")</calculatedColumnFormula>
      <totalsRowFormula>SUM(INVENTARIO[[#Headers],[#Data],[COSTO VALORADO]])</totalsRowFormula>
    </tableColumn>
    <tableColumn id="9" xr3:uid="{D91110C1-09EC-4538-9339-2C0C45387EF8}" name="PARA ENLACE" dataDxfId="138">
      <calculatedColumnFormula>IFERROR(INDEX(Lista,ROW()),"")</calculatedColumnFormula>
    </tableColumn>
    <tableColumn id="10" xr3:uid="{511AA2F1-8CCB-438B-B66C-E500A590C185}" name="KARDEX " dataDxfId="137" totalsRowDxfId="136">
      <calculatedColumnFormula>HYPERLINK("#'"&amp;C5&amp;"'!B1",C5)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CF53-B2EF-475A-81AF-95B1CAF9A948}">
  <sheetPr codeName="Hoja2">
    <tabColor theme="7"/>
  </sheetPr>
  <dimension ref="A1:DY24"/>
  <sheetViews>
    <sheetView showGridLines="0" tabSelected="1" workbookViewId="0">
      <selection activeCell="A3" sqref="A3"/>
    </sheetView>
  </sheetViews>
  <sheetFormatPr baseColWidth="10" defaultColWidth="0" defaultRowHeight="15" zeroHeight="1" x14ac:dyDescent="0.25"/>
  <cols>
    <col min="1" max="1" width="33.5703125" style="59" customWidth="1"/>
    <col min="2" max="8" width="11.42578125" style="58" customWidth="1"/>
    <col min="9" max="129" width="0" style="58" hidden="1" customWidth="1"/>
    <col min="130" max="16384" width="11.42578125" style="58" hidden="1"/>
  </cols>
  <sheetData>
    <row r="1" spans="1:3" s="55" customFormat="1" ht="54" customHeight="1" x14ac:dyDescent="0.25"/>
    <row r="2" spans="1:3" x14ac:dyDescent="0.25"/>
    <row r="3" spans="1:3" x14ac:dyDescent="0.25"/>
    <row r="4" spans="1:3" x14ac:dyDescent="0.25"/>
    <row r="5" spans="1:3" x14ac:dyDescent="0.25"/>
    <row r="6" spans="1:3" x14ac:dyDescent="0.25"/>
    <row r="7" spans="1:3" x14ac:dyDescent="0.25"/>
    <row r="8" spans="1:3" ht="21" customHeight="1" x14ac:dyDescent="0.25">
      <c r="A8" s="56" t="s">
        <v>310</v>
      </c>
    </row>
    <row r="9" spans="1:3" x14ac:dyDescent="0.25"/>
    <row r="10" spans="1:3" x14ac:dyDescent="0.25">
      <c r="C10" s="58" t="s">
        <v>309</v>
      </c>
    </row>
    <row r="11" spans="1:3" x14ac:dyDescent="0.25"/>
    <row r="12" spans="1:3" x14ac:dyDescent="0.25"/>
    <row r="13" spans="1:3" x14ac:dyDescent="0.25"/>
    <row r="14" spans="1:3" x14ac:dyDescent="0.25"/>
    <row r="15" spans="1:3" x14ac:dyDescent="0.25"/>
    <row r="16" spans="1:3" x14ac:dyDescent="0.25">
      <c r="A16" s="62"/>
    </row>
    <row r="17" x14ac:dyDescent="0.25"/>
    <row r="18" x14ac:dyDescent="0.25"/>
    <row r="19" x14ac:dyDescent="0.25"/>
    <row r="20" x14ac:dyDescent="0.25"/>
    <row r="21" x14ac:dyDescent="0.25"/>
    <row r="22" x14ac:dyDescent="0.25"/>
    <row r="23" ht="18" customHeight="1" x14ac:dyDescent="0.25"/>
    <row r="24" x14ac:dyDescent="0.25"/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163FE-9DA8-4BDE-85DE-5D17D93BC4C8}">
  <sheetPr codeName="Hoja3">
    <tabColor rgb="FF00B050"/>
  </sheetPr>
  <dimension ref="A1:L139"/>
  <sheetViews>
    <sheetView showGridLines="0" zoomScale="87" zoomScaleNormal="87" workbookViewId="0">
      <pane xSplit="11" ySplit="4" topLeftCell="L5" activePane="bottomRight" state="frozen"/>
      <selection pane="topRight" activeCell="L1" sqref="L1"/>
      <selection pane="bottomLeft" activeCell="A5" sqref="A5"/>
      <selection pane="bottomRight"/>
    </sheetView>
  </sheetViews>
  <sheetFormatPr baseColWidth="10" defaultColWidth="0" defaultRowHeight="15" x14ac:dyDescent="0.25"/>
  <cols>
    <col min="1" max="1" width="10.7109375" style="60" customWidth="1"/>
    <col min="2" max="2" width="6.7109375" style="61" customWidth="1"/>
    <col min="3" max="3" width="11.85546875" style="60" customWidth="1"/>
    <col min="4" max="4" width="39.42578125" style="60" customWidth="1"/>
    <col min="5" max="5" width="11.42578125" style="60" customWidth="1"/>
    <col min="6" max="6" width="9.85546875" style="60" hidden="1" customWidth="1"/>
    <col min="7" max="7" width="11.140625" style="60" hidden="1" customWidth="1"/>
    <col min="8" max="8" width="14.42578125" style="60" customWidth="1"/>
    <col min="9" max="9" width="20.85546875" style="60" customWidth="1"/>
    <col min="10" max="10" width="10.7109375" style="60" hidden="1" customWidth="1"/>
    <col min="11" max="11" width="17.85546875" style="61" customWidth="1"/>
    <col min="12" max="12" width="10.7109375" style="60" customWidth="1"/>
    <col min="13" max="16384" width="10.7109375" style="60" hidden="1"/>
  </cols>
  <sheetData>
    <row r="1" spans="1:12" customFormat="1" ht="24.75" customHeight="1" x14ac:dyDescent="0.25">
      <c r="A1" s="60"/>
      <c r="B1" s="116" t="s">
        <v>6</v>
      </c>
      <c r="C1" s="117"/>
      <c r="D1" s="117"/>
      <c r="E1" s="117"/>
      <c r="F1" s="117"/>
      <c r="G1" s="117"/>
      <c r="H1" s="117"/>
      <c r="I1" s="117"/>
      <c r="J1" s="117"/>
      <c r="K1" s="117"/>
      <c r="L1" s="60"/>
    </row>
    <row r="2" spans="1:12" customFormat="1" ht="40.5" customHeight="1" x14ac:dyDescent="0.25">
      <c r="A2" s="60"/>
      <c r="B2" s="79" t="s">
        <v>312</v>
      </c>
      <c r="C2" s="79"/>
      <c r="D2" s="79"/>
      <c r="E2" s="79"/>
      <c r="F2" s="79"/>
      <c r="G2" s="79"/>
      <c r="H2" s="79"/>
      <c r="I2" s="79"/>
      <c r="J2" s="79"/>
      <c r="K2" s="79"/>
      <c r="L2" s="60"/>
    </row>
    <row r="3" spans="1:12" customFormat="1" x14ac:dyDescent="0.25">
      <c r="A3" s="60"/>
      <c r="B3" s="61"/>
      <c r="C3" s="60"/>
      <c r="D3" s="60"/>
      <c r="E3" s="60"/>
      <c r="F3" s="60"/>
      <c r="G3" s="60"/>
      <c r="H3" s="60"/>
      <c r="I3" s="60"/>
      <c r="J3" s="60"/>
      <c r="K3" s="61"/>
      <c r="L3" s="60"/>
    </row>
    <row r="4" spans="1:12" customFormat="1" x14ac:dyDescent="0.25">
      <c r="A4" s="60"/>
      <c r="B4" s="57" t="s">
        <v>305</v>
      </c>
      <c r="C4" s="55" t="s">
        <v>35</v>
      </c>
      <c r="D4" s="55" t="s">
        <v>36</v>
      </c>
      <c r="E4" s="55" t="s">
        <v>37</v>
      </c>
      <c r="F4" s="55" t="s">
        <v>16</v>
      </c>
      <c r="G4" s="55" t="s">
        <v>17</v>
      </c>
      <c r="H4" s="55" t="s">
        <v>38</v>
      </c>
      <c r="I4" s="55" t="s">
        <v>306</v>
      </c>
      <c r="J4" s="55" t="s">
        <v>307</v>
      </c>
      <c r="K4" s="57" t="s">
        <v>308</v>
      </c>
      <c r="L4" s="60"/>
    </row>
    <row r="5" spans="1:12" customFormat="1" x14ac:dyDescent="0.25">
      <c r="A5" s="60"/>
      <c r="B5" s="40">
        <v>1</v>
      </c>
      <c r="C5" t="s">
        <v>39</v>
      </c>
      <c r="D5" t="s">
        <v>40</v>
      </c>
      <c r="E5">
        <v>120</v>
      </c>
      <c r="H5">
        <f t="shared" ref="H5:H36" ca="1" si="0">INDIRECT("'" &amp; C5 &amp; "'!S8")</f>
        <v>150</v>
      </c>
      <c r="I5" s="52">
        <f ca="1">INDIRECT("'" &amp; C5 &amp; "'!S9")</f>
        <v>500</v>
      </c>
      <c r="J5" t="str">
        <f t="shared" ref="J5:J36" ca="1" si="1">IFERROR(INDEX(Lista,ROW()),"")</f>
        <v>00100-P</v>
      </c>
      <c r="K5" s="53" t="str">
        <f>HYPERLINK("#'"&amp;C5&amp;"'!B1",C5)</f>
        <v>00100-P</v>
      </c>
      <c r="L5" s="60"/>
    </row>
    <row r="6" spans="1:12" customFormat="1" x14ac:dyDescent="0.25">
      <c r="A6" s="60"/>
      <c r="B6" s="40">
        <v>2</v>
      </c>
      <c r="C6" t="s">
        <v>41</v>
      </c>
      <c r="D6" t="s">
        <v>42</v>
      </c>
      <c r="E6">
        <v>150</v>
      </c>
      <c r="H6">
        <f t="shared" ca="1" si="0"/>
        <v>96</v>
      </c>
      <c r="I6" s="52">
        <f t="shared" ref="I6:I36" ca="1" si="2">INDIRECT("'" &amp; C6 &amp; "'!S9")</f>
        <v>304</v>
      </c>
      <c r="J6" t="str">
        <f t="shared" ca="1" si="1"/>
        <v>00101-P</v>
      </c>
      <c r="K6" s="53" t="str">
        <f t="shared" ref="K6:K36" si="3">HYPERLINK("#'"&amp;C6&amp;"'!B1",C6)</f>
        <v>00101-P</v>
      </c>
      <c r="L6" s="60"/>
    </row>
    <row r="7" spans="1:12" customFormat="1" x14ac:dyDescent="0.25">
      <c r="A7" s="60"/>
      <c r="B7" s="40">
        <v>3</v>
      </c>
      <c r="C7" t="s">
        <v>43</v>
      </c>
      <c r="D7" t="s">
        <v>44</v>
      </c>
      <c r="E7">
        <v>32</v>
      </c>
      <c r="H7">
        <f t="shared" ca="1" si="0"/>
        <v>126</v>
      </c>
      <c r="I7" s="52">
        <f t="shared" ca="1" si="2"/>
        <v>273</v>
      </c>
      <c r="J7" t="str">
        <f t="shared" ca="1" si="1"/>
        <v>00102-P</v>
      </c>
      <c r="K7" s="53" t="str">
        <f t="shared" si="3"/>
        <v>00102-P</v>
      </c>
      <c r="L7" s="60"/>
    </row>
    <row r="8" spans="1:12" customFormat="1" x14ac:dyDescent="0.25">
      <c r="A8" s="60"/>
      <c r="B8" s="40">
        <v>4</v>
      </c>
      <c r="C8" t="s">
        <v>45</v>
      </c>
      <c r="D8" t="s">
        <v>46</v>
      </c>
      <c r="E8">
        <v>160</v>
      </c>
      <c r="H8">
        <f t="shared" ca="1" si="0"/>
        <v>90</v>
      </c>
      <c r="I8" s="52">
        <f t="shared" ca="1" si="2"/>
        <v>209.99999999999969</v>
      </c>
      <c r="J8" t="str">
        <f t="shared" ca="1" si="1"/>
        <v>00104-P</v>
      </c>
      <c r="K8" s="53" t="str">
        <f t="shared" si="3"/>
        <v>00104-P</v>
      </c>
      <c r="L8" s="60"/>
    </row>
    <row r="9" spans="1:12" customFormat="1" x14ac:dyDescent="0.25">
      <c r="A9" s="60"/>
      <c r="B9" s="40">
        <v>5</v>
      </c>
      <c r="C9" t="s">
        <v>47</v>
      </c>
      <c r="D9" t="s">
        <v>48</v>
      </c>
      <c r="E9">
        <v>100</v>
      </c>
      <c r="H9">
        <f t="shared" ca="1" si="0"/>
        <v>16</v>
      </c>
      <c r="I9" s="52">
        <f t="shared" ca="1" si="2"/>
        <v>46.666666666666664</v>
      </c>
      <c r="J9" t="str">
        <f t="shared" ca="1" si="1"/>
        <v>00105-P</v>
      </c>
      <c r="K9" s="53" t="str">
        <f t="shared" si="3"/>
        <v>00105-P</v>
      </c>
      <c r="L9" s="60"/>
    </row>
    <row r="10" spans="1:12" customFormat="1" x14ac:dyDescent="0.25">
      <c r="A10" s="60"/>
      <c r="B10" s="40">
        <v>6</v>
      </c>
      <c r="C10" t="s">
        <v>49</v>
      </c>
      <c r="D10" t="s">
        <v>50</v>
      </c>
      <c r="E10">
        <v>200</v>
      </c>
      <c r="H10">
        <f t="shared" ca="1" si="0"/>
        <v>100</v>
      </c>
      <c r="I10" s="52">
        <f t="shared" ca="1" si="2"/>
        <v>541.66666666666674</v>
      </c>
      <c r="J10" t="str">
        <f t="shared" ca="1" si="1"/>
        <v>00106-P</v>
      </c>
      <c r="K10" s="53" t="str">
        <f t="shared" si="3"/>
        <v>00107-P</v>
      </c>
      <c r="L10" s="60"/>
    </row>
    <row r="11" spans="1:12" customFormat="1" x14ac:dyDescent="0.25">
      <c r="A11" s="60"/>
      <c r="B11" s="40">
        <v>7</v>
      </c>
      <c r="C11" t="s">
        <v>51</v>
      </c>
      <c r="D11" t="s">
        <v>52</v>
      </c>
      <c r="E11">
        <v>150</v>
      </c>
      <c r="H11">
        <f t="shared" ca="1" si="0"/>
        <v>176</v>
      </c>
      <c r="I11" s="52">
        <f t="shared" ca="1" si="2"/>
        <v>249.33333333333337</v>
      </c>
      <c r="J11" t="str">
        <f t="shared" ca="1" si="1"/>
        <v>00107-P</v>
      </c>
      <c r="K11" s="53" t="str">
        <f t="shared" si="3"/>
        <v>00106-P</v>
      </c>
      <c r="L11" s="60"/>
    </row>
    <row r="12" spans="1:12" customFormat="1" x14ac:dyDescent="0.25">
      <c r="A12" s="60"/>
      <c r="B12" s="40">
        <v>8</v>
      </c>
      <c r="C12" t="s">
        <v>53</v>
      </c>
      <c r="D12" t="s">
        <v>54</v>
      </c>
      <c r="E12">
        <v>100</v>
      </c>
      <c r="H12">
        <f t="shared" ca="1" si="0"/>
        <v>66</v>
      </c>
      <c r="I12" s="52">
        <f t="shared" ca="1" si="2"/>
        <v>143</v>
      </c>
      <c r="J12" t="str">
        <f t="shared" ca="1" si="1"/>
        <v>00103-P</v>
      </c>
      <c r="K12" s="53" t="str">
        <f t="shared" si="3"/>
        <v>00103-P</v>
      </c>
      <c r="L12" s="60"/>
    </row>
    <row r="13" spans="1:12" customFormat="1" x14ac:dyDescent="0.25">
      <c r="A13" s="60"/>
      <c r="B13" s="40">
        <v>9</v>
      </c>
      <c r="C13" t="s">
        <v>55</v>
      </c>
      <c r="D13" t="s">
        <v>56</v>
      </c>
      <c r="E13">
        <v>80</v>
      </c>
      <c r="H13">
        <f t="shared" ca="1" si="0"/>
        <v>100</v>
      </c>
      <c r="I13" s="52">
        <f t="shared" ca="1" si="2"/>
        <v>400</v>
      </c>
      <c r="J13" t="str">
        <f t="shared" ca="1" si="1"/>
        <v>00108-P</v>
      </c>
      <c r="K13" s="53" t="str">
        <f t="shared" si="3"/>
        <v>00108-P</v>
      </c>
      <c r="L13" s="60"/>
    </row>
    <row r="14" spans="1:12" customFormat="1" x14ac:dyDescent="0.25">
      <c r="A14" s="60"/>
      <c r="B14" s="40">
        <v>10</v>
      </c>
      <c r="C14" t="s">
        <v>57</v>
      </c>
      <c r="D14" t="s">
        <v>58</v>
      </c>
      <c r="E14">
        <v>80</v>
      </c>
      <c r="H14">
        <f t="shared" ca="1" si="0"/>
        <v>80</v>
      </c>
      <c r="I14" s="52">
        <f t="shared" ca="1" si="2"/>
        <v>633.33333333333337</v>
      </c>
      <c r="J14" t="str">
        <f t="shared" ca="1" si="1"/>
        <v>00109-P</v>
      </c>
      <c r="K14" s="53" t="str">
        <f t="shared" si="3"/>
        <v>00109-P</v>
      </c>
      <c r="L14" s="60"/>
    </row>
    <row r="15" spans="1:12" customFormat="1" x14ac:dyDescent="0.25">
      <c r="A15" s="60"/>
      <c r="B15" s="40">
        <v>11</v>
      </c>
      <c r="C15" t="s">
        <v>59</v>
      </c>
      <c r="D15" t="s">
        <v>60</v>
      </c>
      <c r="E15">
        <v>100</v>
      </c>
      <c r="H15">
        <f t="shared" ca="1" si="0"/>
        <v>80</v>
      </c>
      <c r="I15" s="52">
        <f t="shared" ca="1" si="2"/>
        <v>500</v>
      </c>
      <c r="J15" t="str">
        <f t="shared" ca="1" si="1"/>
        <v>00110-P</v>
      </c>
      <c r="K15" s="53" t="str">
        <f t="shared" si="3"/>
        <v>00110-P</v>
      </c>
      <c r="L15" s="60"/>
    </row>
    <row r="16" spans="1:12" customFormat="1" x14ac:dyDescent="0.25">
      <c r="A16" s="60"/>
      <c r="B16" s="40">
        <v>12</v>
      </c>
      <c r="C16" t="s">
        <v>61</v>
      </c>
      <c r="D16" t="s">
        <v>62</v>
      </c>
      <c r="E16">
        <v>100</v>
      </c>
      <c r="H16">
        <f t="shared" ca="1" si="0"/>
        <v>100</v>
      </c>
      <c r="I16" s="52">
        <f t="shared" ca="1" si="2"/>
        <v>541.66666666666674</v>
      </c>
      <c r="J16" t="str">
        <f t="shared" ca="1" si="1"/>
        <v>00111-P</v>
      </c>
      <c r="K16" s="53" t="str">
        <f t="shared" si="3"/>
        <v>00111-P</v>
      </c>
      <c r="L16" s="60"/>
    </row>
    <row r="17" spans="1:12" customFormat="1" x14ac:dyDescent="0.25">
      <c r="A17" s="60"/>
      <c r="B17" s="40">
        <v>13</v>
      </c>
      <c r="C17" t="s">
        <v>63</v>
      </c>
      <c r="D17" t="s">
        <v>64</v>
      </c>
      <c r="E17">
        <v>100</v>
      </c>
      <c r="H17">
        <f t="shared" ca="1" si="0"/>
        <v>76</v>
      </c>
      <c r="I17" s="52">
        <f t="shared" ca="1" si="2"/>
        <v>380</v>
      </c>
      <c r="J17" t="str">
        <f t="shared" ca="1" si="1"/>
        <v>00112-P</v>
      </c>
      <c r="K17" s="53" t="str">
        <f t="shared" si="3"/>
        <v>00112-P</v>
      </c>
      <c r="L17" s="60"/>
    </row>
    <row r="18" spans="1:12" customFormat="1" x14ac:dyDescent="0.25">
      <c r="A18" s="60"/>
      <c r="B18" s="40">
        <v>14</v>
      </c>
      <c r="C18" t="s">
        <v>65</v>
      </c>
      <c r="D18" t="s">
        <v>66</v>
      </c>
      <c r="E18">
        <v>100</v>
      </c>
      <c r="H18">
        <f t="shared" ca="1" si="0"/>
        <v>100</v>
      </c>
      <c r="I18" s="52">
        <f t="shared" ca="1" si="2"/>
        <v>500</v>
      </c>
      <c r="J18" t="str">
        <f t="shared" ca="1" si="1"/>
        <v>00113-P</v>
      </c>
      <c r="K18" s="53" t="str">
        <f t="shared" si="3"/>
        <v>00113-P</v>
      </c>
      <c r="L18" s="60"/>
    </row>
    <row r="19" spans="1:12" customFormat="1" x14ac:dyDescent="0.25">
      <c r="A19" s="60"/>
      <c r="B19" s="40">
        <v>15</v>
      </c>
      <c r="C19" t="s">
        <v>67</v>
      </c>
      <c r="D19" t="s">
        <v>68</v>
      </c>
      <c r="E19">
        <v>120</v>
      </c>
      <c r="H19">
        <f t="shared" ca="1" si="0"/>
        <v>76</v>
      </c>
      <c r="I19" s="52">
        <f t="shared" ca="1" si="2"/>
        <v>285</v>
      </c>
      <c r="J19" t="str">
        <f t="shared" ca="1" si="1"/>
        <v>00114-P</v>
      </c>
      <c r="K19" s="53" t="str">
        <f t="shared" si="3"/>
        <v>00114-P</v>
      </c>
      <c r="L19" s="60"/>
    </row>
    <row r="20" spans="1:12" customFormat="1" x14ac:dyDescent="0.25">
      <c r="A20" s="60"/>
      <c r="B20" s="40">
        <v>16</v>
      </c>
      <c r="C20" t="s">
        <v>69</v>
      </c>
      <c r="D20" t="s">
        <v>70</v>
      </c>
      <c r="E20">
        <v>100</v>
      </c>
      <c r="H20">
        <f t="shared" ca="1" si="0"/>
        <v>108</v>
      </c>
      <c r="I20" s="52">
        <f t="shared" ca="1" si="2"/>
        <v>342</v>
      </c>
      <c r="J20" t="str">
        <f t="shared" ca="1" si="1"/>
        <v>00115-P</v>
      </c>
      <c r="K20" s="53" t="str">
        <f t="shared" si="3"/>
        <v>00115-P</v>
      </c>
      <c r="L20" s="60"/>
    </row>
    <row r="21" spans="1:12" customFormat="1" x14ac:dyDescent="0.25">
      <c r="A21" s="60"/>
      <c r="B21" s="40">
        <v>17</v>
      </c>
      <c r="C21" t="s">
        <v>71</v>
      </c>
      <c r="D21" t="s">
        <v>72</v>
      </c>
      <c r="E21">
        <v>100</v>
      </c>
      <c r="H21">
        <f t="shared" ca="1" si="0"/>
        <v>100</v>
      </c>
      <c r="I21" s="52">
        <f t="shared" ca="1" si="2"/>
        <v>400</v>
      </c>
      <c r="J21" t="str">
        <f t="shared" ca="1" si="1"/>
        <v>00116-P</v>
      </c>
      <c r="K21" s="53" t="str">
        <f t="shared" si="3"/>
        <v>00116-P</v>
      </c>
      <c r="L21" s="60"/>
    </row>
    <row r="22" spans="1:12" customFormat="1" x14ac:dyDescent="0.25">
      <c r="A22" s="60"/>
      <c r="B22" s="40">
        <v>18</v>
      </c>
      <c r="C22" t="s">
        <v>73</v>
      </c>
      <c r="D22" t="s">
        <v>74</v>
      </c>
      <c r="E22">
        <v>100</v>
      </c>
      <c r="H22">
        <f t="shared" ca="1" si="0"/>
        <v>40</v>
      </c>
      <c r="I22" s="52">
        <f t="shared" ca="1" si="2"/>
        <v>133.33333333333337</v>
      </c>
      <c r="J22" t="str">
        <f t="shared" ca="1" si="1"/>
        <v>00117-P</v>
      </c>
      <c r="K22" s="53" t="str">
        <f t="shared" si="3"/>
        <v>00117-P</v>
      </c>
      <c r="L22" s="60"/>
    </row>
    <row r="23" spans="1:12" customFormat="1" x14ac:dyDescent="0.25">
      <c r="A23" s="60"/>
      <c r="B23" s="40">
        <v>19</v>
      </c>
      <c r="C23" t="s">
        <v>75</v>
      </c>
      <c r="D23" t="s">
        <v>76</v>
      </c>
      <c r="E23">
        <v>150</v>
      </c>
      <c r="H23">
        <f t="shared" ca="1" si="0"/>
        <v>100</v>
      </c>
      <c r="I23" s="52">
        <f t="shared" ca="1" si="2"/>
        <v>333.33333333333337</v>
      </c>
      <c r="J23" t="str">
        <f t="shared" ca="1" si="1"/>
        <v>00118-P</v>
      </c>
      <c r="K23" s="53" t="str">
        <f t="shared" si="3"/>
        <v>00118-P</v>
      </c>
      <c r="L23" s="60"/>
    </row>
    <row r="24" spans="1:12" customFormat="1" x14ac:dyDescent="0.25">
      <c r="A24" s="60"/>
      <c r="B24" s="40">
        <v>20</v>
      </c>
      <c r="C24" t="s">
        <v>77</v>
      </c>
      <c r="D24" t="s">
        <v>78</v>
      </c>
      <c r="E24">
        <v>150</v>
      </c>
      <c r="H24">
        <f t="shared" ca="1" si="0"/>
        <v>30</v>
      </c>
      <c r="I24" s="52">
        <f t="shared" ca="1" si="2"/>
        <v>50</v>
      </c>
      <c r="J24" t="str">
        <f t="shared" ca="1" si="1"/>
        <v>00119-P</v>
      </c>
      <c r="K24" s="53" t="str">
        <f t="shared" si="3"/>
        <v>00119-P</v>
      </c>
      <c r="L24" s="60"/>
    </row>
    <row r="25" spans="1:12" customFormat="1" x14ac:dyDescent="0.25">
      <c r="A25" s="60"/>
      <c r="B25" s="40">
        <v>21</v>
      </c>
      <c r="C25" t="s">
        <v>79</v>
      </c>
      <c r="D25" t="s">
        <v>80</v>
      </c>
      <c r="E25">
        <v>200</v>
      </c>
      <c r="H25">
        <f t="shared" ca="1" si="0"/>
        <v>66</v>
      </c>
      <c r="I25" s="52">
        <f t="shared" ca="1" si="2"/>
        <v>121</v>
      </c>
      <c r="J25" t="str">
        <f t="shared" ca="1" si="1"/>
        <v>00120-P</v>
      </c>
      <c r="K25" s="53" t="str">
        <f t="shared" si="3"/>
        <v>00120-P</v>
      </c>
      <c r="L25" s="60"/>
    </row>
    <row r="26" spans="1:12" customFormat="1" x14ac:dyDescent="0.25">
      <c r="A26" s="60"/>
      <c r="B26" s="40">
        <v>22</v>
      </c>
      <c r="C26" t="s">
        <v>81</v>
      </c>
      <c r="D26" t="s">
        <v>82</v>
      </c>
      <c r="E26">
        <v>100</v>
      </c>
      <c r="H26">
        <f t="shared" ca="1" si="0"/>
        <v>200</v>
      </c>
      <c r="I26" s="52">
        <f t="shared" ca="1" si="2"/>
        <v>283.33333333333337</v>
      </c>
      <c r="J26" t="str">
        <f t="shared" ca="1" si="1"/>
        <v>00121-P</v>
      </c>
      <c r="K26" s="53" t="str">
        <f t="shared" si="3"/>
        <v>00121-P</v>
      </c>
      <c r="L26" s="60"/>
    </row>
    <row r="27" spans="1:12" customFormat="1" x14ac:dyDescent="0.25">
      <c r="A27" s="60"/>
      <c r="B27" s="40">
        <v>23</v>
      </c>
      <c r="C27" t="s">
        <v>83</v>
      </c>
      <c r="D27" t="s">
        <v>84</v>
      </c>
      <c r="E27">
        <v>120</v>
      </c>
      <c r="H27">
        <f t="shared" ca="1" si="0"/>
        <v>150</v>
      </c>
      <c r="I27" s="52">
        <f t="shared" ca="1" si="2"/>
        <v>225</v>
      </c>
      <c r="J27" t="str">
        <f t="shared" ca="1" si="1"/>
        <v>00122-P</v>
      </c>
      <c r="K27" s="53" t="str">
        <f t="shared" si="3"/>
        <v>00122-P</v>
      </c>
      <c r="L27" s="60"/>
    </row>
    <row r="28" spans="1:12" customFormat="1" x14ac:dyDescent="0.25">
      <c r="A28" s="60"/>
      <c r="B28" s="40">
        <v>24</v>
      </c>
      <c r="C28" t="s">
        <v>85</v>
      </c>
      <c r="D28" t="s">
        <v>86</v>
      </c>
      <c r="E28">
        <v>75</v>
      </c>
      <c r="H28">
        <f t="shared" ca="1" si="0"/>
        <v>84</v>
      </c>
      <c r="I28" s="52">
        <f t="shared" ca="1" si="2"/>
        <v>266</v>
      </c>
      <c r="J28" t="str">
        <f t="shared" ca="1" si="1"/>
        <v>00123-P</v>
      </c>
      <c r="K28" s="53" t="str">
        <f t="shared" si="3"/>
        <v>00123-P</v>
      </c>
      <c r="L28" s="60"/>
    </row>
    <row r="29" spans="1:12" customFormat="1" x14ac:dyDescent="0.25">
      <c r="A29" s="60"/>
      <c r="B29" s="40">
        <v>25</v>
      </c>
      <c r="C29" t="s">
        <v>87</v>
      </c>
      <c r="D29" t="s">
        <v>88</v>
      </c>
      <c r="E29">
        <v>150</v>
      </c>
      <c r="H29">
        <f t="shared" ca="1" si="0"/>
        <v>75</v>
      </c>
      <c r="I29" s="52">
        <f t="shared" ca="1" si="2"/>
        <v>343.75</v>
      </c>
      <c r="J29" t="str">
        <f t="shared" ca="1" si="1"/>
        <v>00124-P</v>
      </c>
      <c r="K29" s="53" t="str">
        <f t="shared" si="3"/>
        <v>00124-P</v>
      </c>
      <c r="L29" s="60"/>
    </row>
    <row r="30" spans="1:12" customFormat="1" x14ac:dyDescent="0.25">
      <c r="A30" s="60"/>
      <c r="B30" s="40">
        <v>26</v>
      </c>
      <c r="C30" t="s">
        <v>89</v>
      </c>
      <c r="D30" t="s">
        <v>90</v>
      </c>
      <c r="E30">
        <v>100</v>
      </c>
      <c r="H30">
        <f t="shared" ca="1" si="0"/>
        <v>100</v>
      </c>
      <c r="I30" s="52">
        <f t="shared" ca="1" si="2"/>
        <v>541.66666666666674</v>
      </c>
      <c r="J30" t="str">
        <f t="shared" ca="1" si="1"/>
        <v>00125-P</v>
      </c>
      <c r="K30" s="53" t="str">
        <f t="shared" si="3"/>
        <v>00125-P</v>
      </c>
      <c r="L30" s="60"/>
    </row>
    <row r="31" spans="1:12" customFormat="1" x14ac:dyDescent="0.25">
      <c r="A31" s="60"/>
      <c r="B31" s="40">
        <v>27</v>
      </c>
      <c r="C31" t="s">
        <v>91</v>
      </c>
      <c r="D31" t="s">
        <v>92</v>
      </c>
      <c r="E31">
        <v>100</v>
      </c>
      <c r="H31">
        <f t="shared" ca="1" si="0"/>
        <v>100</v>
      </c>
      <c r="I31" s="52">
        <f t="shared" ca="1" si="2"/>
        <v>625</v>
      </c>
      <c r="J31" t="str">
        <f t="shared" ca="1" si="1"/>
        <v>00126-P</v>
      </c>
      <c r="K31" s="53" t="str">
        <f t="shared" si="3"/>
        <v>00126-P</v>
      </c>
      <c r="L31" s="60"/>
    </row>
    <row r="32" spans="1:12" customFormat="1" x14ac:dyDescent="0.25">
      <c r="A32" s="60"/>
      <c r="B32" s="40">
        <v>28</v>
      </c>
      <c r="C32" t="s">
        <v>93</v>
      </c>
      <c r="D32" t="s">
        <v>94</v>
      </c>
      <c r="E32">
        <v>100</v>
      </c>
      <c r="H32">
        <f t="shared" ca="1" si="0"/>
        <v>76</v>
      </c>
      <c r="I32" s="52">
        <f t="shared" ca="1" si="2"/>
        <v>348.33333333333331</v>
      </c>
      <c r="J32" t="str">
        <f t="shared" ca="1" si="1"/>
        <v>00127-P</v>
      </c>
      <c r="K32" s="53" t="str">
        <f t="shared" si="3"/>
        <v>00127-P</v>
      </c>
      <c r="L32" s="60"/>
    </row>
    <row r="33" spans="1:12" customFormat="1" x14ac:dyDescent="0.25">
      <c r="A33" s="60"/>
      <c r="B33" s="40">
        <v>29</v>
      </c>
      <c r="C33" t="s">
        <v>95</v>
      </c>
      <c r="D33" t="s">
        <v>96</v>
      </c>
      <c r="E33">
        <v>100</v>
      </c>
      <c r="H33">
        <f t="shared" ca="1" si="0"/>
        <v>76</v>
      </c>
      <c r="I33" s="52">
        <f t="shared" ca="1" si="2"/>
        <v>316.66666666666669</v>
      </c>
      <c r="J33" t="str">
        <f t="shared" ca="1" si="1"/>
        <v>00128-P</v>
      </c>
      <c r="K33" s="53" t="str">
        <f t="shared" si="3"/>
        <v>00128-P</v>
      </c>
      <c r="L33" s="60"/>
    </row>
    <row r="34" spans="1:12" customFormat="1" x14ac:dyDescent="0.25">
      <c r="A34" s="60"/>
      <c r="B34" s="40">
        <v>30</v>
      </c>
      <c r="C34" t="s">
        <v>97</v>
      </c>
      <c r="D34" t="s">
        <v>98</v>
      </c>
      <c r="E34">
        <v>100</v>
      </c>
      <c r="H34">
        <f t="shared" ca="1" si="0"/>
        <v>64</v>
      </c>
      <c r="I34" s="52">
        <f t="shared" ca="1" si="2"/>
        <v>149.33333333333334</v>
      </c>
      <c r="J34" t="str">
        <f t="shared" ca="1" si="1"/>
        <v>00129-P</v>
      </c>
      <c r="K34" s="53" t="str">
        <f t="shared" si="3"/>
        <v>00129-P</v>
      </c>
      <c r="L34" s="60"/>
    </row>
    <row r="35" spans="1:12" customFormat="1" x14ac:dyDescent="0.25">
      <c r="A35" s="60"/>
      <c r="B35" s="40">
        <v>31</v>
      </c>
      <c r="C35" t="s">
        <v>99</v>
      </c>
      <c r="D35" t="s">
        <v>100</v>
      </c>
      <c r="E35">
        <v>100</v>
      </c>
      <c r="H35">
        <f t="shared" ca="1" si="0"/>
        <v>100</v>
      </c>
      <c r="I35" s="52">
        <f t="shared" ca="1" si="2"/>
        <v>233</v>
      </c>
      <c r="J35" t="str">
        <f t="shared" ca="1" si="1"/>
        <v>00130-P</v>
      </c>
      <c r="K35" s="53" t="str">
        <f t="shared" si="3"/>
        <v>00130-P</v>
      </c>
      <c r="L35" s="60"/>
    </row>
    <row r="36" spans="1:12" customFormat="1" x14ac:dyDescent="0.25">
      <c r="A36" s="60"/>
      <c r="B36" s="40">
        <v>32</v>
      </c>
      <c r="C36" t="s">
        <v>101</v>
      </c>
      <c r="D36" t="s">
        <v>102</v>
      </c>
      <c r="E36">
        <v>100</v>
      </c>
      <c r="H36">
        <f t="shared" ca="1" si="0"/>
        <v>100</v>
      </c>
      <c r="I36" s="52">
        <f t="shared" ca="1" si="2"/>
        <v>233</v>
      </c>
      <c r="J36" t="str">
        <f t="shared" ca="1" si="1"/>
        <v>00131-P</v>
      </c>
      <c r="K36" s="53" t="str">
        <f t="shared" si="3"/>
        <v>00131-P</v>
      </c>
      <c r="L36" s="60"/>
    </row>
    <row r="37" spans="1:12" customFormat="1" x14ac:dyDescent="0.25">
      <c r="A37" s="60"/>
      <c r="B37" s="40">
        <v>33</v>
      </c>
      <c r="C37" t="s">
        <v>103</v>
      </c>
      <c r="D37" t="s">
        <v>104</v>
      </c>
      <c r="E37">
        <v>100</v>
      </c>
      <c r="H37">
        <f t="shared" ref="H37:H68" ca="1" si="4">INDIRECT("'" &amp; C37 &amp; "'!S8")</f>
        <v>100</v>
      </c>
      <c r="I37" s="52">
        <f t="shared" ref="I37:I68" ca="1" si="5">INDIRECT("'" &amp; C37 &amp; "'!S9")</f>
        <v>233</v>
      </c>
      <c r="J37" t="str">
        <f t="shared" ref="J37:J68" ca="1" si="6">IFERROR(INDEX(Lista,ROW()),"")</f>
        <v>00132-P</v>
      </c>
      <c r="K37" s="53" t="str">
        <f t="shared" ref="K37:K68" si="7">HYPERLINK("#'"&amp;C37&amp;"'!B1",C37)</f>
        <v>00132-P</v>
      </c>
      <c r="L37" s="60"/>
    </row>
    <row r="38" spans="1:12" customFormat="1" x14ac:dyDescent="0.25">
      <c r="A38" s="60"/>
      <c r="B38" s="40">
        <v>34</v>
      </c>
      <c r="C38" t="s">
        <v>105</v>
      </c>
      <c r="D38" t="s">
        <v>106</v>
      </c>
      <c r="E38">
        <v>100</v>
      </c>
      <c r="H38">
        <f t="shared" ca="1" si="4"/>
        <v>100</v>
      </c>
      <c r="I38" s="52">
        <f t="shared" ca="1" si="5"/>
        <v>233</v>
      </c>
      <c r="J38" t="str">
        <f t="shared" ca="1" si="6"/>
        <v>00133-P</v>
      </c>
      <c r="K38" s="53" t="str">
        <f t="shared" si="7"/>
        <v>00133-P</v>
      </c>
      <c r="L38" s="60"/>
    </row>
    <row r="39" spans="1:12" customFormat="1" x14ac:dyDescent="0.25">
      <c r="A39" s="60"/>
      <c r="B39" s="40">
        <v>35</v>
      </c>
      <c r="C39" t="s">
        <v>107</v>
      </c>
      <c r="D39" t="s">
        <v>108</v>
      </c>
      <c r="E39">
        <v>70</v>
      </c>
      <c r="H39">
        <f t="shared" ca="1" si="4"/>
        <v>70</v>
      </c>
      <c r="I39" s="52">
        <f t="shared" ca="1" si="5"/>
        <v>466.9</v>
      </c>
      <c r="J39" t="str">
        <f t="shared" ca="1" si="6"/>
        <v>00134-P</v>
      </c>
      <c r="K39" s="53" t="str">
        <f t="shared" si="7"/>
        <v>00134-P</v>
      </c>
      <c r="L39" s="60"/>
    </row>
    <row r="40" spans="1:12" customFormat="1" x14ac:dyDescent="0.25">
      <c r="A40" s="60"/>
      <c r="B40" s="40">
        <v>36</v>
      </c>
      <c r="C40" t="s">
        <v>109</v>
      </c>
      <c r="D40" t="s">
        <v>110</v>
      </c>
      <c r="E40">
        <v>100</v>
      </c>
      <c r="H40">
        <f t="shared" ca="1" si="4"/>
        <v>88</v>
      </c>
      <c r="I40" s="52">
        <f t="shared" ca="1" si="5"/>
        <v>381.04</v>
      </c>
      <c r="J40" t="str">
        <f t="shared" ca="1" si="6"/>
        <v>00135-P</v>
      </c>
      <c r="K40" s="53" t="str">
        <f t="shared" si="7"/>
        <v>00135-P</v>
      </c>
      <c r="L40" s="60"/>
    </row>
    <row r="41" spans="1:12" customFormat="1" x14ac:dyDescent="0.25">
      <c r="A41" s="60"/>
      <c r="B41" s="40">
        <v>37</v>
      </c>
      <c r="C41" t="s">
        <v>111</v>
      </c>
      <c r="D41" t="s">
        <v>112</v>
      </c>
      <c r="E41">
        <v>120</v>
      </c>
      <c r="H41">
        <f t="shared" ca="1" si="4"/>
        <v>96</v>
      </c>
      <c r="I41" s="52">
        <f t="shared" ca="1" si="5"/>
        <v>304.32</v>
      </c>
      <c r="J41" t="str">
        <f t="shared" ca="1" si="6"/>
        <v>00136-P</v>
      </c>
      <c r="K41" s="53" t="str">
        <f t="shared" si="7"/>
        <v>00136-P</v>
      </c>
      <c r="L41" s="60"/>
    </row>
    <row r="42" spans="1:12" customFormat="1" x14ac:dyDescent="0.25">
      <c r="A42" s="60"/>
      <c r="B42" s="40">
        <v>38</v>
      </c>
      <c r="C42" t="s">
        <v>113</v>
      </c>
      <c r="D42" t="s">
        <v>114</v>
      </c>
      <c r="E42">
        <v>150</v>
      </c>
      <c r="H42">
        <f t="shared" ca="1" si="4"/>
        <v>150</v>
      </c>
      <c r="I42" s="52">
        <f t="shared" ca="1" si="5"/>
        <v>274.5</v>
      </c>
      <c r="J42" t="str">
        <f t="shared" ca="1" si="6"/>
        <v>00137-P</v>
      </c>
      <c r="K42" s="53" t="str">
        <f t="shared" si="7"/>
        <v>00137-P</v>
      </c>
      <c r="L42" s="60"/>
    </row>
    <row r="43" spans="1:12" customFormat="1" x14ac:dyDescent="0.25">
      <c r="A43" s="60"/>
      <c r="B43" s="40">
        <v>39</v>
      </c>
      <c r="C43" t="s">
        <v>115</v>
      </c>
      <c r="D43" t="s">
        <v>116</v>
      </c>
      <c r="E43">
        <v>150</v>
      </c>
      <c r="H43">
        <f t="shared" ca="1" si="4"/>
        <v>150</v>
      </c>
      <c r="I43" s="52">
        <f t="shared" ca="1" si="5"/>
        <v>274.5</v>
      </c>
      <c r="J43" t="str">
        <f t="shared" ca="1" si="6"/>
        <v>00138-P</v>
      </c>
      <c r="K43" s="53" t="str">
        <f t="shared" si="7"/>
        <v>00138-P</v>
      </c>
      <c r="L43" s="60"/>
    </row>
    <row r="44" spans="1:12" customFormat="1" x14ac:dyDescent="0.25">
      <c r="A44" s="60"/>
      <c r="B44" s="40">
        <v>40</v>
      </c>
      <c r="C44" t="s">
        <v>117</v>
      </c>
      <c r="D44" t="s">
        <v>118</v>
      </c>
      <c r="E44">
        <v>150</v>
      </c>
      <c r="H44">
        <f t="shared" ca="1" si="4"/>
        <v>150</v>
      </c>
      <c r="I44" s="52">
        <f t="shared" ca="1" si="5"/>
        <v>375</v>
      </c>
      <c r="J44" t="str">
        <f t="shared" ca="1" si="6"/>
        <v>00139-P</v>
      </c>
      <c r="K44" s="53" t="str">
        <f t="shared" si="7"/>
        <v>00139-P</v>
      </c>
      <c r="L44" s="60"/>
    </row>
    <row r="45" spans="1:12" customFormat="1" x14ac:dyDescent="0.25">
      <c r="A45" s="60"/>
      <c r="B45" s="40">
        <v>41</v>
      </c>
      <c r="C45" t="s">
        <v>119</v>
      </c>
      <c r="D45" t="s">
        <v>120</v>
      </c>
      <c r="E45">
        <v>100</v>
      </c>
      <c r="H45">
        <f t="shared" ca="1" si="4"/>
        <v>100</v>
      </c>
      <c r="I45" s="52">
        <f t="shared" ca="1" si="5"/>
        <v>317</v>
      </c>
      <c r="J45" t="str">
        <f t="shared" ca="1" si="6"/>
        <v>00140-P</v>
      </c>
      <c r="K45" s="53" t="str">
        <f t="shared" si="7"/>
        <v>00140-P</v>
      </c>
      <c r="L45" s="60"/>
    </row>
    <row r="46" spans="1:12" customFormat="1" x14ac:dyDescent="0.25">
      <c r="A46" s="60"/>
      <c r="B46" s="40">
        <v>42</v>
      </c>
      <c r="C46" t="s">
        <v>121</v>
      </c>
      <c r="D46" t="s">
        <v>122</v>
      </c>
      <c r="E46">
        <v>100</v>
      </c>
      <c r="H46">
        <f t="shared" ca="1" si="4"/>
        <v>100</v>
      </c>
      <c r="I46" s="52">
        <f t="shared" ca="1" si="5"/>
        <v>400</v>
      </c>
      <c r="J46" t="str">
        <f t="shared" ca="1" si="6"/>
        <v>00141-P</v>
      </c>
      <c r="K46" s="53" t="str">
        <f t="shared" si="7"/>
        <v>00141-P</v>
      </c>
      <c r="L46" s="60"/>
    </row>
    <row r="47" spans="1:12" customFormat="1" x14ac:dyDescent="0.25">
      <c r="A47" s="60"/>
      <c r="B47" s="40">
        <v>43</v>
      </c>
      <c r="C47" t="s">
        <v>123</v>
      </c>
      <c r="D47" t="s">
        <v>124</v>
      </c>
      <c r="E47">
        <v>120</v>
      </c>
      <c r="H47">
        <f t="shared" ca="1" si="4"/>
        <v>120</v>
      </c>
      <c r="I47" s="52">
        <f t="shared" ca="1" si="5"/>
        <v>450</v>
      </c>
      <c r="J47" t="str">
        <f t="shared" ca="1" si="6"/>
        <v>00142-P</v>
      </c>
      <c r="K47" s="53" t="str">
        <f t="shared" si="7"/>
        <v>00142-P</v>
      </c>
      <c r="L47" s="60"/>
    </row>
    <row r="48" spans="1:12" customFormat="1" x14ac:dyDescent="0.25">
      <c r="A48" s="60"/>
      <c r="B48" s="40">
        <v>44</v>
      </c>
      <c r="C48" t="s">
        <v>125</v>
      </c>
      <c r="D48" t="s">
        <v>126</v>
      </c>
      <c r="E48">
        <v>300</v>
      </c>
      <c r="H48">
        <f t="shared" ca="1" si="4"/>
        <v>300</v>
      </c>
      <c r="I48" s="52">
        <f t="shared" ca="1" si="5"/>
        <v>699</v>
      </c>
      <c r="J48" t="str">
        <f t="shared" ca="1" si="6"/>
        <v>00143-P</v>
      </c>
      <c r="K48" s="53" t="str">
        <f t="shared" si="7"/>
        <v>00143-P</v>
      </c>
      <c r="L48" s="60"/>
    </row>
    <row r="49" spans="1:12" customFormat="1" x14ac:dyDescent="0.25">
      <c r="A49" s="60"/>
      <c r="B49" s="40">
        <v>45</v>
      </c>
      <c r="C49" t="s">
        <v>127</v>
      </c>
      <c r="D49" t="s">
        <v>128</v>
      </c>
      <c r="E49">
        <v>200</v>
      </c>
      <c r="H49">
        <f t="shared" ca="1" si="4"/>
        <v>200</v>
      </c>
      <c r="I49" s="52">
        <f t="shared" ca="1" si="5"/>
        <v>866</v>
      </c>
      <c r="J49" t="str">
        <f t="shared" ca="1" si="6"/>
        <v>00144-P</v>
      </c>
      <c r="K49" s="53" t="str">
        <f t="shared" si="7"/>
        <v>00144-P</v>
      </c>
      <c r="L49" s="60"/>
    </row>
    <row r="50" spans="1:12" customFormat="1" x14ac:dyDescent="0.25">
      <c r="A50" s="60"/>
      <c r="B50" s="40">
        <v>46</v>
      </c>
      <c r="C50" t="s">
        <v>129</v>
      </c>
      <c r="D50" t="s">
        <v>130</v>
      </c>
      <c r="E50">
        <v>150</v>
      </c>
      <c r="H50">
        <f t="shared" ca="1" si="4"/>
        <v>150</v>
      </c>
      <c r="I50" s="52">
        <f t="shared" ca="1" si="5"/>
        <v>499.5</v>
      </c>
      <c r="J50" t="str">
        <f t="shared" ca="1" si="6"/>
        <v>00145-P</v>
      </c>
      <c r="K50" s="53" t="str">
        <f t="shared" si="7"/>
        <v>00145-P</v>
      </c>
      <c r="L50" s="60"/>
    </row>
    <row r="51" spans="1:12" customFormat="1" x14ac:dyDescent="0.25">
      <c r="A51" s="60"/>
      <c r="B51" s="40">
        <v>47</v>
      </c>
      <c r="C51" t="s">
        <v>131</v>
      </c>
      <c r="D51" t="s">
        <v>132</v>
      </c>
      <c r="E51">
        <v>100</v>
      </c>
      <c r="H51">
        <f t="shared" ca="1" si="4"/>
        <v>76</v>
      </c>
      <c r="I51" s="52">
        <f t="shared" ca="1" si="5"/>
        <v>329.08</v>
      </c>
      <c r="J51" t="str">
        <f t="shared" ca="1" si="6"/>
        <v>00146-P</v>
      </c>
      <c r="K51" s="53" t="str">
        <f t="shared" si="7"/>
        <v>00146-P</v>
      </c>
      <c r="L51" s="60"/>
    </row>
    <row r="52" spans="1:12" customFormat="1" x14ac:dyDescent="0.25">
      <c r="A52" s="60"/>
      <c r="B52" s="40">
        <v>48</v>
      </c>
      <c r="C52" t="s">
        <v>133</v>
      </c>
      <c r="D52" t="s">
        <v>134</v>
      </c>
      <c r="E52">
        <v>150</v>
      </c>
      <c r="H52">
        <f t="shared" ca="1" si="4"/>
        <v>150</v>
      </c>
      <c r="I52" s="52">
        <f t="shared" ca="1" si="5"/>
        <v>562.5</v>
      </c>
      <c r="J52" t="str">
        <f t="shared" ca="1" si="6"/>
        <v>00147-P</v>
      </c>
      <c r="K52" s="53" t="str">
        <f t="shared" si="7"/>
        <v>00147-P</v>
      </c>
      <c r="L52" s="60"/>
    </row>
    <row r="53" spans="1:12" customFormat="1" x14ac:dyDescent="0.25">
      <c r="A53" s="60"/>
      <c r="B53" s="40">
        <v>49</v>
      </c>
      <c r="C53" t="s">
        <v>135</v>
      </c>
      <c r="D53" t="s">
        <v>136</v>
      </c>
      <c r="E53">
        <v>150</v>
      </c>
      <c r="H53">
        <f t="shared" ca="1" si="4"/>
        <v>102</v>
      </c>
      <c r="I53" s="52">
        <f t="shared" ca="1" si="5"/>
        <v>323.33999999999997</v>
      </c>
      <c r="J53" t="str">
        <f t="shared" ca="1" si="6"/>
        <v>00148-P</v>
      </c>
      <c r="K53" s="53" t="str">
        <f t="shared" si="7"/>
        <v>00148-P</v>
      </c>
      <c r="L53" s="60"/>
    </row>
    <row r="54" spans="1:12" customFormat="1" x14ac:dyDescent="0.25">
      <c r="A54" s="60"/>
      <c r="B54" s="40">
        <v>50</v>
      </c>
      <c r="C54" t="s">
        <v>137</v>
      </c>
      <c r="D54" t="s">
        <v>138</v>
      </c>
      <c r="E54">
        <v>150</v>
      </c>
      <c r="H54">
        <f t="shared" ca="1" si="4"/>
        <v>126</v>
      </c>
      <c r="I54" s="52">
        <f t="shared" ca="1" si="5"/>
        <v>367.92</v>
      </c>
      <c r="J54" t="str">
        <f t="shared" ca="1" si="6"/>
        <v>00149-P</v>
      </c>
      <c r="K54" s="53" t="str">
        <f t="shared" si="7"/>
        <v>00149-P</v>
      </c>
      <c r="L54" s="60"/>
    </row>
    <row r="55" spans="1:12" customFormat="1" x14ac:dyDescent="0.25">
      <c r="A55" s="60"/>
      <c r="B55" s="40">
        <v>51</v>
      </c>
      <c r="C55" t="s">
        <v>139</v>
      </c>
      <c r="D55" t="s">
        <v>140</v>
      </c>
      <c r="E55">
        <v>150</v>
      </c>
      <c r="H55">
        <f t="shared" ca="1" si="4"/>
        <v>150</v>
      </c>
      <c r="I55" s="52">
        <f t="shared" ca="1" si="5"/>
        <v>375</v>
      </c>
      <c r="J55" t="str">
        <f t="shared" ca="1" si="6"/>
        <v>00150-P</v>
      </c>
      <c r="K55" s="53" t="str">
        <f t="shared" si="7"/>
        <v>00150-P</v>
      </c>
      <c r="L55" s="60"/>
    </row>
    <row r="56" spans="1:12" customFormat="1" x14ac:dyDescent="0.25">
      <c r="A56" s="60"/>
      <c r="B56" s="40">
        <v>52</v>
      </c>
      <c r="C56" t="s">
        <v>141</v>
      </c>
      <c r="D56" t="s">
        <v>142</v>
      </c>
      <c r="E56">
        <v>120</v>
      </c>
      <c r="H56">
        <f t="shared" ca="1" si="4"/>
        <v>120</v>
      </c>
      <c r="I56" s="52">
        <f t="shared" ca="1" si="5"/>
        <v>450</v>
      </c>
      <c r="J56" t="str">
        <f t="shared" ca="1" si="6"/>
        <v>00151-P</v>
      </c>
      <c r="K56" s="53" t="str">
        <f t="shared" si="7"/>
        <v>00151-P</v>
      </c>
      <c r="L56" s="60"/>
    </row>
    <row r="57" spans="1:12" customFormat="1" x14ac:dyDescent="0.25">
      <c r="A57" s="60"/>
      <c r="B57" s="40">
        <v>53</v>
      </c>
      <c r="C57" t="s">
        <v>143</v>
      </c>
      <c r="D57" t="s">
        <v>144</v>
      </c>
      <c r="E57">
        <v>120</v>
      </c>
      <c r="H57">
        <f t="shared" ca="1" si="4"/>
        <v>60</v>
      </c>
      <c r="I57" s="52">
        <f t="shared" ca="1" si="5"/>
        <v>259.8</v>
      </c>
      <c r="J57" t="str">
        <f t="shared" ca="1" si="6"/>
        <v>00152-P</v>
      </c>
      <c r="K57" s="53" t="str">
        <f t="shared" si="7"/>
        <v>00152-P</v>
      </c>
      <c r="L57" s="60"/>
    </row>
    <row r="58" spans="1:12" customFormat="1" x14ac:dyDescent="0.25">
      <c r="A58" s="60"/>
      <c r="B58" s="40">
        <v>54</v>
      </c>
      <c r="C58" t="s">
        <v>145</v>
      </c>
      <c r="D58" t="s">
        <v>146</v>
      </c>
      <c r="E58">
        <v>300</v>
      </c>
      <c r="H58">
        <f t="shared" ca="1" si="4"/>
        <v>300</v>
      </c>
      <c r="I58" s="52">
        <f t="shared" ca="1" si="5"/>
        <v>600</v>
      </c>
      <c r="J58" t="str">
        <f t="shared" ca="1" si="6"/>
        <v>00153-P</v>
      </c>
      <c r="K58" s="53" t="str">
        <f t="shared" si="7"/>
        <v>00153-P</v>
      </c>
      <c r="L58" s="60"/>
    </row>
    <row r="59" spans="1:12" customFormat="1" x14ac:dyDescent="0.25">
      <c r="A59" s="60"/>
      <c r="B59" s="40">
        <v>55</v>
      </c>
      <c r="C59" t="s">
        <v>147</v>
      </c>
      <c r="D59" t="s">
        <v>148</v>
      </c>
      <c r="E59">
        <v>1000</v>
      </c>
      <c r="H59">
        <f t="shared" ca="1" si="4"/>
        <v>1000</v>
      </c>
      <c r="I59" s="52">
        <f t="shared" ca="1" si="5"/>
        <v>630</v>
      </c>
      <c r="J59" t="str">
        <f t="shared" ca="1" si="6"/>
        <v>00154-P</v>
      </c>
      <c r="K59" s="53" t="str">
        <f t="shared" si="7"/>
        <v>00154-P</v>
      </c>
      <c r="L59" s="60"/>
    </row>
    <row r="60" spans="1:12" customFormat="1" x14ac:dyDescent="0.25">
      <c r="A60" s="60"/>
      <c r="B60" s="40">
        <v>56</v>
      </c>
      <c r="C60" t="s">
        <v>149</v>
      </c>
      <c r="D60" t="s">
        <v>150</v>
      </c>
      <c r="E60">
        <v>180</v>
      </c>
      <c r="H60">
        <f t="shared" ca="1" si="4"/>
        <v>180</v>
      </c>
      <c r="I60" s="52">
        <f t="shared" ca="1" si="5"/>
        <v>360</v>
      </c>
      <c r="J60" t="str">
        <f t="shared" ca="1" si="6"/>
        <v>00155-P</v>
      </c>
      <c r="K60" s="53" t="str">
        <f t="shared" si="7"/>
        <v>00155-P</v>
      </c>
      <c r="L60" s="60"/>
    </row>
    <row r="61" spans="1:12" customFormat="1" x14ac:dyDescent="0.25">
      <c r="A61" s="60"/>
      <c r="B61" s="40">
        <v>57</v>
      </c>
      <c r="C61" t="s">
        <v>151</v>
      </c>
      <c r="D61" t="s">
        <v>152</v>
      </c>
      <c r="E61">
        <v>150</v>
      </c>
      <c r="H61">
        <f t="shared" ca="1" si="4"/>
        <v>150</v>
      </c>
      <c r="I61" s="52">
        <f t="shared" ca="1" si="5"/>
        <v>499.5</v>
      </c>
      <c r="J61" t="str">
        <f t="shared" ca="1" si="6"/>
        <v>00156-P</v>
      </c>
      <c r="K61" s="53" t="str">
        <f t="shared" si="7"/>
        <v>00156-P</v>
      </c>
      <c r="L61" s="60"/>
    </row>
    <row r="62" spans="1:12" customFormat="1" x14ac:dyDescent="0.25">
      <c r="A62" s="60"/>
      <c r="B62" s="40">
        <v>58</v>
      </c>
      <c r="C62" t="s">
        <v>153</v>
      </c>
      <c r="D62" t="s">
        <v>154</v>
      </c>
      <c r="E62">
        <v>200</v>
      </c>
      <c r="H62">
        <f t="shared" ca="1" si="4"/>
        <v>200</v>
      </c>
      <c r="I62" s="52">
        <f t="shared" ca="1" si="5"/>
        <v>584</v>
      </c>
      <c r="J62" t="str">
        <f t="shared" ca="1" si="6"/>
        <v>00157-P</v>
      </c>
      <c r="K62" s="53" t="str">
        <f t="shared" si="7"/>
        <v>00157-P</v>
      </c>
      <c r="L62" s="60"/>
    </row>
    <row r="63" spans="1:12" customFormat="1" x14ac:dyDescent="0.25">
      <c r="A63" s="60"/>
      <c r="B63" s="40">
        <v>59</v>
      </c>
      <c r="C63" t="s">
        <v>155</v>
      </c>
      <c r="D63" t="s">
        <v>156</v>
      </c>
      <c r="E63">
        <v>150</v>
      </c>
      <c r="H63">
        <f t="shared" ca="1" si="4"/>
        <v>138</v>
      </c>
      <c r="I63" s="52">
        <f t="shared" ca="1" si="5"/>
        <v>459.54</v>
      </c>
      <c r="J63" t="str">
        <f t="shared" ca="1" si="6"/>
        <v>00158-P</v>
      </c>
      <c r="K63" s="53" t="str">
        <f t="shared" si="7"/>
        <v>00158-P</v>
      </c>
      <c r="L63" s="60"/>
    </row>
    <row r="64" spans="1:12" customFormat="1" x14ac:dyDescent="0.25">
      <c r="A64" s="60"/>
      <c r="B64" s="40">
        <v>60</v>
      </c>
      <c r="C64" t="s">
        <v>157</v>
      </c>
      <c r="D64" t="s">
        <v>158</v>
      </c>
      <c r="E64">
        <v>120</v>
      </c>
      <c r="H64">
        <f t="shared" ca="1" si="4"/>
        <v>120</v>
      </c>
      <c r="I64" s="52">
        <f t="shared" ca="1" si="5"/>
        <v>399.6</v>
      </c>
      <c r="J64" t="str">
        <f t="shared" ca="1" si="6"/>
        <v>00159-P</v>
      </c>
      <c r="K64" s="53" t="str">
        <f t="shared" si="7"/>
        <v>00159-P</v>
      </c>
      <c r="L64" s="60"/>
    </row>
    <row r="65" spans="1:12" customFormat="1" x14ac:dyDescent="0.25">
      <c r="A65" s="60"/>
      <c r="B65" s="40">
        <v>61</v>
      </c>
      <c r="C65" t="s">
        <v>159</v>
      </c>
      <c r="D65" t="s">
        <v>160</v>
      </c>
      <c r="E65">
        <v>150</v>
      </c>
      <c r="H65">
        <f t="shared" ca="1" si="4"/>
        <v>150</v>
      </c>
      <c r="I65" s="52">
        <f t="shared" ca="1" si="5"/>
        <v>475.5</v>
      </c>
      <c r="J65" t="str">
        <f t="shared" ca="1" si="6"/>
        <v>00160-P</v>
      </c>
      <c r="K65" s="53" t="str">
        <f t="shared" si="7"/>
        <v>00160-P</v>
      </c>
      <c r="L65" s="60"/>
    </row>
    <row r="66" spans="1:12" customFormat="1" x14ac:dyDescent="0.25">
      <c r="A66" s="60"/>
      <c r="B66" s="40">
        <v>62</v>
      </c>
      <c r="C66" t="s">
        <v>161</v>
      </c>
      <c r="D66" t="s">
        <v>162</v>
      </c>
      <c r="E66">
        <v>150</v>
      </c>
      <c r="H66">
        <f t="shared" ca="1" si="4"/>
        <v>150</v>
      </c>
      <c r="I66" s="52">
        <f t="shared" ca="1" si="5"/>
        <v>438</v>
      </c>
      <c r="J66" t="str">
        <f t="shared" ca="1" si="6"/>
        <v>00161-P</v>
      </c>
      <c r="K66" s="53" t="str">
        <f t="shared" si="7"/>
        <v>00161-P</v>
      </c>
      <c r="L66" s="60"/>
    </row>
    <row r="67" spans="1:12" customFormat="1" x14ac:dyDescent="0.25">
      <c r="A67" s="60"/>
      <c r="B67" s="40">
        <v>63</v>
      </c>
      <c r="C67" t="s">
        <v>163</v>
      </c>
      <c r="D67" t="s">
        <v>164</v>
      </c>
      <c r="E67">
        <v>250</v>
      </c>
      <c r="H67">
        <f t="shared" ca="1" si="4"/>
        <v>250</v>
      </c>
      <c r="I67" s="52">
        <f t="shared" ca="1" si="5"/>
        <v>730</v>
      </c>
      <c r="J67" t="str">
        <f t="shared" ca="1" si="6"/>
        <v>00162-P</v>
      </c>
      <c r="K67" s="53" t="str">
        <f t="shared" si="7"/>
        <v>00162-P</v>
      </c>
      <c r="L67" s="60"/>
    </row>
    <row r="68" spans="1:12" customFormat="1" x14ac:dyDescent="0.25">
      <c r="A68" s="60"/>
      <c r="B68" s="40">
        <v>64</v>
      </c>
      <c r="C68" t="s">
        <v>165</v>
      </c>
      <c r="D68" t="s">
        <v>166</v>
      </c>
      <c r="E68">
        <v>60</v>
      </c>
      <c r="H68">
        <f t="shared" ca="1" si="4"/>
        <v>60</v>
      </c>
      <c r="I68" s="52">
        <f t="shared" ca="1" si="5"/>
        <v>349.8</v>
      </c>
      <c r="J68" t="str">
        <f t="shared" ca="1" si="6"/>
        <v>00163-P</v>
      </c>
      <c r="K68" s="53" t="str">
        <f t="shared" si="7"/>
        <v>00163-P</v>
      </c>
      <c r="L68" s="60"/>
    </row>
    <row r="69" spans="1:12" customFormat="1" x14ac:dyDescent="0.25">
      <c r="A69" s="60"/>
      <c r="B69" s="40">
        <v>65</v>
      </c>
      <c r="C69" t="s">
        <v>167</v>
      </c>
      <c r="D69" t="s">
        <v>168</v>
      </c>
      <c r="E69">
        <v>50</v>
      </c>
      <c r="H69">
        <f t="shared" ref="H69:H100" ca="1" si="8">INDIRECT("'" &amp; C69 &amp; "'!S8")</f>
        <v>50</v>
      </c>
      <c r="I69" s="52">
        <f t="shared" ref="I69:I100" ca="1" si="9">INDIRECT("'" &amp; C69 &amp; "'!S9")</f>
        <v>375</v>
      </c>
      <c r="J69" t="str">
        <f t="shared" ref="J69:J100" ca="1" si="10">IFERROR(INDEX(Lista,ROW()),"")</f>
        <v>00164-P</v>
      </c>
      <c r="K69" s="53" t="str">
        <f t="shared" ref="K69:K100" si="11">HYPERLINK("#'"&amp;C69&amp;"'!B1",C69)</f>
        <v>00164-P</v>
      </c>
      <c r="L69" s="60"/>
    </row>
    <row r="70" spans="1:12" customFormat="1" x14ac:dyDescent="0.25">
      <c r="A70" s="60"/>
      <c r="B70" s="40">
        <v>66</v>
      </c>
      <c r="C70" t="s">
        <v>169</v>
      </c>
      <c r="D70" t="s">
        <v>170</v>
      </c>
      <c r="E70">
        <v>50</v>
      </c>
      <c r="H70">
        <f t="shared" ca="1" si="8"/>
        <v>50</v>
      </c>
      <c r="I70" s="52">
        <f t="shared" ca="1" si="9"/>
        <v>291.5</v>
      </c>
      <c r="J70" t="str">
        <f t="shared" ca="1" si="10"/>
        <v>00165-P</v>
      </c>
      <c r="K70" s="53" t="str">
        <f t="shared" si="11"/>
        <v>00165-P</v>
      </c>
      <c r="L70" s="60"/>
    </row>
    <row r="71" spans="1:12" customFormat="1" x14ac:dyDescent="0.25">
      <c r="A71" s="60"/>
      <c r="B71" s="40">
        <v>67</v>
      </c>
      <c r="C71" t="s">
        <v>171</v>
      </c>
      <c r="D71" t="s">
        <v>172</v>
      </c>
      <c r="E71">
        <v>120</v>
      </c>
      <c r="H71">
        <f t="shared" ca="1" si="8"/>
        <v>120</v>
      </c>
      <c r="I71" s="52">
        <f t="shared" ca="1" si="9"/>
        <v>500.4</v>
      </c>
      <c r="J71" t="str">
        <f t="shared" ca="1" si="10"/>
        <v>00166-P</v>
      </c>
      <c r="K71" s="53" t="str">
        <f t="shared" si="11"/>
        <v>00166-P</v>
      </c>
      <c r="L71" s="60"/>
    </row>
    <row r="72" spans="1:12" customFormat="1" x14ac:dyDescent="0.25">
      <c r="A72" s="60"/>
      <c r="B72" s="40">
        <v>68</v>
      </c>
      <c r="C72" t="s">
        <v>173</v>
      </c>
      <c r="D72" t="s">
        <v>174</v>
      </c>
      <c r="E72">
        <v>120</v>
      </c>
      <c r="H72">
        <f t="shared" ca="1" si="8"/>
        <v>120</v>
      </c>
      <c r="I72" s="52">
        <f t="shared" ca="1" si="9"/>
        <v>549.6</v>
      </c>
      <c r="J72" t="str">
        <f t="shared" ca="1" si="10"/>
        <v>00167-P</v>
      </c>
      <c r="K72" s="53" t="str">
        <f t="shared" si="11"/>
        <v>00167-P</v>
      </c>
      <c r="L72" s="60"/>
    </row>
    <row r="73" spans="1:12" customFormat="1" x14ac:dyDescent="0.25">
      <c r="A73" s="60"/>
      <c r="B73" s="40">
        <v>69</v>
      </c>
      <c r="C73" t="s">
        <v>175</v>
      </c>
      <c r="D73" t="s">
        <v>176</v>
      </c>
      <c r="E73">
        <v>60</v>
      </c>
      <c r="H73">
        <f t="shared" ca="1" si="8"/>
        <v>60</v>
      </c>
      <c r="I73" s="52">
        <f t="shared" ca="1" si="9"/>
        <v>375</v>
      </c>
      <c r="J73" t="str">
        <f t="shared" ca="1" si="10"/>
        <v>00168-P</v>
      </c>
      <c r="K73" s="53" t="str">
        <f t="shared" si="11"/>
        <v>00168-P</v>
      </c>
      <c r="L73" s="60"/>
    </row>
    <row r="74" spans="1:12" customFormat="1" x14ac:dyDescent="0.25">
      <c r="A74" s="60"/>
      <c r="B74" s="40">
        <v>70</v>
      </c>
      <c r="C74" t="s">
        <v>177</v>
      </c>
      <c r="D74" t="s">
        <v>178</v>
      </c>
      <c r="E74">
        <v>60</v>
      </c>
      <c r="H74">
        <f t="shared" ca="1" si="8"/>
        <v>60</v>
      </c>
      <c r="I74" s="52">
        <f t="shared" ca="1" si="9"/>
        <v>499.8</v>
      </c>
      <c r="J74" t="str">
        <f t="shared" ca="1" si="10"/>
        <v>00169-P</v>
      </c>
      <c r="K74" s="53" t="str">
        <f t="shared" si="11"/>
        <v>00169-P</v>
      </c>
      <c r="L74" s="60"/>
    </row>
    <row r="75" spans="1:12" customFormat="1" x14ac:dyDescent="0.25">
      <c r="A75" s="60"/>
      <c r="B75" s="40">
        <v>71</v>
      </c>
      <c r="C75" t="s">
        <v>179</v>
      </c>
      <c r="D75" t="s">
        <v>180</v>
      </c>
      <c r="E75">
        <v>60</v>
      </c>
      <c r="H75">
        <f t="shared" ca="1" si="8"/>
        <v>60</v>
      </c>
      <c r="I75" s="52">
        <f t="shared" ca="1" si="9"/>
        <v>550.20000000000005</v>
      </c>
      <c r="J75" t="str">
        <f t="shared" ca="1" si="10"/>
        <v>00170-P</v>
      </c>
      <c r="K75" s="53" t="str">
        <f t="shared" si="11"/>
        <v>00170-P</v>
      </c>
      <c r="L75" s="60"/>
    </row>
    <row r="76" spans="1:12" customFormat="1" x14ac:dyDescent="0.25">
      <c r="A76" s="60"/>
      <c r="B76" s="40">
        <v>72</v>
      </c>
      <c r="C76" t="s">
        <v>181</v>
      </c>
      <c r="D76" t="s">
        <v>182</v>
      </c>
      <c r="E76">
        <v>125</v>
      </c>
      <c r="H76">
        <f t="shared" ca="1" si="8"/>
        <v>125</v>
      </c>
      <c r="I76" s="52">
        <f t="shared" ca="1" si="9"/>
        <v>416.25</v>
      </c>
      <c r="J76" t="str">
        <f t="shared" ca="1" si="10"/>
        <v>00171-P</v>
      </c>
      <c r="K76" s="53" t="str">
        <f t="shared" si="11"/>
        <v>00171-P</v>
      </c>
      <c r="L76" s="60"/>
    </row>
    <row r="77" spans="1:12" customFormat="1" x14ac:dyDescent="0.25">
      <c r="A77" s="60"/>
      <c r="B77" s="40">
        <v>73</v>
      </c>
      <c r="C77" t="s">
        <v>183</v>
      </c>
      <c r="D77" t="s">
        <v>184</v>
      </c>
      <c r="E77">
        <v>60</v>
      </c>
      <c r="H77">
        <f t="shared" ca="1" si="8"/>
        <v>60</v>
      </c>
      <c r="I77" s="52">
        <f t="shared" ca="1" si="9"/>
        <v>600</v>
      </c>
      <c r="J77" t="str">
        <f t="shared" ca="1" si="10"/>
        <v>00172-P</v>
      </c>
      <c r="K77" s="53" t="str">
        <f t="shared" si="11"/>
        <v>00172-P</v>
      </c>
      <c r="L77" s="60"/>
    </row>
    <row r="78" spans="1:12" customFormat="1" x14ac:dyDescent="0.25">
      <c r="A78" s="60"/>
      <c r="B78" s="40">
        <v>74</v>
      </c>
      <c r="C78" t="s">
        <v>185</v>
      </c>
      <c r="D78" t="s">
        <v>186</v>
      </c>
      <c r="E78">
        <v>22</v>
      </c>
      <c r="H78">
        <f t="shared" ca="1" si="8"/>
        <v>22</v>
      </c>
      <c r="I78" s="52">
        <f t="shared" ca="1" si="9"/>
        <v>440</v>
      </c>
      <c r="J78" t="str">
        <f t="shared" ca="1" si="10"/>
        <v>00173-P</v>
      </c>
      <c r="K78" s="53" t="str">
        <f t="shared" si="11"/>
        <v>00173-P</v>
      </c>
      <c r="L78" s="60"/>
    </row>
    <row r="79" spans="1:12" customFormat="1" x14ac:dyDescent="0.25">
      <c r="A79" s="60"/>
      <c r="B79" s="40">
        <v>75</v>
      </c>
      <c r="C79" t="s">
        <v>187</v>
      </c>
      <c r="D79" t="s">
        <v>188</v>
      </c>
      <c r="E79">
        <v>30</v>
      </c>
      <c r="H79">
        <f t="shared" ca="1" si="8"/>
        <v>30</v>
      </c>
      <c r="I79" s="52">
        <f t="shared" ca="1" si="9"/>
        <v>350.1</v>
      </c>
      <c r="J79" t="str">
        <f t="shared" ca="1" si="10"/>
        <v>00174-P</v>
      </c>
      <c r="K79" s="53" t="str">
        <f t="shared" si="11"/>
        <v>00174-P</v>
      </c>
      <c r="L79" s="60"/>
    </row>
    <row r="80" spans="1:12" customFormat="1" x14ac:dyDescent="0.25">
      <c r="A80" s="60"/>
      <c r="B80" s="40">
        <v>76</v>
      </c>
      <c r="C80" t="s">
        <v>189</v>
      </c>
      <c r="D80" t="s">
        <v>190</v>
      </c>
      <c r="E80">
        <v>30</v>
      </c>
      <c r="H80">
        <f t="shared" ca="1" si="8"/>
        <v>30</v>
      </c>
      <c r="I80" s="52">
        <f t="shared" ca="1" si="9"/>
        <v>300</v>
      </c>
      <c r="J80" t="str">
        <f t="shared" ca="1" si="10"/>
        <v>00175-P</v>
      </c>
      <c r="K80" s="53" t="str">
        <f t="shared" si="11"/>
        <v>00175-P</v>
      </c>
      <c r="L80" s="60"/>
    </row>
    <row r="81" spans="1:12" customFormat="1" x14ac:dyDescent="0.25">
      <c r="A81" s="60"/>
      <c r="B81" s="40">
        <v>77</v>
      </c>
      <c r="C81" t="s">
        <v>191</v>
      </c>
      <c r="D81" t="s">
        <v>192</v>
      </c>
      <c r="E81">
        <v>40</v>
      </c>
      <c r="H81">
        <f t="shared" ca="1" si="8"/>
        <v>40</v>
      </c>
      <c r="I81" s="52">
        <f t="shared" ca="1" si="9"/>
        <v>466.8</v>
      </c>
      <c r="J81" t="str">
        <f t="shared" ca="1" si="10"/>
        <v>00176-P</v>
      </c>
      <c r="K81" s="53" t="str">
        <f t="shared" si="11"/>
        <v>00176-P</v>
      </c>
      <c r="L81" s="60"/>
    </row>
    <row r="82" spans="1:12" customFormat="1" x14ac:dyDescent="0.25">
      <c r="A82" s="60"/>
      <c r="B82" s="40">
        <v>78</v>
      </c>
      <c r="C82" t="s">
        <v>193</v>
      </c>
      <c r="D82" t="s">
        <v>194</v>
      </c>
      <c r="E82">
        <v>40</v>
      </c>
      <c r="H82">
        <f t="shared" ca="1" si="8"/>
        <v>40</v>
      </c>
      <c r="I82" s="52">
        <f t="shared" ca="1" si="9"/>
        <v>500</v>
      </c>
      <c r="J82" t="str">
        <f t="shared" ca="1" si="10"/>
        <v>00177-P</v>
      </c>
      <c r="K82" s="53" t="str">
        <f t="shared" si="11"/>
        <v>00177-P</v>
      </c>
      <c r="L82" s="60"/>
    </row>
    <row r="83" spans="1:12" customFormat="1" x14ac:dyDescent="0.25">
      <c r="A83" s="60"/>
      <c r="B83" s="40">
        <v>79</v>
      </c>
      <c r="C83" t="s">
        <v>195</v>
      </c>
      <c r="D83" t="s">
        <v>196</v>
      </c>
      <c r="E83">
        <v>20</v>
      </c>
      <c r="H83">
        <f t="shared" ca="1" si="8"/>
        <v>20</v>
      </c>
      <c r="I83" s="52">
        <f t="shared" ca="1" si="9"/>
        <v>400</v>
      </c>
      <c r="J83" t="str">
        <f t="shared" ca="1" si="10"/>
        <v>00178-P</v>
      </c>
      <c r="K83" s="53" t="str">
        <f t="shared" si="11"/>
        <v>00178-P</v>
      </c>
      <c r="L83" s="60"/>
    </row>
    <row r="84" spans="1:12" customFormat="1" x14ac:dyDescent="0.25">
      <c r="A84" s="60"/>
      <c r="B84" s="40">
        <v>80</v>
      </c>
      <c r="C84" t="s">
        <v>197</v>
      </c>
      <c r="D84" t="s">
        <v>198</v>
      </c>
      <c r="E84">
        <v>25</v>
      </c>
      <c r="H84">
        <f t="shared" ca="1" si="8"/>
        <v>13</v>
      </c>
      <c r="I84" s="52">
        <f t="shared" ca="1" si="9"/>
        <v>260</v>
      </c>
      <c r="J84" t="str">
        <f t="shared" ca="1" si="10"/>
        <v>00179-P</v>
      </c>
      <c r="K84" s="53" t="str">
        <f t="shared" si="11"/>
        <v>00179-P</v>
      </c>
      <c r="L84" s="60"/>
    </row>
    <row r="85" spans="1:12" customFormat="1" x14ac:dyDescent="0.25">
      <c r="A85" s="60"/>
      <c r="B85" s="40">
        <v>81</v>
      </c>
      <c r="C85" t="s">
        <v>199</v>
      </c>
      <c r="D85" t="s">
        <v>200</v>
      </c>
      <c r="E85">
        <v>10</v>
      </c>
      <c r="H85">
        <f t="shared" ca="1" si="8"/>
        <v>10</v>
      </c>
      <c r="I85" s="52">
        <f t="shared" ca="1" si="9"/>
        <v>316.70000000000005</v>
      </c>
      <c r="J85" t="str">
        <f t="shared" ca="1" si="10"/>
        <v>00180-P</v>
      </c>
      <c r="K85" s="53" t="str">
        <f t="shared" si="11"/>
        <v>00180-P</v>
      </c>
      <c r="L85" s="60"/>
    </row>
    <row r="86" spans="1:12" customFormat="1" x14ac:dyDescent="0.25">
      <c r="A86" s="60"/>
      <c r="B86" s="40">
        <v>82</v>
      </c>
      <c r="C86" t="s">
        <v>201</v>
      </c>
      <c r="D86" t="s">
        <v>202</v>
      </c>
      <c r="E86">
        <v>150</v>
      </c>
      <c r="H86">
        <f t="shared" ca="1" si="8"/>
        <v>150</v>
      </c>
      <c r="I86" s="52">
        <f t="shared" ca="1" si="9"/>
        <v>525</v>
      </c>
      <c r="J86" t="str">
        <f t="shared" ca="1" si="10"/>
        <v>00181-P</v>
      </c>
      <c r="K86" s="53" t="str">
        <f t="shared" si="11"/>
        <v>00181-P</v>
      </c>
      <c r="L86" s="60"/>
    </row>
    <row r="87" spans="1:12" customFormat="1" x14ac:dyDescent="0.25">
      <c r="A87" s="60"/>
      <c r="B87" s="40">
        <v>83</v>
      </c>
      <c r="C87" t="s">
        <v>203</v>
      </c>
      <c r="D87" t="s">
        <v>204</v>
      </c>
      <c r="E87">
        <v>150</v>
      </c>
      <c r="H87">
        <f t="shared" ca="1" si="8"/>
        <v>150</v>
      </c>
      <c r="I87" s="52">
        <f t="shared" ca="1" si="9"/>
        <v>525</v>
      </c>
      <c r="J87" t="str">
        <f t="shared" ca="1" si="10"/>
        <v>00182-P</v>
      </c>
      <c r="K87" s="53" t="str">
        <f t="shared" si="11"/>
        <v>00182-P</v>
      </c>
      <c r="L87" s="60"/>
    </row>
    <row r="88" spans="1:12" customFormat="1" x14ac:dyDescent="0.25">
      <c r="A88" s="60"/>
      <c r="B88" s="40">
        <v>84</v>
      </c>
      <c r="C88" t="s">
        <v>205</v>
      </c>
      <c r="D88" t="s">
        <v>206</v>
      </c>
      <c r="E88">
        <v>150</v>
      </c>
      <c r="H88">
        <f t="shared" ca="1" si="8"/>
        <v>150</v>
      </c>
      <c r="I88" s="52">
        <f t="shared" ca="1" si="9"/>
        <v>562.5</v>
      </c>
      <c r="J88" t="str">
        <f t="shared" ca="1" si="10"/>
        <v>00183-P</v>
      </c>
      <c r="K88" s="53" t="str">
        <f t="shared" si="11"/>
        <v>00183-P</v>
      </c>
      <c r="L88" s="60"/>
    </row>
    <row r="89" spans="1:12" customFormat="1" x14ac:dyDescent="0.25">
      <c r="A89" s="60"/>
      <c r="B89" s="40">
        <v>85</v>
      </c>
      <c r="C89" t="s">
        <v>207</v>
      </c>
      <c r="D89" t="s">
        <v>208</v>
      </c>
      <c r="E89">
        <v>200</v>
      </c>
      <c r="H89">
        <f t="shared" ca="1" si="8"/>
        <v>200</v>
      </c>
      <c r="I89" s="52">
        <f t="shared" ca="1" si="9"/>
        <v>584</v>
      </c>
      <c r="J89" t="str">
        <f t="shared" ca="1" si="10"/>
        <v>00184-P</v>
      </c>
      <c r="K89" s="53" t="str">
        <f t="shared" si="11"/>
        <v>00184-P</v>
      </c>
      <c r="L89" s="60"/>
    </row>
    <row r="90" spans="1:12" customFormat="1" x14ac:dyDescent="0.25">
      <c r="A90" s="60"/>
      <c r="B90" s="40">
        <v>86</v>
      </c>
      <c r="C90" t="s">
        <v>209</v>
      </c>
      <c r="D90" t="s">
        <v>210</v>
      </c>
      <c r="E90">
        <v>85</v>
      </c>
      <c r="H90">
        <f t="shared" ca="1" si="8"/>
        <v>85</v>
      </c>
      <c r="I90" s="52">
        <f t="shared" ca="1" si="9"/>
        <v>460.7</v>
      </c>
      <c r="J90" t="str">
        <f t="shared" ca="1" si="10"/>
        <v>00185-P</v>
      </c>
      <c r="K90" s="53" t="str">
        <f t="shared" si="11"/>
        <v>00185-P</v>
      </c>
      <c r="L90" s="60"/>
    </row>
    <row r="91" spans="1:12" customFormat="1" x14ac:dyDescent="0.25">
      <c r="A91" s="60"/>
      <c r="B91" s="40">
        <v>87</v>
      </c>
      <c r="C91" t="s">
        <v>211</v>
      </c>
      <c r="D91" t="s">
        <v>212</v>
      </c>
      <c r="E91">
        <v>80</v>
      </c>
      <c r="H91">
        <f t="shared" ca="1" si="8"/>
        <v>80</v>
      </c>
      <c r="I91" s="52">
        <f t="shared" ca="1" si="9"/>
        <v>433.6</v>
      </c>
      <c r="J91" t="str">
        <f t="shared" ca="1" si="10"/>
        <v>00186-P</v>
      </c>
      <c r="K91" s="53" t="str">
        <f t="shared" si="11"/>
        <v>00186-P</v>
      </c>
      <c r="L91" s="60"/>
    </row>
    <row r="92" spans="1:12" customFormat="1" x14ac:dyDescent="0.25">
      <c r="A92" s="60"/>
      <c r="B92" s="40">
        <v>88</v>
      </c>
      <c r="C92" t="s">
        <v>213</v>
      </c>
      <c r="D92" t="s">
        <v>214</v>
      </c>
      <c r="E92">
        <v>120</v>
      </c>
      <c r="H92">
        <f t="shared" ca="1" si="8"/>
        <v>120</v>
      </c>
      <c r="I92" s="52">
        <f t="shared" ca="1" si="9"/>
        <v>420</v>
      </c>
      <c r="J92" t="str">
        <f t="shared" ca="1" si="10"/>
        <v>00187-P</v>
      </c>
      <c r="K92" s="53" t="str">
        <f t="shared" si="11"/>
        <v>00187-P</v>
      </c>
      <c r="L92" s="60"/>
    </row>
    <row r="93" spans="1:12" customFormat="1" x14ac:dyDescent="0.25">
      <c r="A93" s="60"/>
      <c r="B93" s="40">
        <v>89</v>
      </c>
      <c r="C93" t="s">
        <v>215</v>
      </c>
      <c r="D93" t="s">
        <v>216</v>
      </c>
      <c r="E93">
        <v>120</v>
      </c>
      <c r="H93">
        <f t="shared" ca="1" si="8"/>
        <v>120</v>
      </c>
      <c r="I93" s="52">
        <f t="shared" ca="1" si="9"/>
        <v>480</v>
      </c>
      <c r="J93" t="str">
        <f t="shared" ca="1" si="10"/>
        <v>00188-P</v>
      </c>
      <c r="K93" s="53" t="str">
        <f t="shared" si="11"/>
        <v>00188-P</v>
      </c>
      <c r="L93" s="60"/>
    </row>
    <row r="94" spans="1:12" customFormat="1" x14ac:dyDescent="0.25">
      <c r="A94" s="60"/>
      <c r="B94" s="40">
        <v>90</v>
      </c>
      <c r="C94" t="s">
        <v>217</v>
      </c>
      <c r="D94" t="s">
        <v>218</v>
      </c>
      <c r="E94">
        <v>120</v>
      </c>
      <c r="H94">
        <f t="shared" ca="1" si="8"/>
        <v>120</v>
      </c>
      <c r="I94" s="52">
        <f t="shared" ca="1" si="9"/>
        <v>519.6</v>
      </c>
      <c r="J94" t="str">
        <f t="shared" ca="1" si="10"/>
        <v>00189-P</v>
      </c>
      <c r="K94" s="53" t="str">
        <f t="shared" si="11"/>
        <v>00189-P</v>
      </c>
      <c r="L94" s="60"/>
    </row>
    <row r="95" spans="1:12" customFormat="1" x14ac:dyDescent="0.25">
      <c r="A95" s="60"/>
      <c r="B95" s="40">
        <v>91</v>
      </c>
      <c r="C95" t="s">
        <v>219</v>
      </c>
      <c r="D95" t="s">
        <v>220</v>
      </c>
      <c r="E95">
        <v>120</v>
      </c>
      <c r="H95">
        <f t="shared" ca="1" si="8"/>
        <v>120</v>
      </c>
      <c r="I95" s="52">
        <f t="shared" ca="1" si="9"/>
        <v>549.6</v>
      </c>
      <c r="J95" t="str">
        <f t="shared" ca="1" si="10"/>
        <v>00190-P</v>
      </c>
      <c r="K95" s="53" t="str">
        <f t="shared" si="11"/>
        <v>00190-P</v>
      </c>
      <c r="L95" s="60"/>
    </row>
    <row r="96" spans="1:12" customFormat="1" x14ac:dyDescent="0.25">
      <c r="A96" s="60"/>
      <c r="B96" s="40">
        <v>92</v>
      </c>
      <c r="C96" t="s">
        <v>221</v>
      </c>
      <c r="D96" t="s">
        <v>222</v>
      </c>
      <c r="E96">
        <v>80</v>
      </c>
      <c r="H96">
        <f t="shared" ca="1" si="8"/>
        <v>44</v>
      </c>
      <c r="I96" s="52">
        <f t="shared" ca="1" si="9"/>
        <v>256.52</v>
      </c>
      <c r="J96" t="str">
        <f t="shared" ca="1" si="10"/>
        <v>00191-P</v>
      </c>
      <c r="K96" s="53" t="str">
        <f t="shared" si="11"/>
        <v>00191-P</v>
      </c>
      <c r="L96" s="60"/>
    </row>
    <row r="97" spans="1:12" customFormat="1" x14ac:dyDescent="0.25">
      <c r="A97" s="60"/>
      <c r="B97" s="40">
        <v>93</v>
      </c>
      <c r="C97" t="s">
        <v>223</v>
      </c>
      <c r="D97" t="s">
        <v>224</v>
      </c>
      <c r="E97">
        <v>80</v>
      </c>
      <c r="H97">
        <f t="shared" ca="1" si="8"/>
        <v>80</v>
      </c>
      <c r="I97" s="52">
        <f t="shared" ca="1" si="9"/>
        <v>500</v>
      </c>
      <c r="J97" t="str">
        <f t="shared" ca="1" si="10"/>
        <v>00192-P</v>
      </c>
      <c r="K97" s="53" t="str">
        <f t="shared" si="11"/>
        <v>00192-P</v>
      </c>
      <c r="L97" s="60"/>
    </row>
    <row r="98" spans="1:12" customFormat="1" x14ac:dyDescent="0.25">
      <c r="A98" s="60"/>
      <c r="B98" s="40">
        <v>94</v>
      </c>
      <c r="C98" t="s">
        <v>225</v>
      </c>
      <c r="D98" t="s">
        <v>226</v>
      </c>
      <c r="E98">
        <v>56</v>
      </c>
      <c r="H98">
        <f t="shared" ca="1" si="8"/>
        <v>56</v>
      </c>
      <c r="I98" s="52">
        <f t="shared" ca="1" si="9"/>
        <v>490</v>
      </c>
      <c r="J98" t="str">
        <f t="shared" ca="1" si="10"/>
        <v>00193-P</v>
      </c>
      <c r="K98" s="53" t="str">
        <f t="shared" si="11"/>
        <v>00193-P</v>
      </c>
      <c r="L98" s="60"/>
    </row>
    <row r="99" spans="1:12" customFormat="1" x14ac:dyDescent="0.25">
      <c r="A99" s="60"/>
      <c r="B99" s="40">
        <v>95</v>
      </c>
      <c r="C99" t="s">
        <v>227</v>
      </c>
      <c r="D99" t="s">
        <v>228</v>
      </c>
      <c r="E99">
        <v>10</v>
      </c>
      <c r="H99">
        <f t="shared" ca="1" si="8"/>
        <v>10</v>
      </c>
      <c r="I99" s="52">
        <f t="shared" ca="1" si="9"/>
        <v>350</v>
      </c>
      <c r="J99" t="str">
        <f t="shared" ca="1" si="10"/>
        <v>00194-P</v>
      </c>
      <c r="K99" s="53" t="str">
        <f t="shared" si="11"/>
        <v>00194-P</v>
      </c>
      <c r="L99" s="60"/>
    </row>
    <row r="100" spans="1:12" customFormat="1" x14ac:dyDescent="0.25">
      <c r="A100" s="60"/>
      <c r="B100" s="40">
        <v>96</v>
      </c>
      <c r="C100" t="s">
        <v>229</v>
      </c>
      <c r="D100" t="s">
        <v>230</v>
      </c>
      <c r="E100">
        <v>13</v>
      </c>
      <c r="H100">
        <f t="shared" ca="1" si="8"/>
        <v>13</v>
      </c>
      <c r="I100" s="52">
        <f t="shared" ca="1" si="9"/>
        <v>476.71000000000004</v>
      </c>
      <c r="J100" t="str">
        <f t="shared" ca="1" si="10"/>
        <v>00195-P</v>
      </c>
      <c r="K100" s="53" t="str">
        <f t="shared" si="11"/>
        <v>00195-P</v>
      </c>
      <c r="L100" s="60"/>
    </row>
    <row r="101" spans="1:12" customFormat="1" x14ac:dyDescent="0.25">
      <c r="A101" s="60"/>
      <c r="B101" s="40">
        <v>97</v>
      </c>
      <c r="C101" t="s">
        <v>231</v>
      </c>
      <c r="D101" t="s">
        <v>232</v>
      </c>
      <c r="E101">
        <v>10</v>
      </c>
      <c r="H101">
        <f t="shared" ref="H101:H132" ca="1" si="12">INDIRECT("'" &amp; C101 &amp; "'!S8")</f>
        <v>10</v>
      </c>
      <c r="I101" s="52">
        <f t="shared" ref="I101:I132" ca="1" si="13">INDIRECT("'" &amp; C101 &amp; "'!S9")</f>
        <v>366.70000000000005</v>
      </c>
      <c r="J101" t="str">
        <f t="shared" ref="J101:J132" ca="1" si="14">IFERROR(INDEX(Lista,ROW()),"")</f>
        <v>00196-P</v>
      </c>
      <c r="K101" s="53" t="str">
        <f t="shared" ref="K101:K132" si="15">HYPERLINK("#'"&amp;C101&amp;"'!B1",C101)</f>
        <v>00196-P</v>
      </c>
      <c r="L101" s="60"/>
    </row>
    <row r="102" spans="1:12" customFormat="1" x14ac:dyDescent="0.25">
      <c r="A102" s="60"/>
      <c r="B102" s="40">
        <v>98</v>
      </c>
      <c r="C102" t="s">
        <v>233</v>
      </c>
      <c r="D102" t="s">
        <v>234</v>
      </c>
      <c r="E102">
        <v>20</v>
      </c>
      <c r="H102">
        <f t="shared" ca="1" si="12"/>
        <v>20</v>
      </c>
      <c r="I102" s="52">
        <f t="shared" ca="1" si="13"/>
        <v>333.40000000000003</v>
      </c>
      <c r="J102" t="str">
        <f t="shared" ca="1" si="14"/>
        <v>00197-P</v>
      </c>
      <c r="K102" s="53" t="str">
        <f t="shared" si="15"/>
        <v>00197-P</v>
      </c>
      <c r="L102" s="60"/>
    </row>
    <row r="103" spans="1:12" customFormat="1" x14ac:dyDescent="0.25">
      <c r="A103" s="60"/>
      <c r="B103" s="40">
        <v>99</v>
      </c>
      <c r="C103" t="s">
        <v>235</v>
      </c>
      <c r="D103" t="s">
        <v>236</v>
      </c>
      <c r="E103">
        <v>20</v>
      </c>
      <c r="H103">
        <f t="shared" ca="1" si="12"/>
        <v>20</v>
      </c>
      <c r="I103" s="52">
        <f t="shared" ca="1" si="13"/>
        <v>333.40000000000003</v>
      </c>
      <c r="J103" t="str">
        <f t="shared" ca="1" si="14"/>
        <v>00198-P</v>
      </c>
      <c r="K103" s="53" t="str">
        <f t="shared" si="15"/>
        <v>00198-P</v>
      </c>
      <c r="L103" s="60"/>
    </row>
    <row r="104" spans="1:12" customFormat="1" x14ac:dyDescent="0.25">
      <c r="A104" s="60"/>
      <c r="B104" s="40">
        <v>100</v>
      </c>
      <c r="C104" t="s">
        <v>237</v>
      </c>
      <c r="D104" t="s">
        <v>238</v>
      </c>
      <c r="E104">
        <v>20</v>
      </c>
      <c r="H104">
        <f t="shared" ca="1" si="12"/>
        <v>20</v>
      </c>
      <c r="I104" s="52">
        <f t="shared" ca="1" si="13"/>
        <v>333.40000000000003</v>
      </c>
      <c r="J104" t="str">
        <f t="shared" ca="1" si="14"/>
        <v>00199-P</v>
      </c>
      <c r="K104" s="53" t="str">
        <f t="shared" si="15"/>
        <v>00199-P</v>
      </c>
      <c r="L104" s="60"/>
    </row>
    <row r="105" spans="1:12" customFormat="1" x14ac:dyDescent="0.25">
      <c r="A105" s="60"/>
      <c r="B105" s="40">
        <v>101</v>
      </c>
      <c r="C105" t="s">
        <v>239</v>
      </c>
      <c r="D105" t="s">
        <v>240</v>
      </c>
      <c r="E105">
        <v>24</v>
      </c>
      <c r="H105">
        <f t="shared" ca="1" si="12"/>
        <v>24</v>
      </c>
      <c r="I105" s="52">
        <f t="shared" ca="1" si="13"/>
        <v>520.08000000000004</v>
      </c>
      <c r="J105" t="str">
        <f t="shared" ca="1" si="14"/>
        <v>00200-P</v>
      </c>
      <c r="K105" s="53" t="str">
        <f t="shared" si="15"/>
        <v>00200-P</v>
      </c>
      <c r="L105" s="60"/>
    </row>
    <row r="106" spans="1:12" customFormat="1" x14ac:dyDescent="0.25">
      <c r="A106" s="60"/>
      <c r="B106" s="40">
        <v>102</v>
      </c>
      <c r="C106" t="s">
        <v>241</v>
      </c>
      <c r="D106" t="s">
        <v>242</v>
      </c>
      <c r="E106">
        <v>20</v>
      </c>
      <c r="H106">
        <f t="shared" ca="1" si="12"/>
        <v>20</v>
      </c>
      <c r="I106" s="52">
        <f t="shared" ca="1" si="13"/>
        <v>466.59999999999997</v>
      </c>
      <c r="J106" t="str">
        <f t="shared" ca="1" si="14"/>
        <v>00201-P</v>
      </c>
      <c r="K106" s="53" t="str">
        <f t="shared" si="15"/>
        <v>00201-P</v>
      </c>
      <c r="L106" s="60"/>
    </row>
    <row r="107" spans="1:12" customFormat="1" x14ac:dyDescent="0.25">
      <c r="A107" s="60"/>
      <c r="B107" s="40">
        <v>103</v>
      </c>
      <c r="C107" t="s">
        <v>243</v>
      </c>
      <c r="D107" t="s">
        <v>244</v>
      </c>
      <c r="E107">
        <v>20</v>
      </c>
      <c r="H107">
        <f t="shared" ca="1" si="12"/>
        <v>20</v>
      </c>
      <c r="I107" s="52">
        <f t="shared" ca="1" si="13"/>
        <v>466.59999999999997</v>
      </c>
      <c r="J107" t="str">
        <f t="shared" ca="1" si="14"/>
        <v>00202-P</v>
      </c>
      <c r="K107" s="53" t="str">
        <f t="shared" si="15"/>
        <v>00202-P</v>
      </c>
      <c r="L107" s="60"/>
    </row>
    <row r="108" spans="1:12" customFormat="1" x14ac:dyDescent="0.25">
      <c r="A108" s="60"/>
      <c r="B108" s="40">
        <v>104</v>
      </c>
      <c r="C108" t="s">
        <v>245</v>
      </c>
      <c r="D108" t="s">
        <v>246</v>
      </c>
      <c r="E108">
        <v>288</v>
      </c>
      <c r="H108">
        <f t="shared" ca="1" si="12"/>
        <v>288</v>
      </c>
      <c r="I108" s="52">
        <f t="shared" ca="1" si="13"/>
        <v>527.04</v>
      </c>
      <c r="J108" t="str">
        <f t="shared" ca="1" si="14"/>
        <v>00203-P</v>
      </c>
      <c r="K108" s="53" t="str">
        <f t="shared" si="15"/>
        <v>00203-P</v>
      </c>
      <c r="L108" s="60"/>
    </row>
    <row r="109" spans="1:12" customFormat="1" x14ac:dyDescent="0.25">
      <c r="A109" s="60"/>
      <c r="B109" s="40">
        <v>105</v>
      </c>
      <c r="C109" t="s">
        <v>247</v>
      </c>
      <c r="D109" t="s">
        <v>248</v>
      </c>
      <c r="E109">
        <v>400</v>
      </c>
      <c r="H109">
        <f t="shared" ca="1" si="12"/>
        <v>400</v>
      </c>
      <c r="I109" s="52">
        <f t="shared" ca="1" si="13"/>
        <v>668</v>
      </c>
      <c r="J109" t="str">
        <f t="shared" ca="1" si="14"/>
        <v>00204-P</v>
      </c>
      <c r="K109" s="53" t="str">
        <f t="shared" si="15"/>
        <v>00204-P</v>
      </c>
      <c r="L109" s="60"/>
    </row>
    <row r="110" spans="1:12" customFormat="1" x14ac:dyDescent="0.25">
      <c r="A110" s="60"/>
      <c r="B110" s="40">
        <v>106</v>
      </c>
      <c r="C110" t="s">
        <v>249</v>
      </c>
      <c r="D110" t="s">
        <v>250</v>
      </c>
      <c r="E110">
        <v>300</v>
      </c>
      <c r="H110">
        <f t="shared" ca="1" si="12"/>
        <v>300</v>
      </c>
      <c r="I110" s="52">
        <f t="shared" ca="1" si="13"/>
        <v>501</v>
      </c>
      <c r="J110" t="str">
        <f t="shared" ca="1" si="14"/>
        <v>00205-P</v>
      </c>
      <c r="K110" s="53" t="str">
        <f t="shared" si="15"/>
        <v>00205-P</v>
      </c>
      <c r="L110" s="60"/>
    </row>
    <row r="111" spans="1:12" customFormat="1" x14ac:dyDescent="0.25">
      <c r="A111" s="60"/>
      <c r="B111" s="40">
        <v>107</v>
      </c>
      <c r="C111" t="s">
        <v>251</v>
      </c>
      <c r="D111" t="s">
        <v>252</v>
      </c>
      <c r="E111">
        <v>200</v>
      </c>
      <c r="H111">
        <f t="shared" ca="1" si="12"/>
        <v>80</v>
      </c>
      <c r="I111" s="52">
        <f t="shared" ca="1" si="13"/>
        <v>186.4</v>
      </c>
      <c r="J111" t="str">
        <f t="shared" ca="1" si="14"/>
        <v>00206-P</v>
      </c>
      <c r="K111" s="53" t="str">
        <f t="shared" si="15"/>
        <v>00206-P</v>
      </c>
      <c r="L111" s="60"/>
    </row>
    <row r="112" spans="1:12" customFormat="1" x14ac:dyDescent="0.25">
      <c r="A112" s="60"/>
      <c r="B112" s="40">
        <v>108</v>
      </c>
      <c r="C112" t="s">
        <v>253</v>
      </c>
      <c r="D112" t="s">
        <v>254</v>
      </c>
      <c r="E112">
        <v>300</v>
      </c>
      <c r="H112">
        <f t="shared" ca="1" si="12"/>
        <v>300</v>
      </c>
      <c r="I112" s="52">
        <f ca="1">INDIRECT("'" &amp; C112 &amp; "'!S9")</f>
        <v>750</v>
      </c>
      <c r="J112" t="str">
        <f t="shared" ca="1" si="14"/>
        <v>00207-P</v>
      </c>
      <c r="K112" s="53" t="str">
        <f t="shared" si="15"/>
        <v>00207-P</v>
      </c>
      <c r="L112" s="60"/>
    </row>
    <row r="113" spans="1:12" customFormat="1" x14ac:dyDescent="0.25">
      <c r="A113" s="60"/>
      <c r="B113" s="40">
        <v>109</v>
      </c>
      <c r="C113" t="s">
        <v>255</v>
      </c>
      <c r="D113" t="s">
        <v>256</v>
      </c>
      <c r="E113">
        <v>210</v>
      </c>
      <c r="H113">
        <f t="shared" ca="1" si="12"/>
        <v>150</v>
      </c>
      <c r="I113" s="52">
        <f t="shared" ca="1" si="13"/>
        <v>499.5</v>
      </c>
      <c r="J113" t="str">
        <f t="shared" ca="1" si="14"/>
        <v>00208-P</v>
      </c>
      <c r="K113" s="53" t="str">
        <f t="shared" si="15"/>
        <v>00208-P</v>
      </c>
      <c r="L113" s="60"/>
    </row>
    <row r="114" spans="1:12" customFormat="1" x14ac:dyDescent="0.25">
      <c r="A114" s="60"/>
      <c r="B114" s="40">
        <v>110</v>
      </c>
      <c r="C114" t="s">
        <v>257</v>
      </c>
      <c r="D114" t="s">
        <v>258</v>
      </c>
      <c r="E114">
        <v>210</v>
      </c>
      <c r="H114">
        <f t="shared" ca="1" si="12"/>
        <v>210</v>
      </c>
      <c r="I114" s="52">
        <f t="shared" ca="1" si="13"/>
        <v>699.30000000000007</v>
      </c>
      <c r="J114" t="str">
        <f t="shared" ca="1" si="14"/>
        <v>00209-P</v>
      </c>
      <c r="K114" s="53" t="str">
        <f t="shared" si="15"/>
        <v>00209-P</v>
      </c>
      <c r="L114" s="60"/>
    </row>
    <row r="115" spans="1:12" customFormat="1" x14ac:dyDescent="0.25">
      <c r="A115" s="60"/>
      <c r="B115" s="40">
        <v>111</v>
      </c>
      <c r="C115" t="s">
        <v>259</v>
      </c>
      <c r="D115" t="s">
        <v>260</v>
      </c>
      <c r="E115">
        <v>150</v>
      </c>
      <c r="H115">
        <f t="shared" ca="1" si="12"/>
        <v>150</v>
      </c>
      <c r="I115" s="52">
        <f t="shared" ca="1" si="13"/>
        <v>475.5</v>
      </c>
      <c r="J115" t="str">
        <f t="shared" ca="1" si="14"/>
        <v>00210-P</v>
      </c>
      <c r="K115" s="53" t="str">
        <f t="shared" si="15"/>
        <v>00210-P</v>
      </c>
      <c r="L115" s="60"/>
    </row>
    <row r="116" spans="1:12" customFormat="1" x14ac:dyDescent="0.25">
      <c r="A116" s="60"/>
      <c r="B116" s="40">
        <v>112</v>
      </c>
      <c r="C116" t="s">
        <v>261</v>
      </c>
      <c r="D116" t="s">
        <v>262</v>
      </c>
      <c r="E116">
        <v>300</v>
      </c>
      <c r="H116">
        <f t="shared" ca="1" si="12"/>
        <v>300</v>
      </c>
      <c r="I116" s="52">
        <f t="shared" ca="1" si="13"/>
        <v>549</v>
      </c>
      <c r="J116" t="str">
        <f t="shared" ca="1" si="14"/>
        <v>00211-P</v>
      </c>
      <c r="K116" s="53" t="str">
        <f t="shared" si="15"/>
        <v>00211-P</v>
      </c>
      <c r="L116" s="60"/>
    </row>
    <row r="117" spans="1:12" customFormat="1" x14ac:dyDescent="0.25">
      <c r="A117" s="60"/>
      <c r="B117" s="40">
        <v>113</v>
      </c>
      <c r="C117" t="s">
        <v>263</v>
      </c>
      <c r="D117" t="s">
        <v>264</v>
      </c>
      <c r="E117">
        <v>300</v>
      </c>
      <c r="H117">
        <f t="shared" ca="1" si="12"/>
        <v>300</v>
      </c>
      <c r="I117" s="52">
        <f t="shared" ca="1" si="13"/>
        <v>549</v>
      </c>
      <c r="J117" t="str">
        <f t="shared" ca="1" si="14"/>
        <v>00212-P</v>
      </c>
      <c r="K117" s="53" t="str">
        <f t="shared" si="15"/>
        <v>00212-P</v>
      </c>
      <c r="L117" s="60"/>
    </row>
    <row r="118" spans="1:12" customFormat="1" x14ac:dyDescent="0.25">
      <c r="A118" s="60"/>
      <c r="B118" s="40">
        <v>114</v>
      </c>
      <c r="C118" t="s">
        <v>265</v>
      </c>
      <c r="D118" t="s">
        <v>266</v>
      </c>
      <c r="E118">
        <v>40</v>
      </c>
      <c r="H118">
        <f t="shared" ca="1" si="12"/>
        <v>40</v>
      </c>
      <c r="I118" s="52">
        <f t="shared" ca="1" si="13"/>
        <v>166.8</v>
      </c>
      <c r="J118" t="str">
        <f t="shared" ca="1" si="14"/>
        <v>00213-P</v>
      </c>
      <c r="K118" s="53" t="str">
        <f t="shared" si="15"/>
        <v>00213-P</v>
      </c>
      <c r="L118" s="60"/>
    </row>
    <row r="119" spans="1:12" customFormat="1" x14ac:dyDescent="0.25">
      <c r="A119" s="60"/>
      <c r="B119" s="40">
        <v>115</v>
      </c>
      <c r="C119" t="s">
        <v>267</v>
      </c>
      <c r="D119" t="s">
        <v>268</v>
      </c>
      <c r="E119">
        <v>150</v>
      </c>
      <c r="H119">
        <f t="shared" ca="1" si="12"/>
        <v>102</v>
      </c>
      <c r="I119" s="52">
        <f t="shared" ca="1" si="13"/>
        <v>680.34</v>
      </c>
      <c r="J119" t="str">
        <f t="shared" ca="1" si="14"/>
        <v>00214-P</v>
      </c>
      <c r="K119" s="53" t="str">
        <f t="shared" si="15"/>
        <v>00214-P</v>
      </c>
      <c r="L119" s="60"/>
    </row>
    <row r="120" spans="1:12" customFormat="1" x14ac:dyDescent="0.25">
      <c r="A120" s="60"/>
      <c r="B120" s="40">
        <v>116</v>
      </c>
      <c r="C120" t="s">
        <v>269</v>
      </c>
      <c r="D120" t="s">
        <v>270</v>
      </c>
      <c r="E120">
        <v>200</v>
      </c>
      <c r="H120">
        <f t="shared" ca="1" si="12"/>
        <v>104</v>
      </c>
      <c r="I120" s="52">
        <f t="shared" ca="1" si="13"/>
        <v>208</v>
      </c>
      <c r="J120" t="str">
        <f t="shared" ca="1" si="14"/>
        <v>00215-P</v>
      </c>
      <c r="K120" s="53" t="str">
        <f t="shared" si="15"/>
        <v>00215-P</v>
      </c>
      <c r="L120" s="60"/>
    </row>
    <row r="121" spans="1:12" customFormat="1" x14ac:dyDescent="0.25">
      <c r="A121" s="60"/>
      <c r="B121" s="40">
        <v>117</v>
      </c>
      <c r="C121" t="s">
        <v>271</v>
      </c>
      <c r="D121" t="s">
        <v>272</v>
      </c>
      <c r="E121">
        <v>300</v>
      </c>
      <c r="H121">
        <f t="shared" ca="1" si="12"/>
        <v>300</v>
      </c>
      <c r="I121" s="52">
        <f t="shared" ca="1" si="13"/>
        <v>624</v>
      </c>
      <c r="J121" t="str">
        <f t="shared" ca="1" si="14"/>
        <v>00216-P</v>
      </c>
      <c r="K121" s="53" t="str">
        <f t="shared" si="15"/>
        <v>00216-P</v>
      </c>
      <c r="L121" s="60"/>
    </row>
    <row r="122" spans="1:12" customFormat="1" x14ac:dyDescent="0.25">
      <c r="A122" s="60"/>
      <c r="B122" s="40">
        <v>118</v>
      </c>
      <c r="C122" t="s">
        <v>273</v>
      </c>
      <c r="D122" t="s">
        <v>274</v>
      </c>
      <c r="E122">
        <v>300</v>
      </c>
      <c r="H122">
        <f t="shared" ca="1" si="12"/>
        <v>300</v>
      </c>
      <c r="I122" s="52">
        <f t="shared" ca="1" si="13"/>
        <v>378</v>
      </c>
      <c r="J122" t="str">
        <f t="shared" ca="1" si="14"/>
        <v>00217-P</v>
      </c>
      <c r="K122" s="53" t="str">
        <f t="shared" si="15"/>
        <v>00217-P</v>
      </c>
      <c r="L122" s="60"/>
    </row>
    <row r="123" spans="1:12" customFormat="1" x14ac:dyDescent="0.25">
      <c r="A123" s="60"/>
      <c r="B123" s="40">
        <v>119</v>
      </c>
      <c r="C123" t="s">
        <v>275</v>
      </c>
      <c r="D123" t="s">
        <v>276</v>
      </c>
      <c r="E123">
        <v>300</v>
      </c>
      <c r="H123">
        <f t="shared" ca="1" si="12"/>
        <v>300</v>
      </c>
      <c r="I123" s="52">
        <f t="shared" ca="1" si="13"/>
        <v>999</v>
      </c>
      <c r="J123" t="str">
        <f t="shared" ca="1" si="14"/>
        <v>00218-P</v>
      </c>
      <c r="K123" s="53" t="str">
        <f t="shared" si="15"/>
        <v>00218-P</v>
      </c>
      <c r="L123" s="60"/>
    </row>
    <row r="124" spans="1:12" customFormat="1" x14ac:dyDescent="0.25">
      <c r="A124" s="60"/>
      <c r="B124" s="40">
        <v>120</v>
      </c>
      <c r="C124" t="s">
        <v>277</v>
      </c>
      <c r="D124" t="s">
        <v>278</v>
      </c>
      <c r="E124">
        <v>300</v>
      </c>
      <c r="H124">
        <f t="shared" ca="1" si="12"/>
        <v>300</v>
      </c>
      <c r="I124" s="52">
        <f t="shared" ca="1" si="13"/>
        <v>423</v>
      </c>
      <c r="J124" t="str">
        <f t="shared" ca="1" si="14"/>
        <v>00219-P</v>
      </c>
      <c r="K124" s="53" t="str">
        <f t="shared" si="15"/>
        <v>00219-P</v>
      </c>
      <c r="L124" s="60"/>
    </row>
    <row r="125" spans="1:12" customFormat="1" x14ac:dyDescent="0.25">
      <c r="A125" s="60"/>
      <c r="B125" s="40">
        <v>121</v>
      </c>
      <c r="C125" t="s">
        <v>279</v>
      </c>
      <c r="D125" t="s">
        <v>280</v>
      </c>
      <c r="E125">
        <v>300</v>
      </c>
      <c r="H125">
        <f t="shared" ca="1" si="12"/>
        <v>300</v>
      </c>
      <c r="I125" s="52">
        <f t="shared" ca="1" si="13"/>
        <v>951</v>
      </c>
      <c r="J125" t="str">
        <f t="shared" ca="1" si="14"/>
        <v>00220-P</v>
      </c>
      <c r="K125" s="53" t="str">
        <f t="shared" si="15"/>
        <v>00220-P</v>
      </c>
      <c r="L125" s="60"/>
    </row>
    <row r="126" spans="1:12" customFormat="1" x14ac:dyDescent="0.25">
      <c r="A126" s="60"/>
      <c r="B126" s="40">
        <v>122</v>
      </c>
      <c r="C126" t="s">
        <v>281</v>
      </c>
      <c r="D126" t="s">
        <v>282</v>
      </c>
      <c r="E126">
        <v>300</v>
      </c>
      <c r="H126">
        <f t="shared" ca="1" si="12"/>
        <v>300</v>
      </c>
      <c r="I126" s="52">
        <f t="shared" ca="1" si="13"/>
        <v>549</v>
      </c>
      <c r="J126" t="str">
        <f t="shared" ca="1" si="14"/>
        <v>00221-P</v>
      </c>
      <c r="K126" s="53" t="str">
        <f t="shared" si="15"/>
        <v>00221-P</v>
      </c>
      <c r="L126" s="60"/>
    </row>
    <row r="127" spans="1:12" customFormat="1" x14ac:dyDescent="0.25">
      <c r="A127" s="60"/>
      <c r="B127" s="40">
        <v>123</v>
      </c>
      <c r="C127" t="s">
        <v>283</v>
      </c>
      <c r="D127" t="s">
        <v>284</v>
      </c>
      <c r="E127">
        <v>300</v>
      </c>
      <c r="H127">
        <f t="shared" ca="1" si="12"/>
        <v>300</v>
      </c>
      <c r="I127" s="52">
        <f t="shared" ca="1" si="13"/>
        <v>600</v>
      </c>
      <c r="J127" t="str">
        <f t="shared" ca="1" si="14"/>
        <v>00222-P</v>
      </c>
      <c r="K127" s="53" t="str">
        <f t="shared" si="15"/>
        <v>00222-P</v>
      </c>
      <c r="L127" s="60"/>
    </row>
    <row r="128" spans="1:12" customFormat="1" x14ac:dyDescent="0.25">
      <c r="A128" s="60"/>
      <c r="B128" s="40">
        <v>124</v>
      </c>
      <c r="C128" t="s">
        <v>285</v>
      </c>
      <c r="D128" t="s">
        <v>286</v>
      </c>
      <c r="E128">
        <v>300</v>
      </c>
      <c r="H128">
        <f t="shared" ca="1" si="12"/>
        <v>300</v>
      </c>
      <c r="I128" s="52">
        <f t="shared" ca="1" si="13"/>
        <v>1125</v>
      </c>
      <c r="J128" t="str">
        <f t="shared" ca="1" si="14"/>
        <v>00223-P</v>
      </c>
      <c r="K128" s="53" t="str">
        <f t="shared" si="15"/>
        <v>00223-P</v>
      </c>
      <c r="L128" s="60"/>
    </row>
    <row r="129" spans="1:12" customFormat="1" x14ac:dyDescent="0.25">
      <c r="A129" s="60"/>
      <c r="B129" s="40">
        <v>125</v>
      </c>
      <c r="C129" t="s">
        <v>287</v>
      </c>
      <c r="D129" t="s">
        <v>288</v>
      </c>
      <c r="E129">
        <v>300</v>
      </c>
      <c r="H129">
        <f t="shared" ca="1" si="12"/>
        <v>240</v>
      </c>
      <c r="I129" s="52">
        <f t="shared" ca="1" si="13"/>
        <v>400.79999999999995</v>
      </c>
      <c r="J129" t="str">
        <f t="shared" ca="1" si="14"/>
        <v>00224-P</v>
      </c>
      <c r="K129" s="53" t="str">
        <f t="shared" si="15"/>
        <v>00224-P</v>
      </c>
      <c r="L129" s="60"/>
    </row>
    <row r="130" spans="1:12" customFormat="1" x14ac:dyDescent="0.25">
      <c r="A130" s="60"/>
      <c r="B130" s="40">
        <v>126</v>
      </c>
      <c r="C130" t="s">
        <v>289</v>
      </c>
      <c r="D130" t="s">
        <v>290</v>
      </c>
      <c r="E130">
        <v>300</v>
      </c>
      <c r="H130">
        <f t="shared" ca="1" si="12"/>
        <v>300</v>
      </c>
      <c r="I130" s="52">
        <f t="shared" ca="1" si="13"/>
        <v>999</v>
      </c>
      <c r="J130" t="str">
        <f t="shared" ca="1" si="14"/>
        <v>00225-P</v>
      </c>
      <c r="K130" s="53" t="str">
        <f t="shared" si="15"/>
        <v>00225-P</v>
      </c>
      <c r="L130" s="60"/>
    </row>
    <row r="131" spans="1:12" customFormat="1" x14ac:dyDescent="0.25">
      <c r="A131" s="60"/>
      <c r="B131" s="40">
        <v>127</v>
      </c>
      <c r="C131" t="s">
        <v>10</v>
      </c>
      <c r="D131" t="s">
        <v>291</v>
      </c>
      <c r="E131">
        <v>300</v>
      </c>
      <c r="H131">
        <f t="shared" ca="1" si="12"/>
        <v>300</v>
      </c>
      <c r="I131" s="52">
        <f t="shared" ca="1" si="13"/>
        <v>876</v>
      </c>
      <c r="J131" t="str">
        <f t="shared" ca="1" si="14"/>
        <v>00226-P</v>
      </c>
      <c r="K131" s="53" t="str">
        <f t="shared" si="15"/>
        <v>00226-P</v>
      </c>
      <c r="L131" s="60"/>
    </row>
    <row r="132" spans="1:12" customFormat="1" x14ac:dyDescent="0.25">
      <c r="A132" s="60"/>
      <c r="B132" s="40">
        <v>128</v>
      </c>
      <c r="C132" t="s">
        <v>292</v>
      </c>
      <c r="D132" t="s">
        <v>293</v>
      </c>
      <c r="E132">
        <v>300</v>
      </c>
      <c r="H132">
        <f t="shared" ca="1" si="12"/>
        <v>300</v>
      </c>
      <c r="I132" s="52">
        <f t="shared" ca="1" si="13"/>
        <v>375</v>
      </c>
      <c r="J132" t="str">
        <f t="shared" ca="1" si="14"/>
        <v>00227-P</v>
      </c>
      <c r="K132" s="53" t="str">
        <f t="shared" si="15"/>
        <v>00227-P</v>
      </c>
      <c r="L132" s="60"/>
    </row>
    <row r="133" spans="1:12" customFormat="1" x14ac:dyDescent="0.25">
      <c r="A133" s="60"/>
      <c r="B133" s="40">
        <v>129</v>
      </c>
      <c r="C133" t="s">
        <v>294</v>
      </c>
      <c r="D133" t="s">
        <v>295</v>
      </c>
      <c r="E133">
        <v>250</v>
      </c>
      <c r="H133">
        <f t="shared" ref="H133:H138" ca="1" si="16">INDIRECT("'" &amp; C133 &amp; "'!S8")</f>
        <v>300</v>
      </c>
      <c r="I133" s="52">
        <f t="shared" ref="I133:I138" ca="1" si="17">INDIRECT("'" &amp; C133 &amp; "'!S9")</f>
        <v>300</v>
      </c>
      <c r="J133" t="str">
        <f t="shared" ref="J133:J138" ca="1" si="18">IFERROR(INDEX(Lista,ROW()),"")</f>
        <v>00228-P</v>
      </c>
      <c r="K133" s="53" t="str">
        <f t="shared" ref="K133:K138" si="19">HYPERLINK("#'"&amp;C133&amp;"'!B1",C133)</f>
        <v>00228-P</v>
      </c>
      <c r="L133" s="60"/>
    </row>
    <row r="134" spans="1:12" customFormat="1" x14ac:dyDescent="0.25">
      <c r="A134" s="60"/>
      <c r="B134" s="40">
        <v>130</v>
      </c>
      <c r="C134" t="s">
        <v>296</v>
      </c>
      <c r="D134" t="s">
        <v>297</v>
      </c>
      <c r="E134">
        <v>300</v>
      </c>
      <c r="H134">
        <f t="shared" ca="1" si="16"/>
        <v>250</v>
      </c>
      <c r="I134" s="52">
        <f t="shared" ca="1" si="17"/>
        <v>250</v>
      </c>
      <c r="J134" t="str">
        <f t="shared" ca="1" si="18"/>
        <v>00229-P</v>
      </c>
      <c r="K134" s="53" t="str">
        <f t="shared" si="19"/>
        <v>00229-P</v>
      </c>
      <c r="L134" s="60"/>
    </row>
    <row r="135" spans="1:12" customFormat="1" x14ac:dyDescent="0.25">
      <c r="A135" s="60"/>
      <c r="B135" s="40">
        <v>131</v>
      </c>
      <c r="C135" t="s">
        <v>298</v>
      </c>
      <c r="D135" t="s">
        <v>297</v>
      </c>
      <c r="E135">
        <v>300</v>
      </c>
      <c r="H135">
        <f t="shared" ca="1" si="16"/>
        <v>300</v>
      </c>
      <c r="I135" s="52">
        <f t="shared" ca="1" si="17"/>
        <v>450</v>
      </c>
      <c r="J135" t="str">
        <f t="shared" ca="1" si="18"/>
        <v>00230-P</v>
      </c>
      <c r="K135" s="53" t="str">
        <f t="shared" si="19"/>
        <v>00230-P</v>
      </c>
      <c r="L135" s="60"/>
    </row>
    <row r="136" spans="1:12" customFormat="1" x14ac:dyDescent="0.25">
      <c r="A136" s="60"/>
      <c r="B136" s="40">
        <v>132</v>
      </c>
      <c r="C136" t="s">
        <v>299</v>
      </c>
      <c r="D136" t="s">
        <v>300</v>
      </c>
      <c r="E136">
        <v>300</v>
      </c>
      <c r="H136">
        <f t="shared" ca="1" si="16"/>
        <v>300</v>
      </c>
      <c r="I136" s="52">
        <f t="shared" ca="1" si="17"/>
        <v>375</v>
      </c>
      <c r="J136" t="str">
        <f t="shared" ca="1" si="18"/>
        <v>00231-P</v>
      </c>
      <c r="K136" s="53" t="str">
        <f t="shared" si="19"/>
        <v>00231-P</v>
      </c>
      <c r="L136" s="60"/>
    </row>
    <row r="137" spans="1:12" customFormat="1" x14ac:dyDescent="0.25">
      <c r="A137" s="60"/>
      <c r="B137" s="40">
        <v>133</v>
      </c>
      <c r="C137" t="s">
        <v>301</v>
      </c>
      <c r="D137" t="s">
        <v>302</v>
      </c>
      <c r="E137">
        <v>300</v>
      </c>
      <c r="H137">
        <f t="shared" ca="1" si="16"/>
        <v>300</v>
      </c>
      <c r="I137" s="52">
        <f t="shared" ca="1" si="17"/>
        <v>375</v>
      </c>
      <c r="J137" t="str">
        <f t="shared" ca="1" si="18"/>
        <v>00232-P</v>
      </c>
      <c r="K137" s="53" t="str">
        <f t="shared" si="19"/>
        <v>00232-P</v>
      </c>
      <c r="L137" s="60"/>
    </row>
    <row r="138" spans="1:12" customFormat="1" x14ac:dyDescent="0.25">
      <c r="A138" s="60"/>
      <c r="B138" s="40">
        <v>134</v>
      </c>
      <c r="C138" t="s">
        <v>303</v>
      </c>
      <c r="D138" t="s">
        <v>304</v>
      </c>
      <c r="E138">
        <v>300</v>
      </c>
      <c r="H138">
        <f t="shared" ca="1" si="16"/>
        <v>300</v>
      </c>
      <c r="I138" s="52">
        <f t="shared" ca="1" si="17"/>
        <v>990</v>
      </c>
      <c r="J138" t="str">
        <f t="shared" ca="1" si="18"/>
        <v>00233-P</v>
      </c>
      <c r="K138" s="53" t="str">
        <f t="shared" si="19"/>
        <v>00233-P</v>
      </c>
      <c r="L138" s="60"/>
    </row>
    <row r="139" spans="1:12" x14ac:dyDescent="0.25">
      <c r="B139" s="40" t="s">
        <v>315</v>
      </c>
      <c r="C139"/>
      <c r="D139"/>
      <c r="E139">
        <f>SUBTOTAL(109,INVENTARIO[STOCK INICIAL])</f>
        <v>20185</v>
      </c>
      <c r="F139"/>
      <c r="G139"/>
      <c r="H139">
        <f ca="1">SUM(H5:H138)</f>
        <v>18913</v>
      </c>
      <c r="I139">
        <f ca="1">SUM(INVENTARIO[[#Headers],[#Data],[COSTO VALORADO]])</f>
        <v>59064.196666666656</v>
      </c>
      <c r="J139"/>
      <c r="K139" s="40"/>
    </row>
  </sheetData>
  <mergeCells count="2">
    <mergeCell ref="B2:K2"/>
    <mergeCell ref="B1:K1"/>
  </mergeCells>
  <conditionalFormatting sqref="H5:H138">
    <cfRule type="iconSet" priority="1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4283C-8F15-4859-9F29-3929ACCFE432}">
  <sheetPr codeName="Hoja138"/>
  <dimension ref="A1:B139"/>
  <sheetViews>
    <sheetView workbookViewId="0">
      <selection activeCell="E14" sqref="E14"/>
    </sheetView>
  </sheetViews>
  <sheetFormatPr baseColWidth="10" defaultRowHeight="15" x14ac:dyDescent="0.25"/>
  <cols>
    <col min="1" max="1" width="11.85546875" bestFit="1" customWidth="1"/>
  </cols>
  <sheetData>
    <row r="1" spans="1:2" x14ac:dyDescent="0.25">
      <c r="A1" t="str">
        <f ca="1">IFERROR(INDEX(Lista,ROW()),"")</f>
        <v>INICIO</v>
      </c>
      <c r="B1" s="51" t="str">
        <f ca="1">HYPERLINK("#'"&amp;A1&amp;"'!A1",A1)</f>
        <v>INICIO</v>
      </c>
    </row>
    <row r="2" spans="1:2" x14ac:dyDescent="0.25">
      <c r="A2" t="str">
        <f t="shared" ref="A2:A65" ca="1" si="0">IFERROR(INDEX(Lista,ROW()),"")</f>
        <v>INVENTARIO</v>
      </c>
      <c r="B2" s="51" t="str">
        <f ca="1">HYPERLINK("#'"&amp;A2&amp;"'!A1",A2)</f>
        <v>INVENTARIO</v>
      </c>
    </row>
    <row r="3" spans="1:2" x14ac:dyDescent="0.25">
      <c r="A3" t="str">
        <f t="shared" ca="1" si="0"/>
        <v>Hoja141</v>
      </c>
      <c r="B3" s="51" t="str">
        <f t="shared" ref="B3:B66" ca="1" si="1">HYPERLINK("#'"&amp;A3&amp;"'!A1",A3)</f>
        <v>Hoja141</v>
      </c>
    </row>
    <row r="4" spans="1:2" x14ac:dyDescent="0.25">
      <c r="A4" t="str">
        <f ca="1">IFERROR(INDEX(Lista,ROW()),"")</f>
        <v>KARDEX</v>
      </c>
      <c r="B4" s="51" t="str">
        <f t="shared" ca="1" si="1"/>
        <v>KARDEX</v>
      </c>
    </row>
    <row r="5" spans="1:2" x14ac:dyDescent="0.25">
      <c r="A5" t="str">
        <f ca="1">IFERROR(INDEX(Lista,ROW()),"")</f>
        <v>00100-P</v>
      </c>
      <c r="B5" s="51" t="str">
        <f ca="1">HYPERLINK("#'"&amp;A5&amp;"'!A1",A5)</f>
        <v>00100-P</v>
      </c>
    </row>
    <row r="6" spans="1:2" x14ac:dyDescent="0.25">
      <c r="A6" t="str">
        <f t="shared" ca="1" si="0"/>
        <v>00101-P</v>
      </c>
      <c r="B6" s="51" t="str">
        <f t="shared" ca="1" si="1"/>
        <v>00101-P</v>
      </c>
    </row>
    <row r="7" spans="1:2" x14ac:dyDescent="0.25">
      <c r="A7" t="str">
        <f t="shared" ca="1" si="0"/>
        <v>00102-P</v>
      </c>
      <c r="B7" s="51" t="str">
        <f t="shared" ca="1" si="1"/>
        <v>00102-P</v>
      </c>
    </row>
    <row r="8" spans="1:2" x14ac:dyDescent="0.25">
      <c r="A8" t="str">
        <f t="shared" ca="1" si="0"/>
        <v>00104-P</v>
      </c>
      <c r="B8" s="51" t="str">
        <f t="shared" ca="1" si="1"/>
        <v>00104-P</v>
      </c>
    </row>
    <row r="9" spans="1:2" x14ac:dyDescent="0.25">
      <c r="A9" t="str">
        <f t="shared" ca="1" si="0"/>
        <v>00105-P</v>
      </c>
      <c r="B9" s="51" t="str">
        <f t="shared" ca="1" si="1"/>
        <v>00105-P</v>
      </c>
    </row>
    <row r="10" spans="1:2" x14ac:dyDescent="0.25">
      <c r="A10" t="str">
        <f t="shared" ca="1" si="0"/>
        <v>00106-P</v>
      </c>
      <c r="B10" s="51" t="str">
        <f t="shared" ca="1" si="1"/>
        <v>00106-P</v>
      </c>
    </row>
    <row r="11" spans="1:2" x14ac:dyDescent="0.25">
      <c r="A11" t="str">
        <f t="shared" ca="1" si="0"/>
        <v>00107-P</v>
      </c>
      <c r="B11" s="51" t="str">
        <f t="shared" ca="1" si="1"/>
        <v>00107-P</v>
      </c>
    </row>
    <row r="12" spans="1:2" x14ac:dyDescent="0.25">
      <c r="A12" t="str">
        <f t="shared" ca="1" si="0"/>
        <v>00103-P</v>
      </c>
      <c r="B12" s="51" t="str">
        <f t="shared" ca="1" si="1"/>
        <v>00103-P</v>
      </c>
    </row>
    <row r="13" spans="1:2" x14ac:dyDescent="0.25">
      <c r="A13" t="str">
        <f t="shared" ca="1" si="0"/>
        <v>00108-P</v>
      </c>
      <c r="B13" s="51" t="str">
        <f t="shared" ca="1" si="1"/>
        <v>00108-P</v>
      </c>
    </row>
    <row r="14" spans="1:2" x14ac:dyDescent="0.25">
      <c r="A14" t="str">
        <f t="shared" ca="1" si="0"/>
        <v>00109-P</v>
      </c>
      <c r="B14" s="51" t="str">
        <f t="shared" ca="1" si="1"/>
        <v>00109-P</v>
      </c>
    </row>
    <row r="15" spans="1:2" x14ac:dyDescent="0.25">
      <c r="A15" t="str">
        <f t="shared" ca="1" si="0"/>
        <v>00110-P</v>
      </c>
      <c r="B15" s="51" t="str">
        <f t="shared" ca="1" si="1"/>
        <v>00110-P</v>
      </c>
    </row>
    <row r="16" spans="1:2" x14ac:dyDescent="0.25">
      <c r="A16" t="str">
        <f t="shared" ca="1" si="0"/>
        <v>00111-P</v>
      </c>
      <c r="B16" s="51" t="str">
        <f t="shared" ca="1" si="1"/>
        <v>00111-P</v>
      </c>
    </row>
    <row r="17" spans="1:2" x14ac:dyDescent="0.25">
      <c r="A17" t="str">
        <f t="shared" ca="1" si="0"/>
        <v>00112-P</v>
      </c>
      <c r="B17" s="51" t="str">
        <f t="shared" ca="1" si="1"/>
        <v>00112-P</v>
      </c>
    </row>
    <row r="18" spans="1:2" x14ac:dyDescent="0.25">
      <c r="A18" t="str">
        <f t="shared" ca="1" si="0"/>
        <v>00113-P</v>
      </c>
      <c r="B18" s="51" t="str">
        <f t="shared" ca="1" si="1"/>
        <v>00113-P</v>
      </c>
    </row>
    <row r="19" spans="1:2" x14ac:dyDescent="0.25">
      <c r="A19" t="str">
        <f t="shared" ca="1" si="0"/>
        <v>00114-P</v>
      </c>
      <c r="B19" s="51" t="str">
        <f t="shared" ca="1" si="1"/>
        <v>00114-P</v>
      </c>
    </row>
    <row r="20" spans="1:2" x14ac:dyDescent="0.25">
      <c r="A20" t="str">
        <f t="shared" ca="1" si="0"/>
        <v>00115-P</v>
      </c>
      <c r="B20" s="51" t="str">
        <f t="shared" ca="1" si="1"/>
        <v>00115-P</v>
      </c>
    </row>
    <row r="21" spans="1:2" x14ac:dyDescent="0.25">
      <c r="A21" t="str">
        <f t="shared" ca="1" si="0"/>
        <v>00116-P</v>
      </c>
      <c r="B21" s="51" t="str">
        <f t="shared" ca="1" si="1"/>
        <v>00116-P</v>
      </c>
    </row>
    <row r="22" spans="1:2" x14ac:dyDescent="0.25">
      <c r="A22" t="str">
        <f t="shared" ca="1" si="0"/>
        <v>00117-P</v>
      </c>
      <c r="B22" s="51" t="str">
        <f t="shared" ca="1" si="1"/>
        <v>00117-P</v>
      </c>
    </row>
    <row r="23" spans="1:2" x14ac:dyDescent="0.25">
      <c r="A23" t="str">
        <f t="shared" ca="1" si="0"/>
        <v>00118-P</v>
      </c>
      <c r="B23" s="51" t="str">
        <f t="shared" ca="1" si="1"/>
        <v>00118-P</v>
      </c>
    </row>
    <row r="24" spans="1:2" x14ac:dyDescent="0.25">
      <c r="A24" t="str">
        <f t="shared" ca="1" si="0"/>
        <v>00119-P</v>
      </c>
      <c r="B24" s="51" t="str">
        <f t="shared" ca="1" si="1"/>
        <v>00119-P</v>
      </c>
    </row>
    <row r="25" spans="1:2" x14ac:dyDescent="0.25">
      <c r="A25" t="str">
        <f t="shared" ca="1" si="0"/>
        <v>00120-P</v>
      </c>
      <c r="B25" s="51" t="str">
        <f t="shared" ca="1" si="1"/>
        <v>00120-P</v>
      </c>
    </row>
    <row r="26" spans="1:2" x14ac:dyDescent="0.25">
      <c r="A26" t="str">
        <f t="shared" ca="1" si="0"/>
        <v>00121-P</v>
      </c>
      <c r="B26" s="51" t="str">
        <f t="shared" ca="1" si="1"/>
        <v>00121-P</v>
      </c>
    </row>
    <row r="27" spans="1:2" x14ac:dyDescent="0.25">
      <c r="A27" t="str">
        <f t="shared" ca="1" si="0"/>
        <v>00122-P</v>
      </c>
      <c r="B27" s="51" t="str">
        <f t="shared" ca="1" si="1"/>
        <v>00122-P</v>
      </c>
    </row>
    <row r="28" spans="1:2" x14ac:dyDescent="0.25">
      <c r="A28" t="str">
        <f t="shared" ca="1" si="0"/>
        <v>00123-P</v>
      </c>
      <c r="B28" s="51" t="str">
        <f t="shared" ca="1" si="1"/>
        <v>00123-P</v>
      </c>
    </row>
    <row r="29" spans="1:2" x14ac:dyDescent="0.25">
      <c r="A29" t="str">
        <f t="shared" ca="1" si="0"/>
        <v>00124-P</v>
      </c>
      <c r="B29" s="51" t="str">
        <f t="shared" ca="1" si="1"/>
        <v>00124-P</v>
      </c>
    </row>
    <row r="30" spans="1:2" x14ac:dyDescent="0.25">
      <c r="A30" t="str">
        <f t="shared" ca="1" si="0"/>
        <v>00125-P</v>
      </c>
      <c r="B30" s="51" t="str">
        <f t="shared" ca="1" si="1"/>
        <v>00125-P</v>
      </c>
    </row>
    <row r="31" spans="1:2" x14ac:dyDescent="0.25">
      <c r="A31" t="str">
        <f t="shared" ca="1" si="0"/>
        <v>00126-P</v>
      </c>
      <c r="B31" s="51" t="str">
        <f t="shared" ca="1" si="1"/>
        <v>00126-P</v>
      </c>
    </row>
    <row r="32" spans="1:2" x14ac:dyDescent="0.25">
      <c r="A32" t="str">
        <f t="shared" ca="1" si="0"/>
        <v>00127-P</v>
      </c>
      <c r="B32" s="51" t="str">
        <f t="shared" ca="1" si="1"/>
        <v>00127-P</v>
      </c>
    </row>
    <row r="33" spans="1:2" x14ac:dyDescent="0.25">
      <c r="A33" t="str">
        <f t="shared" ca="1" si="0"/>
        <v>00128-P</v>
      </c>
      <c r="B33" s="51" t="str">
        <f t="shared" ca="1" si="1"/>
        <v>00128-P</v>
      </c>
    </row>
    <row r="34" spans="1:2" x14ac:dyDescent="0.25">
      <c r="A34" t="str">
        <f t="shared" ca="1" si="0"/>
        <v>00129-P</v>
      </c>
      <c r="B34" s="51" t="str">
        <f t="shared" ca="1" si="1"/>
        <v>00129-P</v>
      </c>
    </row>
    <row r="35" spans="1:2" x14ac:dyDescent="0.25">
      <c r="A35" t="str">
        <f t="shared" ca="1" si="0"/>
        <v>00130-P</v>
      </c>
      <c r="B35" s="51" t="str">
        <f t="shared" ca="1" si="1"/>
        <v>00130-P</v>
      </c>
    </row>
    <row r="36" spans="1:2" x14ac:dyDescent="0.25">
      <c r="A36" t="str">
        <f t="shared" ca="1" si="0"/>
        <v>00131-P</v>
      </c>
      <c r="B36" s="51" t="str">
        <f t="shared" ca="1" si="1"/>
        <v>00131-P</v>
      </c>
    </row>
    <row r="37" spans="1:2" x14ac:dyDescent="0.25">
      <c r="A37" t="str">
        <f t="shared" ca="1" si="0"/>
        <v>00132-P</v>
      </c>
      <c r="B37" s="51" t="str">
        <f t="shared" ca="1" si="1"/>
        <v>00132-P</v>
      </c>
    </row>
    <row r="38" spans="1:2" x14ac:dyDescent="0.25">
      <c r="A38" t="str">
        <f t="shared" ca="1" si="0"/>
        <v>00133-P</v>
      </c>
      <c r="B38" s="51" t="str">
        <f t="shared" ca="1" si="1"/>
        <v>00133-P</v>
      </c>
    </row>
    <row r="39" spans="1:2" x14ac:dyDescent="0.25">
      <c r="A39" t="str">
        <f t="shared" ca="1" si="0"/>
        <v>00134-P</v>
      </c>
      <c r="B39" s="51" t="str">
        <f t="shared" ca="1" si="1"/>
        <v>00134-P</v>
      </c>
    </row>
    <row r="40" spans="1:2" x14ac:dyDescent="0.25">
      <c r="A40" t="str">
        <f t="shared" ca="1" si="0"/>
        <v>00135-P</v>
      </c>
      <c r="B40" s="51" t="str">
        <f t="shared" ca="1" si="1"/>
        <v>00135-P</v>
      </c>
    </row>
    <row r="41" spans="1:2" x14ac:dyDescent="0.25">
      <c r="A41" t="str">
        <f t="shared" ca="1" si="0"/>
        <v>00136-P</v>
      </c>
      <c r="B41" s="51" t="str">
        <f t="shared" ca="1" si="1"/>
        <v>00136-P</v>
      </c>
    </row>
    <row r="42" spans="1:2" x14ac:dyDescent="0.25">
      <c r="A42" t="str">
        <f t="shared" ca="1" si="0"/>
        <v>00137-P</v>
      </c>
      <c r="B42" s="51" t="str">
        <f t="shared" ca="1" si="1"/>
        <v>00137-P</v>
      </c>
    </row>
    <row r="43" spans="1:2" x14ac:dyDescent="0.25">
      <c r="A43" t="str">
        <f t="shared" ca="1" si="0"/>
        <v>00138-P</v>
      </c>
      <c r="B43" s="51" t="str">
        <f t="shared" ca="1" si="1"/>
        <v>00138-P</v>
      </c>
    </row>
    <row r="44" spans="1:2" x14ac:dyDescent="0.25">
      <c r="A44" t="str">
        <f t="shared" ca="1" si="0"/>
        <v>00139-P</v>
      </c>
      <c r="B44" s="51" t="str">
        <f t="shared" ca="1" si="1"/>
        <v>00139-P</v>
      </c>
    </row>
    <row r="45" spans="1:2" x14ac:dyDescent="0.25">
      <c r="A45" t="str">
        <f t="shared" ca="1" si="0"/>
        <v>00140-P</v>
      </c>
      <c r="B45" s="51" t="str">
        <f t="shared" ca="1" si="1"/>
        <v>00140-P</v>
      </c>
    </row>
    <row r="46" spans="1:2" x14ac:dyDescent="0.25">
      <c r="A46" t="str">
        <f t="shared" ca="1" si="0"/>
        <v>00141-P</v>
      </c>
      <c r="B46" s="51" t="str">
        <f t="shared" ca="1" si="1"/>
        <v>00141-P</v>
      </c>
    </row>
    <row r="47" spans="1:2" x14ac:dyDescent="0.25">
      <c r="A47" t="str">
        <f t="shared" ca="1" si="0"/>
        <v>00142-P</v>
      </c>
      <c r="B47" s="51" t="str">
        <f t="shared" ca="1" si="1"/>
        <v>00142-P</v>
      </c>
    </row>
    <row r="48" spans="1:2" x14ac:dyDescent="0.25">
      <c r="A48" t="str">
        <f t="shared" ca="1" si="0"/>
        <v>00143-P</v>
      </c>
      <c r="B48" s="51" t="str">
        <f t="shared" ca="1" si="1"/>
        <v>00143-P</v>
      </c>
    </row>
    <row r="49" spans="1:2" x14ac:dyDescent="0.25">
      <c r="A49" t="str">
        <f t="shared" ca="1" si="0"/>
        <v>00144-P</v>
      </c>
      <c r="B49" s="51" t="str">
        <f t="shared" ca="1" si="1"/>
        <v>00144-P</v>
      </c>
    </row>
    <row r="50" spans="1:2" x14ac:dyDescent="0.25">
      <c r="A50" t="str">
        <f t="shared" ca="1" si="0"/>
        <v>00145-P</v>
      </c>
      <c r="B50" s="51" t="str">
        <f t="shared" ca="1" si="1"/>
        <v>00145-P</v>
      </c>
    </row>
    <row r="51" spans="1:2" x14ac:dyDescent="0.25">
      <c r="A51" t="str">
        <f t="shared" ca="1" si="0"/>
        <v>00146-P</v>
      </c>
      <c r="B51" s="51" t="str">
        <f t="shared" ca="1" si="1"/>
        <v>00146-P</v>
      </c>
    </row>
    <row r="52" spans="1:2" x14ac:dyDescent="0.25">
      <c r="A52" t="str">
        <f t="shared" ca="1" si="0"/>
        <v>00147-P</v>
      </c>
      <c r="B52" s="51" t="str">
        <f t="shared" ca="1" si="1"/>
        <v>00147-P</v>
      </c>
    </row>
    <row r="53" spans="1:2" x14ac:dyDescent="0.25">
      <c r="A53" t="str">
        <f t="shared" ca="1" si="0"/>
        <v>00148-P</v>
      </c>
      <c r="B53" s="51" t="str">
        <f t="shared" ca="1" si="1"/>
        <v>00148-P</v>
      </c>
    </row>
    <row r="54" spans="1:2" x14ac:dyDescent="0.25">
      <c r="A54" t="str">
        <f t="shared" ca="1" si="0"/>
        <v>00149-P</v>
      </c>
      <c r="B54" s="51" t="str">
        <f t="shared" ca="1" si="1"/>
        <v>00149-P</v>
      </c>
    </row>
    <row r="55" spans="1:2" x14ac:dyDescent="0.25">
      <c r="A55" t="str">
        <f t="shared" ca="1" si="0"/>
        <v>00150-P</v>
      </c>
      <c r="B55" s="51" t="str">
        <f t="shared" ca="1" si="1"/>
        <v>00150-P</v>
      </c>
    </row>
    <row r="56" spans="1:2" x14ac:dyDescent="0.25">
      <c r="A56" t="str">
        <f t="shared" ca="1" si="0"/>
        <v>00151-P</v>
      </c>
      <c r="B56" s="51" t="str">
        <f t="shared" ca="1" si="1"/>
        <v>00151-P</v>
      </c>
    </row>
    <row r="57" spans="1:2" x14ac:dyDescent="0.25">
      <c r="A57" t="str">
        <f t="shared" ca="1" si="0"/>
        <v>00152-P</v>
      </c>
      <c r="B57" s="51" t="str">
        <f t="shared" ca="1" si="1"/>
        <v>00152-P</v>
      </c>
    </row>
    <row r="58" spans="1:2" x14ac:dyDescent="0.25">
      <c r="A58" t="str">
        <f t="shared" ca="1" si="0"/>
        <v>00153-P</v>
      </c>
      <c r="B58" s="51" t="str">
        <f t="shared" ca="1" si="1"/>
        <v>00153-P</v>
      </c>
    </row>
    <row r="59" spans="1:2" x14ac:dyDescent="0.25">
      <c r="A59" t="str">
        <f t="shared" ca="1" si="0"/>
        <v>00154-P</v>
      </c>
      <c r="B59" s="51" t="str">
        <f t="shared" ca="1" si="1"/>
        <v>00154-P</v>
      </c>
    </row>
    <row r="60" spans="1:2" x14ac:dyDescent="0.25">
      <c r="A60" t="str">
        <f t="shared" ca="1" si="0"/>
        <v>00155-P</v>
      </c>
      <c r="B60" s="51" t="str">
        <f t="shared" ca="1" si="1"/>
        <v>00155-P</v>
      </c>
    </row>
    <row r="61" spans="1:2" x14ac:dyDescent="0.25">
      <c r="A61" t="str">
        <f t="shared" ca="1" si="0"/>
        <v>00156-P</v>
      </c>
      <c r="B61" s="51" t="str">
        <f t="shared" ca="1" si="1"/>
        <v>00156-P</v>
      </c>
    </row>
    <row r="62" spans="1:2" x14ac:dyDescent="0.25">
      <c r="A62" t="str">
        <f t="shared" ca="1" si="0"/>
        <v>00157-P</v>
      </c>
      <c r="B62" s="51" t="str">
        <f t="shared" ca="1" si="1"/>
        <v>00157-P</v>
      </c>
    </row>
    <row r="63" spans="1:2" x14ac:dyDescent="0.25">
      <c r="A63" t="str">
        <f t="shared" ca="1" si="0"/>
        <v>00158-P</v>
      </c>
      <c r="B63" s="51" t="str">
        <f t="shared" ca="1" si="1"/>
        <v>00158-P</v>
      </c>
    </row>
    <row r="64" spans="1:2" x14ac:dyDescent="0.25">
      <c r="A64" t="str">
        <f t="shared" ca="1" si="0"/>
        <v>00159-P</v>
      </c>
      <c r="B64" s="51" t="str">
        <f t="shared" ca="1" si="1"/>
        <v>00159-P</v>
      </c>
    </row>
    <row r="65" spans="1:2" x14ac:dyDescent="0.25">
      <c r="A65" t="str">
        <f t="shared" ca="1" si="0"/>
        <v>00160-P</v>
      </c>
      <c r="B65" s="51" t="str">
        <f t="shared" ca="1" si="1"/>
        <v>00160-P</v>
      </c>
    </row>
    <row r="66" spans="1:2" x14ac:dyDescent="0.25">
      <c r="A66" t="str">
        <f t="shared" ref="A66:A129" ca="1" si="2">IFERROR(INDEX(Lista,ROW()),"")</f>
        <v>00161-P</v>
      </c>
      <c r="B66" s="51" t="str">
        <f t="shared" ca="1" si="1"/>
        <v>00161-P</v>
      </c>
    </row>
    <row r="67" spans="1:2" x14ac:dyDescent="0.25">
      <c r="A67" t="str">
        <f t="shared" ca="1" si="2"/>
        <v>00162-P</v>
      </c>
      <c r="B67" s="51" t="str">
        <f t="shared" ref="B67:B130" ca="1" si="3">HYPERLINK("#'"&amp;A67&amp;"'!A1",A67)</f>
        <v>00162-P</v>
      </c>
    </row>
    <row r="68" spans="1:2" x14ac:dyDescent="0.25">
      <c r="A68" t="str">
        <f t="shared" ca="1" si="2"/>
        <v>00163-P</v>
      </c>
      <c r="B68" s="51" t="str">
        <f t="shared" ca="1" si="3"/>
        <v>00163-P</v>
      </c>
    </row>
    <row r="69" spans="1:2" x14ac:dyDescent="0.25">
      <c r="A69" t="str">
        <f t="shared" ca="1" si="2"/>
        <v>00164-P</v>
      </c>
      <c r="B69" s="51" t="str">
        <f t="shared" ca="1" si="3"/>
        <v>00164-P</v>
      </c>
    </row>
    <row r="70" spans="1:2" x14ac:dyDescent="0.25">
      <c r="A70" t="str">
        <f t="shared" ca="1" si="2"/>
        <v>00165-P</v>
      </c>
      <c r="B70" s="51" t="str">
        <f t="shared" ca="1" si="3"/>
        <v>00165-P</v>
      </c>
    </row>
    <row r="71" spans="1:2" x14ac:dyDescent="0.25">
      <c r="A71" t="str">
        <f t="shared" ca="1" si="2"/>
        <v>00166-P</v>
      </c>
      <c r="B71" s="51" t="str">
        <f t="shared" ca="1" si="3"/>
        <v>00166-P</v>
      </c>
    </row>
    <row r="72" spans="1:2" x14ac:dyDescent="0.25">
      <c r="A72" t="str">
        <f t="shared" ca="1" si="2"/>
        <v>00167-P</v>
      </c>
      <c r="B72" s="51" t="str">
        <f t="shared" ca="1" si="3"/>
        <v>00167-P</v>
      </c>
    </row>
    <row r="73" spans="1:2" x14ac:dyDescent="0.25">
      <c r="A73" t="str">
        <f t="shared" ca="1" si="2"/>
        <v>00168-P</v>
      </c>
      <c r="B73" s="51" t="str">
        <f t="shared" ca="1" si="3"/>
        <v>00168-P</v>
      </c>
    </row>
    <row r="74" spans="1:2" x14ac:dyDescent="0.25">
      <c r="A74" t="str">
        <f t="shared" ca="1" si="2"/>
        <v>00169-P</v>
      </c>
      <c r="B74" s="51" t="str">
        <f t="shared" ca="1" si="3"/>
        <v>00169-P</v>
      </c>
    </row>
    <row r="75" spans="1:2" x14ac:dyDescent="0.25">
      <c r="A75" t="str">
        <f t="shared" ca="1" si="2"/>
        <v>00170-P</v>
      </c>
      <c r="B75" s="51" t="str">
        <f t="shared" ca="1" si="3"/>
        <v>00170-P</v>
      </c>
    </row>
    <row r="76" spans="1:2" x14ac:dyDescent="0.25">
      <c r="A76" t="str">
        <f t="shared" ca="1" si="2"/>
        <v>00171-P</v>
      </c>
      <c r="B76" s="51" t="str">
        <f t="shared" ca="1" si="3"/>
        <v>00171-P</v>
      </c>
    </row>
    <row r="77" spans="1:2" x14ac:dyDescent="0.25">
      <c r="A77" t="str">
        <f t="shared" ca="1" si="2"/>
        <v>00172-P</v>
      </c>
      <c r="B77" s="51" t="str">
        <f t="shared" ca="1" si="3"/>
        <v>00172-P</v>
      </c>
    </row>
    <row r="78" spans="1:2" x14ac:dyDescent="0.25">
      <c r="A78" t="str">
        <f t="shared" ca="1" si="2"/>
        <v>00173-P</v>
      </c>
      <c r="B78" s="51" t="str">
        <f t="shared" ca="1" si="3"/>
        <v>00173-P</v>
      </c>
    </row>
    <row r="79" spans="1:2" x14ac:dyDescent="0.25">
      <c r="A79" t="str">
        <f t="shared" ca="1" si="2"/>
        <v>00174-P</v>
      </c>
      <c r="B79" s="51" t="str">
        <f t="shared" ca="1" si="3"/>
        <v>00174-P</v>
      </c>
    </row>
    <row r="80" spans="1:2" x14ac:dyDescent="0.25">
      <c r="A80" t="str">
        <f t="shared" ca="1" si="2"/>
        <v>00175-P</v>
      </c>
      <c r="B80" s="51" t="str">
        <f t="shared" ca="1" si="3"/>
        <v>00175-P</v>
      </c>
    </row>
    <row r="81" spans="1:2" x14ac:dyDescent="0.25">
      <c r="A81" t="str">
        <f t="shared" ca="1" si="2"/>
        <v>00176-P</v>
      </c>
      <c r="B81" s="51" t="str">
        <f t="shared" ca="1" si="3"/>
        <v>00176-P</v>
      </c>
    </row>
    <row r="82" spans="1:2" x14ac:dyDescent="0.25">
      <c r="A82" t="str">
        <f t="shared" ca="1" si="2"/>
        <v>00177-P</v>
      </c>
      <c r="B82" s="51" t="str">
        <f t="shared" ca="1" si="3"/>
        <v>00177-P</v>
      </c>
    </row>
    <row r="83" spans="1:2" x14ac:dyDescent="0.25">
      <c r="A83" t="str">
        <f t="shared" ca="1" si="2"/>
        <v>00178-P</v>
      </c>
      <c r="B83" s="51" t="str">
        <f t="shared" ca="1" si="3"/>
        <v>00178-P</v>
      </c>
    </row>
    <row r="84" spans="1:2" x14ac:dyDescent="0.25">
      <c r="A84" t="str">
        <f t="shared" ca="1" si="2"/>
        <v>00179-P</v>
      </c>
      <c r="B84" s="51" t="str">
        <f t="shared" ca="1" si="3"/>
        <v>00179-P</v>
      </c>
    </row>
    <row r="85" spans="1:2" x14ac:dyDescent="0.25">
      <c r="A85" t="str">
        <f t="shared" ca="1" si="2"/>
        <v>00180-P</v>
      </c>
      <c r="B85" s="51" t="str">
        <f t="shared" ca="1" si="3"/>
        <v>00180-P</v>
      </c>
    </row>
    <row r="86" spans="1:2" x14ac:dyDescent="0.25">
      <c r="A86" t="str">
        <f t="shared" ca="1" si="2"/>
        <v>00181-P</v>
      </c>
      <c r="B86" s="51" t="str">
        <f t="shared" ca="1" si="3"/>
        <v>00181-P</v>
      </c>
    </row>
    <row r="87" spans="1:2" x14ac:dyDescent="0.25">
      <c r="A87" t="str">
        <f t="shared" ca="1" si="2"/>
        <v>00182-P</v>
      </c>
      <c r="B87" s="51" t="str">
        <f t="shared" ca="1" si="3"/>
        <v>00182-P</v>
      </c>
    </row>
    <row r="88" spans="1:2" x14ac:dyDescent="0.25">
      <c r="A88" t="str">
        <f t="shared" ca="1" si="2"/>
        <v>00183-P</v>
      </c>
      <c r="B88" s="51" t="str">
        <f t="shared" ca="1" si="3"/>
        <v>00183-P</v>
      </c>
    </row>
    <row r="89" spans="1:2" x14ac:dyDescent="0.25">
      <c r="A89" t="str">
        <f t="shared" ca="1" si="2"/>
        <v>00184-P</v>
      </c>
      <c r="B89" s="51" t="str">
        <f t="shared" ca="1" si="3"/>
        <v>00184-P</v>
      </c>
    </row>
    <row r="90" spans="1:2" x14ac:dyDescent="0.25">
      <c r="A90" t="str">
        <f t="shared" ca="1" si="2"/>
        <v>00185-P</v>
      </c>
      <c r="B90" s="51" t="str">
        <f t="shared" ca="1" si="3"/>
        <v>00185-P</v>
      </c>
    </row>
    <row r="91" spans="1:2" x14ac:dyDescent="0.25">
      <c r="A91" t="str">
        <f t="shared" ca="1" si="2"/>
        <v>00186-P</v>
      </c>
      <c r="B91" s="51" t="str">
        <f t="shared" ca="1" si="3"/>
        <v>00186-P</v>
      </c>
    </row>
    <row r="92" spans="1:2" x14ac:dyDescent="0.25">
      <c r="A92" t="str">
        <f t="shared" ca="1" si="2"/>
        <v>00187-P</v>
      </c>
      <c r="B92" s="51" t="str">
        <f t="shared" ca="1" si="3"/>
        <v>00187-P</v>
      </c>
    </row>
    <row r="93" spans="1:2" x14ac:dyDescent="0.25">
      <c r="A93" t="str">
        <f t="shared" ca="1" si="2"/>
        <v>00188-P</v>
      </c>
      <c r="B93" s="51" t="str">
        <f t="shared" ca="1" si="3"/>
        <v>00188-P</v>
      </c>
    </row>
    <row r="94" spans="1:2" x14ac:dyDescent="0.25">
      <c r="A94" t="str">
        <f t="shared" ca="1" si="2"/>
        <v>00189-P</v>
      </c>
      <c r="B94" s="51" t="str">
        <f t="shared" ca="1" si="3"/>
        <v>00189-P</v>
      </c>
    </row>
    <row r="95" spans="1:2" x14ac:dyDescent="0.25">
      <c r="A95" t="str">
        <f t="shared" ca="1" si="2"/>
        <v>00190-P</v>
      </c>
      <c r="B95" s="51" t="str">
        <f t="shared" ca="1" si="3"/>
        <v>00190-P</v>
      </c>
    </row>
    <row r="96" spans="1:2" x14ac:dyDescent="0.25">
      <c r="A96" t="str">
        <f t="shared" ca="1" si="2"/>
        <v>00191-P</v>
      </c>
      <c r="B96" s="51" t="str">
        <f t="shared" ca="1" si="3"/>
        <v>00191-P</v>
      </c>
    </row>
    <row r="97" spans="1:2" x14ac:dyDescent="0.25">
      <c r="A97" t="str">
        <f t="shared" ca="1" si="2"/>
        <v>00192-P</v>
      </c>
      <c r="B97" s="51" t="str">
        <f t="shared" ca="1" si="3"/>
        <v>00192-P</v>
      </c>
    </row>
    <row r="98" spans="1:2" x14ac:dyDescent="0.25">
      <c r="A98" t="str">
        <f t="shared" ca="1" si="2"/>
        <v>00193-P</v>
      </c>
      <c r="B98" s="51" t="str">
        <f t="shared" ca="1" si="3"/>
        <v>00193-P</v>
      </c>
    </row>
    <row r="99" spans="1:2" x14ac:dyDescent="0.25">
      <c r="A99" t="str">
        <f t="shared" ca="1" si="2"/>
        <v>00194-P</v>
      </c>
      <c r="B99" s="51" t="str">
        <f t="shared" ca="1" si="3"/>
        <v>00194-P</v>
      </c>
    </row>
    <row r="100" spans="1:2" x14ac:dyDescent="0.25">
      <c r="A100" t="str">
        <f t="shared" ca="1" si="2"/>
        <v>00195-P</v>
      </c>
      <c r="B100" s="51" t="str">
        <f t="shared" ca="1" si="3"/>
        <v>00195-P</v>
      </c>
    </row>
    <row r="101" spans="1:2" x14ac:dyDescent="0.25">
      <c r="A101" t="str">
        <f t="shared" ca="1" si="2"/>
        <v>00196-P</v>
      </c>
      <c r="B101" s="51" t="str">
        <f t="shared" ca="1" si="3"/>
        <v>00196-P</v>
      </c>
    </row>
    <row r="102" spans="1:2" x14ac:dyDescent="0.25">
      <c r="A102" t="str">
        <f t="shared" ca="1" si="2"/>
        <v>00197-P</v>
      </c>
      <c r="B102" s="51" t="str">
        <f t="shared" ca="1" si="3"/>
        <v>00197-P</v>
      </c>
    </row>
    <row r="103" spans="1:2" x14ac:dyDescent="0.25">
      <c r="A103" t="str">
        <f t="shared" ca="1" si="2"/>
        <v>00198-P</v>
      </c>
      <c r="B103" s="51" t="str">
        <f t="shared" ca="1" si="3"/>
        <v>00198-P</v>
      </c>
    </row>
    <row r="104" spans="1:2" x14ac:dyDescent="0.25">
      <c r="A104" t="str">
        <f t="shared" ca="1" si="2"/>
        <v>00199-P</v>
      </c>
      <c r="B104" s="51" t="str">
        <f t="shared" ca="1" si="3"/>
        <v>00199-P</v>
      </c>
    </row>
    <row r="105" spans="1:2" x14ac:dyDescent="0.25">
      <c r="A105" t="str">
        <f t="shared" ca="1" si="2"/>
        <v>00200-P</v>
      </c>
      <c r="B105" s="51" t="str">
        <f t="shared" ca="1" si="3"/>
        <v>00200-P</v>
      </c>
    </row>
    <row r="106" spans="1:2" x14ac:dyDescent="0.25">
      <c r="A106" t="str">
        <f t="shared" ca="1" si="2"/>
        <v>00201-P</v>
      </c>
      <c r="B106" s="51" t="str">
        <f t="shared" ca="1" si="3"/>
        <v>00201-P</v>
      </c>
    </row>
    <row r="107" spans="1:2" x14ac:dyDescent="0.25">
      <c r="A107" t="str">
        <f t="shared" ca="1" si="2"/>
        <v>00202-P</v>
      </c>
      <c r="B107" s="51" t="str">
        <f t="shared" ca="1" si="3"/>
        <v>00202-P</v>
      </c>
    </row>
    <row r="108" spans="1:2" x14ac:dyDescent="0.25">
      <c r="A108" t="str">
        <f t="shared" ca="1" si="2"/>
        <v>00203-P</v>
      </c>
      <c r="B108" s="51" t="str">
        <f t="shared" ca="1" si="3"/>
        <v>00203-P</v>
      </c>
    </row>
    <row r="109" spans="1:2" x14ac:dyDescent="0.25">
      <c r="A109" t="str">
        <f t="shared" ca="1" si="2"/>
        <v>00204-P</v>
      </c>
      <c r="B109" s="51" t="str">
        <f t="shared" ca="1" si="3"/>
        <v>00204-P</v>
      </c>
    </row>
    <row r="110" spans="1:2" x14ac:dyDescent="0.25">
      <c r="A110" t="str">
        <f t="shared" ca="1" si="2"/>
        <v>00205-P</v>
      </c>
      <c r="B110" s="51" t="str">
        <f t="shared" ca="1" si="3"/>
        <v>00205-P</v>
      </c>
    </row>
    <row r="111" spans="1:2" x14ac:dyDescent="0.25">
      <c r="A111" t="str">
        <f t="shared" ca="1" si="2"/>
        <v>00206-P</v>
      </c>
      <c r="B111" s="51" t="str">
        <f t="shared" ca="1" si="3"/>
        <v>00206-P</v>
      </c>
    </row>
    <row r="112" spans="1:2" x14ac:dyDescent="0.25">
      <c r="A112" t="str">
        <f t="shared" ca="1" si="2"/>
        <v>00207-P</v>
      </c>
      <c r="B112" s="51" t="str">
        <f t="shared" ca="1" si="3"/>
        <v>00207-P</v>
      </c>
    </row>
    <row r="113" spans="1:2" x14ac:dyDescent="0.25">
      <c r="A113" t="str">
        <f t="shared" ca="1" si="2"/>
        <v>00208-P</v>
      </c>
      <c r="B113" s="51" t="str">
        <f t="shared" ca="1" si="3"/>
        <v>00208-P</v>
      </c>
    </row>
    <row r="114" spans="1:2" x14ac:dyDescent="0.25">
      <c r="A114" t="str">
        <f t="shared" ca="1" si="2"/>
        <v>00209-P</v>
      </c>
      <c r="B114" s="51" t="str">
        <f t="shared" ca="1" si="3"/>
        <v>00209-P</v>
      </c>
    </row>
    <row r="115" spans="1:2" x14ac:dyDescent="0.25">
      <c r="A115" t="str">
        <f t="shared" ca="1" si="2"/>
        <v>00210-P</v>
      </c>
      <c r="B115" s="51" t="str">
        <f t="shared" ca="1" si="3"/>
        <v>00210-P</v>
      </c>
    </row>
    <row r="116" spans="1:2" x14ac:dyDescent="0.25">
      <c r="A116" t="str">
        <f t="shared" ca="1" si="2"/>
        <v>00211-P</v>
      </c>
      <c r="B116" s="51" t="str">
        <f t="shared" ca="1" si="3"/>
        <v>00211-P</v>
      </c>
    </row>
    <row r="117" spans="1:2" x14ac:dyDescent="0.25">
      <c r="A117" t="str">
        <f t="shared" ca="1" si="2"/>
        <v>00212-P</v>
      </c>
      <c r="B117" s="51" t="str">
        <f t="shared" ca="1" si="3"/>
        <v>00212-P</v>
      </c>
    </row>
    <row r="118" spans="1:2" x14ac:dyDescent="0.25">
      <c r="A118" t="str">
        <f t="shared" ca="1" si="2"/>
        <v>00213-P</v>
      </c>
      <c r="B118" s="51" t="str">
        <f t="shared" ca="1" si="3"/>
        <v>00213-P</v>
      </c>
    </row>
    <row r="119" spans="1:2" x14ac:dyDescent="0.25">
      <c r="A119" t="str">
        <f t="shared" ca="1" si="2"/>
        <v>00214-P</v>
      </c>
      <c r="B119" s="51" t="str">
        <f t="shared" ca="1" si="3"/>
        <v>00214-P</v>
      </c>
    </row>
    <row r="120" spans="1:2" x14ac:dyDescent="0.25">
      <c r="A120" t="str">
        <f t="shared" ca="1" si="2"/>
        <v>00215-P</v>
      </c>
      <c r="B120" s="51" t="str">
        <f t="shared" ca="1" si="3"/>
        <v>00215-P</v>
      </c>
    </row>
    <row r="121" spans="1:2" x14ac:dyDescent="0.25">
      <c r="A121" t="str">
        <f t="shared" ca="1" si="2"/>
        <v>00216-P</v>
      </c>
      <c r="B121" s="51" t="str">
        <f t="shared" ca="1" si="3"/>
        <v>00216-P</v>
      </c>
    </row>
    <row r="122" spans="1:2" x14ac:dyDescent="0.25">
      <c r="A122" t="str">
        <f t="shared" ca="1" si="2"/>
        <v>00217-P</v>
      </c>
      <c r="B122" s="51" t="str">
        <f t="shared" ca="1" si="3"/>
        <v>00217-P</v>
      </c>
    </row>
    <row r="123" spans="1:2" x14ac:dyDescent="0.25">
      <c r="A123" t="str">
        <f t="shared" ca="1" si="2"/>
        <v>00218-P</v>
      </c>
      <c r="B123" s="51" t="str">
        <f t="shared" ca="1" si="3"/>
        <v>00218-P</v>
      </c>
    </row>
    <row r="124" spans="1:2" x14ac:dyDescent="0.25">
      <c r="A124" t="str">
        <f t="shared" ca="1" si="2"/>
        <v>00219-P</v>
      </c>
      <c r="B124" s="51" t="str">
        <f t="shared" ca="1" si="3"/>
        <v>00219-P</v>
      </c>
    </row>
    <row r="125" spans="1:2" x14ac:dyDescent="0.25">
      <c r="A125" t="str">
        <f t="shared" ca="1" si="2"/>
        <v>00220-P</v>
      </c>
      <c r="B125" s="51" t="str">
        <f t="shared" ca="1" si="3"/>
        <v>00220-P</v>
      </c>
    </row>
    <row r="126" spans="1:2" x14ac:dyDescent="0.25">
      <c r="A126" t="str">
        <f t="shared" ca="1" si="2"/>
        <v>00221-P</v>
      </c>
      <c r="B126" s="51" t="str">
        <f t="shared" ca="1" si="3"/>
        <v>00221-P</v>
      </c>
    </row>
    <row r="127" spans="1:2" x14ac:dyDescent="0.25">
      <c r="A127" t="str">
        <f t="shared" ca="1" si="2"/>
        <v>00222-P</v>
      </c>
      <c r="B127" s="51" t="str">
        <f t="shared" ca="1" si="3"/>
        <v>00222-P</v>
      </c>
    </row>
    <row r="128" spans="1:2" x14ac:dyDescent="0.25">
      <c r="A128" t="str">
        <f t="shared" ca="1" si="2"/>
        <v>00223-P</v>
      </c>
      <c r="B128" s="51" t="str">
        <f t="shared" ca="1" si="3"/>
        <v>00223-P</v>
      </c>
    </row>
    <row r="129" spans="1:2" x14ac:dyDescent="0.25">
      <c r="A129" t="str">
        <f t="shared" ca="1" si="2"/>
        <v>00224-P</v>
      </c>
      <c r="B129" s="51" t="str">
        <f t="shared" ca="1" si="3"/>
        <v>00224-P</v>
      </c>
    </row>
    <row r="130" spans="1:2" x14ac:dyDescent="0.25">
      <c r="A130" t="str">
        <f t="shared" ref="A130:A139" ca="1" si="4">IFERROR(INDEX(Lista,ROW()),"")</f>
        <v>00225-P</v>
      </c>
      <c r="B130" s="51" t="str">
        <f t="shared" ca="1" si="3"/>
        <v>00225-P</v>
      </c>
    </row>
    <row r="131" spans="1:2" x14ac:dyDescent="0.25">
      <c r="A131" t="str">
        <f t="shared" ca="1" si="4"/>
        <v>00226-P</v>
      </c>
      <c r="B131" s="51" t="str">
        <f t="shared" ref="B131:B139" ca="1" si="5">HYPERLINK("#'"&amp;A131&amp;"'!A1",A131)</f>
        <v>00226-P</v>
      </c>
    </row>
    <row r="132" spans="1:2" x14ac:dyDescent="0.25">
      <c r="A132" t="str">
        <f t="shared" ca="1" si="4"/>
        <v>00227-P</v>
      </c>
      <c r="B132" s="51" t="str">
        <f t="shared" ca="1" si="5"/>
        <v>00227-P</v>
      </c>
    </row>
    <row r="133" spans="1:2" x14ac:dyDescent="0.25">
      <c r="A133" t="str">
        <f t="shared" ca="1" si="4"/>
        <v>00228-P</v>
      </c>
      <c r="B133" s="51" t="str">
        <f t="shared" ca="1" si="5"/>
        <v>00228-P</v>
      </c>
    </row>
    <row r="134" spans="1:2" x14ac:dyDescent="0.25">
      <c r="A134" t="str">
        <f t="shared" ca="1" si="4"/>
        <v>00229-P</v>
      </c>
      <c r="B134" s="51" t="str">
        <f t="shared" ca="1" si="5"/>
        <v>00229-P</v>
      </c>
    </row>
    <row r="135" spans="1:2" x14ac:dyDescent="0.25">
      <c r="A135" t="str">
        <f t="shared" ca="1" si="4"/>
        <v>00230-P</v>
      </c>
      <c r="B135" s="51" t="str">
        <f t="shared" ca="1" si="5"/>
        <v>00230-P</v>
      </c>
    </row>
    <row r="136" spans="1:2" x14ac:dyDescent="0.25">
      <c r="A136" t="str">
        <f t="shared" ca="1" si="4"/>
        <v>00231-P</v>
      </c>
      <c r="B136" s="51" t="str">
        <f t="shared" ca="1" si="5"/>
        <v>00231-P</v>
      </c>
    </row>
    <row r="137" spans="1:2" x14ac:dyDescent="0.25">
      <c r="A137" t="str">
        <f t="shared" ca="1" si="4"/>
        <v>00232-P</v>
      </c>
      <c r="B137" s="51" t="str">
        <f t="shared" ca="1" si="5"/>
        <v>00232-P</v>
      </c>
    </row>
    <row r="138" spans="1:2" x14ac:dyDescent="0.25">
      <c r="A138" t="str">
        <f t="shared" ca="1" si="4"/>
        <v>00233-P</v>
      </c>
      <c r="B138" s="51" t="str">
        <f t="shared" ca="1" si="5"/>
        <v>00233-P</v>
      </c>
    </row>
    <row r="139" spans="1:2" x14ac:dyDescent="0.25">
      <c r="A139" t="str">
        <f t="shared" ca="1" si="4"/>
        <v>00234-P</v>
      </c>
      <c r="B139" s="51" t="str">
        <f t="shared" ca="1" si="5"/>
        <v>00234-P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E0886-1F4D-43D6-B3C3-F86506DB93CD}">
  <sheetPr codeName="Hoja1"/>
  <dimension ref="B1:S38"/>
  <sheetViews>
    <sheetView showGridLines="0" zoomScale="68" zoomScaleNormal="68" workbookViewId="0">
      <selection activeCell="R13" sqref="R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495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180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675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" x14ac:dyDescent="0.25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237</v>
      </c>
      <c r="F8" s="88"/>
      <c r="G8" s="98" t="s">
        <v>11</v>
      </c>
      <c r="H8" s="99"/>
      <c r="I8" s="99"/>
      <c r="J8" s="114" t="str">
        <f>INDEX(INVENTARIO!D4:D138,MATCH(KARDEX!E8,INVENTARIO!C4:C138,0),1)</f>
        <v>TOALLON LIQUIDACION</v>
      </c>
      <c r="K8" s="114"/>
      <c r="L8" s="114"/>
      <c r="M8" s="114"/>
      <c r="N8" s="114"/>
      <c r="O8" s="114"/>
      <c r="P8" s="115"/>
    </row>
    <row r="9" spans="2:19" ht="18" x14ac:dyDescent="0.25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9">
        <v>150</v>
      </c>
      <c r="O13" s="41">
        <v>3.3</v>
      </c>
      <c r="P13" s="42">
        <f>N13*O13</f>
        <v>495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>
        <v>15</v>
      </c>
      <c r="I14" s="43">
        <v>12</v>
      </c>
      <c r="J14" s="44">
        <f>H14*I14</f>
        <v>180</v>
      </c>
      <c r="K14" s="47"/>
      <c r="L14" s="43">
        <f>IF(K14&lt;&gt;"",O13,0)</f>
        <v>0</v>
      </c>
      <c r="M14" s="44">
        <f>K14*L14</f>
        <v>0</v>
      </c>
      <c r="N14" s="50">
        <f>IF(AND(H14=0,K14=0),0,IF(H14&lt;&gt;0,N13+H14,N13-K14))</f>
        <v>165</v>
      </c>
      <c r="O14" s="43">
        <f>IF(AND(H14=0,K14=0),0,IF(H14&lt;&gt;"",(P13+J14)/N14,O13))</f>
        <v>4.0909090909090908</v>
      </c>
      <c r="P14" s="44">
        <f>N14*O14</f>
        <v>675</v>
      </c>
    </row>
    <row r="15" spans="2:19" x14ac:dyDescent="0.25">
      <c r="B15" s="17">
        <v>2</v>
      </c>
      <c r="D15" s="54"/>
      <c r="E15" s="18"/>
      <c r="F15" s="18"/>
      <c r="G15" s="19"/>
      <c r="H15" s="47"/>
      <c r="I15" s="43"/>
      <c r="J15" s="44">
        <f t="shared" ref="J15:J36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50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50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50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50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50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50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50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50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50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50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50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50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50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50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50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50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50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50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50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50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50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50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ref="J37" si="6">H37*I37</f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15</v>
      </c>
      <c r="I38" s="26"/>
      <c r="J38" s="27">
        <f>SUM(J14:J37)</f>
        <v>180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7:D7"/>
    <mergeCell ref="E7:P7"/>
    <mergeCell ref="B8:D8"/>
    <mergeCell ref="G8:I8"/>
    <mergeCell ref="B2:P2"/>
    <mergeCell ref="B4:P4"/>
    <mergeCell ref="B5:D5"/>
    <mergeCell ref="E5:P5"/>
    <mergeCell ref="B6:D6"/>
    <mergeCell ref="E6:F6"/>
    <mergeCell ref="G6:I6"/>
    <mergeCell ref="J6:P6"/>
    <mergeCell ref="J8:P8"/>
    <mergeCell ref="B9:D9"/>
    <mergeCell ref="E9:F9"/>
    <mergeCell ref="J9:P9"/>
    <mergeCell ref="E8:F8"/>
    <mergeCell ref="B11:F11"/>
    <mergeCell ref="G11:G12"/>
    <mergeCell ref="H11:J11"/>
    <mergeCell ref="K11:M11"/>
    <mergeCell ref="N11:P11"/>
  </mergeCells>
  <conditionalFormatting sqref="S5">
    <cfRule type="cellIs" dxfId="13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FA8CB-5D2C-4B4B-875B-4579544B0B98}">
  <sheetPr codeName="Hoja4"/>
  <dimension ref="B1:S38"/>
  <sheetViews>
    <sheetView showGridLines="0" zoomScale="68" zoomScaleNormal="68" workbookViewId="0">
      <selection activeCell="R12" sqref="R12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39</v>
      </c>
      <c r="F8" s="88"/>
      <c r="G8" s="98" t="s">
        <v>11</v>
      </c>
      <c r="H8" s="99"/>
      <c r="I8" s="99"/>
      <c r="J8" s="114" t="str">
        <f>INDEX(INVENTARIO!D4:D138,MATCH('00100-P'!E8,INVENTARIO!C4:C138,0),1)</f>
        <v>REPASADOR MODERN S/F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S8</f>
        <v>150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6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3.3333333333333335</v>
      </c>
      <c r="P13" s="42">
        <f>N13*O13</f>
        <v>500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C15" s="18"/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47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/>
      <c r="O38" s="28"/>
      <c r="P38" s="30"/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3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16C9B-A71F-44E6-8DD3-6C818FD179F8}">
  <sheetPr codeName="Hoja5"/>
  <dimension ref="B1:S38"/>
  <sheetViews>
    <sheetView showGridLines="0" zoomScale="68" zoomScaleNormal="68" workbookViewId="0">
      <selection activeCell="O17" sqref="O17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380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380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41</v>
      </c>
      <c r="F8" s="88"/>
      <c r="G8" s="98" t="s">
        <v>11</v>
      </c>
      <c r="H8" s="99"/>
      <c r="I8" s="99"/>
      <c r="J8" s="114" t="str">
        <f>INDEX(INVENTARIO!D4:D138,MATCH('00101-P'!E8,INVENTARIO!C4:C138,0),1)</f>
        <v>REPASADOR ANGEL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96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304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3.1666666666666665</v>
      </c>
      <c r="P13" s="42">
        <f>N13*O13</f>
        <v>380</v>
      </c>
    </row>
    <row r="14" spans="2:19" x14ac:dyDescent="0.25">
      <c r="B14" s="17">
        <v>1</v>
      </c>
      <c r="C14" s="18">
        <v>45331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3.1666666666666665</v>
      </c>
      <c r="M14" s="44">
        <f>K14*L14</f>
        <v>76</v>
      </c>
      <c r="N14" s="47">
        <f>IF(AND(H14=0,K14=0),0,IF(H14&lt;&gt;0,N13+H14,N13-K14))</f>
        <v>96</v>
      </c>
      <c r="O14" s="43">
        <f>IF(AND(H14=0,K14=0),0,IF(H14&lt;&gt;"",(P13+J14)/N14,O13))</f>
        <v>3.1666666666666665</v>
      </c>
      <c r="P14" s="44">
        <f>N14*O14</f>
        <v>304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24</v>
      </c>
      <c r="L38" s="26"/>
      <c r="M38" s="29">
        <f>SUM(M14:M37)</f>
        <v>76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3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0F79-92D7-400C-AF8F-323DF403CDDC}">
  <sheetPr codeName="Hoja6"/>
  <dimension ref="B1:S38"/>
  <sheetViews>
    <sheetView showGridLines="0" zoomScale="68" zoomScaleNormal="68" workbookViewId="0">
      <selection activeCell="O18" sqref="O18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325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325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43</v>
      </c>
      <c r="F8" s="88"/>
      <c r="G8" s="98" t="s">
        <v>11</v>
      </c>
      <c r="H8" s="99"/>
      <c r="I8" s="99"/>
      <c r="J8" s="114" t="str">
        <f>INDEX(INVENTARIO!D4:D138,MATCH('00102-P'!E8,INVENTARIO!C4:C138,0),1)</f>
        <v>REPASADOR MICROFIBRA BEIS Y BLANCO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126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273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2.1666666666666665</v>
      </c>
      <c r="P13" s="42">
        <f>N13*O13</f>
        <v>325</v>
      </c>
    </row>
    <row r="14" spans="2:19" x14ac:dyDescent="0.25">
      <c r="B14" s="17">
        <v>1</v>
      </c>
      <c r="C14" s="18">
        <v>45360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2.1666666666666665</v>
      </c>
      <c r="M14" s="44">
        <f>K14*L14</f>
        <v>52</v>
      </c>
      <c r="N14" s="47">
        <f>IF(AND(H14=0,K14=0),0,IF(H14&lt;&gt;0,N13+H14,N13-K14))</f>
        <v>126</v>
      </c>
      <c r="O14" s="43">
        <f>IF(AND(H14=0,K14=0),0,IF(H14&lt;&gt;"",(P13+J14)/N14,O13))</f>
        <v>2.1666666666666665</v>
      </c>
      <c r="P14" s="44">
        <f>N14*O14</f>
        <v>273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24</v>
      </c>
      <c r="L38" s="26"/>
      <c r="M38" s="29">
        <f>SUM(M14:M37)</f>
        <v>52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3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73A71-AB21-46A8-807D-86B243059384}">
  <sheetPr codeName="Hoja7"/>
  <dimension ref="B1:S38"/>
  <sheetViews>
    <sheetView showGridLines="0" topLeftCell="B1" zoomScale="68" zoomScaleNormal="68" workbookViewId="0">
      <selection activeCell="M14" sqref="M14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349.99999999999949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349.99999999999949</v>
      </c>
    </row>
    <row r="6" spans="2:19" ht="18" x14ac:dyDescent="0.25">
      <c r="B6" s="98" t="s">
        <v>324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45</v>
      </c>
      <c r="F8" s="88"/>
      <c r="G8" s="98" t="s">
        <v>11</v>
      </c>
      <c r="H8" s="99"/>
      <c r="I8" s="99"/>
      <c r="J8" s="114" t="str">
        <f>INDEX(INVENTARIO!D4:D138,MATCH('00104-P'!E8,INVENTARIO!C4:C138,0),1)</f>
        <v>REPASADOR IDEAL COLOR Y C/F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90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209.99999999999969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2.3333333333333299</v>
      </c>
      <c r="P13" s="42">
        <f>N13*O13</f>
        <v>349.99999999999949</v>
      </c>
    </row>
    <row r="14" spans="2:19" x14ac:dyDescent="0.25">
      <c r="B14" s="17">
        <v>1</v>
      </c>
      <c r="C14" s="18">
        <v>45331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36</v>
      </c>
      <c r="L14" s="43">
        <f>IF(K14&lt;&gt;"",O13,0)</f>
        <v>2.3333333333333299</v>
      </c>
      <c r="M14" s="44">
        <f>K14*L14</f>
        <v>83.999999999999872</v>
      </c>
      <c r="N14" s="47">
        <f>IF(AND(H14=0,K14=0),0,IF(H14&lt;&gt;0,N13+H14,N13-K14))</f>
        <v>114</v>
      </c>
      <c r="O14" s="43">
        <f>IF(AND(H14=0,K14=0),0,IF(H14&lt;&gt;"",(P13+J14)/N14,O13))</f>
        <v>2.3333333333333299</v>
      </c>
      <c r="P14" s="44">
        <f>N14*O14</f>
        <v>265.9999999999996</v>
      </c>
    </row>
    <row r="15" spans="2:19" x14ac:dyDescent="0.25">
      <c r="B15" s="17">
        <v>2</v>
      </c>
      <c r="C15" s="72">
        <v>45360</v>
      </c>
      <c r="D15" t="s">
        <v>316</v>
      </c>
      <c r="E15" s="18" t="s">
        <v>316</v>
      </c>
      <c r="F15" s="18" t="s">
        <v>316</v>
      </c>
      <c r="G15" s="19" t="s">
        <v>317</v>
      </c>
      <c r="H15" s="47"/>
      <c r="I15" s="43"/>
      <c r="J15" s="44">
        <f t="shared" ref="J15:J37" si="0">H15*I15</f>
        <v>0</v>
      </c>
      <c r="K15" s="47">
        <v>24</v>
      </c>
      <c r="L15" s="43">
        <f t="shared" ref="L15:L36" si="1">IF(K15&lt;&gt;"",O14,0)</f>
        <v>2.3333333333333299</v>
      </c>
      <c r="M15" s="44">
        <f t="shared" ref="M15:M36" si="2">K15*L15</f>
        <v>55.999999999999915</v>
      </c>
      <c r="N15" s="47">
        <f t="shared" ref="N15:N36" si="3">IF(AND(H15=0,K15=0),0,IF(H15&lt;&gt;0,N14+H15,N14-K15))</f>
        <v>90</v>
      </c>
      <c r="O15" s="43">
        <f t="shared" ref="O15:O37" si="4">IF(AND(H15=0,K15=0),0,IF(H15&lt;&gt;"",(P14+J15)/N15,O14))</f>
        <v>2.3333333333333299</v>
      </c>
      <c r="P15" s="44">
        <f t="shared" ref="P15:P36" si="5">N15*O15</f>
        <v>209.99999999999969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60</v>
      </c>
      <c r="L38" s="26"/>
      <c r="M38" s="29">
        <f>SUM(M14:M37)</f>
        <v>139.99999999999977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3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E424A-7B76-446B-A361-0C3A4DA7184A}">
  <sheetPr codeName="Hoja8"/>
  <dimension ref="B1:S38"/>
  <sheetViews>
    <sheetView showGridLines="0" zoomScale="68" zoomScaleNormal="68" workbookViewId="0">
      <selection activeCell="O23" sqref="O2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466.66666666666663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466.66666666666663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47</v>
      </c>
      <c r="F8" s="88"/>
      <c r="G8" s="98" t="s">
        <v>11</v>
      </c>
      <c r="H8" s="99"/>
      <c r="I8" s="99"/>
      <c r="J8" s="114" t="str">
        <f>INDEX(INVENTARIO!D4:D138,MATCH('00105-P'!E8,INVENTARIO!C4:C138,0),1)</f>
        <v>REPASADOR MICROFIBRA CELOFAN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46.666666666666664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160</v>
      </c>
      <c r="O13" s="41">
        <v>2.9166666666666665</v>
      </c>
      <c r="P13" s="42">
        <f>N13*O13</f>
        <v>466.66666666666663</v>
      </c>
    </row>
    <row r="14" spans="2:19" x14ac:dyDescent="0.25">
      <c r="B14" s="17">
        <v>1</v>
      </c>
      <c r="C14" s="18">
        <v>45360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60</v>
      </c>
      <c r="L14" s="43">
        <f>IF(K14&lt;&gt;"",O13,0)</f>
        <v>2.9166666666666665</v>
      </c>
      <c r="M14" s="44">
        <f>K14*L14</f>
        <v>175</v>
      </c>
      <c r="N14" s="47">
        <f>IF(AND(H14=0,K14=0),0,IF(H14&lt;&gt;0,N13+H14,N13-K14))</f>
        <v>100</v>
      </c>
      <c r="O14" s="43">
        <f>IF(AND(H14=0,K14=0),0,IF(H14&lt;&gt;"",(P13+J14)/N14,O13))</f>
        <v>2.9166666666666665</v>
      </c>
      <c r="P14" s="44">
        <f>N14*O14</f>
        <v>291.66666666666663</v>
      </c>
    </row>
    <row r="15" spans="2:19" x14ac:dyDescent="0.25">
      <c r="B15" s="17">
        <v>2</v>
      </c>
      <c r="C15" s="72">
        <v>45452</v>
      </c>
      <c r="D15" t="s">
        <v>316</v>
      </c>
      <c r="E15" s="18" t="s">
        <v>316</v>
      </c>
      <c r="F15" s="18" t="s">
        <v>316</v>
      </c>
      <c r="G15" s="19" t="s">
        <v>317</v>
      </c>
      <c r="H15" s="47"/>
      <c r="I15" s="43"/>
      <c r="J15" s="44">
        <f t="shared" ref="J15:J37" si="0">H15*I15</f>
        <v>0</v>
      </c>
      <c r="K15" s="47">
        <v>84</v>
      </c>
      <c r="L15" s="43">
        <f t="shared" ref="L15:L36" si="1">IF(K15&lt;&gt;"",O14,0)</f>
        <v>2.9166666666666665</v>
      </c>
      <c r="M15" s="44">
        <f t="shared" ref="M15:M36" si="2">K15*L15</f>
        <v>245</v>
      </c>
      <c r="N15" s="47">
        <f t="shared" ref="N15:N36" si="3">IF(AND(H15=0,K15=0),0,IF(H15&lt;&gt;0,N14+H15,N14-K15))</f>
        <v>16</v>
      </c>
      <c r="O15" s="43">
        <f t="shared" ref="O15:O37" si="4">IF(AND(H15=0,K15=0),0,IF(H15&lt;&gt;"",(P14+J15)/N15,O14))</f>
        <v>2.9166666666666665</v>
      </c>
      <c r="P15" s="44">
        <f t="shared" ref="P15:P36" si="5">N15*O15</f>
        <v>46.666666666666664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144</v>
      </c>
      <c r="L38" s="26"/>
      <c r="M38" s="29">
        <f>SUM(M14:M37)</f>
        <v>420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3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251B0-DF09-4EFB-B616-4EB71E1E2D5D}">
  <sheetPr codeName="Hoja9"/>
  <dimension ref="B1:S38"/>
  <sheetViews>
    <sheetView showGridLines="0" zoomScale="68" zoomScaleNormal="68" workbookViewId="0">
      <selection activeCell="C21" sqref="C21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283.33333333333337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283.33333333333337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51</v>
      </c>
      <c r="F8" s="88"/>
      <c r="G8" s="98" t="s">
        <v>11</v>
      </c>
      <c r="H8" s="99"/>
      <c r="I8" s="99"/>
      <c r="J8" s="114" t="str">
        <f>INDEX(INVENTARIO!D4:D138,MATCH('00106-P'!E8,INVENTARIO!C4:C138,0),1)</f>
        <v>REPASADOR B-1-7-10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176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249.33333333333337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67"/>
      <c r="E13" s="67"/>
      <c r="F13" s="67"/>
      <c r="G13" s="16" t="s">
        <v>29</v>
      </c>
      <c r="H13" s="48"/>
      <c r="I13" s="41"/>
      <c r="J13" s="42"/>
      <c r="K13" s="48"/>
      <c r="L13" s="41"/>
      <c r="M13" s="42"/>
      <c r="N13" s="48">
        <v>200</v>
      </c>
      <c r="O13" s="41">
        <v>1.416666666666667</v>
      </c>
      <c r="P13" s="42">
        <f>N13*O13</f>
        <v>283.33333333333337</v>
      </c>
    </row>
    <row r="14" spans="2:19" x14ac:dyDescent="0.25">
      <c r="B14" s="17">
        <v>1</v>
      </c>
      <c r="C14" s="18">
        <v>45331</v>
      </c>
      <c r="D14" s="68" t="s">
        <v>316</v>
      </c>
      <c r="E14" s="68" t="s">
        <v>316</v>
      </c>
      <c r="F14" s="6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1.416666666666667</v>
      </c>
      <c r="M14" s="44">
        <f>K14*L14</f>
        <v>34.000000000000007</v>
      </c>
      <c r="N14" s="47">
        <f>IF(AND(H14=0,K14=0),0,IF(H14&lt;&gt;0,N13+H14,N13-K14))</f>
        <v>176</v>
      </c>
      <c r="O14" s="43">
        <f>IF(AND(H14=0,K14=0),0,IF(H14&lt;&gt;"",(P13+J14)/N14,O13))</f>
        <v>1.416666666666667</v>
      </c>
      <c r="P14" s="44">
        <f>N14*O14</f>
        <v>249.33333333333337</v>
      </c>
    </row>
    <row r="15" spans="2:19" x14ac:dyDescent="0.25">
      <c r="B15" s="17">
        <v>2</v>
      </c>
      <c r="D15" s="40"/>
      <c r="E15" s="68"/>
      <c r="F15" s="6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68"/>
      <c r="E16" s="68"/>
      <c r="F16" s="6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68"/>
      <c r="E17" s="68"/>
      <c r="F17" s="6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68"/>
      <c r="E18" s="68"/>
      <c r="F18" s="6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68"/>
      <c r="E19" s="68"/>
      <c r="F19" s="6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68"/>
      <c r="E20" s="68"/>
      <c r="F20" s="6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68"/>
      <c r="E21" s="68"/>
      <c r="F21" s="6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68"/>
      <c r="E22" s="68"/>
      <c r="F22" s="6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68"/>
      <c r="E23" s="68"/>
      <c r="F23" s="6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68"/>
      <c r="E24" s="68"/>
      <c r="F24" s="6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69"/>
      <c r="E25" s="69"/>
      <c r="F25" s="69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69"/>
      <c r="E26" s="69"/>
      <c r="F26" s="69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69"/>
      <c r="E27" s="69"/>
      <c r="F27" s="69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69"/>
      <c r="E28" s="69"/>
      <c r="F28" s="69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69"/>
      <c r="E29" s="69"/>
      <c r="F29" s="69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69"/>
      <c r="E30" s="69"/>
      <c r="F30" s="69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69"/>
      <c r="E31" s="69"/>
      <c r="F31" s="69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69"/>
      <c r="E32" s="69"/>
      <c r="F32" s="69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69"/>
      <c r="E33" s="69"/>
      <c r="F33" s="69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69"/>
      <c r="E34" s="69"/>
      <c r="F34" s="69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69"/>
      <c r="E35" s="69"/>
      <c r="F35" s="69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69"/>
      <c r="E36" s="69"/>
      <c r="F36" s="69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70"/>
      <c r="E37" s="70"/>
      <c r="F37" s="70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24</v>
      </c>
      <c r="L38" s="26"/>
      <c r="M38" s="29">
        <f>SUM(M14:M37)</f>
        <v>34.000000000000007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2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877D7-9B9B-4AAA-BB3A-481D45A1C1CC}">
  <sheetPr codeName="Hoja10"/>
  <dimension ref="B1:S38"/>
  <sheetViews>
    <sheetView showGridLines="0" zoomScale="68" zoomScaleNormal="68" workbookViewId="0">
      <selection activeCell="F24" sqref="F24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541.66666666666674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541.66666666666674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49</v>
      </c>
      <c r="F8" s="88"/>
      <c r="G8" s="98" t="s">
        <v>11</v>
      </c>
      <c r="H8" s="99"/>
      <c r="I8" s="99"/>
      <c r="J8" s="114" t="str">
        <f>INDEX(INVENTARIO!D4:D138,MATCH('00107-P'!E8,INVENTARIO!C4:C138,0),1)</f>
        <v>REPASADOR REJILLA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541.66666666666674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5.4166666666666679</v>
      </c>
      <c r="P13" s="42">
        <f>N13*O13</f>
        <v>541.66666666666674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2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B97B5-B46E-42CD-B923-FB717ECAFC10}">
  <sheetPr codeName="Hoja11"/>
  <dimension ref="B1:S38"/>
  <sheetViews>
    <sheetView showGridLines="0" zoomScale="68" zoomScaleNormal="68" workbookViewId="0">
      <selection activeCell="O16" sqref="O16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325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325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53</v>
      </c>
      <c r="F8" s="88"/>
      <c r="G8" s="98" t="s">
        <v>11</v>
      </c>
      <c r="H8" s="99"/>
      <c r="I8" s="99"/>
      <c r="J8" s="114" t="str">
        <f>INDEX(INVENTARIO!D4:D138,MATCH('00103-P'!E8,INVENTARIO!C4:C138,0),1)</f>
        <v>REPASADOR MICROFIBRA COLOR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66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143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2.1666666666666665</v>
      </c>
      <c r="P13" s="42">
        <f>N13*O13</f>
        <v>325</v>
      </c>
    </row>
    <row r="14" spans="2:19" x14ac:dyDescent="0.25">
      <c r="B14" s="17">
        <v>1</v>
      </c>
      <c r="C14" s="18">
        <v>45360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48</v>
      </c>
      <c r="L14" s="43">
        <f>IF(K14&lt;&gt;"",O13,0)</f>
        <v>2.1666666666666665</v>
      </c>
      <c r="M14" s="44">
        <f>K14*L14</f>
        <v>104</v>
      </c>
      <c r="N14" s="47">
        <f>IF(AND(H14=0,K14=0),0,IF(H14&lt;&gt;0,N13+H14,N13-K14))</f>
        <v>102</v>
      </c>
      <c r="O14" s="43">
        <f>IF(AND(H14=0,K14=0),0,IF(H14&lt;&gt;"",(P13+J14)/N14,O13))</f>
        <v>2.1666666666666665</v>
      </c>
      <c r="P14" s="44">
        <f>N14*O14</f>
        <v>220.99999999999997</v>
      </c>
    </row>
    <row r="15" spans="2:19" x14ac:dyDescent="0.25">
      <c r="B15" s="17">
        <v>2</v>
      </c>
      <c r="C15" s="72">
        <v>45360</v>
      </c>
      <c r="D15" t="s">
        <v>316</v>
      </c>
      <c r="E15" s="18" t="s">
        <v>316</v>
      </c>
      <c r="F15" s="18" t="s">
        <v>316</v>
      </c>
      <c r="G15" s="19" t="s">
        <v>317</v>
      </c>
      <c r="H15" s="47"/>
      <c r="I15" s="43"/>
      <c r="J15" s="44">
        <f t="shared" ref="J15:J37" si="0">H15*I15</f>
        <v>0</v>
      </c>
      <c r="K15" s="47">
        <v>36</v>
      </c>
      <c r="L15" s="43">
        <f t="shared" ref="L15:L36" si="1">IF(K15&lt;&gt;"",O14,0)</f>
        <v>2.1666666666666665</v>
      </c>
      <c r="M15" s="44">
        <f t="shared" ref="M15:M36" si="2">K15*L15</f>
        <v>78</v>
      </c>
      <c r="N15" s="47">
        <f t="shared" ref="N15:N36" si="3">IF(AND(H15=0,K15=0),0,IF(H15&lt;&gt;0,N14+H15,N14-K15))</f>
        <v>66</v>
      </c>
      <c r="O15" s="43">
        <f t="shared" ref="O15:O37" si="4">IF(AND(H15=0,K15=0),0,IF(H15&lt;&gt;"",(P14+J15)/N15,O14))</f>
        <v>2.1666666666666665</v>
      </c>
      <c r="P15" s="44">
        <f t="shared" ref="P15:P36" si="5">N15*O15</f>
        <v>143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84</v>
      </c>
      <c r="L38" s="26"/>
      <c r="M38" s="29">
        <f>SUM(M14:M37)</f>
        <v>182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2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AF2F1-CB31-40A2-A8DE-C47486924045}">
  <sheetPr codeName="Hoja12"/>
  <dimension ref="B1:S38"/>
  <sheetViews>
    <sheetView showGridLines="0" zoomScale="68" zoomScaleNormal="68" workbookViewId="0">
      <selection activeCell="O17" sqref="O17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55</v>
      </c>
      <c r="F8" s="88"/>
      <c r="G8" s="98" t="s">
        <v>11</v>
      </c>
      <c r="H8" s="99"/>
      <c r="I8" s="99"/>
      <c r="J8" s="114" t="str">
        <f>INDEX(INVENTARIO!D4:D138,MATCH('00108-P'!E8,INVENTARIO!C4:C138,0),1)</f>
        <v>REP ATOALLA C/G Y C/M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4</v>
      </c>
      <c r="P13" s="42">
        <f>N13*O13</f>
        <v>400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2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943B1-7D60-4C0A-88EA-D1A8C5510B32}">
  <sheetPr codeName="Hoja13"/>
  <dimension ref="B1:S38"/>
  <sheetViews>
    <sheetView showGridLines="0"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633.33333333333337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633.33333333333337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57</v>
      </c>
      <c r="F8" s="88"/>
      <c r="G8" s="98" t="s">
        <v>11</v>
      </c>
      <c r="H8" s="99"/>
      <c r="I8" s="99"/>
      <c r="J8" s="114" t="str">
        <f>INDEX(INVENTARIO!D4:D138,MATCH('00109-P'!E8,INVENTARIO!C4:C138,0),1)</f>
        <v>REP ALGODON GRUESO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80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633.33333333333337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80</v>
      </c>
      <c r="O13" s="41">
        <v>7.916666666666667</v>
      </c>
      <c r="P13" s="42">
        <f>N13*O13</f>
        <v>633.33333333333337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2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6547-466B-41F0-9F3B-0D606F32B64E}">
  <sheetPr codeName="Hoja14"/>
  <dimension ref="B1:S38"/>
  <sheetViews>
    <sheetView showGridLines="0"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59</v>
      </c>
      <c r="F8" s="88"/>
      <c r="G8" s="98" t="s">
        <v>11</v>
      </c>
      <c r="H8" s="99"/>
      <c r="I8" s="99"/>
      <c r="J8" s="114" t="str">
        <f>INDEX(INVENTARIO!D4:D138,MATCH('00110-P'!E8,INVENTARIO!C4:C138,0),1)</f>
        <v>REP YK-187-187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80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80</v>
      </c>
      <c r="O13" s="41">
        <v>6.25</v>
      </c>
      <c r="P13" s="42">
        <f>N13*O13</f>
        <v>500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2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E4279-3759-48A8-9444-DEA6951A0F26}">
  <sheetPr codeName="Hoja15"/>
  <dimension ref="B1:S38"/>
  <sheetViews>
    <sheetView showGridLines="0"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541.66666666666674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541.66666666666674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61</v>
      </c>
      <c r="F8" s="88"/>
      <c r="G8" s="98" t="s">
        <v>11</v>
      </c>
      <c r="H8" s="99"/>
      <c r="I8" s="99"/>
      <c r="J8" s="114" t="str">
        <f>INDEX(INVENTARIO!D4:D138,MATCH('00111-P'!E8,INVENTARIO!C4:C138,0),1)</f>
        <v>REP YK 174-176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541.66666666666674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5.4166666666666679</v>
      </c>
      <c r="P13" s="42">
        <f>N13*O13</f>
        <v>541.66666666666674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2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129A7-3568-4019-9BE0-F8704467D461}">
  <sheetPr codeName="Hoja16"/>
  <dimension ref="B1:S38"/>
  <sheetViews>
    <sheetView showGridLines="0" zoomScale="68" zoomScaleNormal="68" workbookViewId="0">
      <selection activeCell="P19" sqref="P1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63</v>
      </c>
      <c r="F8" s="88"/>
      <c r="G8" s="98" t="s">
        <v>11</v>
      </c>
      <c r="H8" s="99"/>
      <c r="I8" s="99"/>
      <c r="J8" s="114" t="str">
        <f>INDEX(INVENTARIO!D4:D138,MATCH('00112-P'!E8,INVENTARIO!C4:C138,0),1)</f>
        <v>REP ATOALLADO COLOR C/F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76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380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5</v>
      </c>
      <c r="P13" s="42">
        <f>N13*O13</f>
        <v>500</v>
      </c>
    </row>
    <row r="14" spans="2:19" x14ac:dyDescent="0.25">
      <c r="B14" s="17">
        <v>1</v>
      </c>
      <c r="C14" s="18">
        <v>45360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5</v>
      </c>
      <c r="M14" s="44">
        <f>K14*L14</f>
        <v>120</v>
      </c>
      <c r="N14" s="47">
        <f>IF(AND(H14=0,K14=0),0,IF(H14&lt;&gt;0,N13+H14,N13-K14))</f>
        <v>76</v>
      </c>
      <c r="O14" s="43">
        <f>IF(AND(H14=0,K14=0),0,IF(H14&lt;&gt;"",(P13+J14)/N14,O13))</f>
        <v>5</v>
      </c>
      <c r="P14" s="44">
        <f>N14*O14</f>
        <v>380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24</v>
      </c>
      <c r="L38" s="26"/>
      <c r="M38" s="29">
        <f>SUM(M14:M37)</f>
        <v>120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2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2A603-576D-49F9-8008-5BE4BD45F38A}">
  <sheetPr codeName="Hoja17"/>
  <dimension ref="B1:S38"/>
  <sheetViews>
    <sheetView showGridLines="0"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65</v>
      </c>
      <c r="F8" s="88"/>
      <c r="G8" s="98" t="s">
        <v>11</v>
      </c>
      <c r="H8" s="99"/>
      <c r="I8" s="99"/>
      <c r="J8" s="114" t="str">
        <f>INDEX(INVENTARIO!D4:D138,MATCH('00113-P'!E8,INVENTARIO!C4:C138,0),1)</f>
        <v>REP ATOALLADO BLANCO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5</v>
      </c>
      <c r="P13" s="42">
        <f>N13*O13</f>
        <v>500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2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C074-73AB-45C5-890C-9E1A4EA9420E}">
  <sheetPr codeName="Hoja18"/>
  <dimension ref="B1:S38"/>
  <sheetViews>
    <sheetView showGridLines="0"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375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375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67</v>
      </c>
      <c r="F8" s="88"/>
      <c r="G8" s="98" t="s">
        <v>11</v>
      </c>
      <c r="H8" s="99"/>
      <c r="I8" s="99"/>
      <c r="J8" s="114" t="str">
        <f>INDEX(INVENTARIO!D4:D138,MATCH('00114-P'!E8,INVENTARIO!C4:C138,0),1)</f>
        <v>REP ATOALLADO C/M (ALTOMAX)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76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285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3.75</v>
      </c>
      <c r="P13" s="42">
        <f>N13*O13</f>
        <v>375</v>
      </c>
    </row>
    <row r="14" spans="2:19" x14ac:dyDescent="0.25">
      <c r="B14" s="17">
        <v>1</v>
      </c>
      <c r="C14" s="18">
        <v>45452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3.75</v>
      </c>
      <c r="M14" s="44">
        <f>K14*L14</f>
        <v>90</v>
      </c>
      <c r="N14" s="47">
        <f>IF(AND(H14=0,K14=0),0,IF(H14&lt;&gt;0,N13+H14,N13-K14))</f>
        <v>76</v>
      </c>
      <c r="O14" s="43">
        <f>IF(AND(H14=0,K14=0),0,IF(H14&lt;&gt;"",(P13+J14)/N14,O13))</f>
        <v>3.75</v>
      </c>
      <c r="P14" s="44">
        <f>N14*O14</f>
        <v>285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24</v>
      </c>
      <c r="L38" s="26"/>
      <c r="M38" s="29">
        <f>SUM(M14:M37)</f>
        <v>90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2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0B031-879E-4E62-8B8C-C23EB69BEE5E}">
  <sheetPr codeName="Hoja19"/>
  <dimension ref="B1:S38"/>
  <sheetViews>
    <sheetView showGridLines="0" zoomScale="68" zoomScaleNormal="68" workbookViewId="0">
      <selection activeCell="O18" sqref="O18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380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380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69</v>
      </c>
      <c r="F8" s="88"/>
      <c r="G8" s="98" t="s">
        <v>11</v>
      </c>
      <c r="H8" s="99"/>
      <c r="I8" s="99"/>
      <c r="J8" s="114" t="str">
        <f>INDEX(INVENTARIO!D4:D138,MATCH('00115-P'!E8,INVENTARIO!C4:C138,0),1)</f>
        <v>REP MANTILLA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108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342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3.1666666666666665</v>
      </c>
      <c r="P13" s="42">
        <f>N13*O13</f>
        <v>380</v>
      </c>
    </row>
    <row r="14" spans="2:19" x14ac:dyDescent="0.25">
      <c r="B14" s="17">
        <v>1</v>
      </c>
      <c r="C14" s="18">
        <v>45452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12</v>
      </c>
      <c r="L14" s="43">
        <f>IF(K14&lt;&gt;"",O13,0)</f>
        <v>3.1666666666666665</v>
      </c>
      <c r="M14" s="44">
        <f>K14*L14</f>
        <v>38</v>
      </c>
      <c r="N14" s="47">
        <f>IF(AND(H14=0,K14=0),0,IF(H14&lt;&gt;0,N13+H14,N13-K14))</f>
        <v>108</v>
      </c>
      <c r="O14" s="43">
        <f>IF(AND(H14=0,K14=0),0,IF(H14&lt;&gt;"",(P13+J14)/N14,O13))</f>
        <v>3.1666666666666665</v>
      </c>
      <c r="P14" s="44">
        <f>N14*O14</f>
        <v>342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12</v>
      </c>
      <c r="L38" s="26"/>
      <c r="M38" s="29">
        <f>SUM(M14:M37)</f>
        <v>38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1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EDCD5-12FB-4D24-A0BA-1A063EB6F096}">
  <sheetPr codeName="Hoja20"/>
  <dimension ref="B1:S38"/>
  <sheetViews>
    <sheetView zoomScale="68" zoomScaleNormal="68" workbookViewId="0">
      <selection activeCell="O20" sqref="O20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71</v>
      </c>
      <c r="F8" s="88"/>
      <c r="G8" s="98" t="s">
        <v>11</v>
      </c>
      <c r="H8" s="99"/>
      <c r="I8" s="99"/>
      <c r="J8" s="114" t="str">
        <f>INDEX(INVENTARIO!D4:D138,MATCH('00116-P'!E8,INVENTARIO!C4:C138,0),1)</f>
        <v>REP ZANAHORIA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4</v>
      </c>
      <c r="P13" s="42">
        <f>N13*O13</f>
        <v>400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1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C68C0-8D4F-4C88-99FE-4B491F833064}">
  <sheetPr codeName="Hoja21"/>
  <dimension ref="B1:S38"/>
  <sheetViews>
    <sheetView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333.33333333333337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333.33333333333337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73</v>
      </c>
      <c r="F8" s="88"/>
      <c r="G8" s="98" t="s">
        <v>11</v>
      </c>
      <c r="H8" s="99"/>
      <c r="I8" s="99"/>
      <c r="J8" s="114" t="str">
        <f>INDEX(INVENTARIO!D4:D138,MATCH('00117-P'!E8,INVENTARIO!C4:C138,0),1)</f>
        <v>REP GALLETA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40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133.33333333333337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3.3333333333333339</v>
      </c>
      <c r="P13" s="42">
        <f>N13*O13</f>
        <v>333.33333333333337</v>
      </c>
    </row>
    <row r="14" spans="2:19" x14ac:dyDescent="0.25">
      <c r="B14" s="17">
        <v>1</v>
      </c>
      <c r="C14" s="18">
        <v>45331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3.3333333333333339</v>
      </c>
      <c r="M14" s="44">
        <f>K14*L14</f>
        <v>80.000000000000014</v>
      </c>
      <c r="N14" s="47">
        <f>IF(AND(H14=0,K14=0),0,IF(H14&lt;&gt;0,N13+H14,N13-K14))</f>
        <v>76</v>
      </c>
      <c r="O14" s="43">
        <f>IF(AND(H14=0,K14=0),0,IF(H14&lt;&gt;"",(P13+J14)/N14,O13))</f>
        <v>3.3333333333333339</v>
      </c>
      <c r="P14" s="44">
        <f>N14*O14</f>
        <v>253.33333333333337</v>
      </c>
    </row>
    <row r="15" spans="2:19" x14ac:dyDescent="0.25">
      <c r="B15" s="17">
        <v>2</v>
      </c>
      <c r="C15" s="72">
        <v>45452</v>
      </c>
      <c r="D15" t="s">
        <v>316</v>
      </c>
      <c r="E15" s="18" t="s">
        <v>316</v>
      </c>
      <c r="F15" s="18" t="s">
        <v>316</v>
      </c>
      <c r="G15" s="19" t="s">
        <v>317</v>
      </c>
      <c r="H15" s="47"/>
      <c r="I15" s="43"/>
      <c r="J15" s="44">
        <f t="shared" ref="J15:J37" si="0">H15*I15</f>
        <v>0</v>
      </c>
      <c r="K15" s="47">
        <v>36</v>
      </c>
      <c r="L15" s="43">
        <f t="shared" ref="L15:L36" si="1">IF(K15&lt;&gt;"",O14,0)</f>
        <v>3.3333333333333339</v>
      </c>
      <c r="M15" s="44">
        <f t="shared" ref="M15:M36" si="2">K15*L15</f>
        <v>120.00000000000003</v>
      </c>
      <c r="N15" s="47">
        <f t="shared" ref="N15:N36" si="3">IF(AND(H15=0,K15=0),0,IF(H15&lt;&gt;0,N14+H15,N14-K15))</f>
        <v>40</v>
      </c>
      <c r="O15" s="43">
        <f t="shared" ref="O15:O37" si="4">IF(AND(H15=0,K15=0),0,IF(H15&lt;&gt;"",(P14+J15)/N15,O14))</f>
        <v>3.3333333333333339</v>
      </c>
      <c r="P15" s="44">
        <f t="shared" ref="P15:P36" si="5">N15*O15</f>
        <v>133.33333333333337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60</v>
      </c>
      <c r="L38" s="26"/>
      <c r="M38" s="29">
        <f>SUM(M14:M37)</f>
        <v>200.00000000000006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1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A401B-2D26-4DD4-8666-8C88F5837B73}">
  <sheetPr codeName="Hoja22"/>
  <dimension ref="B1:S38"/>
  <sheetViews>
    <sheetView zoomScale="68" zoomScaleNormal="68" workbookViewId="0">
      <selection activeCell="R18" sqref="R18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333.33333333333337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333.33333333333337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75</v>
      </c>
      <c r="F8" s="88"/>
      <c r="G8" s="98" t="s">
        <v>11</v>
      </c>
      <c r="H8" s="99"/>
      <c r="I8" s="99"/>
      <c r="J8" s="114" t="str">
        <f>INDEX(INVENTARIO!D4:D138,MATCH('00118-P'!E8,INVENTARIO!C4:C138,0),1)</f>
        <v>REP PUNTO BLANCO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333.33333333333337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3.3333333333333339</v>
      </c>
      <c r="P13" s="42">
        <f>N13*O13</f>
        <v>333.33333333333337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1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C0601-3301-4D8A-90E2-E5F78FD2EEFC}">
  <sheetPr codeName="Hoja23"/>
  <dimension ref="B1:S38"/>
  <sheetViews>
    <sheetView zoomScale="68" zoomScaleNormal="68" workbookViewId="0">
      <selection activeCell="M30" sqref="M30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250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250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77</v>
      </c>
      <c r="F8" s="88"/>
      <c r="G8" s="98" t="s">
        <v>11</v>
      </c>
      <c r="H8" s="99"/>
      <c r="I8" s="99"/>
      <c r="J8" s="114" t="str">
        <f>INDEX(INVENTARIO!D4:D138,MATCH('00119-P'!E8,INVENTARIO!C4:C138,0),1)</f>
        <v>REP COLOR C/F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1.6666666666666667</v>
      </c>
      <c r="P13" s="42">
        <f>N13*O13</f>
        <v>250</v>
      </c>
    </row>
    <row r="14" spans="2:19" x14ac:dyDescent="0.25">
      <c r="B14" s="17">
        <v>1</v>
      </c>
      <c r="C14" s="18">
        <v>45331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36</v>
      </c>
      <c r="L14" s="43">
        <f>IF(K14&lt;&gt;"",O13,0)</f>
        <v>1.6666666666666667</v>
      </c>
      <c r="M14" s="44">
        <f>K14*L14</f>
        <v>60</v>
      </c>
      <c r="N14" s="47">
        <f>IF(AND(H14=0,K14=0),0,IF(H14&lt;&gt;0,N13+H14,N13-K14))</f>
        <v>114</v>
      </c>
      <c r="O14" s="43">
        <f>IF(AND(H14=0,K14=0),0,IF(H14&lt;&gt;"",(P13+J14)/N14,O13))</f>
        <v>1.6666666666666667</v>
      </c>
      <c r="P14" s="44">
        <f>N14*O14</f>
        <v>190</v>
      </c>
    </row>
    <row r="15" spans="2:19" x14ac:dyDescent="0.25">
      <c r="B15" s="17">
        <v>2</v>
      </c>
      <c r="C15" s="72">
        <v>45363</v>
      </c>
      <c r="D15" t="s">
        <v>316</v>
      </c>
      <c r="E15" s="18" t="s">
        <v>316</v>
      </c>
      <c r="F15" s="18" t="s">
        <v>316</v>
      </c>
      <c r="G15" s="19" t="s">
        <v>317</v>
      </c>
      <c r="H15" s="47"/>
      <c r="I15" s="43"/>
      <c r="J15" s="44">
        <f t="shared" ref="J15:J37" si="0">H15*I15</f>
        <v>0</v>
      </c>
      <c r="K15" s="47">
        <v>48</v>
      </c>
      <c r="L15" s="43">
        <f t="shared" ref="L15:L36" si="1">IF(K15&lt;&gt;"",O14,0)</f>
        <v>1.6666666666666667</v>
      </c>
      <c r="M15" s="44">
        <f t="shared" ref="M15:M36" si="2">K15*L15</f>
        <v>80</v>
      </c>
      <c r="N15" s="47">
        <f t="shared" ref="N15:N36" si="3">IF(AND(H15=0,K15=0),0,IF(H15&lt;&gt;0,N14+H15,N14-K15))</f>
        <v>66</v>
      </c>
      <c r="O15" s="43">
        <f t="shared" ref="O15:O37" si="4">IF(AND(H15=0,K15=0),0,IF(H15&lt;&gt;"",(P14+J15)/N15,O14))</f>
        <v>1.6666666666666667</v>
      </c>
      <c r="P15" s="44">
        <f t="shared" ref="P15:P36" si="5">N15*O15</f>
        <v>110</v>
      </c>
    </row>
    <row r="16" spans="2:19" x14ac:dyDescent="0.25">
      <c r="B16" s="17">
        <v>3</v>
      </c>
      <c r="C16" s="18">
        <v>45452</v>
      </c>
      <c r="D16" s="18" t="s">
        <v>316</v>
      </c>
      <c r="E16" s="18" t="s">
        <v>316</v>
      </c>
      <c r="F16" s="18" t="s">
        <v>316</v>
      </c>
      <c r="G16" s="19" t="s">
        <v>317</v>
      </c>
      <c r="H16" s="47"/>
      <c r="I16" s="43"/>
      <c r="J16" s="44">
        <f t="shared" si="0"/>
        <v>0</v>
      </c>
      <c r="K16" s="47">
        <v>36</v>
      </c>
      <c r="L16" s="43">
        <f t="shared" si="1"/>
        <v>1.6666666666666667</v>
      </c>
      <c r="M16" s="44">
        <f t="shared" si="2"/>
        <v>60</v>
      </c>
      <c r="N16" s="47">
        <f t="shared" si="3"/>
        <v>30</v>
      </c>
      <c r="O16" s="43">
        <f t="shared" si="4"/>
        <v>1.6666666666666667</v>
      </c>
      <c r="P16" s="44">
        <f t="shared" si="5"/>
        <v>50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120</v>
      </c>
      <c r="L38" s="26"/>
      <c r="M38" s="29">
        <f>SUM(M14:M37)</f>
        <v>200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1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3710D-B5BD-4A64-A857-9FD55E564FCE}">
  <sheetPr codeName="Hoja24"/>
  <dimension ref="B1:S38"/>
  <sheetViews>
    <sheetView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275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275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79</v>
      </c>
      <c r="F8" s="88"/>
      <c r="G8" s="98" t="s">
        <v>11</v>
      </c>
      <c r="H8" s="99"/>
      <c r="I8" s="99"/>
      <c r="J8" s="114" t="str">
        <f>INDEX(INVENTARIO!D4:D138,MATCH('00120-P'!E8,INVENTARIO!C4:C138,0),1)</f>
        <v>REP COLOR S/F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66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121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1.8333333333333333</v>
      </c>
      <c r="P13" s="42">
        <f>N13*O13</f>
        <v>275</v>
      </c>
    </row>
    <row r="14" spans="2:19" x14ac:dyDescent="0.25">
      <c r="B14" s="17">
        <v>1</v>
      </c>
      <c r="C14" s="18">
        <v>45360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60</v>
      </c>
      <c r="L14" s="43">
        <f>IF(K14&lt;&gt;"",O13,0)</f>
        <v>1.8333333333333333</v>
      </c>
      <c r="M14" s="44">
        <f>K14*L14</f>
        <v>110</v>
      </c>
      <c r="N14" s="47">
        <f>IF(AND(H14=0,K14=0),0,IF(H14&lt;&gt;0,N13+H14,N13-K14))</f>
        <v>90</v>
      </c>
      <c r="O14" s="43">
        <f>IF(AND(H14=0,K14=0),0,IF(H14&lt;&gt;"",(P13+J14)/N14,O13))</f>
        <v>1.8333333333333333</v>
      </c>
      <c r="P14" s="44">
        <f>N14*O14</f>
        <v>165</v>
      </c>
    </row>
    <row r="15" spans="2:19" x14ac:dyDescent="0.25">
      <c r="B15" s="17">
        <v>2</v>
      </c>
      <c r="C15" s="72">
        <v>45452</v>
      </c>
      <c r="D15" t="s">
        <v>316</v>
      </c>
      <c r="E15" s="18" t="s">
        <v>316</v>
      </c>
      <c r="F15" s="18" t="s">
        <v>316</v>
      </c>
      <c r="G15" s="19" t="s">
        <v>317</v>
      </c>
      <c r="H15" s="47"/>
      <c r="I15" s="43"/>
      <c r="J15" s="44">
        <f t="shared" ref="J15:J37" si="0">H15*I15</f>
        <v>0</v>
      </c>
      <c r="K15" s="47">
        <v>24</v>
      </c>
      <c r="L15" s="43">
        <f t="shared" ref="L15:L36" si="1">IF(K15&lt;&gt;"",O14,0)</f>
        <v>1.8333333333333333</v>
      </c>
      <c r="M15" s="44">
        <f t="shared" ref="M15:M36" si="2">K15*L15</f>
        <v>44</v>
      </c>
      <c r="N15" s="47">
        <f t="shared" ref="N15:N36" si="3">IF(AND(H15=0,K15=0),0,IF(H15&lt;&gt;0,N14+H15,N14-K15))</f>
        <v>66</v>
      </c>
      <c r="O15" s="43">
        <f t="shared" ref="O15:O37" si="4">IF(AND(H15=0,K15=0),0,IF(H15&lt;&gt;"",(P14+J15)/N15,O14))</f>
        <v>1.8333333333333333</v>
      </c>
      <c r="P15" s="44">
        <f t="shared" ref="P15:P36" si="5">N15*O15</f>
        <v>121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84</v>
      </c>
      <c r="L38" s="26"/>
      <c r="M38" s="29">
        <f>SUM(M14:M37)</f>
        <v>154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1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07F87-8040-451A-A7C4-16E9CE58B397}">
  <sheetPr codeName="Hoja25"/>
  <dimension ref="B1:S38"/>
  <sheetViews>
    <sheetView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283.33333333333337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283.33333333333337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81</v>
      </c>
      <c r="F8" s="88"/>
      <c r="G8" s="98" t="s">
        <v>11</v>
      </c>
      <c r="H8" s="99"/>
      <c r="I8" s="99"/>
      <c r="J8" s="114" t="str">
        <f>INDEX(INVENTARIO!D4:D138,MATCH('00121-P'!E8,INVENTARIO!C4:C138,0),1)</f>
        <v>REP B-1-7-10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283.33333333333337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200</v>
      </c>
      <c r="O13" s="41">
        <v>1.416666666666667</v>
      </c>
      <c r="P13" s="42">
        <f>N13*O13</f>
        <v>283.33333333333337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1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5A1F7-7B2C-4BCE-906E-94FB86CFFB1B}">
  <sheetPr codeName="Hoja26"/>
  <dimension ref="B1:S38"/>
  <sheetViews>
    <sheetView zoomScale="68" zoomScaleNormal="68" workbookViewId="0">
      <selection activeCell="O18" sqref="O18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225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225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83</v>
      </c>
      <c r="F8" s="88"/>
      <c r="G8" s="98" t="s">
        <v>11</v>
      </c>
      <c r="H8" s="99"/>
      <c r="I8" s="99"/>
      <c r="J8" s="114" t="str">
        <f>INDEX(INVENTARIO!D4:D138,MATCH('00122-P'!E8,INVENTARIO!C4:C138,0),1)</f>
        <v>REP BLANCO DELGADO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225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1.5</v>
      </c>
      <c r="P13" s="42">
        <f>N13*O13</f>
        <v>225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1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6E6A9-CE41-4895-9141-22AE6341473C}">
  <sheetPr codeName="Hoja27"/>
  <dimension ref="B1:S38"/>
  <sheetViews>
    <sheetView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380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380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85</v>
      </c>
      <c r="F8" s="88"/>
      <c r="G8" s="98" t="s">
        <v>11</v>
      </c>
      <c r="H8" s="99"/>
      <c r="I8" s="99"/>
      <c r="J8" s="114" t="str">
        <f>INDEX(INVENTARIO!D4:D138,MATCH('00123-P'!E8,INVENTARIO!C4:C138,0),1)</f>
        <v>REP 002,003,006,ETC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84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266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3.1666666666666665</v>
      </c>
      <c r="P13" s="42">
        <f>N13*O13</f>
        <v>380</v>
      </c>
    </row>
    <row r="14" spans="2:19" x14ac:dyDescent="0.25">
      <c r="B14" s="17">
        <v>1</v>
      </c>
      <c r="C14" s="18">
        <v>45452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3.1666666666666665</v>
      </c>
      <c r="M14" s="44">
        <f>K14*L14</f>
        <v>76</v>
      </c>
      <c r="N14" s="47">
        <f>IF(AND(H14=0,K14=0),0,IF(H14&lt;&gt;0,N13+H14,N13-K14))</f>
        <v>96</v>
      </c>
      <c r="O14" s="43">
        <f>IF(AND(H14=0,K14=0),0,IF(H14&lt;&gt;"",(P13+J14)/N14,O13))</f>
        <v>3.1666666666666665</v>
      </c>
      <c r="P14" s="44">
        <f>N14*O14</f>
        <v>304</v>
      </c>
    </row>
    <row r="15" spans="2:19" x14ac:dyDescent="0.25">
      <c r="B15" s="17">
        <v>2</v>
      </c>
      <c r="C15" s="72">
        <v>45452</v>
      </c>
      <c r="D15" t="s">
        <v>316</v>
      </c>
      <c r="E15" s="18" t="s">
        <v>316</v>
      </c>
      <c r="F15" s="18" t="s">
        <v>316</v>
      </c>
      <c r="G15" s="19" t="s">
        <v>317</v>
      </c>
      <c r="H15" s="47"/>
      <c r="I15" s="43"/>
      <c r="J15" s="44">
        <f t="shared" ref="J15:J37" si="0">H15*I15</f>
        <v>0</v>
      </c>
      <c r="K15" s="47">
        <v>12</v>
      </c>
      <c r="L15" s="43">
        <f t="shared" ref="L15:L36" si="1">IF(K15&lt;&gt;"",O14,0)</f>
        <v>3.1666666666666665</v>
      </c>
      <c r="M15" s="44">
        <f t="shared" ref="M15:M36" si="2">K15*L15</f>
        <v>38</v>
      </c>
      <c r="N15" s="47">
        <f t="shared" ref="N15:N36" si="3">IF(AND(H15=0,K15=0),0,IF(H15&lt;&gt;0,N14+H15,N14-K15))</f>
        <v>84</v>
      </c>
      <c r="O15" s="43">
        <f t="shared" ref="O15:O37" si="4">IF(AND(H15=0,K15=0),0,IF(H15&lt;&gt;"",(P14+J15)/N15,O14))</f>
        <v>3.1666666666666665</v>
      </c>
      <c r="P15" s="44">
        <f t="shared" ref="P15:P36" si="5">N15*O15</f>
        <v>266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36</v>
      </c>
      <c r="L38" s="26"/>
      <c r="M38" s="29">
        <f>SUM(M14:M37)</f>
        <v>114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1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8E142-6690-4DFE-ABB6-B0599FDCC109}">
  <sheetPr codeName="Hoja28"/>
  <dimension ref="B1:S38"/>
  <sheetViews>
    <sheetView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343.75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343.75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87</v>
      </c>
      <c r="F8" s="88"/>
      <c r="G8" s="98" t="s">
        <v>11</v>
      </c>
      <c r="H8" s="99"/>
      <c r="I8" s="99"/>
      <c r="J8" s="114" t="str">
        <f>INDEX(INVENTARIO!D4:D138,MATCH('00124-P'!E8,INVENTARIO!C4:C138,0),1)</f>
        <v>REP PLANET HOME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75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343.75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75</v>
      </c>
      <c r="O13" s="41">
        <v>4.583333333333333</v>
      </c>
      <c r="P13" s="42">
        <f>N13*O13</f>
        <v>343.75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1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E29B2-A9EC-48A6-9A3F-E2CFA619B2FF}">
  <sheetPr codeName="Hoja29"/>
  <dimension ref="B1:S38"/>
  <sheetViews>
    <sheetView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541.66666666666674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541.66666666666674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89</v>
      </c>
      <c r="F8" s="88"/>
      <c r="G8" s="98" t="s">
        <v>11</v>
      </c>
      <c r="H8" s="99"/>
      <c r="I8" s="99"/>
      <c r="J8" s="114" t="str">
        <f>INDEX(INVENTARIO!D4:D138,MATCH('00125-P'!E8,INVENTARIO!C4:C138,0),1)</f>
        <v>REP BLANCO BORDADO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541.66666666666674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5.4166666666666679</v>
      </c>
      <c r="P13" s="42">
        <f>N13*O13</f>
        <v>541.66666666666674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0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06B51-B8DD-4F36-BF9B-15A6B032B65A}">
  <sheetPr codeName="Hoja30"/>
  <dimension ref="B1:S38"/>
  <sheetViews>
    <sheetView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625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625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91</v>
      </c>
      <c r="F8" s="88"/>
      <c r="G8" s="98" t="s">
        <v>11</v>
      </c>
      <c r="H8" s="99"/>
      <c r="I8" s="99"/>
      <c r="J8" s="114" t="str">
        <f>INDEX(INVENTARIO!D4:D138,MATCH('00126-P'!E8,INVENTARIO!C4:C138,0),1)</f>
        <v>REP CON COLGADOR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625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6.25</v>
      </c>
      <c r="P13" s="42">
        <f>N13*O13</f>
        <v>625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0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23F2F-35DB-4C8B-8ECD-14DD62D22F5B}">
  <sheetPr codeName="Hoja31"/>
  <dimension ref="B1:S38"/>
  <sheetViews>
    <sheetView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458.33333333333331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458.33333333333331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93</v>
      </c>
      <c r="F8" s="88"/>
      <c r="G8" s="98" t="s">
        <v>11</v>
      </c>
      <c r="H8" s="99"/>
      <c r="I8" s="99"/>
      <c r="J8" s="114" t="str">
        <f>INDEX(INVENTARIO!D4:D138,MATCH('00127-P'!E8,INVENTARIO!C4:C138,0),1)</f>
        <v>REP COFFE 006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76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348.33333333333331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4.583333333333333</v>
      </c>
      <c r="P13" s="42">
        <f>N13*O13</f>
        <v>458.33333333333331</v>
      </c>
    </row>
    <row r="14" spans="2:19" x14ac:dyDescent="0.25">
      <c r="B14" s="17">
        <v>1</v>
      </c>
      <c r="C14" s="18">
        <v>45360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4.583333333333333</v>
      </c>
      <c r="M14" s="44">
        <f>K14*L14</f>
        <v>110</v>
      </c>
      <c r="N14" s="47">
        <f>IF(AND(H14=0,K14=0),0,IF(H14&lt;&gt;0,N13+H14,N13-K14))</f>
        <v>76</v>
      </c>
      <c r="O14" s="43">
        <f>IF(AND(H14=0,K14=0),0,IF(H14&lt;&gt;"",(P13+J14)/N14,O13))</f>
        <v>4.583333333333333</v>
      </c>
      <c r="P14" s="44">
        <f>N14*O14</f>
        <v>348.33333333333331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24</v>
      </c>
      <c r="L38" s="26"/>
      <c r="M38" s="29">
        <f>SUM(M14:M37)</f>
        <v>110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0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F303A-FAC2-468E-828C-F2977B81943B}">
  <sheetPr codeName="Hoja32"/>
  <dimension ref="B1:S38"/>
  <sheetViews>
    <sheetView zoomScale="68" zoomScaleNormal="68" workbookViewId="0">
      <selection activeCell="O13" sqref="O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416.66666666666669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416.66666666666669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95</v>
      </c>
      <c r="F8" s="88"/>
      <c r="G8" s="98" t="s">
        <v>11</v>
      </c>
      <c r="H8" s="99"/>
      <c r="I8" s="99"/>
      <c r="J8" s="114" t="str">
        <f>INDEX(INVENTARIO!D4:D138,MATCH('00128-P'!E8,INVENTARIO!C4:C138,0),1)</f>
        <v>REP YK-182-183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76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316.66666666666669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4.166666666666667</v>
      </c>
      <c r="P13" s="42">
        <f>N13*O13</f>
        <v>416.66666666666669</v>
      </c>
    </row>
    <row r="14" spans="2:19" x14ac:dyDescent="0.25">
      <c r="B14" s="17">
        <v>1</v>
      </c>
      <c r="C14" s="18">
        <v>45452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4.166666666666667</v>
      </c>
      <c r="M14" s="44">
        <f>K14*L14</f>
        <v>100</v>
      </c>
      <c r="N14" s="47">
        <f>IF(AND(H14=0,K14=0),0,IF(H14&lt;&gt;0,N13+H14,N13-K14))</f>
        <v>76</v>
      </c>
      <c r="O14" s="43">
        <f>IF(AND(H14=0,K14=0),0,IF(H14&lt;&gt;"",(P13+J14)/N14,O13))</f>
        <v>4.166666666666667</v>
      </c>
      <c r="P14" s="44">
        <f>N14*O14</f>
        <v>316.66666666666669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24</v>
      </c>
      <c r="L38" s="26"/>
      <c r="M38" s="29">
        <f>SUM(M14:M37)</f>
        <v>100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0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9BADE-5641-4301-A167-3D6EE483839E}">
  <sheetPr codeName="Hoja33"/>
  <dimension ref="B1:S38"/>
  <sheetViews>
    <sheetView zoomScale="68" zoomScaleNormal="68" workbookViewId="0">
      <selection activeCell="R20" sqref="R20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233.33333333333334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233.33333333333334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97</v>
      </c>
      <c r="F8" s="88"/>
      <c r="G8" s="98" t="s">
        <v>11</v>
      </c>
      <c r="H8" s="99"/>
      <c r="I8" s="99"/>
      <c r="J8" s="114" t="str">
        <f>INDEX(INVENTARIO!D4:D138,MATCH('00129-P'!E8,INVENTARIO!C4:C138,0),1)</f>
        <v>REPASADOR RAUYAS BLANCAS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64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149.33333333333334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2.3333333333333335</v>
      </c>
      <c r="P13" s="42">
        <f>N13*O13</f>
        <v>233.33333333333334</v>
      </c>
    </row>
    <row r="14" spans="2:19" x14ac:dyDescent="0.25">
      <c r="B14" s="17">
        <v>1</v>
      </c>
      <c r="C14" s="18">
        <v>45331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2.3333333333333335</v>
      </c>
      <c r="M14" s="44">
        <f>K14*L14</f>
        <v>56</v>
      </c>
      <c r="N14" s="47">
        <f>IF(AND(H14=0,K14=0),0,IF(H14&lt;&gt;0,N13+H14,N13-K14))</f>
        <v>76</v>
      </c>
      <c r="O14" s="43">
        <f>IF(AND(H14=0,K14=0),0,IF(H14&lt;&gt;"",(P13+J14)/N14,O13))</f>
        <v>2.3333333333333335</v>
      </c>
      <c r="P14" s="44">
        <f>N14*O14</f>
        <v>177.33333333333334</v>
      </c>
    </row>
    <row r="15" spans="2:19" x14ac:dyDescent="0.25">
      <c r="B15" s="17">
        <v>2</v>
      </c>
      <c r="C15" s="72">
        <v>45452</v>
      </c>
      <c r="D15" t="s">
        <v>316</v>
      </c>
      <c r="E15" s="18" t="s">
        <v>316</v>
      </c>
      <c r="F15" s="18" t="s">
        <v>316</v>
      </c>
      <c r="G15" s="19" t="s">
        <v>317</v>
      </c>
      <c r="H15" s="47"/>
      <c r="I15" s="43"/>
      <c r="J15" s="44">
        <f t="shared" ref="J15:J37" si="0">H15*I15</f>
        <v>0</v>
      </c>
      <c r="K15" s="47">
        <v>12</v>
      </c>
      <c r="L15" s="43">
        <f t="shared" ref="L15:L36" si="1">IF(K15&lt;&gt;"",O14,0)</f>
        <v>2.3333333333333335</v>
      </c>
      <c r="M15" s="44">
        <f t="shared" ref="M15:M36" si="2">K15*L15</f>
        <v>28</v>
      </c>
      <c r="N15" s="47">
        <f t="shared" ref="N15:N36" si="3">IF(AND(H15=0,K15=0),0,IF(H15&lt;&gt;0,N14+H15,N14-K15))</f>
        <v>64</v>
      </c>
      <c r="O15" s="43">
        <f t="shared" ref="O15:O37" si="4">IF(AND(H15=0,K15=0),0,IF(H15&lt;&gt;"",(P14+J15)/N15,O14))</f>
        <v>2.3333333333333335</v>
      </c>
      <c r="P15" s="44">
        <f t="shared" ref="P15:P36" si="5">N15*O15</f>
        <v>149.33333333333334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36</v>
      </c>
      <c r="L38" s="26"/>
      <c r="M38" s="29">
        <f>SUM(M14:M37)</f>
        <v>84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0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A418-A28C-4161-B107-D68629BD605F}">
  <sheetPr codeName="Hoja34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233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233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99</v>
      </c>
      <c r="F8" s="88"/>
      <c r="G8" s="98" t="s">
        <v>11</v>
      </c>
      <c r="H8" s="99"/>
      <c r="I8" s="99"/>
      <c r="J8" s="114" t="str">
        <f>INDEX(INVENTARIO!D4:D138,MATCH('00130-P'!E8,INVENTARIO!C4:C138,0),1)</f>
        <v>REPASADOR BORDADO (28)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233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2.33</v>
      </c>
      <c r="P13" s="42">
        <f>N13*O13</f>
        <v>233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0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323A-772D-4616-A20B-42FCB24733EF}">
  <sheetPr codeName="Hoja35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233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233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101</v>
      </c>
      <c r="F8" s="88"/>
      <c r="G8" s="98" t="s">
        <v>11</v>
      </c>
      <c r="H8" s="99"/>
      <c r="I8" s="99"/>
      <c r="J8" s="114" t="str">
        <f>INDEX(INVENTARIO!D4:D138,MATCH('00131-P'!E8,INVENTARIO!C4:C138,0),1)</f>
        <v>REPASADOR FLORES AL COSTADO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233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2.33</v>
      </c>
      <c r="P13" s="42">
        <f>N13*O13</f>
        <v>233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0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72B18-D8E7-4489-9E96-9EA669618CAA}">
  <sheetPr codeName="Hoja36"/>
  <dimension ref="B1:S38"/>
  <sheetViews>
    <sheetView zoomScale="68" zoomScaleNormal="68" workbookViewId="0">
      <selection activeCell="D17" sqref="D17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233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233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103</v>
      </c>
      <c r="F8" s="88"/>
      <c r="G8" s="98" t="s">
        <v>11</v>
      </c>
      <c r="H8" s="99"/>
      <c r="I8" s="99"/>
      <c r="J8" s="114" t="str">
        <f>INDEX(INVENTARIO!D4:D138,MATCH('00132-P'!E8,INVENTARIO!C4:C138,0),1)</f>
        <v>REPASADOR CON TASITA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233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2.33</v>
      </c>
      <c r="P13" s="42">
        <f>N13*O13</f>
        <v>233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0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AC5EF-20E6-44E3-A1FB-8D8EB38E0DF6}">
  <sheetPr codeName="Hoja37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233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233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105</v>
      </c>
      <c r="F8" s="88"/>
      <c r="G8" s="98" t="s">
        <v>11</v>
      </c>
      <c r="H8" s="99"/>
      <c r="I8" s="99"/>
      <c r="J8" s="114" t="str">
        <f>INDEX(INVENTARIO!D4:D138,MATCH('00133-P'!E8,INVENTARIO!C4:C138,0),1)</f>
        <v>REPASADOR CON VERDURA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233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2.33</v>
      </c>
      <c r="P13" s="42">
        <f>N13*O13</f>
        <v>233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0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D489D-E71E-4F71-8025-DDAF97289F65}">
  <sheetPr codeName="Hoja38"/>
  <dimension ref="B1:S38"/>
  <sheetViews>
    <sheetView zoomScale="68" zoomScaleNormal="68" workbookViewId="0">
      <selection activeCell="S21" sqref="S21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466.9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466.9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107</v>
      </c>
      <c r="F8" s="88"/>
      <c r="G8" s="98" t="s">
        <v>11</v>
      </c>
      <c r="H8" s="99"/>
      <c r="I8" s="99"/>
      <c r="J8" s="114" t="str">
        <f>INDEX(INVENTARIO!D4:D138,MATCH('00134-P'!E8,INVENTARIO!C4:C138,0),1)</f>
        <v>REP ATOALLADO BORDADO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70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466.9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70</v>
      </c>
      <c r="O13" s="41">
        <v>6.67</v>
      </c>
      <c r="P13" s="42">
        <f>N13*O13</f>
        <v>466.9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0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CC28-6F75-43A0-818C-70684D13A92A}">
  <sheetPr codeName="Hoja39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433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433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109</v>
      </c>
      <c r="F8" s="88"/>
      <c r="G8" s="98" t="s">
        <v>11</v>
      </c>
      <c r="H8" s="99"/>
      <c r="I8" s="99"/>
      <c r="J8" s="114" t="str">
        <f>INDEX(INVENTARIO!D4:D138,MATCH('00135-P'!E8,INVENTARIO!C4:C138,0),1)</f>
        <v>REP ATOALLADO C/CORAZON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88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381.04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4.33</v>
      </c>
      <c r="P13" s="42">
        <f>N13*O13</f>
        <v>433</v>
      </c>
    </row>
    <row r="14" spans="2:19" x14ac:dyDescent="0.25">
      <c r="B14" s="17">
        <v>1</v>
      </c>
      <c r="C14" s="18">
        <v>45360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12</v>
      </c>
      <c r="L14" s="43">
        <f>IF(K14&lt;&gt;"",O13,0)</f>
        <v>4.33</v>
      </c>
      <c r="M14" s="44">
        <f>K14*L14</f>
        <v>51.96</v>
      </c>
      <c r="N14" s="47">
        <f>IF(AND(H14=0,K14=0),0,IF(H14&lt;&gt;0,N13+H14,N13-K14))</f>
        <v>88</v>
      </c>
      <c r="O14" s="43">
        <f>IF(AND(H14=0,K14=0),0,IF(H14&lt;&gt;"",(P13+J14)/N14,O13))</f>
        <v>4.33</v>
      </c>
      <c r="P14" s="44">
        <f>N14*O14</f>
        <v>381.04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12</v>
      </c>
      <c r="L38" s="26"/>
      <c r="M38" s="29">
        <f>SUM(M14:M37)</f>
        <v>51.96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9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0AB7E-68BB-4493-BF73-048ED346760D}">
  <sheetPr codeName="Hoja40"/>
  <dimension ref="B1:S38"/>
  <sheetViews>
    <sheetView zoomScale="68" zoomScaleNormal="68" workbookViewId="0">
      <selection activeCell="O14" sqref="O14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380.4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380.4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111</v>
      </c>
      <c r="F8" s="88"/>
      <c r="G8" s="98" t="s">
        <v>11</v>
      </c>
      <c r="H8" s="99"/>
      <c r="I8" s="99"/>
      <c r="J8" s="114" t="str">
        <f>INDEX(INVENTARIO!D4:D138,MATCH('00136-P'!E8,INVENTARIO!C4:C138,0),1)</f>
        <v>REP MICROFIBRA BLANCO Y BEIS CELOFAN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96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304.32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3.17</v>
      </c>
      <c r="P13" s="42">
        <f>N13*O13</f>
        <v>380.4</v>
      </c>
    </row>
    <row r="14" spans="2:19" x14ac:dyDescent="0.25">
      <c r="B14" s="17">
        <v>1</v>
      </c>
      <c r="C14" s="18">
        <v>45452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3.17</v>
      </c>
      <c r="M14" s="44">
        <f>K14*L14</f>
        <v>76.08</v>
      </c>
      <c r="N14" s="47">
        <f>IF(AND(H14=0,K14=0),0,IF(H14&lt;&gt;0,N13+H14,N13-K14))</f>
        <v>96</v>
      </c>
      <c r="O14" s="43">
        <f>IF(AND(H14=0,K14=0),0,IF(H14&lt;&gt;"",(P13+J14)/N14,O13))</f>
        <v>3.17</v>
      </c>
      <c r="P14" s="44">
        <f>N14*O14</f>
        <v>304.32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24</v>
      </c>
      <c r="L38" s="26"/>
      <c r="M38" s="29">
        <f>SUM(M14:M37)</f>
        <v>76.08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9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46360-A301-486A-9D07-1B3C8E7D135D}">
  <sheetPr codeName="Hoja41"/>
  <dimension ref="B1:S38"/>
  <sheetViews>
    <sheetView zoomScale="68" zoomScaleNormal="68" workbookViewId="0">
      <selection activeCell="G22" sqref="G22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274.5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274.5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113</v>
      </c>
      <c r="F8" s="88"/>
      <c r="G8" s="98" t="s">
        <v>11</v>
      </c>
      <c r="H8" s="99"/>
      <c r="I8" s="99"/>
      <c r="J8" s="114" t="str">
        <f>INDEX(INVENTARIO!D4:D138,MATCH('00137-P'!E8,INVENTARIO!C4:C138,0),1)</f>
        <v>REP AGUAYO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274.5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1.83</v>
      </c>
      <c r="P13" s="42">
        <f>N13*O13</f>
        <v>274.5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9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DA5F-412F-41C9-9472-A2D1E28C147F}">
  <sheetPr codeName="Hoja42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274.5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274.5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115</v>
      </c>
      <c r="F8" s="88"/>
      <c r="G8" s="98" t="s">
        <v>11</v>
      </c>
      <c r="H8" s="99"/>
      <c r="I8" s="99"/>
      <c r="J8" s="114" t="str">
        <f>INDEX(INVENTARIO!D4:D138,MATCH('00138-P'!E8,INVENTARIO!C4:C138,0),1)</f>
        <v>REP AJEDREZ C/F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274.5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1.83</v>
      </c>
      <c r="P13" s="42">
        <f>N13*O13</f>
        <v>274.5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9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D1CA6-CD67-4BAD-A053-0202D42D220C}">
  <sheetPr codeName="Hoja43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375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375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117</v>
      </c>
      <c r="F8" s="88"/>
      <c r="G8" s="98" t="s">
        <v>11</v>
      </c>
      <c r="H8" s="99"/>
      <c r="I8" s="99"/>
      <c r="J8" s="114" t="str">
        <f>INDEX(INVENTARIO!D4:D138,MATCH('00139-P'!E8,INVENTARIO!C4:C138,0),1)</f>
        <v>REP FOSFORESCENTE COLOR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375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2.5</v>
      </c>
      <c r="P13" s="42">
        <f>N13*O13</f>
        <v>375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9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520DA-9A6C-45DC-85D6-960E188EA57B}">
  <sheetPr codeName="Hoja44"/>
  <dimension ref="B1:S38"/>
  <sheetViews>
    <sheetView topLeftCell="A2" zoomScale="68" zoomScaleNormal="68" workbookViewId="0">
      <selection activeCell="D31" sqref="D30:D31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317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317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119</v>
      </c>
      <c r="F8" s="88"/>
      <c r="G8" s="98" t="s">
        <v>11</v>
      </c>
      <c r="H8" s="99"/>
      <c r="I8" s="99"/>
      <c r="J8" s="114" t="str">
        <f>INDEX(INVENTARIO!D4:D138,MATCH('00140-P'!E8,INVENTARIO!C4:C138,0),1)</f>
        <v>REPASADOR MICROFIBRA CON COLOR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317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3.17</v>
      </c>
      <c r="P13" s="42">
        <f>N13*O13</f>
        <v>317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9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EB142-05A6-4D62-B6C1-271B47B98B16}">
  <sheetPr codeName="Hoja45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121</v>
      </c>
      <c r="F8" s="88"/>
      <c r="G8" s="98" t="s">
        <v>11</v>
      </c>
      <c r="H8" s="99"/>
      <c r="I8" s="99"/>
      <c r="J8" s="114" t="str">
        <f>INDEX(INVENTARIO!D4:D138,MATCH('00141-P'!E8,INVENTARIO!C4:C138,0),1)</f>
        <v>REPASADADOR YK-162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4</v>
      </c>
      <c r="P13" s="42">
        <f>N13*O13</f>
        <v>400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9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CB0FC-36FF-49F0-908A-C7B7756F06D6}">
  <sheetPr codeName="Hoja46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450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450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123</v>
      </c>
      <c r="F8" s="88"/>
      <c r="G8" s="98" t="s">
        <v>11</v>
      </c>
      <c r="H8" s="99"/>
      <c r="I8" s="99"/>
      <c r="J8" s="114" t="str">
        <f>INDEX(INVENTARIO!D4:D138,MATCH('00142-P'!E8,INVENTARIO!C4:C138,0),1)</f>
        <v>REPASADOR BLANCO CON CINTA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450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3.75</v>
      </c>
      <c r="P13" s="42">
        <f>N13*O13</f>
        <v>450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9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D8A4B-AF7B-4316-B57D-C3F54C5A838D}">
  <sheetPr codeName="Hoja47"/>
  <dimension ref="B1:S38"/>
  <sheetViews>
    <sheetView topLeftCell="B1" zoomScale="68" zoomScaleNormal="68" workbookViewId="0">
      <selection activeCell="G31" sqref="G31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699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699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125</v>
      </c>
      <c r="F8" s="88"/>
      <c r="G8" s="98" t="s">
        <v>11</v>
      </c>
      <c r="H8" s="99"/>
      <c r="I8" s="99"/>
      <c r="J8" s="114" t="str">
        <f>INDEX(INVENTARIO!D4:D138,MATCH('00143-P'!E8,INVENTARIO!C4:C138,0),1)</f>
        <v>FRANELA MEDIANO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699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2.33</v>
      </c>
      <c r="P13" s="42">
        <f>N13*O13</f>
        <v>699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9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50E67-B5D7-4ADA-9F0C-4C44533E4638}">
  <sheetPr codeName="Hoja48"/>
  <dimension ref="B1:S38"/>
  <sheetViews>
    <sheetView topLeftCell="B1"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866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866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127</v>
      </c>
      <c r="F8" s="88"/>
      <c r="G8" s="98" t="s">
        <v>11</v>
      </c>
      <c r="H8" s="99"/>
      <c r="I8" s="99"/>
      <c r="J8" s="114" t="str">
        <f>INDEX(INVENTARIO!D4:D138,MATCH('00144-P'!E8,INVENTARIO!C4:C138,0),1)</f>
        <v>FRANELA GRANDE NARANJA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866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200</v>
      </c>
      <c r="O13" s="41">
        <v>4.33</v>
      </c>
      <c r="P13" s="42">
        <f>N13*O13</f>
        <v>866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9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83F85-212C-4974-B168-B9872FBAC849}">
  <sheetPr codeName="Hoja49"/>
  <dimension ref="B1:S38"/>
  <sheetViews>
    <sheetView zoomScale="68" zoomScaleNormal="68" workbookViewId="0">
      <selection activeCell="I31" sqref="I31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499.5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499.5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129</v>
      </c>
      <c r="F8" s="88"/>
      <c r="G8" s="98" t="s">
        <v>11</v>
      </c>
      <c r="H8" s="99"/>
      <c r="I8" s="99"/>
      <c r="J8" s="114" t="str">
        <f>INDEX(INVENTARIO!D4:D138,MATCH('00145-P'!E8,INVENTARIO!C4:C138,0),1)</f>
        <v>FRANELA COLOR JADE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499.5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3.33</v>
      </c>
      <c r="P13" s="42">
        <f>N13*O13</f>
        <v>499.5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8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1F632-CD08-4911-9D26-70C9A96DDA2E}">
  <sheetPr codeName="Hoja50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433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433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131</v>
      </c>
      <c r="F8" s="88"/>
      <c r="G8" s="98" t="s">
        <v>11</v>
      </c>
      <c r="H8" s="99"/>
      <c r="I8" s="99"/>
      <c r="J8" s="114" t="str">
        <f>INDEX(INVENTARIO!D4:D138,MATCH('00146-P'!E8,INVENTARIO!C4:C138,0),1)</f>
        <v>FRANELA LARGO OSCURO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76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329.08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</v>
      </c>
      <c r="O13" s="41">
        <v>4.33</v>
      </c>
      <c r="P13" s="42">
        <f>N13*O13</f>
        <v>433</v>
      </c>
    </row>
    <row r="14" spans="2:19" x14ac:dyDescent="0.25">
      <c r="B14" s="17">
        <v>1</v>
      </c>
      <c r="C14" s="18">
        <v>45452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4.33</v>
      </c>
      <c r="M14" s="44">
        <f>K14*L14</f>
        <v>103.92</v>
      </c>
      <c r="N14" s="47">
        <f>IF(AND(H14=0,K14=0),0,IF(H14&lt;&gt;0,N13+H14,N13-K14))</f>
        <v>76</v>
      </c>
      <c r="O14" s="43">
        <f>IF(AND(H14=0,K14=0),0,IF(H14&lt;&gt;"",(P13+J14)/N14,O13))</f>
        <v>4.33</v>
      </c>
      <c r="P14" s="44">
        <f>N14*O14</f>
        <v>329.08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24</v>
      </c>
      <c r="L38" s="26"/>
      <c r="M38" s="29">
        <f>SUM(M14:M37)</f>
        <v>103.92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8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57024-8931-463E-BF37-2811717182CB}">
  <sheetPr codeName="Hoja51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562.5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562.5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133</v>
      </c>
      <c r="F8" s="88"/>
      <c r="G8" s="98" t="s">
        <v>11</v>
      </c>
      <c r="H8" s="99"/>
      <c r="I8" s="99"/>
      <c r="J8" s="114" t="str">
        <f>INDEX(INVENTARIO!D4:D138,MATCH('00147-P'!E8,INVENTARIO!C4:C138,0),1)</f>
        <v>FRANELA GRANDE OSITO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562.5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3.75</v>
      </c>
      <c r="P13" s="42">
        <f>N13*O13</f>
        <v>562.5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8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143D4-8119-4795-9653-904FD746F22F}">
  <sheetPr codeName="Hoja52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475.5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475.5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135</v>
      </c>
      <c r="F8" s="88"/>
      <c r="G8" s="98" t="s">
        <v>11</v>
      </c>
      <c r="H8" s="99"/>
      <c r="I8" s="99"/>
      <c r="J8" s="114" t="str">
        <f>INDEX(INVENTARIO!D4:D138,MATCH('00148-P'!E8,INVENTARIO!C4:C138,0),1)</f>
        <v>FRANELA COLOR CELOFAN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102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323.33999999999997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3.17</v>
      </c>
      <c r="P13" s="42">
        <f>N13*O13</f>
        <v>475.5</v>
      </c>
    </row>
    <row r="14" spans="2:19" x14ac:dyDescent="0.25">
      <c r="B14" s="17">
        <v>1</v>
      </c>
      <c r="C14" s="18">
        <v>45360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3.17</v>
      </c>
      <c r="M14" s="44">
        <f>K14*L14</f>
        <v>76.08</v>
      </c>
      <c r="N14" s="47">
        <f>IF(AND(H14=0,K14=0),0,IF(H14&lt;&gt;0,N13+H14,N13-K14))</f>
        <v>126</v>
      </c>
      <c r="O14" s="43">
        <f>IF(AND(H14=0,K14=0),0,IF(H14&lt;&gt;"",(P13+J14)/N14,O13))</f>
        <v>3.17</v>
      </c>
      <c r="P14" s="44">
        <f>N14*O14</f>
        <v>399.42</v>
      </c>
    </row>
    <row r="15" spans="2:19" x14ac:dyDescent="0.25">
      <c r="B15" s="17">
        <v>2</v>
      </c>
      <c r="C15" s="72">
        <v>45452</v>
      </c>
      <c r="D15" t="s">
        <v>316</v>
      </c>
      <c r="E15" s="18" t="s">
        <v>316</v>
      </c>
      <c r="F15" s="18" t="s">
        <v>316</v>
      </c>
      <c r="G15" s="19" t="s">
        <v>317</v>
      </c>
      <c r="H15" s="47"/>
      <c r="I15" s="43"/>
      <c r="J15" s="44">
        <f t="shared" ref="J15:J37" si="0">H15*I15</f>
        <v>0</v>
      </c>
      <c r="K15" s="47">
        <v>24</v>
      </c>
      <c r="L15" s="43">
        <f t="shared" ref="L15:L36" si="1">IF(K15&lt;&gt;"",O14,0)</f>
        <v>3.17</v>
      </c>
      <c r="M15" s="44">
        <f t="shared" ref="M15:M36" si="2">K15*L15</f>
        <v>76.08</v>
      </c>
      <c r="N15" s="47">
        <f t="shared" ref="N15:N36" si="3">IF(AND(H15=0,K15=0),0,IF(H15&lt;&gt;0,N14+H15,N14-K15))</f>
        <v>102</v>
      </c>
      <c r="O15" s="43">
        <f t="shared" ref="O15:O37" si="4">IF(AND(H15=0,K15=0),0,IF(H15&lt;&gt;"",(P14+J15)/N15,O14))</f>
        <v>3.17</v>
      </c>
      <c r="P15" s="44">
        <f t="shared" ref="P15:P36" si="5">N15*O15</f>
        <v>323.33999999999997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48</v>
      </c>
      <c r="L38" s="26"/>
      <c r="M38" s="29">
        <f>SUM(M14:M37)</f>
        <v>152.16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8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1A46C-5208-4BE6-9CFD-1FED23604590}">
  <sheetPr codeName="Hoja53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438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438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137</v>
      </c>
      <c r="F8" s="88"/>
      <c r="G8" s="98" t="s">
        <v>11</v>
      </c>
      <c r="H8" s="99"/>
      <c r="I8" s="99"/>
      <c r="J8" s="114" t="str">
        <f>INDEX(INVENTARIO!D4:D138,MATCH('00149-P'!E8,INVENTARIO!C4:C138,0),1)</f>
        <v>FRANELA COLOR FOSFORESCENTE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126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367.92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2.92</v>
      </c>
      <c r="P13" s="42">
        <f>N13*O13</f>
        <v>438</v>
      </c>
    </row>
    <row r="14" spans="2:19" x14ac:dyDescent="0.25">
      <c r="B14" s="17">
        <v>1</v>
      </c>
      <c r="C14" s="18">
        <v>45452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24</v>
      </c>
      <c r="L14" s="43">
        <f>IF(K14&lt;&gt;"",O13,0)</f>
        <v>2.92</v>
      </c>
      <c r="M14" s="44">
        <f>K14*L14</f>
        <v>70.08</v>
      </c>
      <c r="N14" s="47">
        <f>IF(AND(H14=0,K14=0),0,IF(H14&lt;&gt;0,N13+H14,N13-K14))</f>
        <v>126</v>
      </c>
      <c r="O14" s="43">
        <f>IF(AND(H14=0,K14=0),0,IF(H14&lt;&gt;"",(P13+J14)/N14,O13))</f>
        <v>2.92</v>
      </c>
      <c r="P14" s="44">
        <f>N14*O14</f>
        <v>367.92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24</v>
      </c>
      <c r="L38" s="26"/>
      <c r="M38" s="29">
        <f>SUM(M14:M37)</f>
        <v>70.08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8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6CB67-A25C-4EFC-8123-588F42F5E66E}">
  <sheetPr codeName="Hoja54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375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375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139</v>
      </c>
      <c r="F8" s="88"/>
      <c r="G8" s="98" t="s">
        <v>11</v>
      </c>
      <c r="H8" s="99"/>
      <c r="I8" s="99"/>
      <c r="J8" s="114" t="str">
        <f>INDEX(INVENTARIO!D4:D138,MATCH('00150-P'!E8,INVENTARIO!C4:C138,0),1)</f>
        <v>FRANELA COLOR LARGO DELGADO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375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2.5</v>
      </c>
      <c r="P13" s="42">
        <f>N13*O13</f>
        <v>375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8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D7AFC-0347-47A0-A872-E2EB414FB934}">
  <sheetPr codeName="Hoja55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450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450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141</v>
      </c>
      <c r="F8" s="88"/>
      <c r="G8" s="98" t="s">
        <v>11</v>
      </c>
      <c r="H8" s="99"/>
      <c r="I8" s="99"/>
      <c r="J8" s="114" t="str">
        <f>INDEX(INVENTARIO!D4:D138,MATCH('00151-P'!E8,INVENTARIO!C4:C138,0),1)</f>
        <v>FRANELA LARGO COLOR CLARO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450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3.75</v>
      </c>
      <c r="P13" s="42">
        <f>N13*O13</f>
        <v>450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8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7B502-6212-487C-AC9E-2E52763694EE}">
  <sheetPr codeName="Hoja56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259.8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259.8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143</v>
      </c>
      <c r="F8" s="88"/>
      <c r="G8" s="98" t="s">
        <v>11</v>
      </c>
      <c r="H8" s="99"/>
      <c r="I8" s="99"/>
      <c r="J8" s="114" t="str">
        <f>INDEX(INVENTARIO!D4:D138,MATCH('00152-P'!E8,INVENTARIO!C4:C138,0),1)</f>
        <v>FRANELA LARGO ASATEX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60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259.8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60</v>
      </c>
      <c r="O13" s="41">
        <v>4.33</v>
      </c>
      <c r="P13" s="42">
        <f>N13*O13</f>
        <v>259.8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8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0046-0798-4933-A20E-7DBAB97A2F79}">
  <sheetPr codeName="Hoja57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600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600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145</v>
      </c>
      <c r="F8" s="88"/>
      <c r="G8" s="98" t="s">
        <v>11</v>
      </c>
      <c r="H8" s="99"/>
      <c r="I8" s="99"/>
      <c r="J8" s="114" t="str">
        <f>INDEX(INVENTARIO!D4:D138,MATCH('00153-P'!E8,INVENTARIO!C4:C138,0),1)</f>
        <v>FRANELA CUADRICULADO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600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2</v>
      </c>
      <c r="P13" s="42">
        <f>N13*O13</f>
        <v>600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8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D0E8-79F9-4A8B-B337-9BF7BB089457}">
  <sheetPr codeName="Hoja58"/>
  <dimension ref="B1:S38"/>
  <sheetViews>
    <sheetView topLeftCell="B1"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630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630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147</v>
      </c>
      <c r="F8" s="88"/>
      <c r="G8" s="98" t="s">
        <v>11</v>
      </c>
      <c r="H8" s="99"/>
      <c r="I8" s="99"/>
      <c r="J8" s="114" t="str">
        <f>INDEX(INVENTARIO!D4:D138,MATCH('00154-P'!E8,INVENTARIO!C4:C138,0),1)</f>
        <v>FRANELA LENTE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630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1000</v>
      </c>
      <c r="O13" s="41">
        <v>0.63</v>
      </c>
      <c r="P13" s="42">
        <f>N13*O13</f>
        <v>630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8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AE851-98BD-4D74-8736-11B4C0DCEF83}">
  <sheetPr codeName="Hoja59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360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360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149</v>
      </c>
      <c r="F8" s="88"/>
      <c r="G8" s="98" t="s">
        <v>11</v>
      </c>
      <c r="H8" s="99"/>
      <c r="I8" s="99"/>
      <c r="J8" s="114" t="str">
        <f>INDEX(INVENTARIO!D4:D138,MATCH('00155-P'!E8,INVENTARIO!C4:C138,0),1)</f>
        <v>FRANELA PEQUEÑO ASATEX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180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360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180</v>
      </c>
      <c r="O13" s="41">
        <v>2</v>
      </c>
      <c r="P13" s="42">
        <f>N13*O13</f>
        <v>360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7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3FDC-4E36-411D-96C9-9C35E9C42D8A}">
  <sheetPr codeName="Hoja60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499.5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499.5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151</v>
      </c>
      <c r="F8" s="88"/>
      <c r="G8" s="98" t="s">
        <v>11</v>
      </c>
      <c r="H8" s="99"/>
      <c r="I8" s="99"/>
      <c r="J8" s="114" t="str">
        <f>INDEX(INVENTARIO!D4:D138,MATCH('00156-P'!E8,INVENTARIO!C4:C138,0),1)</f>
        <v>FRANELA ESTAMPADO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499.5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3.33</v>
      </c>
      <c r="P13" s="42">
        <f>N13*O13</f>
        <v>499.5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7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19B44-4A62-4BE6-9DD1-3742266549B1}">
  <sheetPr codeName="Hoja61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584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584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153</v>
      </c>
      <c r="F8" s="88"/>
      <c r="G8" s="98" t="s">
        <v>11</v>
      </c>
      <c r="H8" s="99"/>
      <c r="I8" s="99"/>
      <c r="J8" s="114" t="str">
        <f>INDEX(INVENTARIO!D4:D138,MATCH('00157-P'!E8,INVENTARIO!C4:C138,0),1)</f>
        <v>FRANELA CON DISEÑO DELGADO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584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200</v>
      </c>
      <c r="O13" s="41">
        <v>2.92</v>
      </c>
      <c r="P13" s="42">
        <f>N13*O13</f>
        <v>584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7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EA575-EDF6-443B-9C10-8BD805486259}">
  <sheetPr codeName="Hoja62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499.5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499.5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155</v>
      </c>
      <c r="F8" s="88"/>
      <c r="G8" s="98" t="s">
        <v>11</v>
      </c>
      <c r="H8" s="99"/>
      <c r="I8" s="99"/>
      <c r="J8" s="114" t="str">
        <f>INDEX(INVENTARIO!D4:D138,MATCH('00158-P'!E8,INVENTARIO!C4:C138,0),1)</f>
        <v>FRANELA CON DISEÑO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138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459.54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3.33</v>
      </c>
      <c r="P13" s="42">
        <f>N13*O13</f>
        <v>499.5</v>
      </c>
    </row>
    <row r="14" spans="2:19" x14ac:dyDescent="0.25">
      <c r="B14" s="17">
        <v>1</v>
      </c>
      <c r="C14" s="18">
        <v>45452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12</v>
      </c>
      <c r="L14" s="43">
        <f>IF(K14&lt;&gt;"",O13,0)</f>
        <v>3.33</v>
      </c>
      <c r="M14" s="44">
        <f>K14*L14</f>
        <v>39.96</v>
      </c>
      <c r="N14" s="47">
        <f>IF(AND(H14=0,K14=0),0,IF(H14&lt;&gt;0,N13+H14,N13-K14))</f>
        <v>138</v>
      </c>
      <c r="O14" s="43">
        <f>IF(AND(H14=0,K14=0),0,IF(H14&lt;&gt;"",(P13+J14)/N14,O13))</f>
        <v>3.33</v>
      </c>
      <c r="P14" s="44">
        <f>N14*O14</f>
        <v>459.54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12</v>
      </c>
      <c r="L38" s="26"/>
      <c r="M38" s="29">
        <f>SUM(M14:M37)</f>
        <v>39.96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7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DA619-98BD-4647-9FFA-48C1D36268B2}">
  <sheetPr codeName="Hoja63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399.6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399.6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157</v>
      </c>
      <c r="F8" s="88"/>
      <c r="G8" s="98" t="s">
        <v>11</v>
      </c>
      <c r="H8" s="99"/>
      <c r="I8" s="99"/>
      <c r="J8" s="114" t="str">
        <f>INDEX(INVENTARIO!D4:D138,MATCH('00159-P'!E8,INVENTARIO!C4:C138,0),1)</f>
        <v>FRANELA A RAYAS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399.6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3.33</v>
      </c>
      <c r="P13" s="42">
        <f>N13*O13</f>
        <v>399.6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7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74F14-88B5-400F-9F8A-ACF02A51BC70}">
  <sheetPr codeName="Hoja64"/>
  <dimension ref="B1:S38"/>
  <sheetViews>
    <sheetView zoomScale="68" zoomScaleNormal="68" workbookViewId="0">
      <selection activeCell="E30" sqref="E30:E31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475.5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475.5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159</v>
      </c>
      <c r="F8" s="88"/>
      <c r="G8" s="98" t="s">
        <v>11</v>
      </c>
      <c r="H8" s="99"/>
      <c r="I8" s="99"/>
      <c r="J8" s="114" t="str">
        <f>INDEX(INVENTARIO!D4:D138,MATCH('00160-P'!E8,INVENTARIO!C4:C138,0),1)</f>
        <v>FRANELA CON DISEÑO MARIO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475.5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3.17</v>
      </c>
      <c r="P13" s="42">
        <f>N13*O13</f>
        <v>475.5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7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BF571-3BC0-4248-885A-82C55465C360}">
  <sheetPr codeName="Hoja65"/>
  <dimension ref="B1:S38"/>
  <sheetViews>
    <sheetView zoomScale="68" zoomScaleNormal="68" workbookViewId="0">
      <selection activeCell="G31" sqref="G31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438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438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161</v>
      </c>
      <c r="F8" s="88"/>
      <c r="G8" s="98" t="s">
        <v>11</v>
      </c>
      <c r="H8" s="99"/>
      <c r="I8" s="99"/>
      <c r="J8" s="114" t="str">
        <f>INDEX(INVENTARIO!D4:D138,MATCH('00161-P'!E8,INVENTARIO!C4:C138,0),1)</f>
        <v>FRANELA BORDADO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438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2.92</v>
      </c>
      <c r="P13" s="42">
        <f>N13*O13</f>
        <v>438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7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B651F-0758-4AE7-A985-A425B42F002B}">
  <sheetPr codeName="Hoja66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730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730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163</v>
      </c>
      <c r="F8" s="88"/>
      <c r="G8" s="98" t="s">
        <v>11</v>
      </c>
      <c r="H8" s="99"/>
      <c r="I8" s="99"/>
      <c r="J8" s="114" t="str">
        <f>INDEX(INVENTARIO!D4:D138,MATCH('00162-P'!E8,INVENTARIO!C4:C138,0),1)</f>
        <v>FROTADOR CUADRADO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730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250</v>
      </c>
      <c r="O13" s="41">
        <v>2.92</v>
      </c>
      <c r="P13" s="42">
        <f>N13*O13</f>
        <v>730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7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E3888-8E91-4916-B3D4-E128581689C7}">
  <sheetPr codeName="Hoja67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349.8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349.8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165</v>
      </c>
      <c r="F8" s="88"/>
      <c r="G8" s="98" t="s">
        <v>11</v>
      </c>
      <c r="H8" s="99"/>
      <c r="I8" s="99"/>
      <c r="J8" s="114" t="str">
        <f>INDEX(INVENTARIO!D4:D138,MATCH('00163-P'!E8,INVENTARIO!C4:C138,0),1)</f>
        <v>TRAPO BLANCO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60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349.8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60</v>
      </c>
      <c r="O13" s="41">
        <v>5.83</v>
      </c>
      <c r="P13" s="42">
        <f>N13*O13</f>
        <v>349.8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7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AD54E-1E15-44C5-A5D4-A43C3A8ED5C2}">
  <sheetPr codeName="Hoja68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375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375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167</v>
      </c>
      <c r="F8" s="88"/>
      <c r="G8" s="98" t="s">
        <v>11</v>
      </c>
      <c r="H8" s="99"/>
      <c r="I8" s="99"/>
      <c r="J8" s="114" t="str">
        <f>INDEX(INVENTARIO!D4:D138,MATCH('00164-P'!E8,INVENTARIO!C4:C138,0),1)</f>
        <v>EXFOLIANTE LARGO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375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50</v>
      </c>
      <c r="O13" s="41">
        <v>7.5</v>
      </c>
      <c r="P13" s="42">
        <f>N13*O13</f>
        <v>375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7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4461-B1B1-4815-81CF-24BCD090A12A}">
  <sheetPr codeName="Hoja69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291.5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291.5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169</v>
      </c>
      <c r="F8" s="88"/>
      <c r="G8" s="98" t="s">
        <v>11</v>
      </c>
      <c r="H8" s="99"/>
      <c r="I8" s="99"/>
      <c r="J8" s="114" t="str">
        <f>INDEX(INVENTARIO!D4:D138,MATCH('00165-P'!E8,INVENTARIO!C4:C138,0),1)</f>
        <v>GUANTE FROTADOR 1 DEDO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291.5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50</v>
      </c>
      <c r="O13" s="41">
        <v>5.83</v>
      </c>
      <c r="P13" s="42">
        <f>N13*O13</f>
        <v>291.5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6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C4772-9091-4C28-AEDF-6183A8506E55}">
  <sheetPr codeName="Hoja70"/>
  <dimension ref="B1:S38"/>
  <sheetViews>
    <sheetView topLeftCell="B1"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500.4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500.4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171</v>
      </c>
      <c r="F8" s="88"/>
      <c r="G8" s="98" t="s">
        <v>11</v>
      </c>
      <c r="H8" s="99"/>
      <c r="I8" s="99"/>
      <c r="J8" s="114" t="str">
        <f>INDEX(INVENTARIO!D4:D138,MATCH('00166-P'!E8,INVENTARIO!C4:C138,0),1)</f>
        <v>MALLAS 20-24 PLOMO Y BLANCO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500.4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4.17</v>
      </c>
      <c r="P13" s="42">
        <f>N13*O13</f>
        <v>500.4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6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17B7D-53F8-4E29-8836-F8D43DBA7663}">
  <sheetPr codeName="Hoja71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549.6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549.6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173</v>
      </c>
      <c r="F8" s="88"/>
      <c r="G8" s="98" t="s">
        <v>11</v>
      </c>
      <c r="H8" s="99"/>
      <c r="I8" s="99"/>
      <c r="J8" s="114" t="str">
        <f>INDEX(INVENTARIO!D4:D138,MATCH('00167-P'!E8,INVENTARIO!C4:C138,0),1)</f>
        <v>MALLAS 26-30 PLOMO Y BLANCO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549.6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4.58</v>
      </c>
      <c r="P13" s="42">
        <f>N13*O13</f>
        <v>549.6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6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D7E2A-180E-4F03-BE3B-58CEC224E71A}">
  <sheetPr codeName="Hoja72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375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375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175</v>
      </c>
      <c r="F8" s="88"/>
      <c r="G8" s="98" t="s">
        <v>11</v>
      </c>
      <c r="H8" s="99"/>
      <c r="I8" s="99"/>
      <c r="J8" s="114" t="str">
        <f>INDEX(INVENTARIO!D4:D138,MATCH('00168-P'!E8,INVENTARIO!C4:C138,0),1)</f>
        <v>MALLAS 32-36 PLOMO Y BLANCO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60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375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60</v>
      </c>
      <c r="O13" s="41">
        <v>6.25</v>
      </c>
      <c r="P13" s="42">
        <f>N13*O13</f>
        <v>375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6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3922-BE4E-4168-9B10-451843F76274}">
  <sheetPr codeName="Hoja73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499.8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499.8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177</v>
      </c>
      <c r="F8" s="88"/>
      <c r="G8" s="98" t="s">
        <v>11</v>
      </c>
      <c r="H8" s="99"/>
      <c r="I8" s="99"/>
      <c r="J8" s="114" t="str">
        <f>INDEX(INVENTARIO!D4:D138,MATCH('00169-P'!E8,INVENTARIO!C4:C138,0),1)</f>
        <v>MALLAS 38-44 PLOMO, BLANCO Y NEGRO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60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499.8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60</v>
      </c>
      <c r="O13" s="41">
        <v>8.33</v>
      </c>
      <c r="P13" s="42">
        <f>N13*O13</f>
        <v>499.8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6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F2609-A138-4BDC-9A59-2EB557BA32B3}">
  <sheetPr codeName="Hoja74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550.20000000000005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550.20000000000005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179</v>
      </c>
      <c r="F8" s="88"/>
      <c r="G8" s="98" t="s">
        <v>11</v>
      </c>
      <c r="H8" s="99"/>
      <c r="I8" s="99"/>
      <c r="J8" s="114" t="str">
        <f>INDEX(INVENTARIO!D4:D138,MATCH('00170-P'!E8,INVENTARIO!C4:C138,0),1)</f>
        <v>MALLAS 46-50 PLOMO Y BLANCO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60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550.20000000000005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60</v>
      </c>
      <c r="O13" s="41">
        <v>9.17</v>
      </c>
      <c r="P13" s="42">
        <f>N13*O13</f>
        <v>550.20000000000005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6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FE6BF-9FA7-4720-A547-C54A41339138}">
  <sheetPr codeName="Hoja75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416.25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416.25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181</v>
      </c>
      <c r="F8" s="88"/>
      <c r="G8" s="98" t="s">
        <v>11</v>
      </c>
      <c r="H8" s="99"/>
      <c r="I8" s="99"/>
      <c r="J8" s="114" t="str">
        <f>INDEX(INVENTARIO!D4:D138,MATCH('00171-P'!E8,INVENTARIO!C4:C138,0),1)</f>
        <v>PERITA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125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416.25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125</v>
      </c>
      <c r="O13" s="41">
        <v>3.33</v>
      </c>
      <c r="P13" s="42">
        <f>N13*O13</f>
        <v>416.25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6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9776-1EF1-451A-A1BC-36978A0A1707}">
  <sheetPr codeName="Hoja76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600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600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183</v>
      </c>
      <c r="F8" s="88"/>
      <c r="G8" s="98" t="s">
        <v>11</v>
      </c>
      <c r="H8" s="99"/>
      <c r="I8" s="99"/>
      <c r="J8" s="114" t="str">
        <f>INDEX(INVENTARIO!D4:D138,MATCH('00172-P'!E8,INVENTARIO!C4:C138,0),1)</f>
        <v>TOALLAS CARA LUCKY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60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600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60</v>
      </c>
      <c r="O13" s="41">
        <v>10</v>
      </c>
      <c r="P13" s="42">
        <f>N13*O13</f>
        <v>600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6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EE476-7A1B-48E7-B6D2-FB3CA7FCEB77}">
  <sheetPr codeName="Hoja77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440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440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185</v>
      </c>
      <c r="F8" s="88"/>
      <c r="G8" s="98" t="s">
        <v>11</v>
      </c>
      <c r="H8" s="99"/>
      <c r="I8" s="99"/>
      <c r="J8" s="114" t="str">
        <f>INDEX(INVENTARIO!D4:D138,MATCH('00173-P'!E8,INVENTARIO!C4:C138,0),1)</f>
        <v>TOALLA CARA GRUESO 12 COL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22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440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22</v>
      </c>
      <c r="O13" s="41">
        <v>20</v>
      </c>
      <c r="P13" s="42">
        <f>N13*O13</f>
        <v>440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6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A8260-DE5F-4287-82DD-30E0EF27CBB5}">
  <sheetPr codeName="Hoja78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350.1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350.1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187</v>
      </c>
      <c r="F8" s="88"/>
      <c r="G8" s="98" t="s">
        <v>11</v>
      </c>
      <c r="H8" s="99"/>
      <c r="I8" s="99"/>
      <c r="J8" s="114" t="str">
        <f>INDEX(INVENTARIO!D4:D138,MATCH('00174-P'!E8,INVENTARIO!C4:C138,0),1)</f>
        <v>TOALLA CARA 6 COLORES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350.1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</v>
      </c>
      <c r="O13" s="41">
        <v>11.67</v>
      </c>
      <c r="P13" s="42">
        <f>N13*O13</f>
        <v>350.1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6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25AEF-0A53-4110-A671-ECE055374CF1}">
  <sheetPr codeName="Hoja79"/>
  <dimension ref="B1:S38"/>
  <sheetViews>
    <sheetView topLeftCell="C1"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189</v>
      </c>
      <c r="F8" s="88"/>
      <c r="G8" s="98" t="s">
        <v>11</v>
      </c>
      <c r="H8" s="99"/>
      <c r="I8" s="99"/>
      <c r="J8" s="114" t="str">
        <f>INDEX(INVENTARIO!D4:D138,MATCH('00175-P'!E8,INVENTARIO!C4:C138,0),1)</f>
        <v>TOALLA CARA 6 COLORES - 2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</v>
      </c>
      <c r="O13" s="41">
        <v>10</v>
      </c>
      <c r="P13" s="42">
        <f>N13*O13</f>
        <v>300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5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E31AF-F6FB-4791-AF00-0E07E81EEA12}">
  <sheetPr codeName="Hoja80"/>
  <dimension ref="B1:S38"/>
  <sheetViews>
    <sheetView topLeftCell="A2" zoomScale="68" zoomScaleNormal="68" workbookViewId="0">
      <selection activeCell="E30" sqref="E30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466.8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466.8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191</v>
      </c>
      <c r="F8" s="88"/>
      <c r="G8" s="98" t="s">
        <v>11</v>
      </c>
      <c r="H8" s="99"/>
      <c r="I8" s="99"/>
      <c r="J8" s="114" t="str">
        <f>INDEX(INVENTARIO!D4:D138,MATCH('00176-P'!E8,INVENTARIO!C4:C138,0),1)</f>
        <v>TOALLA CARA NEW STEP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40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466.8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40</v>
      </c>
      <c r="O13" s="41">
        <v>11.67</v>
      </c>
      <c r="P13" s="42">
        <f>N13*O13</f>
        <v>466.8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5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C6C59-E8BC-4C3D-909F-604222C5FC51}">
  <sheetPr codeName="Hoja81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193</v>
      </c>
      <c r="F8" s="88"/>
      <c r="G8" s="98" t="s">
        <v>11</v>
      </c>
      <c r="H8" s="99"/>
      <c r="I8" s="99"/>
      <c r="J8" s="114" t="str">
        <f>INDEX(INVENTARIO!D4:D138,MATCH('00177-P'!E8,INVENTARIO!C4:C138,0),1)</f>
        <v>TOALLA CARA AZUL VERDE ETC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40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40</v>
      </c>
      <c r="O13" s="41">
        <v>12.5</v>
      </c>
      <c r="P13" s="42">
        <f>N13*O13</f>
        <v>500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5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BF47E-5489-44C2-BDD5-9A70B8E3E958}">
  <sheetPr codeName="Hoja82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195</v>
      </c>
      <c r="F8" s="88"/>
      <c r="G8" s="98" t="s">
        <v>11</v>
      </c>
      <c r="H8" s="99"/>
      <c r="I8" s="99"/>
      <c r="J8" s="114" t="str">
        <f>INDEX(INVENTARIO!D4:D138,MATCH('00178-P'!E8,INVENTARIO!C4:C138,0),1)</f>
        <v>TOALLA CARA CON FRANJA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20</v>
      </c>
      <c r="O13" s="41">
        <v>20</v>
      </c>
      <c r="P13" s="42">
        <f>N13*O13</f>
        <v>400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5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B2CB2-75AA-4E96-8151-2B8B0DEA8D4A}">
  <sheetPr codeName="Hoja83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197</v>
      </c>
      <c r="F8" s="88"/>
      <c r="G8" s="98" t="s">
        <v>11</v>
      </c>
      <c r="H8" s="99"/>
      <c r="I8" s="99"/>
      <c r="J8" s="114" t="str">
        <f>INDEX(INVENTARIO!D4:D138,MATCH('00179-P'!E8,INVENTARIO!C4:C138,0),1)</f>
        <v>TOALLA CARA BORDADO LUCKY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13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260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25</v>
      </c>
      <c r="O13" s="41">
        <v>20</v>
      </c>
      <c r="P13" s="42">
        <f>N13*O13</f>
        <v>500</v>
      </c>
    </row>
    <row r="14" spans="2:19" x14ac:dyDescent="0.25">
      <c r="B14" s="17">
        <v>1</v>
      </c>
      <c r="C14" s="18">
        <v>45452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12</v>
      </c>
      <c r="L14" s="43">
        <f>IF(K14&lt;&gt;"",O13,0)</f>
        <v>20</v>
      </c>
      <c r="M14" s="44">
        <f>K14*L14</f>
        <v>240</v>
      </c>
      <c r="N14" s="47">
        <f>IF(AND(H14=0,K14=0),0,IF(H14&lt;&gt;0,N13+H14,N13-K14))</f>
        <v>13</v>
      </c>
      <c r="O14" s="43">
        <f>IF(AND(H14=0,K14=0),0,IF(H14&lt;&gt;"",(P13+J14)/N14,O13))</f>
        <v>20</v>
      </c>
      <c r="P14" s="44">
        <f>N14*O14</f>
        <v>260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12</v>
      </c>
      <c r="L38" s="26"/>
      <c r="M38" s="29">
        <f>SUM(M14:M37)</f>
        <v>240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5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F89D4-FF2A-4213-B0DE-5E1485B33246}">
  <sheetPr codeName="Hoja84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316.70000000000005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316.70000000000005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199</v>
      </c>
      <c r="F8" s="88"/>
      <c r="G8" s="98" t="s">
        <v>11</v>
      </c>
      <c r="H8" s="99"/>
      <c r="I8" s="99"/>
      <c r="J8" s="114" t="str">
        <f>INDEX(INVENTARIO!D4:D138,MATCH('00180-P'!E8,INVENTARIO!C4:C138,0),1)</f>
        <v>TOALLON SUPER GRANDE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316.70000000000005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</v>
      </c>
      <c r="O13" s="41">
        <v>31.67</v>
      </c>
      <c r="P13" s="42">
        <f>N13*O13</f>
        <v>316.70000000000005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5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788F3-94F7-4C24-B511-4998074C5201}">
  <sheetPr codeName="Hoja85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525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525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201</v>
      </c>
      <c r="F8" s="88"/>
      <c r="G8" s="98" t="s">
        <v>11</v>
      </c>
      <c r="H8" s="99"/>
      <c r="I8" s="99"/>
      <c r="J8" s="114" t="str">
        <f>INDEX(INVENTARIO!D4:D138,MATCH('00181-P'!E8,INVENTARIO!C4:C138,0),1)</f>
        <v>KINDER LISO LUCKY 6 COL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525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3.5</v>
      </c>
      <c r="P13" s="42">
        <f>N13*O13</f>
        <v>525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5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71A29-744E-4C03-A844-0BD43143DA55}">
  <sheetPr codeName="Hoja86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525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525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203</v>
      </c>
      <c r="F8" s="88"/>
      <c r="G8" s="98" t="s">
        <v>11</v>
      </c>
      <c r="H8" s="99"/>
      <c r="I8" s="99"/>
      <c r="J8" s="114" t="str">
        <f>INDEX(INVENTARIO!D4:D138,MATCH('00182-P'!E8,INVENTARIO!C4:C138,0),1)</f>
        <v>KINDER LISO NEW STEP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525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3.5</v>
      </c>
      <c r="P13" s="42">
        <f>N13*O13</f>
        <v>525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5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1538-8168-44C4-8F56-B3B5D8B45CE8}">
  <sheetPr codeName="Hoja87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562.5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562.5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205</v>
      </c>
      <c r="F8" s="88"/>
      <c r="G8" s="98" t="s">
        <v>11</v>
      </c>
      <c r="H8" s="99"/>
      <c r="I8" s="99"/>
      <c r="J8" s="114" t="str">
        <f>INDEX(INVENTARIO!D4:D138,MATCH('00183-P'!E8,INVENTARIO!C4:C138,0),1)</f>
        <v>KINDER LISO BLANCO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562.5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3.75</v>
      </c>
      <c r="P13" s="42">
        <f>N13*O13</f>
        <v>562.5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5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4DF08-7A2E-4192-B0EB-AF2A2C5C8E34}">
  <sheetPr codeName="Hoja88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584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584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207</v>
      </c>
      <c r="F8" s="88"/>
      <c r="G8" s="98" t="s">
        <v>11</v>
      </c>
      <c r="H8" s="99"/>
      <c r="I8" s="99"/>
      <c r="J8" s="114" t="str">
        <f>INDEX(INVENTARIO!D4:D138,MATCH('00184-P'!E8,INVENTARIO!C4:C138,0),1)</f>
        <v>KINDER HAPPY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584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200</v>
      </c>
      <c r="O13" s="41">
        <v>2.92</v>
      </c>
      <c r="P13" s="42">
        <f>N13*O13</f>
        <v>584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5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024F4-2E44-437E-8B69-8B7DA13AA8BE}">
  <sheetPr codeName="Hoja89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460.7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460.7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209</v>
      </c>
      <c r="F8" s="88"/>
      <c r="G8" s="98" t="s">
        <v>11</v>
      </c>
      <c r="H8" s="99"/>
      <c r="I8" s="99"/>
      <c r="J8" s="114" t="str">
        <f>INDEX(INVENTARIO!D4:D138,MATCH('00185-P'!E8,INVENTARIO!C4:C138,0),1)</f>
        <v>KINDER GRUESO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85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460.7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85</v>
      </c>
      <c r="O13" s="41">
        <v>5.42</v>
      </c>
      <c r="P13" s="42">
        <f>N13*O13</f>
        <v>460.7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4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7DCD5-6681-4364-AB8D-AE0792F2BD8E}">
  <sheetPr codeName="Hoja90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433.6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433.6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211</v>
      </c>
      <c r="F8" s="88"/>
      <c r="G8" s="98" t="s">
        <v>11</v>
      </c>
      <c r="H8" s="99"/>
      <c r="I8" s="99"/>
      <c r="J8" s="114" t="str">
        <f>INDEX(INVENTARIO!D4:D138,MATCH('00186-P'!E8,INVENTARIO!C4:C138,0),1)</f>
        <v>KINDER BORDADO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80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433.6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80</v>
      </c>
      <c r="O13" s="41">
        <v>5.42</v>
      </c>
      <c r="P13" s="42">
        <f>N13*O13</f>
        <v>433.6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4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4C4DB-A8FD-47C7-87CA-A262D6236A69}">
  <sheetPr codeName="Hoja91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420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420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213</v>
      </c>
      <c r="F8" s="88"/>
      <c r="G8" s="98" t="s">
        <v>11</v>
      </c>
      <c r="H8" s="99"/>
      <c r="I8" s="99"/>
      <c r="J8" s="114" t="str">
        <f>INDEX(INVENTARIO!D4:D138,MATCH('00187-P'!E8,INVENTARIO!C4:C138,0),1)</f>
        <v>KINDER MICROFIBRA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420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3.5</v>
      </c>
      <c r="P13" s="42">
        <f>N13*O13</f>
        <v>420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4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AE73F-CBB9-4A52-AA59-2CF6D50DB9DB}">
  <sheetPr codeName="Hoja92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480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480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215</v>
      </c>
      <c r="F8" s="88"/>
      <c r="G8" s="98" t="s">
        <v>11</v>
      </c>
      <c r="H8" s="99"/>
      <c r="I8" s="99"/>
      <c r="J8" s="114" t="str">
        <f>INDEX(INVENTARIO!D4:D138,MATCH('00188-P'!E8,INVENTARIO!C4:C138,0),1)</f>
        <v>KINDER DISNEY ANTIGUO Y NUEVO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480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4</v>
      </c>
      <c r="P13" s="42">
        <f>N13*O13</f>
        <v>480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4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11B04-E35B-40E5-BA25-E37B163F64AE}">
  <sheetPr codeName="Hoja93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519.6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519.6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217</v>
      </c>
      <c r="F8" s="88"/>
      <c r="G8" s="98" t="s">
        <v>11</v>
      </c>
      <c r="H8" s="99"/>
      <c r="I8" s="99"/>
      <c r="J8" s="114" t="str">
        <f>INDEX(INVENTARIO!D4:D138,MATCH('00189-P'!E8,INVENTARIO!C4:C138,0),1)</f>
        <v>KINDER DISNEY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519.6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4.33</v>
      </c>
      <c r="P13" s="42">
        <f>N13*O13</f>
        <v>519.6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4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9ABC4-AFD7-4457-AF27-DAAA4E4C656C}">
  <sheetPr codeName="Hoja94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549.6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549.6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219</v>
      </c>
      <c r="F8" s="88"/>
      <c r="G8" s="98" t="s">
        <v>11</v>
      </c>
      <c r="H8" s="99"/>
      <c r="I8" s="99"/>
      <c r="J8" s="114" t="str">
        <f>INDEX(INVENTARIO!D4:D138,MATCH('00190-P'!E8,INVENTARIO!C4:C138,0),1)</f>
        <v>KINDER MARIO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549.6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120</v>
      </c>
      <c r="O13" s="41">
        <v>4.58</v>
      </c>
      <c r="P13" s="42">
        <f>N13*O13</f>
        <v>549.6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4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9D385-13E8-4973-A163-C1E60498A4B2}">
  <sheetPr codeName="Hoja95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466.4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466.4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221</v>
      </c>
      <c r="F8" s="88"/>
      <c r="G8" s="98" t="s">
        <v>11</v>
      </c>
      <c r="H8" s="99"/>
      <c r="I8" s="99"/>
      <c r="J8" s="114" t="str">
        <f>INDEX(INVENTARIO!D4:D138,MATCH('00191-P'!E8,INVENTARIO!C4:C138,0),1)</f>
        <v>TOALLA MEDIANO 12 COLORES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44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256.52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80</v>
      </c>
      <c r="O13" s="41">
        <v>5.83</v>
      </c>
      <c r="P13" s="42">
        <f>N13*O13</f>
        <v>466.4</v>
      </c>
    </row>
    <row r="14" spans="2:19" x14ac:dyDescent="0.25">
      <c r="B14" s="17">
        <v>1</v>
      </c>
      <c r="C14" s="18">
        <v>45331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36</v>
      </c>
      <c r="L14" s="43">
        <f>IF(K14&lt;&gt;"",O13,0)</f>
        <v>5.83</v>
      </c>
      <c r="M14" s="44">
        <f>K14*L14</f>
        <v>209.88</v>
      </c>
      <c r="N14" s="47">
        <f>IF(AND(H14=0,K14=0),0,IF(H14&lt;&gt;0,N13+H14,N13-K14))</f>
        <v>44</v>
      </c>
      <c r="O14" s="43">
        <f>IF(AND(H14=0,K14=0),0,IF(H14&lt;&gt;"",(P13+J14)/N14,O13))</f>
        <v>5.83</v>
      </c>
      <c r="P14" s="44">
        <f>N14*O14</f>
        <v>256.52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36</v>
      </c>
      <c r="L38" s="26"/>
      <c r="M38" s="29">
        <f>SUM(M14:M37)</f>
        <v>209.88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4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BDEE8-7681-4AA4-8ED3-E5D7EC19906A}">
  <sheetPr codeName="Hoja96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223</v>
      </c>
      <c r="F8" s="88"/>
      <c r="G8" s="98" t="s">
        <v>11</v>
      </c>
      <c r="H8" s="99"/>
      <c r="I8" s="99"/>
      <c r="J8" s="114" t="str">
        <f>INDEX(INVENTARIO!D4:D138,MATCH('00192-P'!E8,INVENTARIO!C4:C138,0),1)</f>
        <v>TOALLA MEDIANO AZUL CAQUI ETC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80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80</v>
      </c>
      <c r="O13" s="41">
        <v>6.25</v>
      </c>
      <c r="P13" s="42">
        <f>N13*O13</f>
        <v>500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4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5A5A5-0DAC-429E-974C-AA31AE7B4EBE}">
  <sheetPr codeName="Hoja97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490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490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225</v>
      </c>
      <c r="F8" s="88"/>
      <c r="G8" s="98" t="s">
        <v>11</v>
      </c>
      <c r="H8" s="99"/>
      <c r="I8" s="99"/>
      <c r="J8" s="114" t="str">
        <f>INDEX(INVENTARIO!D4:D138,MATCH('00193-P'!E8,INVENTARIO!C4:C138,0),1)</f>
        <v>TOALLA MEDIANO GRUESO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56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490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56</v>
      </c>
      <c r="O13" s="41">
        <v>8.75</v>
      </c>
      <c r="P13" s="42">
        <f>N13*O13</f>
        <v>490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4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B230-B131-4B54-AC4D-86222D304149}">
  <sheetPr codeName="Hoja98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350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350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227</v>
      </c>
      <c r="F8" s="88"/>
      <c r="G8" s="98" t="s">
        <v>11</v>
      </c>
      <c r="H8" s="99"/>
      <c r="I8" s="99"/>
      <c r="J8" s="114" t="str">
        <f>INDEX(INVENTARIO!D4:D138,MATCH('00194-P'!E8,INVENTARIO!C4:C138,0),1)</f>
        <v>TOALLON CON LINEAS GRUESO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350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</v>
      </c>
      <c r="O13" s="41">
        <v>35</v>
      </c>
      <c r="P13" s="42">
        <f>N13*O13</f>
        <v>350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4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2160D-8A50-48AD-AF2F-556616DC4080}">
  <sheetPr codeName="Hoja99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476.71000000000004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476.71000000000004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229</v>
      </c>
      <c r="F8" s="88"/>
      <c r="G8" s="98" t="s">
        <v>11</v>
      </c>
      <c r="H8" s="99"/>
      <c r="I8" s="99"/>
      <c r="J8" s="114" t="str">
        <f>INDEX(INVENTARIO!D4:D138,MATCH('00195-P'!E8,INVENTARIO!C4:C138,0),1)</f>
        <v>TOALLON LUCKY BORDADO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13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476.71000000000004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13</v>
      </c>
      <c r="O13" s="41">
        <v>36.67</v>
      </c>
      <c r="P13" s="42">
        <f>N13*O13</f>
        <v>476.71000000000004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3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43A8A-37C8-4297-A37A-9C92589E988B}">
  <sheetPr codeName="Hoja100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366.70000000000005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366.70000000000005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231</v>
      </c>
      <c r="F8" s="88"/>
      <c r="G8" s="98" t="s">
        <v>11</v>
      </c>
      <c r="H8" s="99"/>
      <c r="I8" s="99"/>
      <c r="J8" s="114" t="str">
        <f>INDEX(INVENTARIO!D4:D138,MATCH('00196-P'!E8,INVENTARIO!C4:C138,0),1)</f>
        <v>TOALLON CON FRANJA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366.70000000000005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10</v>
      </c>
      <c r="O13" s="41">
        <v>36.67</v>
      </c>
      <c r="P13" s="42">
        <f>N13*O13</f>
        <v>366.70000000000005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3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66499-9626-4F22-9DFC-54452F0F9068}">
  <sheetPr codeName="Hoja101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333.40000000000003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333.40000000000003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233</v>
      </c>
      <c r="F8" s="88"/>
      <c r="G8" s="98" t="s">
        <v>11</v>
      </c>
      <c r="H8" s="99"/>
      <c r="I8" s="99"/>
      <c r="J8" s="114" t="str">
        <f>INDEX(INVENTARIO!D4:D138,MATCH('00197-P'!E8,INVENTARIO!C4:C138,0),1)</f>
        <v>TOALLON MICROFIBRA DISNEY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333.40000000000003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20</v>
      </c>
      <c r="O13" s="41">
        <v>16.670000000000002</v>
      </c>
      <c r="P13" s="42">
        <f>N13*O13</f>
        <v>333.40000000000003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3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BBC0D-0CD0-47B7-A046-E6D97FC71156}">
  <sheetPr codeName="Hoja102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333.40000000000003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333.40000000000003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235</v>
      </c>
      <c r="F8" s="88"/>
      <c r="G8" s="98" t="s">
        <v>11</v>
      </c>
      <c r="H8" s="99"/>
      <c r="I8" s="99"/>
      <c r="J8" s="114" t="str">
        <f>INDEX(INVENTARIO!D4:D138,MATCH('00198-P'!E8,INVENTARIO!C4:C138,0),1)</f>
        <v>TOALLON BOLIVAR Y STRONGER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333.40000000000003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20</v>
      </c>
      <c r="O13" s="41">
        <v>16.670000000000002</v>
      </c>
      <c r="P13" s="42">
        <f>N13*O13</f>
        <v>333.40000000000003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3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D6813-C510-4974-B401-69F917FD7A40}">
  <sheetPr codeName="Hoja103"/>
  <dimension ref="B1:S38"/>
  <sheetViews>
    <sheetView zoomScale="68" zoomScaleNormal="68" workbookViewId="0">
      <selection activeCell="G15" sqref="G15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333.40000000000003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333.40000000000003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237</v>
      </c>
      <c r="F8" s="88"/>
      <c r="G8" s="98" t="s">
        <v>11</v>
      </c>
      <c r="H8" s="99"/>
      <c r="I8" s="99"/>
      <c r="J8" s="114" t="str">
        <f>INDEX(INVENTARIO!D4:D138,MATCH('00199-P'!E8,INVENTARIO!C4:C138,0),1)</f>
        <v>TOALLON LIQUIDACION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333.40000000000003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20</v>
      </c>
      <c r="O13" s="41">
        <v>16.670000000000002</v>
      </c>
      <c r="P13" s="42">
        <f>N13*O13</f>
        <v>333.40000000000003</v>
      </c>
    </row>
    <row r="14" spans="2:19" x14ac:dyDescent="0.25">
      <c r="B14" s="17">
        <v>1</v>
      </c>
      <c r="C14" s="18">
        <v>45331</v>
      </c>
      <c r="D14" s="18" t="s">
        <v>316</v>
      </c>
      <c r="E14" s="18" t="s">
        <v>316</v>
      </c>
      <c r="F14" s="18" t="s">
        <v>316</v>
      </c>
      <c r="G14" s="19" t="s">
        <v>318</v>
      </c>
      <c r="H14" s="47"/>
      <c r="I14" s="43"/>
      <c r="J14" s="44">
        <f>H14*I14</f>
        <v>0</v>
      </c>
      <c r="K14" s="47">
        <v>20</v>
      </c>
      <c r="L14" s="43">
        <f>IF(K14&lt;&gt;"",O13,0)</f>
        <v>16.670000000000002</v>
      </c>
      <c r="M14" s="44">
        <f>K14*L14</f>
        <v>333.40000000000003</v>
      </c>
      <c r="N14" s="47">
        <f>IF(AND(H14=0,K14=0),0,IF(H14&lt;&gt;0,N13+H14,N13-K14))</f>
        <v>0</v>
      </c>
      <c r="O14" s="43">
        <f>IF(AND(H14=0,K14=0),0,IF(H14&lt;&gt;"",(P13+J14)/N14,O13))</f>
        <v>16.670000000000002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20</v>
      </c>
      <c r="L38" s="26"/>
      <c r="M38" s="29">
        <f>SUM(M14:M37)</f>
        <v>333.40000000000003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3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83B95-45C7-4A55-8A68-CBDDA3CBD086}">
  <sheetPr codeName="Hoja104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520.08000000000004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520.08000000000004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239</v>
      </c>
      <c r="F8" s="88"/>
      <c r="G8" s="98" t="s">
        <v>11</v>
      </c>
      <c r="H8" s="99"/>
      <c r="I8" s="99"/>
      <c r="J8" s="114" t="str">
        <f>INDEX(INVENTARIO!D4:D138,MATCH('00200-P'!E8,INVENTARIO!C4:C138,0),1)</f>
        <v>TOALLON PLAYERO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24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520.08000000000004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24</v>
      </c>
      <c r="O13" s="41">
        <v>21.67</v>
      </c>
      <c r="P13" s="42">
        <f>N13*O13</f>
        <v>520.08000000000004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3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D90E-B494-43F8-8850-19A128B1BD4F}">
  <sheetPr codeName="Hoja105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466.59999999999997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466.59999999999997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241</v>
      </c>
      <c r="F8" s="88"/>
      <c r="G8" s="98" t="s">
        <v>11</v>
      </c>
      <c r="H8" s="99"/>
      <c r="I8" s="99"/>
      <c r="J8" s="114" t="str">
        <f>INDEX(INVENTARIO!D4:D138,MATCH('00201-P'!E8,INVENTARIO!C4:C138,0),1)</f>
        <v>TOLLON 12 COLORES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466.59999999999997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20</v>
      </c>
      <c r="O13" s="41">
        <v>23.33</v>
      </c>
      <c r="P13" s="42">
        <f>N13*O13</f>
        <v>466.59999999999997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3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36A25-901D-4985-9B25-679B6B62CA0B}">
  <sheetPr codeName="Hoja106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466.59999999999997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466.59999999999997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243</v>
      </c>
      <c r="F8" s="88"/>
      <c r="G8" s="98" t="s">
        <v>11</v>
      </c>
      <c r="H8" s="99"/>
      <c r="I8" s="99"/>
      <c r="J8" s="114" t="str">
        <f>INDEX(INVENTARIO!D4:D138,MATCH('00202-P'!E8,INVENTARIO!C4:C138,0),1)</f>
        <v>TOALLON CAQUI, BLANCO, AZUL, VM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466.59999999999997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20</v>
      </c>
      <c r="O13" s="41">
        <v>23.33</v>
      </c>
      <c r="P13" s="42">
        <f>N13*O13</f>
        <v>466.59999999999997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3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A325-6DED-4E5D-95DD-2F78A9C51430}">
  <sheetPr codeName="Hoja107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527.04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527.04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245</v>
      </c>
      <c r="F8" s="88"/>
      <c r="G8" s="98" t="s">
        <v>11</v>
      </c>
      <c r="H8" s="99"/>
      <c r="I8" s="99"/>
      <c r="J8" s="114" t="str">
        <f>INDEX(INVENTARIO!D4:D138,MATCH('00203-P'!E8,INVENTARIO!C4:C138,0),1)</f>
        <v>BABYTAS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288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527.04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288</v>
      </c>
      <c r="O13" s="41">
        <v>1.83</v>
      </c>
      <c r="P13" s="42">
        <f>N13*O13</f>
        <v>527.04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3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568DC-B26F-42F9-B787-4FCD167A191D}">
  <sheetPr codeName="Hoja108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668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668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247</v>
      </c>
      <c r="F8" s="88"/>
      <c r="G8" s="98" t="s">
        <v>11</v>
      </c>
      <c r="H8" s="99"/>
      <c r="I8" s="99"/>
      <c r="J8" s="114" t="str">
        <f>INDEX(INVENTARIO!D4:D138,MATCH('00204-P'!E8,INVENTARIO!C4:C138,0),1)</f>
        <v>CUADRADO MICROFIBRA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400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668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400</v>
      </c>
      <c r="O13" s="41">
        <v>1.67</v>
      </c>
      <c r="P13" s="42">
        <f>N13*O13</f>
        <v>668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3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17106-2D9F-49BE-A34D-903CDDFDF70E}">
  <sheetPr codeName="Hoja109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501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501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249</v>
      </c>
      <c r="F8" s="88"/>
      <c r="G8" s="98" t="s">
        <v>11</v>
      </c>
      <c r="H8" s="99"/>
      <c r="I8" s="99"/>
      <c r="J8" s="114" t="str">
        <f>INDEX(INVENTARIO!D4:D138,MATCH('00205-P'!E8,INVENTARIO!C4:C138,0),1)</f>
        <v>CUADRADO CON BRILLO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501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1.67</v>
      </c>
      <c r="P13" s="42">
        <f>N13*O13</f>
        <v>501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2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8FB77-2E17-48E9-8F64-5A118322A004}">
  <sheetPr codeName="Hoja110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466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466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251</v>
      </c>
      <c r="F8" s="88"/>
      <c r="G8" s="98" t="s">
        <v>11</v>
      </c>
      <c r="H8" s="99"/>
      <c r="I8" s="99"/>
      <c r="J8" s="114" t="str">
        <f>INDEX(INVENTARIO!D4:D138,MATCH('00206-P'!E8,INVENTARIO!C4:C138,0),1)</f>
        <v>CUADRADO ASATEX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80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186.4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200</v>
      </c>
      <c r="O13" s="41">
        <v>2.33</v>
      </c>
      <c r="P13" s="42">
        <f>N13*O13</f>
        <v>466</v>
      </c>
    </row>
    <row r="14" spans="2:19" x14ac:dyDescent="0.25">
      <c r="B14" s="17">
        <v>1</v>
      </c>
      <c r="C14" s="18">
        <v>45452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120</v>
      </c>
      <c r="L14" s="43">
        <f>IF(K14&lt;&gt;"",O13,0)</f>
        <v>2.33</v>
      </c>
      <c r="M14" s="44">
        <f>K14*L14</f>
        <v>279.60000000000002</v>
      </c>
      <c r="N14" s="47">
        <f>IF(AND(H14=0,K14=0),0,IF(H14&lt;&gt;0,N13+H14,N13-K14))</f>
        <v>80</v>
      </c>
      <c r="O14" s="43">
        <f>IF(AND(H14=0,K14=0),0,IF(H14&lt;&gt;"",(P13+J14)/N14,O13))</f>
        <v>2.33</v>
      </c>
      <c r="P14" s="44">
        <f>N14*O14</f>
        <v>186.4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120</v>
      </c>
      <c r="L38" s="26"/>
      <c r="M38" s="29">
        <f>SUM(M14:M37)</f>
        <v>279.60000000000002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2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55FD-F84C-43C2-A96E-FE71B1311842}">
  <sheetPr codeName="Hoja111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750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750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253</v>
      </c>
      <c r="F8" s="88"/>
      <c r="G8" s="98" t="s">
        <v>11</v>
      </c>
      <c r="H8" s="99"/>
      <c r="I8" s="99"/>
      <c r="J8" s="114" t="str">
        <f>INDEX(INVENTARIO!D4:D138,MATCH('00207-P'!E8,INVENTARIO!C4:C138,0),1)</f>
        <v>CUADRADO ASATEX GRANDE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750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2.5</v>
      </c>
      <c r="P13" s="42">
        <f>N13*O13</f>
        <v>750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2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750B3-78AF-4A14-BF60-909DFC2830FD}">
  <sheetPr codeName="Hoja112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699.30000000000007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699.30000000000007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255</v>
      </c>
      <c r="F8" s="88"/>
      <c r="G8" s="98" t="s">
        <v>11</v>
      </c>
      <c r="H8" s="99"/>
      <c r="I8" s="99"/>
      <c r="J8" s="114" t="str">
        <f>INDEX(INVENTARIO!D4:D138,MATCH('00208-P'!E8,INVENTARIO!C4:C138,0),1)</f>
        <v>CUADRADO GRUESO LUCKY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499.5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210</v>
      </c>
      <c r="O13" s="41">
        <v>3.33</v>
      </c>
      <c r="P13" s="42">
        <f>N13*O13</f>
        <v>699.30000000000007</v>
      </c>
    </row>
    <row r="14" spans="2:19" x14ac:dyDescent="0.25">
      <c r="B14" s="17">
        <v>1</v>
      </c>
      <c r="C14" s="18">
        <v>45331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36</v>
      </c>
      <c r="L14" s="43">
        <f>IF(K14&lt;&gt;"",O13,0)</f>
        <v>3.33</v>
      </c>
      <c r="M14" s="44">
        <f>K14*L14</f>
        <v>119.88</v>
      </c>
      <c r="N14" s="47">
        <f>IF(AND(H14=0,K14=0),0,IF(H14&lt;&gt;0,N13+H14,N13-K14))</f>
        <v>174</v>
      </c>
      <c r="O14" s="43">
        <f>IF(AND(H14=0,K14=0),0,IF(H14&lt;&gt;"",(P13+J14)/N14,O13))</f>
        <v>3.33</v>
      </c>
      <c r="P14" s="44">
        <f>N14*O14</f>
        <v>579.41999999999996</v>
      </c>
    </row>
    <row r="15" spans="2:19" x14ac:dyDescent="0.25">
      <c r="B15" s="17">
        <v>2</v>
      </c>
      <c r="C15" s="72">
        <v>45360</v>
      </c>
      <c r="D15" t="s">
        <v>316</v>
      </c>
      <c r="E15" s="18" t="s">
        <v>316</v>
      </c>
      <c r="F15" s="18" t="s">
        <v>316</v>
      </c>
      <c r="G15" s="19" t="s">
        <v>317</v>
      </c>
      <c r="H15" s="47"/>
      <c r="I15" s="43"/>
      <c r="J15" s="44">
        <f t="shared" ref="J15:J37" si="0">H15*I15</f>
        <v>0</v>
      </c>
      <c r="K15" s="47">
        <v>24</v>
      </c>
      <c r="L15" s="43">
        <f t="shared" ref="L15:L36" si="1">IF(K15&lt;&gt;"",O14,0)</f>
        <v>3.33</v>
      </c>
      <c r="M15" s="44">
        <f t="shared" ref="M15:M36" si="2">K15*L15</f>
        <v>79.92</v>
      </c>
      <c r="N15" s="47">
        <f t="shared" ref="N15:N36" si="3">IF(AND(H15=0,K15=0),0,IF(H15&lt;&gt;0,N14+H15,N14-K15))</f>
        <v>150</v>
      </c>
      <c r="O15" s="43">
        <f t="shared" ref="O15:O37" si="4">IF(AND(H15=0,K15=0),0,IF(H15&lt;&gt;"",(P14+J15)/N15,O14))</f>
        <v>3.33</v>
      </c>
      <c r="P15" s="44">
        <f t="shared" ref="P15:P36" si="5">N15*O15</f>
        <v>499.5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60</v>
      </c>
      <c r="L38" s="26"/>
      <c r="M38" s="29">
        <f>SUM(M14:M37)</f>
        <v>199.8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2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EF077-B9FC-4E86-9092-495EE092DDC4}">
  <sheetPr codeName="Hoja113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699.30000000000007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699.30000000000007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257</v>
      </c>
      <c r="F8" s="88"/>
      <c r="G8" s="98" t="s">
        <v>11</v>
      </c>
      <c r="H8" s="99"/>
      <c r="I8" s="99"/>
      <c r="J8" s="114" t="str">
        <f>INDEX(INVENTARIO!D4:D138,MATCH('00209-P'!E8,INVENTARIO!C4:C138,0),1)</f>
        <v>CUADRADO GRUESO BLANCO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210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699.30000000000007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210</v>
      </c>
      <c r="O13" s="41">
        <v>3.33</v>
      </c>
      <c r="P13" s="42">
        <f>N13*O13</f>
        <v>699.30000000000007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2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36992-ABC1-4EE6-A01D-2F65FDC2D6CD}">
  <sheetPr codeName="Hoja114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475.5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475.5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259</v>
      </c>
      <c r="F8" s="88"/>
      <c r="G8" s="98" t="s">
        <v>11</v>
      </c>
      <c r="H8" s="99"/>
      <c r="I8" s="99"/>
      <c r="J8" s="114" t="str">
        <f>INDEX(INVENTARIO!D4:D138,MATCH('00210-P'!E8,INVENTARIO!C4:C138,0),1)</f>
        <v>CUADRADO GRUESO 6 COLORES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475.5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3.17</v>
      </c>
      <c r="P13" s="42">
        <f>N13*O13</f>
        <v>475.5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2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2A1E4-1AB9-4E93-B812-09E88050DDD9}">
  <sheetPr codeName="Hoja115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549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549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261</v>
      </c>
      <c r="F8" s="88"/>
      <c r="G8" s="98" t="s">
        <v>11</v>
      </c>
      <c r="H8" s="99"/>
      <c r="I8" s="99"/>
      <c r="J8" s="114" t="str">
        <f>INDEX(INVENTARIO!D4:D138,MATCH('00211-P'!E8,INVENTARIO!C4:C138,0),1)</f>
        <v>CUADRADO BLANCO DELGADO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549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1.83</v>
      </c>
      <c r="P13" s="42">
        <f>N13*O13</f>
        <v>549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2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E778-733B-462B-BC3B-CF118D7A65DD}">
  <sheetPr codeName="Hoja116"/>
  <dimension ref="B1:S38"/>
  <sheetViews>
    <sheetView topLeftCell="A2" zoomScale="68" zoomScaleNormal="68" workbookViewId="0">
      <selection activeCell="I31" sqref="I31:I32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549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549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263</v>
      </c>
      <c r="F8" s="88"/>
      <c r="G8" s="98" t="s">
        <v>11</v>
      </c>
      <c r="H8" s="99"/>
      <c r="I8" s="99"/>
      <c r="J8" s="114" t="str">
        <f>INDEX(INVENTARIO!D4:D138,MATCH('00212-P'!E8,INVENTARIO!C4:C138,0),1)</f>
        <v>CUADRADO CON DISEÑO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549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1.83</v>
      </c>
      <c r="P13" s="42">
        <f>N13*O13</f>
        <v>549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2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83184-AC14-4B94-8E34-80E5CFFB76BD}">
  <sheetPr codeName="Hoja117"/>
  <dimension ref="B1:S38"/>
  <sheetViews>
    <sheetView zoomScale="68" zoomScaleNormal="68" workbookViewId="0">
      <selection activeCell="R15" sqref="R15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166.8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166.8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265</v>
      </c>
      <c r="F8" s="88"/>
      <c r="G8" s="98" t="s">
        <v>11</v>
      </c>
      <c r="H8" s="99"/>
      <c r="I8" s="99"/>
      <c r="J8" s="114" t="str">
        <f>INDEX(INVENTARIO!D4:D138,MATCH('00213-P'!E8,INVENTARIO!C4:C138,0),1)</f>
        <v>CUADRADO DIFERENTES MODELOS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40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166.8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40</v>
      </c>
      <c r="O13" s="41">
        <v>4.17</v>
      </c>
      <c r="P13" s="42">
        <f>N13*O13</f>
        <v>166.8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2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C47D5-7033-47A9-9D3C-DD6B4A12E371}">
  <sheetPr codeName="Hoja118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1000.5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1000.5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267</v>
      </c>
      <c r="F8" s="88"/>
      <c r="G8" s="98" t="s">
        <v>11</v>
      </c>
      <c r="H8" s="99"/>
      <c r="I8" s="99"/>
      <c r="J8" s="114" t="str">
        <f>INDEX(INVENTARIO!D4:D138,MATCH('00214-P'!E8,INVENTARIO!C4:C138,0),1)</f>
        <v>TURBANTE BORDADO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102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680.34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6.67</v>
      </c>
      <c r="P13" s="42">
        <f>N13*O13</f>
        <v>1000.5</v>
      </c>
    </row>
    <row r="14" spans="2:19" x14ac:dyDescent="0.25">
      <c r="B14" s="17">
        <v>1</v>
      </c>
      <c r="C14" s="18">
        <v>45452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48</v>
      </c>
      <c r="L14" s="43">
        <f>IF(K14&lt;&gt;"",O13,0)</f>
        <v>6.67</v>
      </c>
      <c r="M14" s="44">
        <f>K14*L14</f>
        <v>320.15999999999997</v>
      </c>
      <c r="N14" s="47">
        <f>IF(AND(H14=0,K14=0),0,IF(H14&lt;&gt;0,N13+H14,N13-K14))</f>
        <v>102</v>
      </c>
      <c r="O14" s="43">
        <f>IF(AND(H14=0,K14=0),0,IF(H14&lt;&gt;"",(P13+J14)/N14,O13))</f>
        <v>6.67</v>
      </c>
      <c r="P14" s="44">
        <f>N14*O14</f>
        <v>680.34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48</v>
      </c>
      <c r="L38" s="26"/>
      <c r="M38" s="29">
        <f>SUM(M14:M37)</f>
        <v>320.15999999999997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2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F44A-B552-4176-BE1E-FA7CC1F409B0}">
  <sheetPr codeName="Hoja119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269</v>
      </c>
      <c r="F8" s="88"/>
      <c r="G8" s="98" t="s">
        <v>11</v>
      </c>
      <c r="H8" s="99"/>
      <c r="I8" s="99"/>
      <c r="J8" s="114" t="str">
        <f>INDEX(INVENTARIO!D4:D138,MATCH('00215-P'!E8,INVENTARIO!C4:C138,0),1)</f>
        <v>CHASQUITA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104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208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200</v>
      </c>
      <c r="O13" s="41">
        <v>2</v>
      </c>
      <c r="P13" s="42">
        <f>N13*O13</f>
        <v>400</v>
      </c>
    </row>
    <row r="14" spans="2:19" x14ac:dyDescent="0.25">
      <c r="B14" s="17">
        <v>1</v>
      </c>
      <c r="C14" s="18">
        <v>45331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96</v>
      </c>
      <c r="L14" s="43">
        <f>IF(K14&lt;&gt;"",O13,0)</f>
        <v>2</v>
      </c>
      <c r="M14" s="44">
        <f>K14*L14</f>
        <v>192</v>
      </c>
      <c r="N14" s="47">
        <f>IF(AND(H14=0,K14=0),0,IF(H14&lt;&gt;0,N13+H14,N13-K14))</f>
        <v>104</v>
      </c>
      <c r="O14" s="43">
        <f>IF(AND(H14=0,K14=0),0,IF(H14&lt;&gt;"",(P13+J14)/N14,O13))</f>
        <v>2</v>
      </c>
      <c r="P14" s="44">
        <f>N14*O14</f>
        <v>208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96</v>
      </c>
      <c r="L38" s="26"/>
      <c r="M38" s="29">
        <f>SUM(M14:M37)</f>
        <v>192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43886-43DD-423A-A4E9-F09747B007DD}">
  <sheetPr codeName="Hoja120"/>
  <dimension ref="B1:S38"/>
  <sheetViews>
    <sheetView topLeftCell="B1"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624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624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271</v>
      </c>
      <c r="F8" s="88"/>
      <c r="G8" s="98" t="s">
        <v>11</v>
      </c>
      <c r="H8" s="99"/>
      <c r="I8" s="99"/>
      <c r="J8" s="114" t="str">
        <f>INDEX(INVENTARIO!D4:D138,MATCH('00216-P'!E8,INVENTARIO!C4:C138,0),1)</f>
        <v>PAÑUELO BLANCO 100%POLIESTER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624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2.08</v>
      </c>
      <c r="P13" s="42">
        <f>N13*O13</f>
        <v>624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5A195-8FB6-4AE6-AB5F-1380E370F2A8}">
  <sheetPr codeName="Hoja121"/>
  <dimension ref="B1:S38"/>
  <sheetViews>
    <sheetView zoomScale="68" zoomScaleNormal="68" workbookViewId="0">
      <selection activeCell="R14" sqref="R14"/>
    </sheetView>
  </sheetViews>
  <sheetFormatPr baseColWidth="10" defaultRowHeight="15" x14ac:dyDescent="0.25"/>
  <cols>
    <col min="3" max="3" width="16.28515625" customWidth="1"/>
    <col min="4" max="4" width="20" customWidth="1"/>
    <col min="6" max="6" width="14.140625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876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378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1254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273</v>
      </c>
      <c r="F8" s="88"/>
      <c r="G8" s="98" t="s">
        <v>11</v>
      </c>
      <c r="H8" s="99"/>
      <c r="I8" s="99"/>
      <c r="J8" s="114" t="str">
        <f>INDEX(INVENTARIO!D4:D138,MATCH('00217-P'!E8,INVENTARIO!C4:C138,0),1)</f>
        <v>PAÑUELO BLANCO 50%POLIESTER 50%ALGODON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378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77">
        <v>45536</v>
      </c>
      <c r="D13" s="67"/>
      <c r="E13" s="67"/>
      <c r="F13" s="73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2.92</v>
      </c>
      <c r="P13" s="42">
        <f>N13*O13</f>
        <v>876</v>
      </c>
    </row>
    <row r="14" spans="2:19" x14ac:dyDescent="0.25">
      <c r="B14" s="17">
        <v>1</v>
      </c>
      <c r="C14" s="68">
        <v>45331</v>
      </c>
      <c r="D14" s="68" t="s">
        <v>316</v>
      </c>
      <c r="E14" s="68" t="s">
        <v>316</v>
      </c>
      <c r="F14" s="74" t="s">
        <v>316</v>
      </c>
      <c r="G14" s="19" t="s">
        <v>318</v>
      </c>
      <c r="H14" s="47"/>
      <c r="I14" s="43"/>
      <c r="J14" s="44">
        <f>H14*I14</f>
        <v>0</v>
      </c>
      <c r="K14" s="47">
        <v>300</v>
      </c>
      <c r="L14" s="43">
        <f>IF(K14&lt;&gt;"",O13,0)</f>
        <v>2.92</v>
      </c>
      <c r="M14" s="44">
        <f>K14*L14</f>
        <v>876</v>
      </c>
      <c r="N14" s="47">
        <f>IF(AND(H14=0,K14=0),0,IF(H14&lt;&gt;0,N13+H14,N13-K14))</f>
        <v>0</v>
      </c>
      <c r="O14" s="43">
        <f>IF(AND(H14=0,K14=0),0,IF(H14&lt;&gt;"",(P13+J14)/N14,O13))</f>
        <v>2.92</v>
      </c>
      <c r="P14" s="44">
        <f>N14*O14</f>
        <v>0</v>
      </c>
    </row>
    <row r="15" spans="2:19" x14ac:dyDescent="0.25">
      <c r="B15" s="17">
        <v>2</v>
      </c>
      <c r="C15" s="78">
        <v>45331</v>
      </c>
      <c r="D15" s="71" t="s">
        <v>319</v>
      </c>
      <c r="E15" s="68" t="s">
        <v>320</v>
      </c>
      <c r="F15" s="74">
        <v>9130</v>
      </c>
      <c r="G15" s="19" t="s">
        <v>321</v>
      </c>
      <c r="H15" s="47">
        <v>300</v>
      </c>
      <c r="I15" s="43" t="s">
        <v>322</v>
      </c>
      <c r="J15" s="44">
        <f t="shared" ref="J15:J37" si="0">H15*I15</f>
        <v>378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300</v>
      </c>
      <c r="O15" s="43">
        <f t="shared" ref="O15:O37" si="4">IF(AND(H15=0,K15=0),0,IF(H15&lt;&gt;"",(P14+J15)/N15,O14))</f>
        <v>1.26</v>
      </c>
      <c r="P15" s="44">
        <f t="shared" ref="P15:P36" si="5">N15*O15</f>
        <v>378</v>
      </c>
    </row>
    <row r="16" spans="2:19" x14ac:dyDescent="0.25">
      <c r="B16" s="17">
        <v>3</v>
      </c>
      <c r="C16" s="68"/>
      <c r="D16" s="68"/>
      <c r="E16" s="68"/>
      <c r="F16" s="74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68"/>
      <c r="D17" s="68"/>
      <c r="E17" s="68"/>
      <c r="F17" s="74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68"/>
      <c r="D18" s="68"/>
      <c r="E18" s="68"/>
      <c r="F18" s="74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68"/>
      <c r="D19" s="68"/>
      <c r="E19" s="68"/>
      <c r="F19" s="74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68"/>
      <c r="D20" s="68"/>
      <c r="E20" s="68"/>
      <c r="F20" s="74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68"/>
      <c r="D21" s="68"/>
      <c r="E21" s="68"/>
      <c r="F21" s="74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68"/>
      <c r="D22" s="68"/>
      <c r="E22" s="68"/>
      <c r="F22" s="74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68"/>
      <c r="D23" s="68"/>
      <c r="E23" s="68"/>
      <c r="F23" s="74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68"/>
      <c r="D24" s="68"/>
      <c r="E24" s="68"/>
      <c r="F24" s="74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69"/>
      <c r="D25" s="69"/>
      <c r="E25" s="69"/>
      <c r="F25" s="75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69"/>
      <c r="D26" s="69"/>
      <c r="E26" s="69"/>
      <c r="F26" s="75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69"/>
      <c r="D27" s="69"/>
      <c r="E27" s="69"/>
      <c r="F27" s="75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69"/>
      <c r="D28" s="69"/>
      <c r="E28" s="69"/>
      <c r="F28" s="75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69"/>
      <c r="D29" s="69"/>
      <c r="E29" s="69"/>
      <c r="F29" s="75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69"/>
      <c r="D30" s="69"/>
      <c r="E30" s="69"/>
      <c r="F30" s="75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69"/>
      <c r="D31" s="69"/>
      <c r="E31" s="69"/>
      <c r="F31" s="75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69"/>
      <c r="D32" s="69"/>
      <c r="E32" s="69"/>
      <c r="F32" s="75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69"/>
      <c r="D33" s="69"/>
      <c r="E33" s="69"/>
      <c r="F33" s="75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69"/>
      <c r="D34" s="69"/>
      <c r="E34" s="69"/>
      <c r="F34" s="75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69"/>
      <c r="D35" s="69"/>
      <c r="E35" s="69"/>
      <c r="F35" s="75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69"/>
      <c r="D36" s="69"/>
      <c r="E36" s="69"/>
      <c r="F36" s="75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70"/>
      <c r="D37" s="70"/>
      <c r="E37" s="70"/>
      <c r="F37" s="76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300</v>
      </c>
      <c r="I38" s="26"/>
      <c r="J38" s="27">
        <f>SUM(J14:J37)</f>
        <v>378</v>
      </c>
      <c r="K38" s="28">
        <f>SUM(K14:K37)</f>
        <v>300</v>
      </c>
      <c r="L38" s="26"/>
      <c r="M38" s="29">
        <f>SUM(M14:M37)</f>
        <v>876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0202E-9A48-4D67-B73E-96770ACD451C}">
  <sheetPr codeName="Hoja122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999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999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275</v>
      </c>
      <c r="F8" s="88"/>
      <c r="G8" s="98" t="s">
        <v>11</v>
      </c>
      <c r="H8" s="99"/>
      <c r="I8" s="99"/>
      <c r="J8" s="114" t="str">
        <f>INDEX(INVENTARIO!D4:D138,MATCH('00218-P'!E8,INVENTARIO!C4:C138,0),1)</f>
        <v>PAÑUELO BLANCO 100%ALGODON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999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3.33</v>
      </c>
      <c r="P13" s="42">
        <f>N13*O13</f>
        <v>999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5E44-B8F3-4608-B935-615046CE4B9E}">
  <sheetPr codeName="Hoja123"/>
  <dimension ref="B1:S38"/>
  <sheetViews>
    <sheetView zoomScale="68" zoomScaleNormal="68" workbookViewId="0">
      <selection activeCell="D19" sqref="D19"/>
    </sheetView>
  </sheetViews>
  <sheetFormatPr baseColWidth="10" defaultRowHeight="15" x14ac:dyDescent="0.25"/>
  <cols>
    <col min="3" max="3" width="16.28515625" customWidth="1"/>
    <col min="4" max="4" width="20" customWidth="1"/>
    <col min="6" max="6" width="17.28515625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876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423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1299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277</v>
      </c>
      <c r="F8" s="88"/>
      <c r="G8" s="98" t="s">
        <v>11</v>
      </c>
      <c r="H8" s="99"/>
      <c r="I8" s="99"/>
      <c r="J8" s="114" t="str">
        <f>INDEX(INVENTARIO!D4:D138,MATCH('00219-P'!E8,INVENTARIO!C4:C138,0),1)</f>
        <v>PAÑUELO BLANCO Y COLOR BORDADO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423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2.92</v>
      </c>
      <c r="P13" s="42">
        <f>N13*O13</f>
        <v>876</v>
      </c>
    </row>
    <row r="14" spans="2:19" x14ac:dyDescent="0.25">
      <c r="B14" s="17">
        <v>1</v>
      </c>
      <c r="C14" s="18">
        <v>45331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300</v>
      </c>
      <c r="L14" s="43">
        <f>IF(K14&lt;&gt;"",O13,0)</f>
        <v>2.92</v>
      </c>
      <c r="M14" s="44">
        <f>K14*L14</f>
        <v>876</v>
      </c>
      <c r="N14" s="47">
        <f>IF(AND(H14=0,K14=0),0,IF(H14&lt;&gt;0,N13+H14,N13-K14))</f>
        <v>0</v>
      </c>
      <c r="O14" s="43">
        <f>IF(AND(H14=0,K14=0),0,IF(H14&lt;&gt;"",(P13+J14)/N14,O13))</f>
        <v>2.92</v>
      </c>
      <c r="P14" s="44">
        <f>N14*O14</f>
        <v>0</v>
      </c>
    </row>
    <row r="15" spans="2:19" x14ac:dyDescent="0.25">
      <c r="B15" s="17">
        <v>2</v>
      </c>
      <c r="C15" s="72">
        <v>45331</v>
      </c>
      <c r="D15" t="s">
        <v>319</v>
      </c>
      <c r="E15" s="18" t="s">
        <v>320</v>
      </c>
      <c r="F15" s="18">
        <v>9130</v>
      </c>
      <c r="G15" s="19" t="s">
        <v>321</v>
      </c>
      <c r="H15" s="47">
        <v>300</v>
      </c>
      <c r="I15" s="43" t="s">
        <v>323</v>
      </c>
      <c r="J15" s="44">
        <f t="shared" ref="J15:J37" si="0">H15*I15</f>
        <v>423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300</v>
      </c>
      <c r="O15" s="43">
        <f t="shared" ref="O15:O37" si="4">IF(AND(H15=0,K15=0),0,IF(H15&lt;&gt;"",(P14+J15)/N15,O14))</f>
        <v>1.41</v>
      </c>
      <c r="P15" s="44">
        <f t="shared" ref="P15:P36" si="5">N15*O15</f>
        <v>423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300</v>
      </c>
      <c r="I38" s="26"/>
      <c r="J38" s="27">
        <f>SUM(J14:J37)</f>
        <v>423</v>
      </c>
      <c r="K38" s="28">
        <f>SUM(K14:K37)</f>
        <v>300</v>
      </c>
      <c r="L38" s="26"/>
      <c r="M38" s="29">
        <f>SUM(M14:M37)</f>
        <v>876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73525-D57D-4EB1-8A94-AFB3A32DD8B3}">
  <sheetPr codeName="Hoja124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951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951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279</v>
      </c>
      <c r="F8" s="88"/>
      <c r="G8" s="98" t="s">
        <v>11</v>
      </c>
      <c r="H8" s="99"/>
      <c r="I8" s="99"/>
      <c r="J8" s="114" t="str">
        <f>INDEX(INVENTARIO!D4:D138,MATCH('00220-P'!E8,INVENTARIO!C4:C138,0),1)</f>
        <v>PAÑUELO BLANCO CON ENCAJE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951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3.17</v>
      </c>
      <c r="P13" s="42">
        <f>N13*O13</f>
        <v>951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5458A-5353-4300-93A8-7AE22D893CA1}">
  <sheetPr codeName="Hoja125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549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549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281</v>
      </c>
      <c r="F8" s="88"/>
      <c r="G8" s="98" t="s">
        <v>11</v>
      </c>
      <c r="H8" s="99"/>
      <c r="I8" s="99"/>
      <c r="J8" s="114" t="str">
        <f>INDEX(INVENTARIO!D4:D138,MATCH('00221-P'!E8,INVENTARIO!C4:C138,0),1)</f>
        <v>PAÑUELO BLANCO FLOREADO C/CINTA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549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1.83</v>
      </c>
      <c r="P13" s="42">
        <f>N13*O13</f>
        <v>549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2671-3666-4EE0-827B-FA5518411807}">
  <sheetPr codeName="Hoja126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600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600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283</v>
      </c>
      <c r="F8" s="88"/>
      <c r="G8" s="98" t="s">
        <v>11</v>
      </c>
      <c r="H8" s="99"/>
      <c r="I8" s="99"/>
      <c r="J8" s="114" t="str">
        <f>INDEX(INVENTARIO!D4:D138,MATCH('00222-P'!E8,INVENTARIO!C4:C138,0),1)</f>
        <v>PAÑUELO BLANCO FLOREADO ALGODON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600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2</v>
      </c>
      <c r="P13" s="42">
        <f>N13*O13</f>
        <v>600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9105B-904C-4089-BCC8-4960C49BB612}">
  <sheetPr codeName="Hoja127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1125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1125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285</v>
      </c>
      <c r="F8" s="88"/>
      <c r="G8" s="98" t="s">
        <v>11</v>
      </c>
      <c r="H8" s="99"/>
      <c r="I8" s="99"/>
      <c r="J8" s="114" t="str">
        <f>INDEX(INVENTARIO!D4:D138,MATCH('00223-P'!E8,INVENTARIO!C4:C138,0),1)</f>
        <v>PAÑUELO VERDE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1125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3.75</v>
      </c>
      <c r="P13" s="42">
        <f>N13*O13</f>
        <v>1125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F4B6-35BA-4AEA-8C9E-BD164BCA2531}">
  <sheetPr codeName="Hoja128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501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501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287</v>
      </c>
      <c r="F8" s="88"/>
      <c r="G8" s="98" t="s">
        <v>11</v>
      </c>
      <c r="H8" s="99"/>
      <c r="I8" s="99"/>
      <c r="J8" s="114" t="str">
        <f>INDEX(INVENTARIO!D4:D138,MATCH('00224-P'!E8,INVENTARIO!C4:C138,0),1)</f>
        <v>PAÑUELO CLARO MARUTEX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240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400.79999999999995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1.67</v>
      </c>
      <c r="P13" s="42">
        <f>N13*O13</f>
        <v>501</v>
      </c>
    </row>
    <row r="14" spans="2:19" x14ac:dyDescent="0.25">
      <c r="B14" s="17">
        <v>1</v>
      </c>
      <c r="C14" s="18">
        <v>45360</v>
      </c>
      <c r="D14" s="18" t="s">
        <v>316</v>
      </c>
      <c r="E14" s="18" t="s">
        <v>316</v>
      </c>
      <c r="F14" s="18" t="s">
        <v>316</v>
      </c>
      <c r="G14" s="19" t="s">
        <v>317</v>
      </c>
      <c r="H14" s="47"/>
      <c r="I14" s="43"/>
      <c r="J14" s="44">
        <f>H14*I14</f>
        <v>0</v>
      </c>
      <c r="K14" s="47">
        <v>60</v>
      </c>
      <c r="L14" s="43">
        <f>IF(K14&lt;&gt;"",O13,0)</f>
        <v>1.67</v>
      </c>
      <c r="M14" s="44">
        <f>K14*L14</f>
        <v>100.19999999999999</v>
      </c>
      <c r="N14" s="47">
        <f>IF(AND(H14=0,K14=0),0,IF(H14&lt;&gt;0,N13+H14,N13-K14))</f>
        <v>240</v>
      </c>
      <c r="O14" s="43">
        <f>IF(AND(H14=0,K14=0),0,IF(H14&lt;&gt;"",(P13+J14)/N14,O13))</f>
        <v>1.67</v>
      </c>
      <c r="P14" s="44">
        <f>N14*O14</f>
        <v>400.79999999999995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60</v>
      </c>
      <c r="L38" s="26"/>
      <c r="M38" s="29">
        <f>SUM(M14:M37)</f>
        <v>100.19999999999999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2525A-DA72-40F1-BE55-DF62BA7F415E}">
  <sheetPr codeName="Hoja129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999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999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289</v>
      </c>
      <c r="F8" s="88"/>
      <c r="G8" s="98" t="s">
        <v>11</v>
      </c>
      <c r="H8" s="99"/>
      <c r="I8" s="99"/>
      <c r="J8" s="114" t="str">
        <f>INDEX(INVENTARIO!D4:D138,MATCH('00225-P'!E8,INVENTARIO!C4:C138,0),1)</f>
        <v>PAÑUELO CLARO 100% ALGODON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999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3.33</v>
      </c>
      <c r="P13" s="42">
        <f>N13*O13</f>
        <v>999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9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65988-02D0-46F3-844C-C709FDBF08D6}">
  <sheetPr codeName="Hoja130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876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876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10</v>
      </c>
      <c r="F8" s="88"/>
      <c r="G8" s="98" t="s">
        <v>11</v>
      </c>
      <c r="H8" s="99"/>
      <c r="I8" s="99"/>
      <c r="J8" s="114" t="str">
        <f>INDEX(INVENTARIO!D4:D138,MATCH('00226-P'!E8,INVENTARIO!C4:C138,0),1)</f>
        <v>PAÑUELO CLARO 50% ALGODON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876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2.92</v>
      </c>
      <c r="P13" s="42">
        <f>N13*O13</f>
        <v>876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8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A6D9D-161B-4DB8-9B22-AD75FC98A786}">
  <sheetPr codeName="Hoja131"/>
  <dimension ref="B1:S38"/>
  <sheetViews>
    <sheetView zoomScale="68" zoomScaleNormal="68" workbookViewId="0">
      <selection activeCell="E9" sqref="E9:F9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375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375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292</v>
      </c>
      <c r="F8" s="88"/>
      <c r="G8" s="98" t="s">
        <v>11</v>
      </c>
      <c r="H8" s="99"/>
      <c r="I8" s="99"/>
      <c r="J8" s="114" t="str">
        <f>INDEX(INVENTARIO!D4:D138,MATCH('00227-P'!E8,INVENTARIO!C4:C138,0),1)</f>
        <v>PAÑUELO BLANCO DELGADO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375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1.25</v>
      </c>
      <c r="P13" s="42">
        <f>N13*O13</f>
        <v>375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7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62BBD-4503-48FD-80B3-3CAA6F4E8396}">
  <sheetPr codeName="Hoja132"/>
  <dimension ref="B1:S38"/>
  <sheetViews>
    <sheetView zoomScale="68" zoomScaleNormal="68" workbookViewId="0">
      <selection activeCell="R12" sqref="R12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300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300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294</v>
      </c>
      <c r="F8" s="88"/>
      <c r="G8" s="98" t="s">
        <v>11</v>
      </c>
      <c r="H8" s="99"/>
      <c r="I8" s="99"/>
      <c r="J8" s="114" t="str">
        <f>INDEX(INVENTARIO!D4:D138,MATCH('00228-P'!E8,INVENTARIO!C4:C138,0),1)</f>
        <v>PAÑUELO NIÑO C/DIBUJITO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300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1</v>
      </c>
      <c r="P13" s="42">
        <f>N13*O13</f>
        <v>300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6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C3034-6A58-4A5A-AB54-CDEBE6167B00}">
  <sheetPr codeName="Hoja133"/>
  <dimension ref="B1:S38"/>
  <sheetViews>
    <sheetView zoomScale="68" zoomScaleNormal="68" workbookViewId="0">
      <selection activeCell="R12" sqref="R12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250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250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296</v>
      </c>
      <c r="F8" s="88"/>
      <c r="G8" s="98" t="s">
        <v>11</v>
      </c>
      <c r="H8" s="99"/>
      <c r="I8" s="99"/>
      <c r="J8" s="114" t="str">
        <f>INDEX(INVENTARIO!D4:D138,MATCH('00229-P'!E8,INVENTARIO!C4:C138,0),1)</f>
        <v>PAÑUELO DELGADO A CUADROS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250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250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250</v>
      </c>
      <c r="O13" s="41">
        <v>1</v>
      </c>
      <c r="P13" s="42">
        <f>N13*O13</f>
        <v>250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5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4263F-C4C6-43A0-8613-31982CE72D47}">
  <sheetPr codeName="Hoja134"/>
  <dimension ref="B1:S38"/>
  <sheetViews>
    <sheetView zoomScale="68" zoomScaleNormal="68" workbookViewId="0">
      <selection activeCell="R16" sqref="R16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450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450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298</v>
      </c>
      <c r="F8" s="88"/>
      <c r="G8" s="98" t="s">
        <v>11</v>
      </c>
      <c r="H8" s="99"/>
      <c r="I8" s="99"/>
      <c r="J8" s="114" t="str">
        <f>INDEX(INVENTARIO!D4:D138,MATCH('00230-P'!E8,INVENTARIO!C4:C138,0),1)</f>
        <v>PAÑUELO DELGADO A CUADROS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450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1.5</v>
      </c>
      <c r="P13" s="42">
        <f>N13*O13</f>
        <v>450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4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1643B-1886-45C5-86A2-733CC7D0904C}">
  <sheetPr codeName="Hoja135"/>
  <dimension ref="B1:S38"/>
  <sheetViews>
    <sheetView zoomScale="68" zoomScaleNormal="68" workbookViewId="0">
      <selection activeCell="R12" sqref="R12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375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375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299</v>
      </c>
      <c r="F8" s="88"/>
      <c r="G8" s="98" t="s">
        <v>11</v>
      </c>
      <c r="H8" s="99"/>
      <c r="I8" s="99"/>
      <c r="J8" s="114" t="str">
        <f>INDEX(INVENTARIO!D4:D138,MATCH('00231-P'!E8,INVENTARIO!C4:C138,0),1)</f>
        <v>PAÑUELO NIÑOS MARUTEX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375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1.25</v>
      </c>
      <c r="P13" s="42">
        <f>N13*O13</f>
        <v>375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3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024D-86F2-4049-8CE7-82447113B109}">
  <sheetPr codeName="Hoja136"/>
  <dimension ref="B1:S38"/>
  <sheetViews>
    <sheetView zoomScale="68" zoomScaleNormal="68" workbookViewId="0">
      <selection activeCell="R13" sqref="R13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375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375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301</v>
      </c>
      <c r="F8" s="88"/>
      <c r="G8" s="98" t="s">
        <v>11</v>
      </c>
      <c r="H8" s="99"/>
      <c r="I8" s="99"/>
      <c r="J8" s="114" t="str">
        <f>INDEX(INVENTARIO!D4:D138,MATCH('00232-P'!E8,INVENTARIO!C4:C138,0),1)</f>
        <v>PAÑUELO A CUADROS ASATEX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375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1.25</v>
      </c>
      <c r="P13" s="42">
        <f>N13*O13</f>
        <v>375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2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938F6-F6BA-4600-BD36-76BD4DA659E9}">
  <sheetPr codeName="Hoja137"/>
  <dimension ref="B1:S38"/>
  <sheetViews>
    <sheetView zoomScale="68" zoomScaleNormal="68" workbookViewId="0">
      <selection activeCell="B1" sqref="B1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990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990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.75" thickBot="1" x14ac:dyDescent="0.3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303</v>
      </c>
      <c r="F8" s="88"/>
      <c r="G8" s="98" t="s">
        <v>11</v>
      </c>
      <c r="H8" s="99"/>
      <c r="I8" s="99"/>
      <c r="J8" s="114" t="str">
        <f>INDEX(INVENTARIO!D4:D138,MATCH('00233-P'!E8,INVENTARIO!C4:C138,0),1)</f>
        <v>PAÑUELO A CUADROS DAMA</v>
      </c>
      <c r="K8" s="114"/>
      <c r="L8" s="114"/>
      <c r="M8" s="114"/>
      <c r="N8" s="114"/>
      <c r="O8" s="114"/>
      <c r="P8" s="115"/>
      <c r="R8" s="31" t="s">
        <v>313</v>
      </c>
      <c r="S8" s="65">
        <f>LOOKUP(2,1/(N:N&lt;&gt;0),N:N)</f>
        <v>300</v>
      </c>
    </row>
    <row r="9" spans="2:19" ht="18.75" thickBot="1" x14ac:dyDescent="0.3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  <c r="R9" s="63" t="s">
        <v>314</v>
      </c>
      <c r="S9" s="64">
        <f>LOOKUP(2,1/(P:P&lt;&gt;0),P:P)</f>
        <v>990</v>
      </c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300</v>
      </c>
      <c r="O13" s="41">
        <v>3.3</v>
      </c>
      <c r="P13" s="42">
        <f>N13*O13</f>
        <v>990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1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pageSetup paperSize="5" scale="32" orientation="landscape" r:id="rId1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1D567-2391-4217-B866-5EF6BD8DA869}">
  <sheetPr codeName="Hoja139"/>
  <dimension ref="B1:S38"/>
  <sheetViews>
    <sheetView zoomScale="66" zoomScaleNormal="66" workbookViewId="0">
      <selection activeCell="R17" sqref="R17"/>
    </sheetView>
  </sheetViews>
  <sheetFormatPr baseColWidth="10" defaultRowHeight="15" x14ac:dyDescent="0.25"/>
  <cols>
    <col min="3" max="3" width="16.28515625" customWidth="1"/>
    <col min="4" max="4" width="20" customWidth="1"/>
    <col min="7" max="7" width="26.5703125" customWidth="1"/>
    <col min="8" max="8" width="12.7109375" customWidth="1"/>
    <col min="9" max="9" width="13.5703125" customWidth="1"/>
    <col min="11" max="11" width="14" customWidth="1"/>
    <col min="14" max="14" width="15.42578125" customWidth="1"/>
    <col min="15" max="15" width="14.85546875" customWidth="1"/>
    <col min="16" max="16" width="15" customWidth="1"/>
    <col min="18" max="18" width="21.85546875" customWidth="1"/>
  </cols>
  <sheetData>
    <row r="1" spans="2:19" ht="15.75" thickBot="1" x14ac:dyDescent="0.3"/>
    <row r="2" spans="2:19" ht="20.25" x14ac:dyDescent="0.3">
      <c r="B2" s="104" t="s">
        <v>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6"/>
      <c r="R2" s="31" t="s">
        <v>31</v>
      </c>
      <c r="S2" s="32">
        <f>P13</f>
        <v>495</v>
      </c>
    </row>
    <row r="3" spans="2:19" ht="18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  <c r="R3" s="33" t="s">
        <v>32</v>
      </c>
      <c r="S3" s="21">
        <f>J38</f>
        <v>0</v>
      </c>
    </row>
    <row r="4" spans="2:19" ht="24" thickBot="1" x14ac:dyDescent="0.4">
      <c r="B4" s="107" t="s">
        <v>1</v>
      </c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  <c r="R4" s="34" t="s">
        <v>33</v>
      </c>
      <c r="S4" s="35">
        <f>P38</f>
        <v>0</v>
      </c>
    </row>
    <row r="5" spans="2:19" ht="18.75" thickBot="1" x14ac:dyDescent="0.3">
      <c r="B5" s="98" t="s">
        <v>2</v>
      </c>
      <c r="C5" s="99"/>
      <c r="D5" s="99"/>
      <c r="E5" s="110" t="s">
        <v>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1"/>
      <c r="R5" s="36" t="s">
        <v>34</v>
      </c>
      <c r="S5" s="37">
        <f>S2+S3-S4</f>
        <v>495</v>
      </c>
    </row>
    <row r="6" spans="2:19" ht="18" x14ac:dyDescent="0.25">
      <c r="B6" s="98" t="s">
        <v>4</v>
      </c>
      <c r="C6" s="99"/>
      <c r="D6" s="99"/>
      <c r="E6" s="112">
        <v>4948509017</v>
      </c>
      <c r="F6" s="113"/>
      <c r="G6" s="98" t="s">
        <v>5</v>
      </c>
      <c r="H6" s="99"/>
      <c r="I6" s="99"/>
      <c r="J6" s="112" t="s">
        <v>6</v>
      </c>
      <c r="K6" s="112"/>
      <c r="L6" s="112"/>
      <c r="M6" s="112"/>
      <c r="N6" s="112"/>
      <c r="O6" s="112"/>
      <c r="P6" s="113"/>
    </row>
    <row r="7" spans="2:19" ht="18" x14ac:dyDescent="0.25">
      <c r="B7" s="98" t="s">
        <v>7</v>
      </c>
      <c r="C7" s="99"/>
      <c r="D7" s="99"/>
      <c r="E7" s="100" t="s">
        <v>8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1"/>
    </row>
    <row r="8" spans="2:19" ht="18" x14ac:dyDescent="0.25">
      <c r="B8" s="102" t="s">
        <v>9</v>
      </c>
      <c r="C8" s="103"/>
      <c r="D8" s="103"/>
      <c r="E8" s="87" t="s">
        <v>311</v>
      </c>
      <c r="F8" s="88"/>
      <c r="G8" s="98" t="s">
        <v>11</v>
      </c>
      <c r="H8" s="99"/>
      <c r="I8" s="99"/>
      <c r="J8" s="114" t="str">
        <f>INDEX(INVENTARIO!D4:D138,MATCH('00233-P'!E8,INVENTARIO!C4:C138,0),1)</f>
        <v>PAÑUELO A CUADROS DAMA</v>
      </c>
      <c r="K8" s="114"/>
      <c r="L8" s="114"/>
      <c r="M8" s="114"/>
      <c r="N8" s="114"/>
      <c r="O8" s="114"/>
      <c r="P8" s="115"/>
    </row>
    <row r="9" spans="2:19" ht="18" x14ac:dyDescent="0.25">
      <c r="B9" s="80" t="s">
        <v>12</v>
      </c>
      <c r="C9" s="81"/>
      <c r="D9" s="81"/>
      <c r="E9" s="82">
        <v>12</v>
      </c>
      <c r="F9" s="83"/>
      <c r="G9" s="4" t="s">
        <v>13</v>
      </c>
      <c r="H9" s="5"/>
      <c r="I9" s="5"/>
      <c r="J9" s="84">
        <f>N38</f>
        <v>0</v>
      </c>
      <c r="K9" s="85"/>
      <c r="L9" s="85"/>
      <c r="M9" s="85"/>
      <c r="N9" s="85"/>
      <c r="O9" s="85"/>
      <c r="P9" s="86"/>
    </row>
    <row r="10" spans="2:19" ht="15.75" thickBot="1" x14ac:dyDescent="0.3"/>
    <row r="11" spans="2:19" x14ac:dyDescent="0.25">
      <c r="B11" s="89" t="s">
        <v>14</v>
      </c>
      <c r="C11" s="90"/>
      <c r="D11" s="90"/>
      <c r="E11" s="90"/>
      <c r="F11" s="90"/>
      <c r="G11" s="91" t="s">
        <v>15</v>
      </c>
      <c r="H11" s="93" t="s">
        <v>16</v>
      </c>
      <c r="I11" s="94"/>
      <c r="J11" s="95"/>
      <c r="K11" s="96" t="s">
        <v>17</v>
      </c>
      <c r="L11" s="94"/>
      <c r="M11" s="97"/>
      <c r="N11" s="93" t="s">
        <v>18</v>
      </c>
      <c r="O11" s="94"/>
      <c r="P11" s="95"/>
    </row>
    <row r="12" spans="2:19" ht="30.75" thickBot="1" x14ac:dyDescent="0.3">
      <c r="B12" s="6" t="s">
        <v>19</v>
      </c>
      <c r="C12" s="7" t="s">
        <v>20</v>
      </c>
      <c r="D12" s="7" t="s">
        <v>21</v>
      </c>
      <c r="E12" s="7" t="s">
        <v>22</v>
      </c>
      <c r="F12" s="7" t="s">
        <v>23</v>
      </c>
      <c r="G12" s="92"/>
      <c r="H12" s="8" t="s">
        <v>24</v>
      </c>
      <c r="I12" s="9" t="s">
        <v>25</v>
      </c>
      <c r="J12" s="10" t="s">
        <v>26</v>
      </c>
      <c r="K12" s="11" t="s">
        <v>24</v>
      </c>
      <c r="L12" s="9" t="s">
        <v>27</v>
      </c>
      <c r="M12" s="12" t="s">
        <v>28</v>
      </c>
      <c r="N12" s="8" t="s">
        <v>24</v>
      </c>
      <c r="O12" s="9" t="s">
        <v>27</v>
      </c>
      <c r="P12" s="10" t="s">
        <v>28</v>
      </c>
    </row>
    <row r="13" spans="2:19" x14ac:dyDescent="0.25">
      <c r="B13" s="13">
        <v>0</v>
      </c>
      <c r="C13" s="14">
        <v>45536</v>
      </c>
      <c r="D13" s="15"/>
      <c r="E13" s="15"/>
      <c r="F13" s="15"/>
      <c r="G13" s="16" t="s">
        <v>29</v>
      </c>
      <c r="H13" s="48"/>
      <c r="I13" s="41"/>
      <c r="J13" s="42"/>
      <c r="K13" s="48"/>
      <c r="L13" s="41"/>
      <c r="M13" s="42"/>
      <c r="N13" s="48">
        <v>150</v>
      </c>
      <c r="O13" s="41">
        <v>3.3</v>
      </c>
      <c r="P13" s="42">
        <f>N13*O13</f>
        <v>495</v>
      </c>
    </row>
    <row r="14" spans="2:19" x14ac:dyDescent="0.25">
      <c r="B14" s="17">
        <v>1</v>
      </c>
      <c r="C14" s="18"/>
      <c r="D14" s="18"/>
      <c r="E14" s="18"/>
      <c r="F14" s="18"/>
      <c r="G14" s="19"/>
      <c r="H14" s="47"/>
      <c r="I14" s="43"/>
      <c r="J14" s="44">
        <f>H14*I14</f>
        <v>0</v>
      </c>
      <c r="K14" s="47"/>
      <c r="L14" s="43">
        <f>IF(K14&lt;&gt;"",O13,0)</f>
        <v>0</v>
      </c>
      <c r="M14" s="44">
        <f>K14*L14</f>
        <v>0</v>
      </c>
      <c r="N14" s="47">
        <f>IF(AND(H14=0,K14=0),0,IF(H14&lt;&gt;0,N13+H14,N13-K14))</f>
        <v>0</v>
      </c>
      <c r="O14" s="43">
        <f>IF(AND(H14=0,K14=0),0,IF(H14&lt;&gt;"",(P13+J14)/N14,O13))</f>
        <v>0</v>
      </c>
      <c r="P14" s="44">
        <f>N14*O14</f>
        <v>0</v>
      </c>
    </row>
    <row r="15" spans="2:19" x14ac:dyDescent="0.25">
      <c r="B15" s="17">
        <v>2</v>
      </c>
      <c r="E15" s="18"/>
      <c r="F15" s="18"/>
      <c r="G15" s="19"/>
      <c r="H15" s="47"/>
      <c r="I15" s="43"/>
      <c r="J15" s="44">
        <f t="shared" ref="J15:J37" si="0">H15*I15</f>
        <v>0</v>
      </c>
      <c r="K15" s="47"/>
      <c r="L15" s="43">
        <f t="shared" ref="L15:L36" si="1">IF(K15&lt;&gt;"",O14,0)</f>
        <v>0</v>
      </c>
      <c r="M15" s="44">
        <f t="shared" ref="M15:M36" si="2">K15*L15</f>
        <v>0</v>
      </c>
      <c r="N15" s="47">
        <f t="shared" ref="N15:N36" si="3">IF(AND(H15=0,K15=0),0,IF(H15&lt;&gt;0,N14+H15,N14-K15))</f>
        <v>0</v>
      </c>
      <c r="O15" s="43">
        <f t="shared" ref="O15:O37" si="4">IF(AND(H15=0,K15=0),0,IF(H15&lt;&gt;"",(P14+J15)/N15,O14))</f>
        <v>0</v>
      </c>
      <c r="P15" s="44">
        <f t="shared" ref="P15:P36" si="5">N15*O15</f>
        <v>0</v>
      </c>
    </row>
    <row r="16" spans="2:19" x14ac:dyDescent="0.25">
      <c r="B16" s="17">
        <v>3</v>
      </c>
      <c r="C16" s="18"/>
      <c r="D16" s="18"/>
      <c r="E16" s="18"/>
      <c r="F16" s="18"/>
      <c r="G16" s="19"/>
      <c r="H16" s="47"/>
      <c r="I16" s="43"/>
      <c r="J16" s="44">
        <f t="shared" si="0"/>
        <v>0</v>
      </c>
      <c r="K16" s="47"/>
      <c r="L16" s="43">
        <f t="shared" si="1"/>
        <v>0</v>
      </c>
      <c r="M16" s="44">
        <f t="shared" si="2"/>
        <v>0</v>
      </c>
      <c r="N16" s="47">
        <f t="shared" si="3"/>
        <v>0</v>
      </c>
      <c r="O16" s="43">
        <f t="shared" si="4"/>
        <v>0</v>
      </c>
      <c r="P16" s="44">
        <f t="shared" si="5"/>
        <v>0</v>
      </c>
    </row>
    <row r="17" spans="2:16" x14ac:dyDescent="0.25">
      <c r="B17" s="17">
        <v>4</v>
      </c>
      <c r="C17" s="18"/>
      <c r="D17" s="18"/>
      <c r="E17" s="18"/>
      <c r="F17" s="18"/>
      <c r="G17" s="19"/>
      <c r="H17" s="47"/>
      <c r="I17" s="43"/>
      <c r="J17" s="44">
        <f t="shared" si="0"/>
        <v>0</v>
      </c>
      <c r="K17" s="47"/>
      <c r="L17" s="43">
        <f t="shared" si="1"/>
        <v>0</v>
      </c>
      <c r="M17" s="44">
        <f t="shared" si="2"/>
        <v>0</v>
      </c>
      <c r="N17" s="47">
        <f t="shared" si="3"/>
        <v>0</v>
      </c>
      <c r="O17" s="43">
        <f t="shared" si="4"/>
        <v>0</v>
      </c>
      <c r="P17" s="44">
        <f t="shared" si="5"/>
        <v>0</v>
      </c>
    </row>
    <row r="18" spans="2:16" x14ac:dyDescent="0.25">
      <c r="B18" s="17">
        <v>5</v>
      </c>
      <c r="C18" s="18"/>
      <c r="D18" s="18"/>
      <c r="E18" s="18"/>
      <c r="F18" s="18"/>
      <c r="G18" s="19"/>
      <c r="H18" s="47"/>
      <c r="I18" s="43"/>
      <c r="J18" s="44">
        <f t="shared" si="0"/>
        <v>0</v>
      </c>
      <c r="K18" s="47"/>
      <c r="L18" s="43">
        <f t="shared" si="1"/>
        <v>0</v>
      </c>
      <c r="M18" s="44">
        <f t="shared" si="2"/>
        <v>0</v>
      </c>
      <c r="N18" s="47">
        <f t="shared" si="3"/>
        <v>0</v>
      </c>
      <c r="O18" s="43">
        <f t="shared" si="4"/>
        <v>0</v>
      </c>
      <c r="P18" s="44">
        <f t="shared" si="5"/>
        <v>0</v>
      </c>
    </row>
    <row r="19" spans="2:16" x14ac:dyDescent="0.25">
      <c r="B19" s="17">
        <v>6</v>
      </c>
      <c r="C19" s="18"/>
      <c r="D19" s="18"/>
      <c r="E19" s="18"/>
      <c r="F19" s="18"/>
      <c r="G19" s="19"/>
      <c r="H19" s="47"/>
      <c r="I19" s="43"/>
      <c r="J19" s="44">
        <f t="shared" si="0"/>
        <v>0</v>
      </c>
      <c r="K19" s="47"/>
      <c r="L19" s="43">
        <f t="shared" si="1"/>
        <v>0</v>
      </c>
      <c r="M19" s="44">
        <f t="shared" si="2"/>
        <v>0</v>
      </c>
      <c r="N19" s="47">
        <f t="shared" si="3"/>
        <v>0</v>
      </c>
      <c r="O19" s="43">
        <f t="shared" si="4"/>
        <v>0</v>
      </c>
      <c r="P19" s="44">
        <f t="shared" si="5"/>
        <v>0</v>
      </c>
    </row>
    <row r="20" spans="2:16" x14ac:dyDescent="0.25">
      <c r="B20" s="17">
        <v>7</v>
      </c>
      <c r="C20" s="18"/>
      <c r="D20" s="18"/>
      <c r="E20" s="18"/>
      <c r="F20" s="18"/>
      <c r="G20" s="19"/>
      <c r="H20" s="47"/>
      <c r="I20" s="43"/>
      <c r="J20" s="44">
        <f t="shared" si="0"/>
        <v>0</v>
      </c>
      <c r="K20" s="47"/>
      <c r="L20" s="43">
        <f t="shared" si="1"/>
        <v>0</v>
      </c>
      <c r="M20" s="44">
        <f t="shared" si="2"/>
        <v>0</v>
      </c>
      <c r="N20" s="47">
        <f t="shared" si="3"/>
        <v>0</v>
      </c>
      <c r="O20" s="43">
        <f t="shared" si="4"/>
        <v>0</v>
      </c>
      <c r="P20" s="44">
        <f t="shared" si="5"/>
        <v>0</v>
      </c>
    </row>
    <row r="21" spans="2:16" x14ac:dyDescent="0.25">
      <c r="B21" s="17">
        <v>8</v>
      </c>
      <c r="C21" s="18"/>
      <c r="D21" s="18"/>
      <c r="E21" s="18"/>
      <c r="F21" s="18"/>
      <c r="G21" s="19"/>
      <c r="H21" s="47"/>
      <c r="I21" s="43"/>
      <c r="J21" s="44">
        <f t="shared" si="0"/>
        <v>0</v>
      </c>
      <c r="K21" s="47"/>
      <c r="L21" s="43">
        <f t="shared" si="1"/>
        <v>0</v>
      </c>
      <c r="M21" s="44">
        <f t="shared" si="2"/>
        <v>0</v>
      </c>
      <c r="N21" s="47">
        <f t="shared" si="3"/>
        <v>0</v>
      </c>
      <c r="O21" s="43">
        <f t="shared" si="4"/>
        <v>0</v>
      </c>
      <c r="P21" s="44">
        <f t="shared" si="5"/>
        <v>0</v>
      </c>
    </row>
    <row r="22" spans="2:16" x14ac:dyDescent="0.25">
      <c r="B22" s="17">
        <v>9</v>
      </c>
      <c r="C22" s="18"/>
      <c r="D22" s="18"/>
      <c r="E22" s="18"/>
      <c r="F22" s="18"/>
      <c r="G22" s="19"/>
      <c r="H22" s="47"/>
      <c r="I22" s="43"/>
      <c r="J22" s="44">
        <f t="shared" si="0"/>
        <v>0</v>
      </c>
      <c r="K22" s="47"/>
      <c r="L22" s="43">
        <f t="shared" si="1"/>
        <v>0</v>
      </c>
      <c r="M22" s="44">
        <f t="shared" si="2"/>
        <v>0</v>
      </c>
      <c r="N22" s="47">
        <f t="shared" si="3"/>
        <v>0</v>
      </c>
      <c r="O22" s="43">
        <f t="shared" si="4"/>
        <v>0</v>
      </c>
      <c r="P22" s="44">
        <f t="shared" si="5"/>
        <v>0</v>
      </c>
    </row>
    <row r="23" spans="2:16" x14ac:dyDescent="0.25">
      <c r="B23" s="17">
        <v>10</v>
      </c>
      <c r="C23" s="18"/>
      <c r="D23" s="18"/>
      <c r="E23" s="18"/>
      <c r="F23" s="18"/>
      <c r="G23" s="19"/>
      <c r="H23" s="47"/>
      <c r="I23" s="43"/>
      <c r="J23" s="44">
        <f t="shared" si="0"/>
        <v>0</v>
      </c>
      <c r="K23" s="47"/>
      <c r="L23" s="43">
        <f t="shared" si="1"/>
        <v>0</v>
      </c>
      <c r="M23" s="44">
        <f t="shared" si="2"/>
        <v>0</v>
      </c>
      <c r="N23" s="47">
        <f t="shared" si="3"/>
        <v>0</v>
      </c>
      <c r="O23" s="43">
        <f t="shared" si="4"/>
        <v>0</v>
      </c>
      <c r="P23" s="44">
        <f t="shared" si="5"/>
        <v>0</v>
      </c>
    </row>
    <row r="24" spans="2:16" x14ac:dyDescent="0.25">
      <c r="B24" s="17">
        <v>11</v>
      </c>
      <c r="C24" s="18"/>
      <c r="D24" s="18"/>
      <c r="E24" s="18"/>
      <c r="F24" s="18"/>
      <c r="G24" s="18"/>
      <c r="H24" s="47"/>
      <c r="I24" s="43"/>
      <c r="J24" s="44">
        <f t="shared" si="0"/>
        <v>0</v>
      </c>
      <c r="K24" s="47"/>
      <c r="L24" s="43">
        <f t="shared" si="1"/>
        <v>0</v>
      </c>
      <c r="M24" s="44">
        <f t="shared" si="2"/>
        <v>0</v>
      </c>
      <c r="N24" s="47">
        <f t="shared" si="3"/>
        <v>0</v>
      </c>
      <c r="O24" s="43">
        <f t="shared" si="4"/>
        <v>0</v>
      </c>
      <c r="P24" s="44">
        <f t="shared" si="5"/>
        <v>0</v>
      </c>
    </row>
    <row r="25" spans="2:16" x14ac:dyDescent="0.25">
      <c r="B25" s="17">
        <v>12</v>
      </c>
      <c r="C25" s="38"/>
      <c r="D25" s="38"/>
      <c r="E25" s="38"/>
      <c r="F25" s="38"/>
      <c r="G25" s="39"/>
      <c r="H25" s="47"/>
      <c r="I25" s="45"/>
      <c r="J25" s="44">
        <f t="shared" si="0"/>
        <v>0</v>
      </c>
      <c r="K25" s="47"/>
      <c r="L25" s="43">
        <f t="shared" si="1"/>
        <v>0</v>
      </c>
      <c r="M25" s="44">
        <f t="shared" si="2"/>
        <v>0</v>
      </c>
      <c r="N25" s="47">
        <f t="shared" si="3"/>
        <v>0</v>
      </c>
      <c r="O25" s="43">
        <f t="shared" si="4"/>
        <v>0</v>
      </c>
      <c r="P25" s="44">
        <f t="shared" si="5"/>
        <v>0</v>
      </c>
    </row>
    <row r="26" spans="2:16" x14ac:dyDescent="0.25">
      <c r="B26" s="17">
        <v>13</v>
      </c>
      <c r="C26" s="38"/>
      <c r="D26" s="38"/>
      <c r="E26" s="38"/>
      <c r="F26" s="38"/>
      <c r="G26" s="39"/>
      <c r="H26" s="47"/>
      <c r="I26" s="45"/>
      <c r="J26" s="44">
        <f t="shared" si="0"/>
        <v>0</v>
      </c>
      <c r="K26" s="47"/>
      <c r="L26" s="43">
        <f t="shared" si="1"/>
        <v>0</v>
      </c>
      <c r="M26" s="44">
        <f t="shared" si="2"/>
        <v>0</v>
      </c>
      <c r="N26" s="47">
        <f t="shared" si="3"/>
        <v>0</v>
      </c>
      <c r="O26" s="43">
        <f t="shared" si="4"/>
        <v>0</v>
      </c>
      <c r="P26" s="44">
        <f t="shared" si="5"/>
        <v>0</v>
      </c>
    </row>
    <row r="27" spans="2:16" x14ac:dyDescent="0.25">
      <c r="B27" s="17">
        <v>14</v>
      </c>
      <c r="C27" s="38"/>
      <c r="D27" s="38"/>
      <c r="E27" s="38"/>
      <c r="F27" s="38"/>
      <c r="G27" s="39"/>
      <c r="H27" s="47"/>
      <c r="I27" s="45"/>
      <c r="J27" s="44">
        <f t="shared" si="0"/>
        <v>0</v>
      </c>
      <c r="K27" s="47"/>
      <c r="L27" s="43">
        <f t="shared" si="1"/>
        <v>0</v>
      </c>
      <c r="M27" s="44">
        <f t="shared" si="2"/>
        <v>0</v>
      </c>
      <c r="N27" s="47">
        <f t="shared" si="3"/>
        <v>0</v>
      </c>
      <c r="O27" s="43">
        <f t="shared" si="4"/>
        <v>0</v>
      </c>
      <c r="P27" s="44">
        <f t="shared" si="5"/>
        <v>0</v>
      </c>
    </row>
    <row r="28" spans="2:16" x14ac:dyDescent="0.25">
      <c r="B28" s="17">
        <v>15</v>
      </c>
      <c r="C28" s="38"/>
      <c r="D28" s="38"/>
      <c r="E28" s="38"/>
      <c r="F28" s="38"/>
      <c r="G28" s="39"/>
      <c r="H28" s="47"/>
      <c r="I28" s="45"/>
      <c r="J28" s="44">
        <f t="shared" si="0"/>
        <v>0</v>
      </c>
      <c r="K28" s="47"/>
      <c r="L28" s="43">
        <f t="shared" si="1"/>
        <v>0</v>
      </c>
      <c r="M28" s="44">
        <f t="shared" si="2"/>
        <v>0</v>
      </c>
      <c r="N28" s="47">
        <f t="shared" si="3"/>
        <v>0</v>
      </c>
      <c r="O28" s="43">
        <f t="shared" si="4"/>
        <v>0</v>
      </c>
      <c r="P28" s="44">
        <f t="shared" si="5"/>
        <v>0</v>
      </c>
    </row>
    <row r="29" spans="2:16" x14ac:dyDescent="0.25">
      <c r="B29" s="17">
        <v>16</v>
      </c>
      <c r="C29" s="38"/>
      <c r="D29" s="38"/>
      <c r="E29" s="38"/>
      <c r="F29" s="38"/>
      <c r="G29" s="39"/>
      <c r="H29" s="47"/>
      <c r="I29" s="45"/>
      <c r="J29" s="44">
        <f t="shared" si="0"/>
        <v>0</v>
      </c>
      <c r="K29" s="47"/>
      <c r="L29" s="43">
        <f t="shared" si="1"/>
        <v>0</v>
      </c>
      <c r="M29" s="44">
        <f t="shared" si="2"/>
        <v>0</v>
      </c>
      <c r="N29" s="47">
        <f t="shared" si="3"/>
        <v>0</v>
      </c>
      <c r="O29" s="43">
        <f t="shared" si="4"/>
        <v>0</v>
      </c>
      <c r="P29" s="44">
        <f t="shared" si="5"/>
        <v>0</v>
      </c>
    </row>
    <row r="30" spans="2:16" x14ac:dyDescent="0.25">
      <c r="B30" s="17">
        <v>17</v>
      </c>
      <c r="C30" s="38"/>
      <c r="D30" s="38"/>
      <c r="E30" s="38"/>
      <c r="F30" s="38"/>
      <c r="G30" s="39"/>
      <c r="H30" s="47"/>
      <c r="I30" s="45"/>
      <c r="J30" s="44">
        <f t="shared" si="0"/>
        <v>0</v>
      </c>
      <c r="K30" s="47"/>
      <c r="L30" s="43">
        <f t="shared" si="1"/>
        <v>0</v>
      </c>
      <c r="M30" s="44">
        <f t="shared" si="2"/>
        <v>0</v>
      </c>
      <c r="N30" s="47">
        <f t="shared" si="3"/>
        <v>0</v>
      </c>
      <c r="O30" s="43">
        <f t="shared" si="4"/>
        <v>0</v>
      </c>
      <c r="P30" s="44">
        <f t="shared" si="5"/>
        <v>0</v>
      </c>
    </row>
    <row r="31" spans="2:16" x14ac:dyDescent="0.25">
      <c r="B31" s="17">
        <v>18</v>
      </c>
      <c r="C31" s="38"/>
      <c r="D31" s="38"/>
      <c r="E31" s="38"/>
      <c r="F31" s="38"/>
      <c r="G31" s="39"/>
      <c r="H31" s="47"/>
      <c r="I31" s="45"/>
      <c r="J31" s="44">
        <f t="shared" si="0"/>
        <v>0</v>
      </c>
      <c r="K31" s="47"/>
      <c r="L31" s="43">
        <f t="shared" si="1"/>
        <v>0</v>
      </c>
      <c r="M31" s="44">
        <f t="shared" si="2"/>
        <v>0</v>
      </c>
      <c r="N31" s="47">
        <f t="shared" si="3"/>
        <v>0</v>
      </c>
      <c r="O31" s="43">
        <f t="shared" si="4"/>
        <v>0</v>
      </c>
      <c r="P31" s="44">
        <f t="shared" si="5"/>
        <v>0</v>
      </c>
    </row>
    <row r="32" spans="2:16" x14ac:dyDescent="0.25">
      <c r="B32" s="17">
        <v>19</v>
      </c>
      <c r="C32" s="38"/>
      <c r="D32" s="38"/>
      <c r="E32" s="38"/>
      <c r="F32" s="38"/>
      <c r="G32" s="39"/>
      <c r="H32" s="47"/>
      <c r="I32" s="45"/>
      <c r="J32" s="44">
        <f t="shared" si="0"/>
        <v>0</v>
      </c>
      <c r="K32" s="47"/>
      <c r="L32" s="43">
        <f t="shared" si="1"/>
        <v>0</v>
      </c>
      <c r="M32" s="44">
        <f t="shared" si="2"/>
        <v>0</v>
      </c>
      <c r="N32" s="47">
        <f t="shared" si="3"/>
        <v>0</v>
      </c>
      <c r="O32" s="43">
        <f t="shared" si="4"/>
        <v>0</v>
      </c>
      <c r="P32" s="44">
        <f t="shared" si="5"/>
        <v>0</v>
      </c>
    </row>
    <row r="33" spans="2:16" x14ac:dyDescent="0.25">
      <c r="B33" s="17">
        <v>20</v>
      </c>
      <c r="C33" s="38"/>
      <c r="D33" s="38"/>
      <c r="E33" s="38"/>
      <c r="F33" s="38"/>
      <c r="G33" s="39"/>
      <c r="H33" s="47"/>
      <c r="I33" s="45"/>
      <c r="J33" s="44">
        <f t="shared" si="0"/>
        <v>0</v>
      </c>
      <c r="K33" s="47"/>
      <c r="L33" s="43">
        <f t="shared" si="1"/>
        <v>0</v>
      </c>
      <c r="M33" s="44">
        <f t="shared" si="2"/>
        <v>0</v>
      </c>
      <c r="N33" s="47">
        <f t="shared" si="3"/>
        <v>0</v>
      </c>
      <c r="O33" s="43">
        <f t="shared" si="4"/>
        <v>0</v>
      </c>
      <c r="P33" s="44">
        <f t="shared" si="5"/>
        <v>0</v>
      </c>
    </row>
    <row r="34" spans="2:16" x14ac:dyDescent="0.25">
      <c r="B34" s="17">
        <v>21</v>
      </c>
      <c r="C34" s="38"/>
      <c r="D34" s="38"/>
      <c r="E34" s="38"/>
      <c r="F34" s="38"/>
      <c r="G34" s="39"/>
      <c r="H34" s="47"/>
      <c r="I34" s="45"/>
      <c r="J34" s="44">
        <f t="shared" si="0"/>
        <v>0</v>
      </c>
      <c r="K34" s="47"/>
      <c r="L34" s="43">
        <f t="shared" si="1"/>
        <v>0</v>
      </c>
      <c r="M34" s="44">
        <f t="shared" si="2"/>
        <v>0</v>
      </c>
      <c r="N34" s="47">
        <f t="shared" si="3"/>
        <v>0</v>
      </c>
      <c r="O34" s="43">
        <f t="shared" si="4"/>
        <v>0</v>
      </c>
      <c r="P34" s="44">
        <f t="shared" si="5"/>
        <v>0</v>
      </c>
    </row>
    <row r="35" spans="2:16" x14ac:dyDescent="0.25">
      <c r="B35" s="17">
        <v>22</v>
      </c>
      <c r="C35" s="38"/>
      <c r="D35" s="38"/>
      <c r="E35" s="38"/>
      <c r="F35" s="38"/>
      <c r="G35" s="39"/>
      <c r="H35" s="47"/>
      <c r="I35" s="45"/>
      <c r="J35" s="44">
        <f t="shared" si="0"/>
        <v>0</v>
      </c>
      <c r="K35" s="47"/>
      <c r="L35" s="43">
        <f t="shared" si="1"/>
        <v>0</v>
      </c>
      <c r="M35" s="44">
        <f t="shared" si="2"/>
        <v>0</v>
      </c>
      <c r="N35" s="47">
        <f t="shared" si="3"/>
        <v>0</v>
      </c>
      <c r="O35" s="43">
        <f t="shared" si="4"/>
        <v>0</v>
      </c>
      <c r="P35" s="44">
        <f t="shared" si="5"/>
        <v>0</v>
      </c>
    </row>
    <row r="36" spans="2:16" x14ac:dyDescent="0.25">
      <c r="B36" s="17">
        <v>23</v>
      </c>
      <c r="C36" s="38"/>
      <c r="D36" s="38"/>
      <c r="E36" s="38"/>
      <c r="F36" s="38"/>
      <c r="G36" s="39"/>
      <c r="H36" s="47"/>
      <c r="I36" s="45"/>
      <c r="J36" s="44">
        <f t="shared" si="0"/>
        <v>0</v>
      </c>
      <c r="K36" s="47"/>
      <c r="L36" s="43">
        <f t="shared" si="1"/>
        <v>0</v>
      </c>
      <c r="M36" s="44">
        <f t="shared" si="2"/>
        <v>0</v>
      </c>
      <c r="N36" s="47">
        <f t="shared" si="3"/>
        <v>0</v>
      </c>
      <c r="O36" s="43">
        <f t="shared" si="4"/>
        <v>0</v>
      </c>
      <c r="P36" s="44">
        <f t="shared" si="5"/>
        <v>0</v>
      </c>
    </row>
    <row r="37" spans="2:16" ht="15.75" thickBot="1" x14ac:dyDescent="0.3">
      <c r="B37" s="17">
        <v>24</v>
      </c>
      <c r="C37" s="22"/>
      <c r="D37" s="22"/>
      <c r="E37" s="22"/>
      <c r="F37" s="22"/>
      <c r="G37" s="23"/>
      <c r="H37" s="47"/>
      <c r="I37" s="46"/>
      <c r="J37" s="44">
        <f t="shared" si="0"/>
        <v>0</v>
      </c>
      <c r="K37" s="47"/>
      <c r="L37" s="43">
        <f>IF(K37&lt;&gt;"",O24,0)</f>
        <v>0</v>
      </c>
      <c r="M37" s="44">
        <f>K37*L37</f>
        <v>0</v>
      </c>
      <c r="N37" s="20">
        <f>IF(AND(H37=0,K37=0),0,IF(H37&lt;&gt;0,N36+H37,N36-K37))</f>
        <v>0</v>
      </c>
      <c r="O37" s="43">
        <f t="shared" si="4"/>
        <v>0</v>
      </c>
      <c r="P37" s="44">
        <f>N37*O37</f>
        <v>0</v>
      </c>
    </row>
    <row r="38" spans="2:16" ht="15.75" thickBot="1" x14ac:dyDescent="0.3">
      <c r="G38" s="24" t="s">
        <v>30</v>
      </c>
      <c r="H38" s="25">
        <f>SUM(H14:H37)</f>
        <v>0</v>
      </c>
      <c r="I38" s="26"/>
      <c r="J38" s="27">
        <f>SUM(J14:J37)</f>
        <v>0</v>
      </c>
      <c r="K38" s="28">
        <f>SUM(K14:K37)</f>
        <v>0</v>
      </c>
      <c r="L38" s="26"/>
      <c r="M38" s="29">
        <f>SUM(M14:M37)</f>
        <v>0</v>
      </c>
      <c r="N38" s="28">
        <f>N37</f>
        <v>0</v>
      </c>
      <c r="O38" s="28">
        <f>O37</f>
        <v>0</v>
      </c>
      <c r="P38" s="30">
        <f>P37</f>
        <v>0</v>
      </c>
    </row>
  </sheetData>
  <mergeCells count="22">
    <mergeCell ref="B2:P2"/>
    <mergeCell ref="B4:P4"/>
    <mergeCell ref="B5:D5"/>
    <mergeCell ref="E5:P5"/>
    <mergeCell ref="B6:D6"/>
    <mergeCell ref="E6:F6"/>
    <mergeCell ref="G6:I6"/>
    <mergeCell ref="J6:P6"/>
    <mergeCell ref="B7:D7"/>
    <mergeCell ref="E7:P7"/>
    <mergeCell ref="B8:D8"/>
    <mergeCell ref="E8:F8"/>
    <mergeCell ref="G8:I8"/>
    <mergeCell ref="J8:P8"/>
    <mergeCell ref="B9:D9"/>
    <mergeCell ref="E9:F9"/>
    <mergeCell ref="J9:P9"/>
    <mergeCell ref="B11:F11"/>
    <mergeCell ref="G11:G12"/>
    <mergeCell ref="H11:J11"/>
    <mergeCell ref="K11:M11"/>
    <mergeCell ref="N11:P11"/>
  </mergeCells>
  <conditionalFormatting sqref="S5">
    <cfRule type="cellIs" dxfId="0" priority="1" operator="equal">
      <formula>$M$38</formula>
    </cfRule>
  </conditionalFormatting>
  <conditionalFormatting sqref="J9:P9">
    <cfRule type="iconSet" priority="2">
      <iconSet>
        <cfvo type="percent" val="0"/>
        <cfvo type="num" val="12"/>
        <cfvo type="num" val="50"/>
      </iconSet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139</vt:i4>
      </vt:variant>
    </vt:vector>
  </HeadingPairs>
  <TitlesOfParts>
    <vt:vector size="139" baseType="lpstr">
      <vt:lpstr>INICIO</vt:lpstr>
      <vt:lpstr>INVENTARIO</vt:lpstr>
      <vt:lpstr>Hoja141</vt:lpstr>
      <vt:lpstr>KARDEX</vt:lpstr>
      <vt:lpstr>00100-P</vt:lpstr>
      <vt:lpstr>00101-P</vt:lpstr>
      <vt:lpstr>00102-P</vt:lpstr>
      <vt:lpstr>00104-P</vt:lpstr>
      <vt:lpstr>00105-P</vt:lpstr>
      <vt:lpstr>00106-P</vt:lpstr>
      <vt:lpstr>00107-P</vt:lpstr>
      <vt:lpstr>00103-P</vt:lpstr>
      <vt:lpstr>00108-P</vt:lpstr>
      <vt:lpstr>00109-P</vt:lpstr>
      <vt:lpstr>00110-P</vt:lpstr>
      <vt:lpstr>00111-P</vt:lpstr>
      <vt:lpstr>00112-P</vt:lpstr>
      <vt:lpstr>00113-P</vt:lpstr>
      <vt:lpstr>00114-P</vt:lpstr>
      <vt:lpstr>00115-P</vt:lpstr>
      <vt:lpstr>00116-P</vt:lpstr>
      <vt:lpstr>00117-P</vt:lpstr>
      <vt:lpstr>00118-P</vt:lpstr>
      <vt:lpstr>00119-P</vt:lpstr>
      <vt:lpstr>00120-P</vt:lpstr>
      <vt:lpstr>00121-P</vt:lpstr>
      <vt:lpstr>00122-P</vt:lpstr>
      <vt:lpstr>00123-P</vt:lpstr>
      <vt:lpstr>00124-P</vt:lpstr>
      <vt:lpstr>00125-P</vt:lpstr>
      <vt:lpstr>00126-P</vt:lpstr>
      <vt:lpstr>00127-P</vt:lpstr>
      <vt:lpstr>00128-P</vt:lpstr>
      <vt:lpstr>00129-P</vt:lpstr>
      <vt:lpstr>00130-P</vt:lpstr>
      <vt:lpstr>00131-P</vt:lpstr>
      <vt:lpstr>00132-P</vt:lpstr>
      <vt:lpstr>00133-P</vt:lpstr>
      <vt:lpstr>00134-P</vt:lpstr>
      <vt:lpstr>00135-P</vt:lpstr>
      <vt:lpstr>00136-P</vt:lpstr>
      <vt:lpstr>00137-P</vt:lpstr>
      <vt:lpstr>00138-P</vt:lpstr>
      <vt:lpstr>00139-P</vt:lpstr>
      <vt:lpstr>00140-P</vt:lpstr>
      <vt:lpstr>00141-P</vt:lpstr>
      <vt:lpstr>00142-P</vt:lpstr>
      <vt:lpstr>00143-P</vt:lpstr>
      <vt:lpstr>00144-P</vt:lpstr>
      <vt:lpstr>00145-P</vt:lpstr>
      <vt:lpstr>00146-P</vt:lpstr>
      <vt:lpstr>00147-P</vt:lpstr>
      <vt:lpstr>00148-P</vt:lpstr>
      <vt:lpstr>00149-P</vt:lpstr>
      <vt:lpstr>00150-P</vt:lpstr>
      <vt:lpstr>00151-P</vt:lpstr>
      <vt:lpstr>00152-P</vt:lpstr>
      <vt:lpstr>00153-P</vt:lpstr>
      <vt:lpstr>00154-P</vt:lpstr>
      <vt:lpstr>00155-P</vt:lpstr>
      <vt:lpstr>00156-P</vt:lpstr>
      <vt:lpstr>00157-P</vt:lpstr>
      <vt:lpstr>00158-P</vt:lpstr>
      <vt:lpstr>00159-P</vt:lpstr>
      <vt:lpstr>00160-P</vt:lpstr>
      <vt:lpstr>00161-P</vt:lpstr>
      <vt:lpstr>00162-P</vt:lpstr>
      <vt:lpstr>00163-P</vt:lpstr>
      <vt:lpstr>00164-P</vt:lpstr>
      <vt:lpstr>00165-P</vt:lpstr>
      <vt:lpstr>00166-P</vt:lpstr>
      <vt:lpstr>00167-P</vt:lpstr>
      <vt:lpstr>00168-P</vt:lpstr>
      <vt:lpstr>00169-P</vt:lpstr>
      <vt:lpstr>00170-P</vt:lpstr>
      <vt:lpstr>00171-P</vt:lpstr>
      <vt:lpstr>00172-P</vt:lpstr>
      <vt:lpstr>00173-P</vt:lpstr>
      <vt:lpstr>00174-P</vt:lpstr>
      <vt:lpstr>00175-P</vt:lpstr>
      <vt:lpstr>00176-P</vt:lpstr>
      <vt:lpstr>00177-P</vt:lpstr>
      <vt:lpstr>00178-P</vt:lpstr>
      <vt:lpstr>00179-P</vt:lpstr>
      <vt:lpstr>00180-P</vt:lpstr>
      <vt:lpstr>00181-P</vt:lpstr>
      <vt:lpstr>00182-P</vt:lpstr>
      <vt:lpstr>00183-P</vt:lpstr>
      <vt:lpstr>00184-P</vt:lpstr>
      <vt:lpstr>00185-P</vt:lpstr>
      <vt:lpstr>00186-P</vt:lpstr>
      <vt:lpstr>00187-P</vt:lpstr>
      <vt:lpstr>00188-P</vt:lpstr>
      <vt:lpstr>00189-P</vt:lpstr>
      <vt:lpstr>00190-P</vt:lpstr>
      <vt:lpstr>00191-P</vt:lpstr>
      <vt:lpstr>00192-P</vt:lpstr>
      <vt:lpstr>00193-P</vt:lpstr>
      <vt:lpstr>00194-P</vt:lpstr>
      <vt:lpstr>00195-P</vt:lpstr>
      <vt:lpstr>00196-P</vt:lpstr>
      <vt:lpstr>00197-P</vt:lpstr>
      <vt:lpstr>00198-P</vt:lpstr>
      <vt:lpstr>00199-P</vt:lpstr>
      <vt:lpstr>00200-P</vt:lpstr>
      <vt:lpstr>00201-P</vt:lpstr>
      <vt:lpstr>00202-P</vt:lpstr>
      <vt:lpstr>00203-P</vt:lpstr>
      <vt:lpstr>00204-P</vt:lpstr>
      <vt:lpstr>00205-P</vt:lpstr>
      <vt:lpstr>00206-P</vt:lpstr>
      <vt:lpstr>00207-P</vt:lpstr>
      <vt:lpstr>00208-P</vt:lpstr>
      <vt:lpstr>00209-P</vt:lpstr>
      <vt:lpstr>00210-P</vt:lpstr>
      <vt:lpstr>00211-P</vt:lpstr>
      <vt:lpstr>00212-P</vt:lpstr>
      <vt:lpstr>00213-P</vt:lpstr>
      <vt:lpstr>00214-P</vt:lpstr>
      <vt:lpstr>00215-P</vt:lpstr>
      <vt:lpstr>00216-P</vt:lpstr>
      <vt:lpstr>00217-P</vt:lpstr>
      <vt:lpstr>00218-P</vt:lpstr>
      <vt:lpstr>00219-P</vt:lpstr>
      <vt:lpstr>00220-P</vt:lpstr>
      <vt:lpstr>00221-P</vt:lpstr>
      <vt:lpstr>00222-P</vt:lpstr>
      <vt:lpstr>00223-P</vt:lpstr>
      <vt:lpstr>00224-P</vt:lpstr>
      <vt:lpstr>00225-P</vt:lpstr>
      <vt:lpstr>00226-P</vt:lpstr>
      <vt:lpstr>00227-P</vt:lpstr>
      <vt:lpstr>00228-P</vt:lpstr>
      <vt:lpstr>00229-P</vt:lpstr>
      <vt:lpstr>00230-P</vt:lpstr>
      <vt:lpstr>00231-P</vt:lpstr>
      <vt:lpstr>00232-P</vt:lpstr>
      <vt:lpstr>00233-P</vt:lpstr>
      <vt:lpstr>00234-P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BAUTISTA</dc:creator>
  <cp:lastModifiedBy>CAROLINA BAUTISTA</cp:lastModifiedBy>
  <dcterms:created xsi:type="dcterms:W3CDTF">2024-10-05T18:02:48Z</dcterms:created>
  <dcterms:modified xsi:type="dcterms:W3CDTF">2024-10-11T08:20:02Z</dcterms:modified>
</cp:coreProperties>
</file>