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/>
  <mc:AlternateContent xmlns:mc="http://schemas.openxmlformats.org/markup-compatibility/2006">
    <mc:Choice Requires="x15">
      <x15ac:absPath xmlns:x15ac="http://schemas.microsoft.com/office/spreadsheetml/2010/11/ac" url="E:\python\n_in_one_xlsx\"/>
    </mc:Choice>
  </mc:AlternateContent>
  <xr:revisionPtr revIDLastSave="0" documentId="13_ncr:1_{DDE4A571-F9C1-4DBB-8F91-324A7F21E906}" xr6:coauthVersionLast="45" xr6:coauthVersionMax="45" xr10:uidLastSave="{00000000-0000-0000-0000-000000000000}"/>
  <bookViews>
    <workbookView xWindow="-120" yWindow="-120" windowWidth="29040" windowHeight="15840" tabRatio="666" xr2:uid="{00000000-000D-0000-FFFF-FFFF00000000}"/>
  </bookViews>
  <sheets>
    <sheet name="（修改）未完工项目建筑工人实名制及工资支付管理推进情况表 " sheetId="1" r:id="rId1"/>
  </sheets>
  <calcPr calcId="191029" concurrentCalc="0"/>
</workbook>
</file>

<file path=xl/calcChain.xml><?xml version="1.0" encoding="utf-8"?>
<calcChain xmlns="http://schemas.openxmlformats.org/spreadsheetml/2006/main">
  <c r="BH5" i="1" l="1"/>
  <c r="BG5" i="1"/>
  <c r="BF5" i="1"/>
  <c r="AS5" i="1"/>
  <c r="AM5" i="1"/>
  <c r="BE5" i="1"/>
  <c r="AL5" i="1"/>
  <c r="BD5" i="1"/>
  <c r="AQ5" i="1"/>
  <c r="AK5" i="1"/>
  <c r="BC5" i="1"/>
  <c r="BB5" i="1"/>
  <c r="BA5" i="1"/>
  <c r="AZ5" i="1"/>
  <c r="AY5" i="1"/>
  <c r="AX5" i="1"/>
  <c r="AW5" i="1"/>
  <c r="AH5" i="1"/>
  <c r="AG5" i="1"/>
  <c r="AE5" i="1"/>
  <c r="AA5" i="1"/>
  <c r="Z5" i="1"/>
  <c r="Y5" i="1"/>
  <c r="X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yj2015</author>
  </authors>
  <commentList>
    <comment ref="AE2" authorId="0" shapeId="0" xr:uid="{00000000-0006-0000-0000-000001000000}">
      <text>
        <r>
          <rPr>
            <sz val="9"/>
            <rFont val="宋体"/>
            <family val="3"/>
            <charset val="134"/>
          </rPr>
          <t>yj2015:
此两列数据为直接填写数据。</t>
        </r>
      </text>
    </comment>
    <comment ref="C3" authorId="0" shapeId="0" xr:uid="{00000000-0006-0000-0000-000002000000}">
      <text>
        <r>
          <rPr>
            <sz val="9"/>
            <rFont val="宋体"/>
            <family val="3"/>
            <charset val="134"/>
          </rPr>
          <t>yj2015:
统计范围为所有未完工项目，包括但不限于生产计划的全部项目（名称应与生产计划一致），其中已停工或收尾项目预储金账户已清账的可不统计，未清账的要统计。</t>
        </r>
      </text>
    </comment>
    <comment ref="K3" authorId="0" shapeId="0" xr:uid="{00000000-0006-0000-0000-000003000000}">
      <text>
        <r>
          <rPr>
            <sz val="9"/>
            <rFont val="宋体"/>
            <family val="3"/>
            <charset val="134"/>
          </rPr>
          <t>yj2015:
请填全：XX省XX市XX区
（若省、市填写不全会影响筛选结果）</t>
        </r>
      </text>
    </comment>
    <comment ref="M3" authorId="0" shapeId="0" xr:uid="{00000000-0006-0000-0000-000004000000}">
      <text>
        <r>
          <rPr>
            <sz val="9"/>
            <rFont val="宋体"/>
            <family val="3"/>
            <charset val="134"/>
          </rPr>
          <t>yj2015:
合同额低于3000万元的项目，劳资专管员原则上也不得兼任。</t>
        </r>
      </text>
    </comment>
    <comment ref="O3" authorId="0" shapeId="0" xr:uid="{00000000-0006-0000-0000-000005000000}">
      <text>
        <r>
          <rPr>
            <sz val="9"/>
            <rFont val="宋体"/>
            <family val="3"/>
            <charset val="134"/>
          </rPr>
          <t>yj2015:
填： 已安装实名制设备填数字“1”，未安装的写明情况</t>
        </r>
      </text>
    </comment>
    <comment ref="P3" authorId="0" shapeId="0" xr:uid="{00000000-0006-0000-0000-000006000000}">
      <text>
        <r>
          <rPr>
            <sz val="9"/>
            <rFont val="宋体"/>
            <family val="3"/>
            <charset val="134"/>
          </rPr>
          <t>yj2015:
广联达/晨丰物联/其他品牌请写明</t>
        </r>
      </text>
    </comment>
    <comment ref="Q3" authorId="0" shapeId="0" xr:uid="{00000000-0006-0000-0000-000007000000}">
      <text>
        <r>
          <rPr>
            <sz val="9"/>
            <rFont val="宋体"/>
            <family val="3"/>
            <charset val="134"/>
          </rPr>
          <t>yj2015:
已对接且数据传输无障碍的填“1”；
未安装、对接，写明计划X月X日完成对接；
不安装、已沟通主管部门不强制要求安装对接、不进行相关检查及处罚的要写明；</t>
        </r>
      </text>
    </comment>
    <comment ref="Y3" authorId="0" shapeId="0" xr:uid="{00000000-0006-0000-0000-000008000000}">
      <text>
        <r>
          <rPr>
            <sz val="9"/>
            <rFont val="宋体"/>
            <family val="3"/>
            <charset val="134"/>
          </rPr>
          <t>yj2015:
本项合计人数，两列均为自动计算数据，不需填写，填写则影响后续数据准确性。</t>
        </r>
      </text>
    </comment>
    <comment ref="AA3" authorId="0" shapeId="0" xr:uid="{00000000-0006-0000-0000-000009000000}">
      <text>
        <r>
          <rPr>
            <sz val="9"/>
            <rFont val="宋体"/>
            <family val="3"/>
            <charset val="134"/>
          </rPr>
          <t>yj2015:
此两列数据为直接填写数据。</t>
        </r>
      </text>
    </comment>
    <comment ref="AC3" authorId="0" shapeId="0" xr:uid="{00000000-0006-0000-0000-00000A000000}">
      <text>
        <r>
          <rPr>
            <sz val="9"/>
            <rFont val="宋体"/>
            <family val="3"/>
            <charset val="134"/>
          </rPr>
          <t>yj2015:
此两列数据为直接填写数据。</t>
        </r>
      </text>
    </comment>
    <comment ref="AG3" authorId="0" shapeId="0" xr:uid="{00000000-0006-0000-0000-00000B000000}">
      <text>
        <r>
          <rPr>
            <sz val="9"/>
            <rFont val="宋体"/>
            <family val="3"/>
            <charset val="134"/>
          </rPr>
          <t>yj2015:
此两列数据为直接填写数据。</t>
        </r>
      </text>
    </comment>
    <comment ref="AI3" authorId="0" shapeId="0" xr:uid="{00000000-0006-0000-0000-00000C000000}">
      <text>
        <r>
          <rPr>
            <sz val="9"/>
            <rFont val="宋体"/>
            <family val="3"/>
            <charset val="134"/>
          </rPr>
          <t>yj2015:
此两列数据为直接填写数据。</t>
        </r>
      </text>
    </comment>
    <comment ref="AK3" authorId="0" shapeId="0" xr:uid="{00000000-0006-0000-0000-00000D000000}">
      <text>
        <r>
          <rPr>
            <sz val="9"/>
            <rFont val="宋体"/>
            <family val="3"/>
            <charset val="134"/>
          </rPr>
          <t xml:space="preserve">yj2015:
1、此两列数据为表格自动计算得出（对应列合计应发额=现金应发额+专户应发额），不需填写，填写则影响后续数据准确性。
2、此外，与多列存在数据关联，数据必须对应一致，不一致则存在原始数据录入错误。
（验证：应发额=工资结算额-扣款额
应发额=实发额+欠发额）
</t>
        </r>
      </text>
    </comment>
    <comment ref="AM3" authorId="0" shapeId="0" xr:uid="{00000000-0006-0000-0000-00000E000000}">
      <text>
        <r>
          <rPr>
            <sz val="9"/>
            <rFont val="宋体"/>
            <family val="3"/>
            <charset val="134"/>
          </rPr>
          <t>yj2015:
此两列数据为直接填写数据。
（此外逻辑上此累计应发金额 =累计实发金额+累计欠发金额）</t>
        </r>
      </text>
    </comment>
    <comment ref="AO3" authorId="0" shapeId="0" xr:uid="{00000000-0006-0000-0000-00000F000000}">
      <text>
        <r>
          <rPr>
            <sz val="9"/>
            <rFont val="宋体"/>
            <family val="3"/>
            <charset val="134"/>
          </rPr>
          <t>yj2015:
此两列数据为直接填写数据。
（此外逻辑上此累计应发金额 =累计实发金额+累计欠发金额）</t>
        </r>
      </text>
    </comment>
    <comment ref="AQ3" authorId="0" shapeId="0" xr:uid="{00000000-0006-0000-0000-000010000000}">
      <text>
        <r>
          <rPr>
            <sz val="9"/>
            <rFont val="宋体"/>
            <family val="3"/>
            <charset val="134"/>
          </rPr>
          <t>yj2015:
此两列数据为表格自动计算得出。</t>
        </r>
      </text>
    </comment>
    <comment ref="AS3" authorId="0" shapeId="0" xr:uid="{00000000-0006-0000-0000-000011000000}">
      <text>
        <r>
          <rPr>
            <sz val="9"/>
            <rFont val="宋体"/>
            <family val="3"/>
            <charset val="134"/>
          </rPr>
          <t>yj2015:
此两列数据为填写数据。
本月发放此前工资不列入本月实发统计（否则欠发会出现错误、负数），
但应汇入累计中，同时备注说明累计中含补发XX月份的XXX元。</t>
        </r>
      </text>
    </comment>
    <comment ref="AU3" authorId="0" shapeId="0" xr:uid="{00000000-0006-0000-0000-000012000000}">
      <text>
        <r>
          <rPr>
            <sz val="9"/>
            <rFont val="宋体"/>
            <family val="3"/>
            <charset val="134"/>
          </rPr>
          <t>yj2015:
此两列数据应为填写数据。
本月发放此前工资不列入本月实发统计（否则欠发会出现错误、负数），
但应汇入累计中，同时备注说明累计中含补发XX月份的XXX元。</t>
        </r>
      </text>
    </comment>
    <comment ref="AW3" authorId="0" shapeId="0" xr:uid="{00000000-0006-0000-0000-000013000000}">
      <text>
        <r>
          <rPr>
            <sz val="9"/>
            <rFont val="宋体"/>
            <family val="3"/>
            <charset val="134"/>
          </rPr>
          <t>yj2015:
本列数据为自动计算所得。
由对应的现金欠发+专户欠发得来。
（此外 此两列：除了汇总数据，项目数据欠发额还应=应发额-实发额）</t>
        </r>
      </text>
    </comment>
    <comment ref="AY3" authorId="0" shapeId="0" xr:uid="{00000000-0006-0000-0000-000014000000}">
      <text>
        <r>
          <rPr>
            <sz val="9"/>
            <rFont val="宋体"/>
            <family val="3"/>
            <charset val="134"/>
          </rPr>
          <t>yj2015:
自动计算得来数据，不需填写。</t>
        </r>
      </text>
    </comment>
    <comment ref="BA3" authorId="0" shapeId="0" xr:uid="{00000000-0006-0000-0000-000015000000}">
      <text>
        <r>
          <rPr>
            <sz val="9"/>
            <rFont val="宋体"/>
            <family val="3"/>
            <charset val="134"/>
          </rPr>
          <t>yj2015:
自动计算得来数据，不需填写。</t>
        </r>
      </text>
    </comment>
    <comment ref="BC3" authorId="0" shapeId="0" xr:uid="{00000000-0006-0000-0000-000016000000}">
      <text>
        <r>
          <rPr>
            <sz val="9"/>
            <rFont val="宋体"/>
            <family val="3"/>
            <charset val="134"/>
          </rPr>
          <t>yj2015:
数据自动计算得来。
发放比例=实发金额/应发金额*100%</t>
        </r>
      </text>
    </comment>
    <comment ref="BE3" authorId="0" shapeId="0" xr:uid="{00000000-0006-0000-0000-000017000000}">
      <text>
        <r>
          <rPr>
            <sz val="9"/>
            <rFont val="宋体"/>
            <family val="3"/>
            <charset val="134"/>
          </rPr>
          <t>yj2015:
数据自动计算得来。</t>
        </r>
      </text>
    </comment>
    <comment ref="BG3" authorId="0" shapeId="0" xr:uid="{00000000-0006-0000-0000-000018000000}">
      <text>
        <r>
          <rPr>
            <sz val="9"/>
            <rFont val="宋体"/>
            <family val="3"/>
            <charset val="134"/>
          </rPr>
          <t>yj2015:
数据自动计算得来。</t>
        </r>
      </text>
    </comment>
    <comment ref="BD4" authorId="0" shapeId="0" xr:uid="{00000000-0006-0000-0000-000019000000}">
      <text>
        <r>
          <rPr>
            <sz val="9"/>
            <rFont val="宋体"/>
            <family val="3"/>
            <charset val="134"/>
          </rPr>
          <t>yj2015:
本月法发放比例低，很大程度上存在：当月发放额度因个税等影响的限制，如发放额不超过5000、不超过20000上限的原因。</t>
        </r>
      </text>
    </comment>
    <comment ref="BH4" authorId="0" shapeId="0" xr:uid="{00000000-0006-0000-0000-00001A000000}">
      <text>
        <r>
          <rPr>
            <sz val="9"/>
            <rFont val="宋体"/>
            <family val="3"/>
            <charset val="134"/>
          </rPr>
          <t>yj2015:
本月法发放比例低，很大程度上存在：当月发放额度因个税等影响的限制，如发放额不超过5000、不超过20000上限的原因。</t>
        </r>
      </text>
    </comment>
  </commentList>
</comments>
</file>

<file path=xl/sharedStrings.xml><?xml version="1.0" encoding="utf-8"?>
<sst xmlns="http://schemas.openxmlformats.org/spreadsheetml/2006/main" count="98" uniqueCount="60">
  <si>
    <t>（试行）未完工项目建筑工人实名制及工资支付管理推进情况表（月报）</t>
  </si>
  <si>
    <t>序号</t>
  </si>
  <si>
    <t>施工单位</t>
  </si>
  <si>
    <t>项目基本情况（应与生产计划一致，特殊情况应备注说明）</t>
  </si>
  <si>
    <r>
      <rPr>
        <sz val="10"/>
        <color indexed="8"/>
        <rFont val="宋体"/>
        <family val="3"/>
        <charset val="134"/>
      </rPr>
      <t>劳资专管员、实名制及专户情况</t>
    </r>
    <r>
      <rPr>
        <sz val="10"/>
        <color indexed="10"/>
        <rFont val="宋体"/>
        <family val="3"/>
        <charset val="134"/>
      </rPr>
      <t>（填写）</t>
    </r>
  </si>
  <si>
    <t>项目农民工累计在册人数
（填写）</t>
  </si>
  <si>
    <t>农民工工资发放人次</t>
  </si>
  <si>
    <t>分包结算额（元）
（填写）</t>
  </si>
  <si>
    <t>工资发放情况（单位：元）</t>
  </si>
  <si>
    <t>备注</t>
  </si>
  <si>
    <t>项目名称（统计未完工项目，其中已停工或收尾项目预储金账户已清账的可不统计，未清账的要统计）</t>
  </si>
  <si>
    <t>施工阶段
(基础/主体/装饰/收尾)</t>
  </si>
  <si>
    <t>合同额
（万元）</t>
  </si>
  <si>
    <t>合同工期</t>
  </si>
  <si>
    <t>实际工期</t>
  </si>
  <si>
    <t>施工许可证号</t>
  </si>
  <si>
    <t>项目所在地区
（省/市/区）</t>
  </si>
  <si>
    <t>劳资专管员数量(名)</t>
  </si>
  <si>
    <t>劳资专管员姓名</t>
  </si>
  <si>
    <t>劳资专管员手机号</t>
  </si>
  <si>
    <t>实名制设备（安填1，未安写明情况）</t>
  </si>
  <si>
    <t>实名制设备品牌</t>
  </si>
  <si>
    <t>对接情况或计划(设备、账户均已对接填1,未对接写明情况)</t>
  </si>
  <si>
    <t>开户银行</t>
  </si>
  <si>
    <t>专户账号</t>
  </si>
  <si>
    <t>累计存入金额（元）</t>
  </si>
  <si>
    <t>本月存入金额（元）</t>
  </si>
  <si>
    <t>账户余额
（元）</t>
  </si>
  <si>
    <t>合计人数（现金+专户）</t>
  </si>
  <si>
    <t>现金
（填写）</t>
  </si>
  <si>
    <t>专户
（填写）</t>
  </si>
  <si>
    <t>工资结算额（元）
（填写）</t>
  </si>
  <si>
    <t>扣款额（现金+专户）
（填写）</t>
  </si>
  <si>
    <t>合计应发额（现金+专户）
（填写）</t>
  </si>
  <si>
    <t>现金应发额
（填写）</t>
  </si>
  <si>
    <t>专户应发额
（填写）</t>
  </si>
  <si>
    <t>合计实发额（现金+专户）</t>
  </si>
  <si>
    <t>现金实发额
（填写）</t>
  </si>
  <si>
    <t>专户实发额
（填写）</t>
  </si>
  <si>
    <t>合计欠发额（现金+专户）</t>
  </si>
  <si>
    <t>现金欠发额</t>
  </si>
  <si>
    <t>专户欠发金额</t>
  </si>
  <si>
    <t>合计发放比例
（现金+专户）</t>
  </si>
  <si>
    <t>现金发放比例</t>
  </si>
  <si>
    <t>专户发放比例</t>
  </si>
  <si>
    <t>开工</t>
  </si>
  <si>
    <t>竣工</t>
  </si>
  <si>
    <t>累计</t>
  </si>
  <si>
    <t>本月</t>
  </si>
  <si>
    <t>十公司
劳资专管员：陈坤
13863890781</t>
  </si>
  <si>
    <t>哈尔滨工程大学（烟台）研究生院工程</t>
  </si>
  <si>
    <t>2018.08.20</t>
  </si>
  <si>
    <t>2020.08.17</t>
  </si>
  <si>
    <t>370603201810170101</t>
  </si>
  <si>
    <t>烟台开发区B-11小区</t>
  </si>
  <si>
    <t>贾忠昌</t>
  </si>
  <si>
    <t>广联达</t>
  </si>
  <si>
    <t>烟台农商银行开发区金沙江路分理处</t>
  </si>
  <si>
    <t>2290023614205000011118-30002</t>
  </si>
  <si>
    <r>
      <rPr>
        <b/>
        <sz val="11"/>
        <color indexed="10"/>
        <rFont val="宋体"/>
        <family val="3"/>
        <charset val="134"/>
      </rPr>
      <t>说明：1、省平台要求每月10日之前完成上月工资表上传，请分公司督导项目按时完成上传工作；
     2、请分公司每月  日前将本表并反馈到工程部，分公司要认真审核，</t>
    </r>
    <r>
      <rPr>
        <b/>
        <sz val="11"/>
        <color indexed="12"/>
        <rFont val="宋体"/>
        <family val="3"/>
        <charset val="134"/>
      </rPr>
      <t>信息填写要完整、准确,不能填写的要有说明，</t>
    </r>
    <r>
      <rPr>
        <b/>
        <sz val="11"/>
        <color indexed="10"/>
        <rFont val="宋体"/>
        <family val="3"/>
        <charset val="134"/>
      </rPr>
      <t>请发送至王文OA邮箱，并确认发送成功；
     3、每项右上角带红色小三角的标注有填写说明，鼠标置于该项时，会自动显示该项的填写说明；
    4、</t>
    </r>
    <r>
      <rPr>
        <b/>
        <sz val="11"/>
        <color indexed="12"/>
        <rFont val="宋体"/>
        <family val="3"/>
        <charset val="134"/>
      </rPr>
      <t>单独发工资，发放不包含在总报统计金额内的都要填报。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</si>
</sst>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_ "/>
    <numFmt numFmtId="177" formatCode="0.0%"/>
    <numFmt numFmtId="178" formatCode="0_ "/>
    <numFmt numFmtId="179" formatCode="0.00_);[Red]\(0.00\)"/>
  </numFmts>
  <fonts count="17" x14ac:knownFonts="1">
    <font>
      <sz val="11"/>
      <color indexed="8"/>
      <name val="宋体"/>
      <charset val="134"/>
    </font>
    <font>
      <sz val="11"/>
      <color indexed="10"/>
      <name val="宋体"/>
      <family val="3"/>
      <charset val="134"/>
    </font>
    <font>
      <sz val="10"/>
      <color indexed="8"/>
      <name val="宋体"/>
      <family val="3"/>
      <charset val="134"/>
    </font>
    <font>
      <sz val="10"/>
      <color indexed="8"/>
      <name val="仿宋"/>
      <family val="3"/>
      <charset val="134"/>
    </font>
    <font>
      <sz val="8"/>
      <color indexed="8"/>
      <name val="仿宋"/>
      <family val="3"/>
      <charset val="134"/>
    </font>
    <font>
      <sz val="8"/>
      <color indexed="8"/>
      <name val="宋体"/>
      <family val="3"/>
      <charset val="134"/>
    </font>
    <font>
      <b/>
      <sz val="18"/>
      <color indexed="10"/>
      <name val="宋体"/>
      <family val="3"/>
      <charset val="134"/>
    </font>
    <font>
      <b/>
      <sz val="10"/>
      <color indexed="8"/>
      <name val="宋体"/>
      <family val="3"/>
      <charset val="134"/>
    </font>
    <font>
      <b/>
      <sz val="11"/>
      <color indexed="10"/>
      <name val="宋体"/>
      <family val="3"/>
      <charset val="134"/>
    </font>
    <font>
      <sz val="8"/>
      <name val="宋体"/>
      <family val="3"/>
      <charset val="134"/>
    </font>
    <font>
      <sz val="8"/>
      <color indexed="10"/>
      <name val="宋体"/>
      <family val="3"/>
      <charset val="134"/>
    </font>
    <font>
      <sz val="10"/>
      <color indexed="10"/>
      <name val="宋体"/>
      <family val="3"/>
      <charset val="134"/>
    </font>
    <font>
      <sz val="11"/>
      <color indexed="8"/>
      <name val="Tahoma"/>
      <family val="2"/>
    </font>
    <font>
      <b/>
      <sz val="11"/>
      <color indexed="12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</fonts>
  <fills count="13">
    <fill>
      <patternFill patternType="none"/>
    </fill>
    <fill>
      <patternFill patternType="gray125"/>
    </fill>
    <fill>
      <patternFill patternType="solid">
        <fgColor indexed="1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4"/>
        <bgColor indexed="14"/>
      </patternFill>
    </fill>
    <fill>
      <patternFill patternType="solid">
        <fgColor indexed="24"/>
        <bgColor indexed="64"/>
      </patternFill>
    </fill>
    <fill>
      <patternFill patternType="solid">
        <fgColor indexed="47"/>
        <bgColor indexed="14"/>
      </patternFill>
    </fill>
    <fill>
      <patternFill patternType="solid">
        <fgColor indexed="55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46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6">
    <xf numFmtId="0" fontId="0" fillId="0" borderId="0">
      <alignment vertical="center"/>
    </xf>
    <xf numFmtId="9" fontId="15" fillId="0" borderId="0" applyFon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0" fontId="12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</cellStyleXfs>
  <cellXfs count="66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Font="1">
      <alignment vertical="center"/>
    </xf>
    <xf numFmtId="0" fontId="3" fillId="0" borderId="0" xfId="0" applyFont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178" fontId="5" fillId="0" borderId="0" xfId="0" applyNumberFormat="1" applyFont="1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5" fillId="0" borderId="0" xfId="0" applyFont="1" applyFill="1">
      <alignment vertical="center"/>
    </xf>
    <xf numFmtId="177" fontId="5" fillId="0" borderId="0" xfId="0" applyNumberFormat="1" applyFo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5" fillId="3" borderId="1" xfId="0" applyFont="1" applyFill="1" applyBorder="1" applyAlignment="1">
      <alignment horizontal="left" vertical="center" wrapText="1"/>
    </xf>
    <xf numFmtId="178" fontId="5" fillId="0" borderId="2" xfId="0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176" fontId="5" fillId="0" borderId="1" xfId="0" applyNumberFormat="1" applyFont="1" applyFill="1" applyBorder="1" applyAlignment="1">
      <alignment horizontal="center" vertical="center" wrapText="1"/>
    </xf>
    <xf numFmtId="178" fontId="5" fillId="0" borderId="1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/>
    </xf>
    <xf numFmtId="49" fontId="5" fillId="0" borderId="1" xfId="0" applyNumberFormat="1" applyFont="1" applyFill="1" applyBorder="1" applyAlignment="1">
      <alignment horizontal="center" vertical="center" wrapText="1"/>
    </xf>
    <xf numFmtId="179" fontId="5" fillId="0" borderId="1" xfId="0" applyNumberFormat="1" applyFont="1" applyFill="1" applyBorder="1" applyAlignment="1">
      <alignment horizontal="center" vertical="center" wrapText="1"/>
    </xf>
    <xf numFmtId="177" fontId="10" fillId="0" borderId="4" xfId="1" applyNumberFormat="1" applyFont="1" applyFill="1" applyBorder="1" applyAlignment="1">
      <alignment horizontal="center" vertical="center" wrapText="1"/>
    </xf>
    <xf numFmtId="177" fontId="2" fillId="0" borderId="1" xfId="0" applyNumberFormat="1" applyFont="1" applyFill="1" applyBorder="1" applyAlignment="1">
      <alignment horizontal="center" vertical="center"/>
    </xf>
    <xf numFmtId="0" fontId="5" fillId="0" borderId="3" xfId="0" quotePrefix="1" applyFont="1" applyFill="1" applyBorder="1" applyAlignment="1">
      <alignment horizontal="left" vertical="center" wrapText="1"/>
    </xf>
    <xf numFmtId="0" fontId="6" fillId="0" borderId="0" xfId="0" applyFont="1" applyFill="1" applyBorder="1" applyAlignment="1">
      <alignment horizontal="left" vertical="center"/>
    </xf>
    <xf numFmtId="176" fontId="2" fillId="0" borderId="1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/>
    </xf>
    <xf numFmtId="177" fontId="2" fillId="5" borderId="1" xfId="0" applyNumberFormat="1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 wrapText="1"/>
    </xf>
    <xf numFmtId="0" fontId="7" fillId="9" borderId="1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11" fillId="9" borderId="1" xfId="0" applyFont="1" applyFill="1" applyBorder="1" applyAlignment="1">
      <alignment horizontal="center" vertical="center" wrapText="1"/>
    </xf>
    <xf numFmtId="0" fontId="7" fillId="10" borderId="1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11" fillId="10" borderId="1" xfId="0" applyFont="1" applyFill="1" applyBorder="1" applyAlignment="1">
      <alignment horizontal="center" vertical="center" wrapText="1"/>
    </xf>
    <xf numFmtId="0" fontId="7" fillId="11" borderId="1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11" fillId="11" borderId="1" xfId="0" applyFont="1" applyFill="1" applyBorder="1" applyAlignment="1">
      <alignment horizontal="center" vertical="center" wrapText="1"/>
    </xf>
    <xf numFmtId="0" fontId="7" fillId="12" borderId="1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177" fontId="2" fillId="12" borderId="1" xfId="0" applyNumberFormat="1" applyFont="1" applyFill="1" applyBorder="1" applyAlignment="1">
      <alignment horizontal="center" vertical="center" wrapText="1"/>
    </xf>
    <xf numFmtId="0" fontId="11" fillId="12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/>
    </xf>
    <xf numFmtId="0" fontId="8" fillId="0" borderId="0" xfId="0" applyFont="1" applyBorder="1" applyAlignment="1">
      <alignment horizontal="left" vertical="center" wrapText="1"/>
    </xf>
    <xf numFmtId="0" fontId="8" fillId="0" borderId="0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 wrapText="1"/>
    </xf>
    <xf numFmtId="178" fontId="2" fillId="0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 wrapText="1"/>
    </xf>
  </cellXfs>
  <cellStyles count="6">
    <cellStyle name="百分比" xfId="1" builtinId="5"/>
    <cellStyle name="百分比 2" xfId="2" xr:uid="{00000000-0005-0000-0000-00000D000000}"/>
    <cellStyle name="常规" xfId="0" builtinId="0"/>
    <cellStyle name="常规 21" xfId="3" xr:uid="{00000000-0005-0000-0000-000021000000}"/>
    <cellStyle name="常规 3" xfId="4" xr:uid="{00000000-0005-0000-0000-000033000000}"/>
    <cellStyle name="常规 4" xfId="5" xr:uid="{00000000-0005-0000-0000-00003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10"/>
  <sheetViews>
    <sheetView tabSelected="1" workbookViewId="0">
      <pane xSplit="3" topLeftCell="AJ1" activePane="topRight" state="frozen"/>
      <selection pane="topRight" activeCell="AV15" sqref="AV15"/>
    </sheetView>
  </sheetViews>
  <sheetFormatPr defaultColWidth="8.875" defaultRowHeight="13.5" x14ac:dyDescent="0.15"/>
  <cols>
    <col min="1" max="1" width="4" customWidth="1"/>
    <col min="2" max="2" width="11.625" customWidth="1"/>
    <col min="3" max="3" width="19.5" style="5" customWidth="1"/>
    <col min="4" max="4" width="7.625" style="6" customWidth="1"/>
    <col min="5" max="5" width="10.25" style="7" customWidth="1"/>
    <col min="6" max="9" width="8.5" style="8" customWidth="1"/>
    <col min="10" max="10" width="15.25" style="9" customWidth="1"/>
    <col min="11" max="11" width="12.75" style="10" customWidth="1"/>
    <col min="12" max="12" width="7.875" style="8" customWidth="1"/>
    <col min="13" max="13" width="7.125" style="8" customWidth="1"/>
    <col min="14" max="14" width="10.125" style="8" customWidth="1"/>
    <col min="15" max="15" width="11.75" style="11" customWidth="1"/>
    <col min="16" max="16" width="7.375" style="11" customWidth="1"/>
    <col min="17" max="17" width="14" style="11" customWidth="1"/>
    <col min="18" max="18" width="10.125" style="12" customWidth="1"/>
    <col min="19" max="20" width="12.375" style="11" customWidth="1"/>
    <col min="21" max="21" width="12.25" style="11" customWidth="1"/>
    <col min="22" max="22" width="13" style="11" customWidth="1"/>
    <col min="23" max="24" width="13.375" style="11" customWidth="1"/>
    <col min="25" max="25" width="9.25" style="11" customWidth="1"/>
    <col min="26" max="26" width="10.25" style="11" customWidth="1"/>
    <col min="27" max="30" width="9.25" style="11" customWidth="1"/>
    <col min="31" max="33" width="11.375" style="11" customWidth="1"/>
    <col min="34" max="34" width="12.25" style="11" customWidth="1"/>
    <col min="35" max="36" width="11.75" style="11" customWidth="1"/>
    <col min="37" max="37" width="13.125" style="11" customWidth="1"/>
    <col min="38" max="38" width="11.75" style="11" customWidth="1"/>
    <col min="39" max="39" width="13.5" style="12" customWidth="1"/>
    <col min="40" max="40" width="11.75" style="11" customWidth="1"/>
    <col min="41" max="41" width="12.125" style="12" customWidth="1"/>
    <col min="42" max="42" width="11.75" style="11" customWidth="1"/>
    <col min="43" max="43" width="13.75" style="11" customWidth="1"/>
    <col min="44" max="44" width="11.75" style="12" customWidth="1"/>
    <col min="45" max="45" width="13.25" style="12" customWidth="1"/>
    <col min="46" max="48" width="11.75" style="12" customWidth="1"/>
    <col min="49" max="49" width="11.75" style="11" customWidth="1"/>
    <col min="50" max="50" width="11.75" style="12" customWidth="1"/>
    <col min="51" max="51" width="11.75" style="11" customWidth="1"/>
    <col min="52" max="52" width="11.75" style="12" customWidth="1"/>
    <col min="53" max="54" width="14.375" style="11" customWidth="1"/>
    <col min="55" max="57" width="8.25" style="11" customWidth="1"/>
    <col min="58" max="58" width="8.25" style="13" customWidth="1"/>
    <col min="59" max="60" width="8.25" style="11" customWidth="1"/>
    <col min="61" max="61" width="34.25" style="11" customWidth="1"/>
  </cols>
  <sheetData>
    <row r="1" spans="1:61" s="1" customFormat="1" ht="42.95" customHeight="1" x14ac:dyDescent="0.15">
      <c r="A1" s="33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3"/>
      <c r="AK1" s="33"/>
      <c r="AL1" s="33"/>
      <c r="AM1" s="33"/>
      <c r="AN1" s="33"/>
      <c r="AO1" s="33"/>
      <c r="AP1" s="33"/>
      <c r="AQ1" s="33"/>
      <c r="AR1" s="33"/>
      <c r="AS1" s="33"/>
      <c r="AT1" s="33"/>
      <c r="AU1" s="33"/>
      <c r="AV1" s="33"/>
      <c r="AW1" s="33"/>
      <c r="AX1" s="33"/>
      <c r="AY1" s="33"/>
      <c r="AZ1" s="33"/>
      <c r="BA1" s="33"/>
      <c r="BB1" s="33"/>
      <c r="BC1" s="33"/>
      <c r="BD1" s="33"/>
      <c r="BE1" s="33"/>
      <c r="BF1" s="33"/>
      <c r="BG1" s="33"/>
      <c r="BH1" s="33"/>
      <c r="BI1" s="33"/>
    </row>
    <row r="2" spans="1:61" s="2" customFormat="1" ht="20.100000000000001" customHeight="1" x14ac:dyDescent="0.15">
      <c r="A2" s="35" t="s">
        <v>1</v>
      </c>
      <c r="B2" s="49" t="s">
        <v>2</v>
      </c>
      <c r="C2" s="34" t="s">
        <v>3</v>
      </c>
      <c r="D2" s="34"/>
      <c r="E2" s="34"/>
      <c r="F2" s="34"/>
      <c r="G2" s="34"/>
      <c r="H2" s="34"/>
      <c r="I2" s="34"/>
      <c r="J2" s="34"/>
      <c r="K2" s="34"/>
      <c r="L2" s="35" t="s">
        <v>4</v>
      </c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49" t="s">
        <v>5</v>
      </c>
      <c r="Y2" s="36" t="s">
        <v>6</v>
      </c>
      <c r="Z2" s="36"/>
      <c r="AA2" s="36"/>
      <c r="AB2" s="36"/>
      <c r="AC2" s="36"/>
      <c r="AD2" s="36"/>
      <c r="AE2" s="36" t="s">
        <v>7</v>
      </c>
      <c r="AF2" s="36"/>
      <c r="AG2" s="37" t="s">
        <v>8</v>
      </c>
      <c r="AH2" s="37"/>
      <c r="AI2" s="37"/>
      <c r="AJ2" s="37"/>
      <c r="AK2" s="37"/>
      <c r="AL2" s="37"/>
      <c r="AM2" s="35"/>
      <c r="AN2" s="37"/>
      <c r="AO2" s="35"/>
      <c r="AP2" s="37"/>
      <c r="AQ2" s="37"/>
      <c r="AR2" s="35"/>
      <c r="AS2" s="35"/>
      <c r="AT2" s="35"/>
      <c r="AU2" s="35"/>
      <c r="AV2" s="35"/>
      <c r="AW2" s="37"/>
      <c r="AX2" s="35"/>
      <c r="AY2" s="37"/>
      <c r="AZ2" s="35"/>
      <c r="BA2" s="37"/>
      <c r="BB2" s="37"/>
      <c r="BC2" s="37"/>
      <c r="BD2" s="37"/>
      <c r="BE2" s="37"/>
      <c r="BF2" s="38"/>
      <c r="BG2" s="37"/>
      <c r="BH2" s="37"/>
      <c r="BI2" s="35" t="s">
        <v>9</v>
      </c>
    </row>
    <row r="3" spans="1:61" s="3" customFormat="1" ht="24.95" customHeight="1" x14ac:dyDescent="0.15">
      <c r="A3" s="35"/>
      <c r="B3" s="49"/>
      <c r="C3" s="62" t="s">
        <v>10</v>
      </c>
      <c r="D3" s="49" t="s">
        <v>11</v>
      </c>
      <c r="E3" s="63" t="s">
        <v>12</v>
      </c>
      <c r="F3" s="64" t="s">
        <v>13</v>
      </c>
      <c r="G3" s="64"/>
      <c r="H3" s="64" t="s">
        <v>14</v>
      </c>
      <c r="I3" s="64"/>
      <c r="J3" s="49" t="s">
        <v>15</v>
      </c>
      <c r="K3" s="49" t="s">
        <v>16</v>
      </c>
      <c r="L3" s="55" t="s">
        <v>17</v>
      </c>
      <c r="M3" s="55" t="s">
        <v>18</v>
      </c>
      <c r="N3" s="55" t="s">
        <v>19</v>
      </c>
      <c r="O3" s="56" t="s">
        <v>20</v>
      </c>
      <c r="P3" s="56" t="s">
        <v>21</v>
      </c>
      <c r="Q3" s="57" t="s">
        <v>22</v>
      </c>
      <c r="R3" s="49" t="s">
        <v>23</v>
      </c>
      <c r="S3" s="58" t="s">
        <v>24</v>
      </c>
      <c r="T3" s="26"/>
      <c r="U3" s="58" t="s">
        <v>25</v>
      </c>
      <c r="V3" s="58" t="s">
        <v>26</v>
      </c>
      <c r="W3" s="58" t="s">
        <v>27</v>
      </c>
      <c r="X3" s="49"/>
      <c r="Y3" s="36" t="s">
        <v>28</v>
      </c>
      <c r="Z3" s="36"/>
      <c r="AA3" s="49" t="s">
        <v>29</v>
      </c>
      <c r="AB3" s="49"/>
      <c r="AC3" s="65" t="s">
        <v>30</v>
      </c>
      <c r="AD3" s="65"/>
      <c r="AE3" s="36"/>
      <c r="AF3" s="36"/>
      <c r="AG3" s="39" t="s">
        <v>31</v>
      </c>
      <c r="AH3" s="39"/>
      <c r="AI3" s="40" t="s">
        <v>32</v>
      </c>
      <c r="AJ3" s="40"/>
      <c r="AK3" s="41" t="s">
        <v>33</v>
      </c>
      <c r="AL3" s="41"/>
      <c r="AM3" s="42" t="s">
        <v>34</v>
      </c>
      <c r="AN3" s="42"/>
      <c r="AO3" s="43" t="s">
        <v>35</v>
      </c>
      <c r="AP3" s="42"/>
      <c r="AQ3" s="44" t="s">
        <v>36</v>
      </c>
      <c r="AR3" s="44"/>
      <c r="AS3" s="45" t="s">
        <v>37</v>
      </c>
      <c r="AT3" s="45"/>
      <c r="AU3" s="46" t="s">
        <v>38</v>
      </c>
      <c r="AV3" s="46"/>
      <c r="AW3" s="47" t="s">
        <v>39</v>
      </c>
      <c r="AX3" s="36"/>
      <c r="AY3" s="48" t="s">
        <v>40</v>
      </c>
      <c r="AZ3" s="49"/>
      <c r="BA3" s="50" t="s">
        <v>41</v>
      </c>
      <c r="BB3" s="50"/>
      <c r="BC3" s="51" t="s">
        <v>42</v>
      </c>
      <c r="BD3" s="51"/>
      <c r="BE3" s="52" t="s">
        <v>43</v>
      </c>
      <c r="BF3" s="53"/>
      <c r="BG3" s="54" t="s">
        <v>44</v>
      </c>
      <c r="BH3" s="54"/>
      <c r="BI3" s="35"/>
    </row>
    <row r="4" spans="1:61" s="2" customFormat="1" ht="39" customHeight="1" x14ac:dyDescent="0.15">
      <c r="A4" s="35"/>
      <c r="B4" s="49"/>
      <c r="C4" s="62"/>
      <c r="D4" s="49"/>
      <c r="E4" s="63"/>
      <c r="F4" s="16" t="s">
        <v>45</v>
      </c>
      <c r="G4" s="16" t="s">
        <v>46</v>
      </c>
      <c r="H4" s="16" t="s">
        <v>45</v>
      </c>
      <c r="I4" s="16" t="s">
        <v>46</v>
      </c>
      <c r="J4" s="49"/>
      <c r="K4" s="49"/>
      <c r="L4" s="55"/>
      <c r="M4" s="55"/>
      <c r="N4" s="55"/>
      <c r="O4" s="56"/>
      <c r="P4" s="56"/>
      <c r="Q4" s="57"/>
      <c r="R4" s="35"/>
      <c r="S4" s="59"/>
      <c r="T4" s="27"/>
      <c r="U4" s="58"/>
      <c r="V4" s="58"/>
      <c r="W4" s="58"/>
      <c r="X4" s="49"/>
      <c r="Y4" s="14" t="s">
        <v>47</v>
      </c>
      <c r="Z4" s="14" t="s">
        <v>48</v>
      </c>
      <c r="AA4" s="14" t="s">
        <v>47</v>
      </c>
      <c r="AB4" s="14" t="s">
        <v>48</v>
      </c>
      <c r="AC4" s="14" t="s">
        <v>47</v>
      </c>
      <c r="AD4" s="14" t="s">
        <v>48</v>
      </c>
      <c r="AE4" s="15" t="s">
        <v>47</v>
      </c>
      <c r="AF4" s="14" t="s">
        <v>48</v>
      </c>
      <c r="AG4" s="15" t="s">
        <v>47</v>
      </c>
      <c r="AH4" s="14" t="s">
        <v>48</v>
      </c>
      <c r="AI4" s="15" t="s">
        <v>47</v>
      </c>
      <c r="AJ4" s="14" t="s">
        <v>48</v>
      </c>
      <c r="AK4" s="15" t="s">
        <v>47</v>
      </c>
      <c r="AL4" s="14" t="s">
        <v>48</v>
      </c>
      <c r="AM4" s="15" t="s">
        <v>47</v>
      </c>
      <c r="AN4" s="14" t="s">
        <v>48</v>
      </c>
      <c r="AO4" s="15" t="s">
        <v>47</v>
      </c>
      <c r="AP4" s="14" t="s">
        <v>48</v>
      </c>
      <c r="AQ4" s="15" t="s">
        <v>47</v>
      </c>
      <c r="AR4" s="14" t="s">
        <v>48</v>
      </c>
      <c r="AS4" s="15" t="s">
        <v>47</v>
      </c>
      <c r="AT4" s="14" t="s">
        <v>48</v>
      </c>
      <c r="AU4" s="15" t="s">
        <v>47</v>
      </c>
      <c r="AV4" s="14" t="s">
        <v>48</v>
      </c>
      <c r="AW4" s="15" t="s">
        <v>47</v>
      </c>
      <c r="AX4" s="14" t="s">
        <v>48</v>
      </c>
      <c r="AY4" s="15" t="s">
        <v>47</v>
      </c>
      <c r="AZ4" s="14" t="s">
        <v>48</v>
      </c>
      <c r="BA4" s="15" t="s">
        <v>47</v>
      </c>
      <c r="BB4" s="14" t="s">
        <v>48</v>
      </c>
      <c r="BC4" s="15" t="s">
        <v>47</v>
      </c>
      <c r="BD4" s="14" t="s">
        <v>48</v>
      </c>
      <c r="BE4" s="15" t="s">
        <v>47</v>
      </c>
      <c r="BF4" s="31" t="s">
        <v>48</v>
      </c>
      <c r="BG4" s="15" t="s">
        <v>47</v>
      </c>
      <c r="BH4" s="14" t="s">
        <v>48</v>
      </c>
      <c r="BI4" s="35"/>
    </row>
    <row r="5" spans="1:61" s="4" customFormat="1" ht="36.950000000000003" customHeight="1" x14ac:dyDescent="0.15">
      <c r="A5" s="15">
        <v>1</v>
      </c>
      <c r="B5" s="17" t="s">
        <v>49</v>
      </c>
      <c r="C5" s="18" t="s">
        <v>50</v>
      </c>
      <c r="D5" s="19"/>
      <c r="E5" s="20">
        <v>40000</v>
      </c>
      <c r="F5" s="21" t="s">
        <v>51</v>
      </c>
      <c r="G5" s="21" t="s">
        <v>52</v>
      </c>
      <c r="H5" s="21" t="s">
        <v>51</v>
      </c>
      <c r="I5" s="21" t="s">
        <v>52</v>
      </c>
      <c r="J5" s="32" t="s">
        <v>53</v>
      </c>
      <c r="K5" s="21" t="s">
        <v>54</v>
      </c>
      <c r="L5" s="21">
        <v>1</v>
      </c>
      <c r="M5" s="21" t="s">
        <v>55</v>
      </c>
      <c r="N5" s="24">
        <v>18766533527</v>
      </c>
      <c r="O5" s="25">
        <v>1</v>
      </c>
      <c r="P5" s="24" t="s">
        <v>56</v>
      </c>
      <c r="Q5" s="25">
        <v>1</v>
      </c>
      <c r="R5" s="21" t="s">
        <v>57</v>
      </c>
      <c r="S5" s="28" t="s">
        <v>58</v>
      </c>
      <c r="T5" s="28"/>
      <c r="U5" s="22">
        <v>9787481</v>
      </c>
      <c r="V5" s="22">
        <v>0</v>
      </c>
      <c r="W5" s="22">
        <v>0</v>
      </c>
      <c r="X5" s="24">
        <f>Y5</f>
        <v>2125</v>
      </c>
      <c r="Y5" s="24">
        <f>AA5+AC5</f>
        <v>2125</v>
      </c>
      <c r="Z5" s="21">
        <f>AB5+AD5</f>
        <v>433</v>
      </c>
      <c r="AA5" s="21">
        <f>1179+AB5</f>
        <v>1612</v>
      </c>
      <c r="AB5" s="23">
        <v>433</v>
      </c>
      <c r="AC5" s="21">
        <v>513</v>
      </c>
      <c r="AD5" s="23">
        <v>0</v>
      </c>
      <c r="AE5" s="29">
        <f>147785155+8914061.3+AF5</f>
        <v>165539216.30000001</v>
      </c>
      <c r="AF5" s="22">
        <v>8840000</v>
      </c>
      <c r="AG5" s="22">
        <f>AH5+AK5</f>
        <v>115284187</v>
      </c>
      <c r="AH5" s="22">
        <f>AJ5+AL5</f>
        <v>8840000</v>
      </c>
      <c r="AI5" s="21"/>
      <c r="AJ5" s="21"/>
      <c r="AK5" s="22">
        <f>AM5+AO5</f>
        <v>106444187</v>
      </c>
      <c r="AL5" s="22">
        <f>AN5+AP5</f>
        <v>8840000</v>
      </c>
      <c r="AM5" s="22">
        <f>87816706+AN5</f>
        <v>96656706</v>
      </c>
      <c r="AN5" s="22">
        <v>8840000</v>
      </c>
      <c r="AO5" s="22">
        <v>9787481</v>
      </c>
      <c r="AP5" s="22">
        <v>0</v>
      </c>
      <c r="AQ5" s="22">
        <f>AS5+AU5</f>
        <v>106444187</v>
      </c>
      <c r="AR5" s="22">
        <v>0</v>
      </c>
      <c r="AS5" s="22">
        <f>87816706+AT5</f>
        <v>96656706</v>
      </c>
      <c r="AT5" s="22">
        <v>8840000</v>
      </c>
      <c r="AU5" s="22">
        <v>9787481</v>
      </c>
      <c r="AV5" s="22">
        <v>0</v>
      </c>
      <c r="AW5" s="22">
        <f>AY5+BA5</f>
        <v>0</v>
      </c>
      <c r="AX5" s="22">
        <f t="shared" ref="AX5" si="0">AZ5+BB5</f>
        <v>0</v>
      </c>
      <c r="AY5" s="22">
        <f>AM5-AS5</f>
        <v>0</v>
      </c>
      <c r="AZ5" s="22">
        <f>AN5-AT5</f>
        <v>0</v>
      </c>
      <c r="BA5" s="22">
        <f>AO5-AU5</f>
        <v>0</v>
      </c>
      <c r="BB5" s="22">
        <f>AP5-AV5</f>
        <v>0</v>
      </c>
      <c r="BC5" s="30">
        <f>AQ5/AK5</f>
        <v>1</v>
      </c>
      <c r="BD5" s="30">
        <f>AR5/AL5</f>
        <v>0</v>
      </c>
      <c r="BE5" s="30">
        <f>AS5/AM5</f>
        <v>1</v>
      </c>
      <c r="BF5" s="30">
        <f>AT5/AN5</f>
        <v>1</v>
      </c>
      <c r="BG5" s="30">
        <f>AU5/AO5</f>
        <v>1</v>
      </c>
      <c r="BH5" s="30" t="e">
        <f>AV5/AP5</f>
        <v>#DIV/0!</v>
      </c>
      <c r="BI5" s="22"/>
    </row>
    <row r="6" spans="1:61" x14ac:dyDescent="0.15">
      <c r="B6" s="60" t="s">
        <v>59</v>
      </c>
      <c r="C6" s="60"/>
      <c r="D6" s="61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0"/>
    </row>
    <row r="7" spans="1:61" x14ac:dyDescent="0.15">
      <c r="B7" s="60"/>
      <c r="C7" s="60"/>
      <c r="D7" s="61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0"/>
    </row>
    <row r="8" spans="1:61" x14ac:dyDescent="0.15">
      <c r="B8" s="60"/>
      <c r="C8" s="60"/>
      <c r="D8" s="61"/>
      <c r="E8" s="60"/>
      <c r="F8" s="60"/>
      <c r="G8" s="60"/>
      <c r="H8" s="60"/>
      <c r="I8" s="60"/>
      <c r="J8" s="60"/>
      <c r="K8" s="60"/>
      <c r="L8" s="60"/>
      <c r="M8" s="60"/>
      <c r="N8" s="60"/>
      <c r="O8" s="60"/>
      <c r="P8" s="60"/>
    </row>
    <row r="9" spans="1:61" x14ac:dyDescent="0.15">
      <c r="B9" s="60"/>
      <c r="C9" s="60"/>
      <c r="D9" s="61"/>
      <c r="E9" s="60"/>
      <c r="F9" s="60"/>
      <c r="G9" s="60"/>
      <c r="H9" s="60"/>
      <c r="I9" s="60"/>
      <c r="J9" s="60"/>
      <c r="K9" s="60"/>
      <c r="L9" s="60"/>
      <c r="M9" s="60"/>
      <c r="N9" s="60"/>
      <c r="O9" s="60"/>
      <c r="P9" s="60"/>
    </row>
    <row r="10" spans="1:61" x14ac:dyDescent="0.15">
      <c r="B10" s="60"/>
      <c r="C10" s="60"/>
      <c r="D10" s="61"/>
      <c r="E10" s="60"/>
      <c r="F10" s="60"/>
      <c r="G10" s="60"/>
      <c r="H10" s="60"/>
      <c r="I10" s="60"/>
      <c r="J10" s="60"/>
      <c r="K10" s="60"/>
      <c r="L10" s="60"/>
      <c r="M10" s="60"/>
      <c r="N10" s="60"/>
      <c r="O10" s="60"/>
      <c r="P10" s="60"/>
    </row>
  </sheetData>
  <mergeCells count="46">
    <mergeCell ref="B6:P10"/>
    <mergeCell ref="AE2:AF3"/>
    <mergeCell ref="C3:C4"/>
    <mergeCell ref="D3:D4"/>
    <mergeCell ref="E3:E4"/>
    <mergeCell ref="J3:J4"/>
    <mergeCell ref="F3:G3"/>
    <mergeCell ref="H3:I3"/>
    <mergeCell ref="Y3:Z3"/>
    <mergeCell ref="AA3:AB3"/>
    <mergeCell ref="AC3:AD3"/>
    <mergeCell ref="V3:V4"/>
    <mergeCell ref="W3:W4"/>
    <mergeCell ref="X2:X4"/>
    <mergeCell ref="BA3:BB3"/>
    <mergeCell ref="BC3:BD3"/>
    <mergeCell ref="BE3:BF3"/>
    <mergeCell ref="BG3:BH3"/>
    <mergeCell ref="A2:A4"/>
    <mergeCell ref="B2:B4"/>
    <mergeCell ref="K3:K4"/>
    <mergeCell ref="L3:L4"/>
    <mergeCell ref="M3:M4"/>
    <mergeCell ref="N3:N4"/>
    <mergeCell ref="O3:O4"/>
    <mergeCell ref="P3:P4"/>
    <mergeCell ref="Q3:Q4"/>
    <mergeCell ref="R3:R4"/>
    <mergeCell ref="S3:S4"/>
    <mergeCell ref="U3:U4"/>
    <mergeCell ref="A1:BI1"/>
    <mergeCell ref="C2:K2"/>
    <mergeCell ref="L2:W2"/>
    <mergeCell ref="Y2:AD2"/>
    <mergeCell ref="AG2:BH2"/>
    <mergeCell ref="BI2:BI4"/>
    <mergeCell ref="AG3:AH3"/>
    <mergeCell ref="AI3:AJ3"/>
    <mergeCell ref="AK3:AL3"/>
    <mergeCell ref="AM3:AN3"/>
    <mergeCell ref="AO3:AP3"/>
    <mergeCell ref="AQ3:AR3"/>
    <mergeCell ref="AS3:AT3"/>
    <mergeCell ref="AU3:AV3"/>
    <mergeCell ref="AW3:AX3"/>
    <mergeCell ref="AY3:AZ3"/>
  </mergeCells>
  <phoneticPr fontId="16" type="noConversion"/>
  <pageMargins left="0.47152777777777799" right="0.39305555555555599" top="1" bottom="1" header="0.5" footer="0.5"/>
  <pageSetup paperSize="9" scale="60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（修改）未完工项目建筑工人实名制及工资支付管理推进情况表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2020-04-29T09:28:00Z</dcterms:created>
  <dcterms:modified xsi:type="dcterms:W3CDTF">2020-08-26T04:14:40Z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2052-11.1.0.9912</vt:lpwstr>
  </property>
  <property fmtid="{D5CDD505-2E9C-101B-9397-08002B2CF9AE}" pid="3" name="KSOReadingLayout">
    <vt:bool>true</vt:bool>
  </property>
</Properties>
</file>