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3"/>
  </bookViews>
  <sheets>
    <sheet name="template" sheetId="1" r:id="rId1"/>
    <sheet name="matchfulltemplate" sheetId="3" r:id="rId2"/>
    <sheet name="createDataList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<sst xmlns="http://schemas.openxmlformats.org/spreadsheetml/2006/main" count="73">
  <si>
    <t>id</t>
  </si>
  <si>
    <t>name</t>
  </si>
  <si>
    <t>replace_re</t>
  </si>
  <si>
    <t>text</t>
  </si>
  <si>
    <t>isGlobal</t>
  </si>
  <si>
    <t>-1</t>
  </si>
  <si>
    <t>是否只有全场</t>
  </si>
  <si>
    <t>先获得10个击杀</t>
  </si>
  <si>
    <t>map d+</t>
  </si>
  <si>
    <t>{
  "_comment": "先获得10个击杀 (第1局)",
  "Suspended": false,
  "Status": 0,
  "Id": 837415,
  "Name": "First to 10 Kills (Map d1)",
  "MatchId": 911112,
  "IsLive": false,
  "Visible": true,
  "Odds": [{
    "Status": 2,
    "Suspended": false,
    "Id": 3280340,
    "Visible": false,
    "Name": "1",
    "Title": "status",
    "Value": 1.72,
    "MatchId": 999999,
    "MarketId": 837415,
    "SpecialBetValue": null
   },
   {
    "Status": 1,
    "Suspended": false,
    "Id": 3280341,
    "Visible": false,
    "Name": "2",
    "Title": "2",
    "Value": 1.09,
    "MatchId": 999999,
    "MarketId": 837415,
    "SpecialBetValue": null
   }
  ]
 }</t>
  </si>
  <si>
    <t>no</t>
  </si>
  <si>
    <t>一塔</t>
  </si>
  <si>
    <t>{
  "_comment": "一塔 (第1局)",
  "Suspended": false,
  "Status": 0,
  "Id": 841398,
  "Name": "Destroy First Tower (Map d1)",
  "MatchId": 911113,
  "IsLive": false,
  "Visible": true,
  "Odds": [{
    "Status": 1,
    "Suspended": false,
    "Id": 3289321,
    "Visible": false,
    "Name": "1",
    "Title": "visible",
    "Value": 1.36,
    "MatchId": 999999,
    "MarketId": 841398,
    "SpecialBetValue": null
   },
   {
    "Status": 2,
    "Suspended": false,
    "Id": 3289322,
    "Visible": false,
    "Name": "2",
    "Title": "false",
    "Value": 3.86,
    "MatchId": 999999,
    "MarketId": 841398,
    "SpecialBetValue": null
   }
  ]
 }</t>
  </si>
  <si>
    <t>击杀下一小龙</t>
  </si>
  <si>
    <t>{
  "_comment": "击杀下一小龙 (第1局)",
  "Suspended": false,
  "Status": 0,
  "Id": 843628,
  "Name": "Kill Next Dragon (Map d1)",
  "MatchId": 911113,
  "IsLive": false,
  "Visible": true,
  "Odds": [{
    "Status": 2,
    "Suspended": false,
    "Id": 3294062,
    "Visible": false,
    "Name": "1",
    "Title": "visible",
    "Value": 1.23,
    "MatchId": 999999,
    "MarketId": 843628,
    "SpecialBetValue": "1st Dragon"
   },
   {
    "Status": 1,
    "Suspended": false,
    "Id": 3294063,
    "Visible": false,
    "Name": "2",
    "Title": "false",
    "Value": 2.33,
    "MatchId": 999999,
    "MarketId": 843628,
    "SpecialBetValue": "1st Dragon"
   }
  ]
 }</t>
  </si>
  <si>
    <t>单局获胜</t>
  </si>
  <si>
    <t>d+</t>
  </si>
  <si>
    <t>{
  "_comment": "单局获胜 (第1局)",
  "Suspended": false,
  "Status": 0,
  "Id": 840645,
  "Name": "Winner Map d1",
  "MatchId": 911111,
  "IsLive": false,
  "Visible": true,
  "Odds": [{
    "Status": 1,
    "Suspended": false,
    "Id": 3287559,
    "Visible": false,
    "Name": "1",
    "Title": "AA",
    "Value": 1.02,
    "MatchId": 999999,
    "MarketId": 840645,
    "SpecialBetValue": null
   },
   {
    "Status": 2,
    "Suspended": false,
    "Id": 3287560,
    "Visible": false,
    "Name": "2",
    "Title": "BB",
    "Value": 8.28,
    "MatchId": 999999,
    "MarketId": 840645,
    "SpecialBetValue": null
   }
  ]
 }</t>
  </si>
  <si>
    <t>一血</t>
  </si>
  <si>
    <t>{
  "_comment": "一血 (第1局)",
  "Suspended": false,
  "Status": 0,
  "Id": 843607,
  "Name": "First Blood (Map d1)",
  "MatchId": 911112,
  "IsLive": false,
  "Visible": true,
  "Odds": [{
    "Status": 1,
    "Suspended": false,
    "Id": 3294023,
    "Visible": false,
    "Name": "1",
    "Title": "status",
    "Value": 1.06,
    "MatchId": 999999,
    "MarketId": 843607,
    "SpecialBetValue": null
   },
   {
    "Status": 2,
    "Suspended": false,
    "Id": 3294024,
    "Visible": false,
    "Name": "2",
    "Title": "2",
    "Value": 1.8,
    "MatchId": 999999,
    "MarketId": 843607,
    "SpecialBetValue": null
   }
  ]
 }</t>
  </si>
  <si>
    <t>奇数/偶数击杀</t>
  </si>
  <si>
    <t>{
  "_comment": "奇数/偶数击杀 (第1局)",
  "Suspended": false,
  "Status": 0,
  "Id": 843585,
  "Name": "Odd / Even Kills (Map d1)",
  "MatchId": 911115,
  "IsLive": false,
  "Visible": true,
  "Odds": [{
    "Status": 1,
    "Suspended": false,
    "Id": 3293962,
    "Visible": false,
    "Name": "Odd",
    "Title": "Odd",
    "Value": 1.26,
    "MatchId": 999999,
    "MarketId": 843585,
    "SpecialBetValue": null
   },
   {
    "Status": 2,
    "Suspended": false,
    "Id": 3293963,
    "Visible": false,
    "Name": "Even",
    "Title": "Even",
    "Value": 1.06,
    "MatchId": 999999,
    "MarketId": 843585,
    "SpecialBetValue": null
   }
  ]
 }</t>
  </si>
  <si>
    <t>胜负</t>
  </si>
  <si>
    <t>{
  "_comment": "胜负",
  "Suspended": false,
  "Status": 0,
  "Id": 838613,
  "Name": "Match Winner",
  "MatchId": 911125,
  "IsLive": false,
  "Visible": true,
  "Odds": [{
    "Status": 1,
    "Suspended": false,
    "Id": 3283082,
    "Visible": false,
    "Name": "1",
    "Title": "A7",
    "Value": 9.02,
    "MatchId": 999999,
    "MarketId": 838613,
    "SpecialBetValue": null
   },
   {
    "Status": 2,
    "Suspended": false,
    "Id": 3283083,
    "Visible": false,
    "Name": "2",
    "Title": "A8",
    "Value": 2.70,
    "MatchId": 999999,
    "MarketId": 838613,
    "SpecialBetValue": null
   }
  ]
 }</t>
  </si>
  <si>
    <t>yes</t>
  </si>
  <si>
    <t>击杀下一男爵</t>
  </si>
  <si>
    <t>{
  "_comment": "击杀下一男爵",
  "Suspended": false,
  "Status": 0,
  "Id": 841381,
  "Name": "Kill Next Baron Nashor",
  "MatchId": 911124,
  "IsLive": false,
  "Visible": true,
  "Odds": [{
    "Status": 1,
    "Suspended": false,
    "Id": 3289377,
    "Visible": false,
    "Name": "1",
    "Title": "A5",
    "Value": 1.6,
    "MatchId": 999999,
    "MarketId": 841381,
    "SpecialBetValue": "To kill next Baron"
   },
   {
    "Status": 2,
    "Suspended": false,
    "Id": 3289378,
    "Visible": false,
    "Name": "2",
    "Title": "A6",
    "Value": 1.8,
    "MatchId": 999999,
    "MarketId": 841381,
    "SpecialBetValue": "To kill next Baron"
   }
  ]
 }</t>
  </si>
  <si>
    <t>总击杀</t>
  </si>
  <si>
    <t>{
  "_comment": "总击杀",
  "Suspended": false,
  "Status": 0,
  "Id": 842461,
  "Name": "Total Kills",
  "MatchId": 911111,
  "IsLive": false,
  "Visible": true,
  "Odds": [{
    "Status": 6,
    "Suspended": false,
    "Id": 3291518,
    "Visible": false,
    "Name": "Under",
    "Title": "Under 59.5",
    "Value": 1.86,
    "MatchId": 999999,
    "MarketId": 842461,
    "SpecialBetValue": "59.5"
   },
   {
    "Status": 6,
    "Suspended": false,
    "Id": 3291517,
    "Visible": false,
    "Name": "Over",
    "Title": "Over 59.5",
    "Value": 1.16,
    "MatchId": 999999,
    "MarketId": 842461,
    "SpecialBetValue": "59.5"
   }
  ]
 }</t>
  </si>
  <si>
    <t>AA至少赢一局</t>
  </si>
  <si>
    <t>{
  "_comment": "AA至少赢一局",
  "Suspended": false,
  "Status": 0,
  "Id": 842391,
  "Name": "AA to win at least 1 map",
  "MatchId": 911111,
  "IsLive": false,
  "Visible": true,
  "Odds": [{
    "Status": 1,
    "Suspended": false,
    "Id": 3291359,
    "Visible": false,
    "Name": "Yes",
    "Title": "Yes",
    "Value": 1.04,
    "MatchId": 999999,
    "MarketId": 842391,
    "SpecialBetValue": null
   },
   {
    "Status": 2,
    "Suspended": false,
    "Id": 3291360,
    "Visible": false,
    "Name": "No",
    "Title": "No",
    "Value": 6.50,
    "MatchId": 999999,
    "MarketId": 842391,
    "SpecialBetValue": null
   }
  ]
 }</t>
  </si>
  <si>
    <t>是否打决胜局</t>
  </si>
  <si>
    <t>{
  "_comment": "是否打决胜局",
  "Suspended": false,
  "Status": 0,
  "Id": 842362,
  "Name": "Decider Map Played",
  "MatchId": 911111,
  "IsLive": false,
  "Visible": true,
  "Odds": [{
    "Status": 2,
    "Suspended": false,
    "Id": 3291289,
    "Visible": false,
    "Name": "Yes",
    "Title": "Yes",
    "Value": 1.93,
    "MatchId": 999999,
    "MarketId": 842362,
    "SpecialBetValue": null
   },
   {
    "Status": 1,
    "Suspended": false,
    "Id": 3291290,
    "Visible": false,
    "Name": "No",
    "Title": "No",
    "Value": 1.77,
    "MatchId": 999999,
    "MarketId": 842362,
    "SpecialBetValue": null
   }
  ]
 }</t>
  </si>
  <si>
    <t>总局数</t>
  </si>
  <si>
    <t>{
  "_comment": "总局数",
  "Suspended": false,
  "Status": 0,
  "Id": 842261,
  "Name": "Total Maps Played",
  "MatchId": 911111,
  "IsLive": false,
  "Visible": true,
  "Odds": [{
    "Status": 6,
    "Suspended": false,
    "Id": 3291065,
    "Visible": false,
    "Name": "2",
    "Title": "Under 2.5",
    "Value": 1.44,
    "MatchId": 999999,
    "MarketId": 842261,
    "SpecialBetValue": "2.5"
   },
   {
    "Status": 6,
    "Suspended": false,
    "Id": 3291066,
    "Visible": false,
    "Name": "1",
    "Title": "Over 2.5",
    "Value": 2.59,
    "MatchId": 999999,
    "MarketId": 842261,
    "SpecialBetValue": "2.5"
   }
  ]
 }</t>
  </si>
  <si>
    <t>总时间</t>
  </si>
  <si>
    <t>{
  "_comment": "总时间",
  "Suspended": false,
  "Status": 0,
  "Id": 843085,
  "Name": "Total Time",
  "MatchId": 911114,
  "IsLive": false,
  "Visible": true,
  "Odds": [{
    "Status": 2,
    "Suspended": false,
    "Id": 3292861,
    "Visible": false,
    "Name": "Over",
    "Title": "Over 36:00",
    "Value": 1.36,
    "MatchId": 999999,
    "MarketId": 843085,
    "SpecialBetValue": "36:00"
   },
   {
    "Status": 1,
    "Suspended": false,
    "Id": 3292862,
    "Visible": false,
    "Name": "Under",
    "Title": "Under 36:00",
    "Value": 2.86,
    "MatchId": 999999,
    "MarketId": 843085,
    "SpecialBetValue": "36:00"
   }
  ]
 }</t>
  </si>
  <si>
    <t>context</t>
  </si>
  <si>
    <t>F001</t>
  </si>
  <si>
    <t>{
  "Suspended": false,
  "Status": 0,
  "StreamURL": "https://player.twitch.tv/?channel=blizzheroes",
  "Id": 911111,
  "StartTime": "2018-12-30T10:00:00",
  "Visible": true,
  "SportId": 144,
  "TournamentId": 18776,
  "HomeTeamId": 157068,
  "HomeTeamName": "A A",
  "AwayTeamId": 154448,
  "Type": 1,
  "AwayTeamName": "BB",
  "Score": "1:2",
  "OutrightName": null,
  "EndTime": null
}</t>
  </si>
  <si>
    <t>Id</t>
  </si>
  <si>
    <t>TournamentId</t>
  </si>
  <si>
    <t>roundNum</t>
  </si>
  <si>
    <t>HomeTeamName</t>
  </si>
  <si>
    <t>AwayTeamName</t>
  </si>
  <si>
    <t>isRun</t>
  </si>
  <si>
    <t>创建比赛局数</t>
  </si>
  <si>
    <t>主队名</t>
  </si>
  <si>
    <t>客队名</t>
  </si>
  <si>
    <t>18776</t>
  </si>
  <si>
    <t>4</t>
  </si>
  <si>
    <t>LHN_001</t>
  </si>
  <si>
    <t>LAN_001</t>
  </si>
  <si>
    <t>LHN_002</t>
  </si>
  <si>
    <t>LAN_002</t>
  </si>
  <si>
    <t>LHN_003</t>
  </si>
  <si>
    <t>LAN_003</t>
  </si>
  <si>
    <t>LHN_004</t>
  </si>
  <si>
    <t>LAN_004</t>
  </si>
  <si>
    <t>LHN_005</t>
  </si>
  <si>
    <t>LAN_005</t>
  </si>
  <si>
    <t>LHN_006</t>
  </si>
  <si>
    <t>LAN_006</t>
  </si>
  <si>
    <t>LHN_007</t>
  </si>
  <si>
    <t>LAN_007</t>
  </si>
  <si>
    <t>LHN_008</t>
  </si>
  <si>
    <t>LAN_008</t>
  </si>
  <si>
    <t>LHN_009</t>
  </si>
  <si>
    <t>LAN_009</t>
  </si>
  <si>
    <t>LHN_010</t>
  </si>
  <si>
    <t>LAN_010</t>
  </si>
  <si>
    <t>LHN_011</t>
  </si>
  <si>
    <t>LAN_011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</si>
</sst>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9" defaultRowHeight="27" customHeight="1" outlineLevelCol="4"/>
  <cols>
    <col min="1" max="1" width="9" style="8"/>
    <col min="2" max="2" width="20" style="8" customWidth="1"/>
    <col min="3" max="3" width="18" style="8" customWidth="1"/>
    <col min="4" max="4" width="50.875" style="8" customWidth="1"/>
    <col min="5" max="5" width="15.375" style="8" customWidth="1"/>
    <col min="6" max="16384" width="9" style="8"/>
  </cols>
  <sheetData>
    <row r="1" s="7" customFormat="1" customHeight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7" customFormat="1" customHeight="1" spans="1:5">
      <c r="A2" s="7" t="s">
        <v>5</v>
      </c>
      <c r="E2" s="7" t="s">
        <v>6</v>
      </c>
    </row>
    <row r="3" customHeight="1" spans="1:5">
      <c r="A3" s="8">
        <v>1</v>
      </c>
      <c r="B3" s="8" t="s">
        <v>7</v>
      </c>
      <c r="C3" s="8" t="s">
        <v>8</v>
      </c>
      <c r="D3" s="9" t="s">
        <v>9</v>
      </c>
      <c r="E3" s="8" t="s">
        <v>10</v>
      </c>
    </row>
    <row r="4" customHeight="1" spans="1:5">
      <c r="A4" s="8">
        <v>2</v>
      </c>
      <c r="B4" s="8" t="s">
        <v>11</v>
      </c>
      <c r="C4" s="8" t="s">
        <v>8</v>
      </c>
      <c r="D4" s="9" t="s">
        <v>12</v>
      </c>
      <c r="E4" s="8" t="s">
        <v>10</v>
      </c>
    </row>
    <row r="5" customHeight="1" spans="1:5">
      <c r="A5" s="8">
        <v>3</v>
      </c>
      <c r="B5" s="8" t="s">
        <v>13</v>
      </c>
      <c r="C5" s="8" t="s">
        <v>8</v>
      </c>
      <c r="D5" s="9" t="s">
        <v>14</v>
      </c>
      <c r="E5" s="8" t="s">
        <v>10</v>
      </c>
    </row>
    <row r="6" customHeight="1" spans="1:5">
      <c r="A6" s="8">
        <v>4</v>
      </c>
      <c r="B6" s="8" t="s">
        <v>15</v>
      </c>
      <c r="C6" s="8" t="s">
        <v>16</v>
      </c>
      <c r="D6" s="9" t="s">
        <v>17</v>
      </c>
      <c r="E6" s="8" t="s">
        <v>10</v>
      </c>
    </row>
    <row r="7" customHeight="1" spans="1:5">
      <c r="A7" s="8">
        <v>5</v>
      </c>
      <c r="B7" s="8" t="s">
        <v>18</v>
      </c>
      <c r="C7" s="8" t="s">
        <v>8</v>
      </c>
      <c r="D7" s="9" t="s">
        <v>19</v>
      </c>
      <c r="E7" s="8" t="s">
        <v>10</v>
      </c>
    </row>
    <row r="8" customHeight="1" spans="1:5">
      <c r="A8" s="8">
        <v>6</v>
      </c>
      <c r="B8" s="8" t="s">
        <v>20</v>
      </c>
      <c r="C8" s="8" t="s">
        <v>8</v>
      </c>
      <c r="D8" s="9" t="s">
        <v>21</v>
      </c>
      <c r="E8" s="8" t="s">
        <v>10</v>
      </c>
    </row>
    <row r="9" customHeight="1" spans="1:5">
      <c r="A9" s="8">
        <v>7</v>
      </c>
      <c r="B9" s="8" t="s">
        <v>22</v>
      </c>
      <c r="D9" s="9" t="s">
        <v>23</v>
      </c>
      <c r="E9" s="8" t="s">
        <v>24</v>
      </c>
    </row>
    <row r="10" customHeight="1" spans="1:5">
      <c r="A10" s="8">
        <v>8</v>
      </c>
      <c r="B10" s="8" t="s">
        <v>25</v>
      </c>
      <c r="D10" s="9" t="s">
        <v>26</v>
      </c>
      <c r="E10" s="8" t="s">
        <v>24</v>
      </c>
    </row>
    <row r="11" customHeight="1" spans="1:5">
      <c r="A11" s="8">
        <v>9</v>
      </c>
      <c r="B11" s="8" t="s">
        <v>27</v>
      </c>
      <c r="D11" s="9" t="s">
        <v>28</v>
      </c>
      <c r="E11" s="8" t="s">
        <v>24</v>
      </c>
    </row>
    <row r="12" customHeight="1" spans="1:5">
      <c r="A12" s="8">
        <v>10</v>
      </c>
      <c r="B12" s="8" t="s">
        <v>29</v>
      </c>
      <c r="D12" s="9" t="s">
        <v>30</v>
      </c>
      <c r="E12" s="8" t="s">
        <v>24</v>
      </c>
    </row>
    <row r="13" customHeight="1" spans="1:5">
      <c r="A13" s="8">
        <v>11</v>
      </c>
      <c r="B13" s="8" t="s">
        <v>31</v>
      </c>
      <c r="D13" s="9" t="s">
        <v>32</v>
      </c>
      <c r="E13" s="8" t="s">
        <v>24</v>
      </c>
    </row>
    <row r="14" customHeight="1" spans="1:5">
      <c r="A14" s="8">
        <v>12</v>
      </c>
      <c r="B14" s="8" t="s">
        <v>33</v>
      </c>
      <c r="D14" s="9" t="s">
        <v>34</v>
      </c>
      <c r="E14" s="8" t="s">
        <v>24</v>
      </c>
    </row>
    <row r="15" customHeight="1" spans="1:5">
      <c r="A15" s="8">
        <v>13</v>
      </c>
      <c r="B15" s="8" t="s">
        <v>35</v>
      </c>
      <c r="D15" s="9" t="s">
        <v>36</v>
      </c>
      <c r="E15" s="8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pane ySplit="1" topLeftCell="A2" activePane="bottomLeft" state="frozen"/>
      <selection/>
      <selection pane="bottomLeft" activeCell="B5" sqref="B5"/>
    </sheetView>
  </sheetViews>
  <sheetFormatPr defaultColWidth="9" defaultRowHeight="21" customHeight="1" outlineLevelCol="2"/>
  <cols>
    <col min="2" max="2" width="65.75" customWidth="1"/>
  </cols>
  <sheetData>
    <row r="1" s="5" customFormat="1" customHeight="1" spans="1:2">
      <c r="A1" s="5" t="s">
        <v>0</v>
      </c>
      <c r="B1" s="5" t="s">
        <v>37</v>
      </c>
    </row>
    <row r="2" ht="264" customHeight="1" spans="1:2">
      <c r="A2" t="s">
        <v>38</v>
      </c>
      <c r="B2" s="6" t="s">
        <v>39</v>
      </c>
    </row>
    <row r="33" customHeight="1" spans="3:3">
      <c r="C33">
        <f>6*8*7+5*7</f>
        <v>371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21" customHeight="1" outlineLevelCol="5"/>
  <cols>
    <col min="1" max="1" width="9" style="4"/>
    <col min="2" max="2" width="19.375" style="4" customWidth="1"/>
    <col min="3" max="3" width="14.625" style="4" customWidth="1"/>
    <col min="4" max="4" width="19.5" style="4" customWidth="1"/>
    <col min="5" max="5" width="17.625" style="4" customWidth="1"/>
    <col min="6" max="16384" width="9" style="4"/>
  </cols>
  <sheetData>
    <row r="1" s="3" customFormat="1" customHeight="1" spans="1:6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="3" customFormat="1" customHeight="1" spans="3:5">
      <c r="C2" s="3" t="s">
        <v>46</v>
      </c>
      <c r="D2" s="3" t="s">
        <v>47</v>
      </c>
      <c r="E2" s="3" t="s">
        <v>48</v>
      </c>
    </row>
    <row r="3" customHeight="1" spans="1:6">
      <c r="A3" s="4">
        <v>911140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24</v>
      </c>
    </row>
    <row r="4" s="4" customFormat="1" customHeight="1" spans="1:6">
      <c r="A4" s="4">
        <v>911141</v>
      </c>
      <c r="B4" s="4">
        <v>18776</v>
      </c>
      <c r="C4" s="4" t="s">
        <v>50</v>
      </c>
      <c r="D4" s="4" t="s">
        <v>53</v>
      </c>
      <c r="E4" s="4" t="s">
        <v>54</v>
      </c>
      <c r="F4" s="4" t="s">
        <v>24</v>
      </c>
    </row>
    <row r="5" customHeight="1" spans="1:6">
      <c r="A5" s="4">
        <v>911142</v>
      </c>
      <c r="B5" s="4">
        <v>18776</v>
      </c>
      <c r="C5" s="4" t="s">
        <v>50</v>
      </c>
      <c r="D5" s="4" t="s">
        <v>55</v>
      </c>
      <c r="E5" s="4" t="s">
        <v>56</v>
      </c>
      <c r="F5" s="4" t="s">
        <v>24</v>
      </c>
    </row>
    <row r="6" customHeight="1" spans="1:6">
      <c r="A6" s="4">
        <v>911143</v>
      </c>
      <c r="B6" s="4">
        <v>18776</v>
      </c>
      <c r="C6" s="4" t="s">
        <v>50</v>
      </c>
      <c r="D6" s="4" t="s">
        <v>57</v>
      </c>
      <c r="E6" s="4" t="s">
        <v>58</v>
      </c>
      <c r="F6" s="4" t="s">
        <v>24</v>
      </c>
    </row>
    <row r="7" customHeight="1" spans="1:6">
      <c r="A7" s="4">
        <v>911144</v>
      </c>
      <c r="B7" s="4">
        <v>18776</v>
      </c>
      <c r="C7" s="4" t="s">
        <v>50</v>
      </c>
      <c r="D7" s="4" t="s">
        <v>59</v>
      </c>
      <c r="E7" s="4" t="s">
        <v>60</v>
      </c>
      <c r="F7" s="4" t="s">
        <v>24</v>
      </c>
    </row>
    <row r="8" customHeight="1" spans="1:6">
      <c r="A8" s="4">
        <v>911145</v>
      </c>
      <c r="B8" s="4">
        <v>18776</v>
      </c>
      <c r="C8" s="4" t="s">
        <v>50</v>
      </c>
      <c r="D8" s="4" t="s">
        <v>61</v>
      </c>
      <c r="E8" s="4" t="s">
        <v>62</v>
      </c>
      <c r="F8" s="4" t="s">
        <v>24</v>
      </c>
    </row>
    <row r="9" customHeight="1" spans="1:6">
      <c r="A9" s="4">
        <v>911146</v>
      </c>
      <c r="B9" s="4">
        <v>18776</v>
      </c>
      <c r="C9" s="4" t="s">
        <v>50</v>
      </c>
      <c r="D9" s="4" t="s">
        <v>63</v>
      </c>
      <c r="E9" s="4" t="s">
        <v>64</v>
      </c>
      <c r="F9" s="4" t="s">
        <v>24</v>
      </c>
    </row>
    <row r="10" customHeight="1" spans="1:6">
      <c r="A10" s="4">
        <v>911147</v>
      </c>
      <c r="B10" s="4">
        <v>18776</v>
      </c>
      <c r="C10" s="4" t="s">
        <v>50</v>
      </c>
      <c r="D10" s="4" t="s">
        <v>65</v>
      </c>
      <c r="E10" s="4" t="s">
        <v>66</v>
      </c>
      <c r="F10" s="4" t="s">
        <v>24</v>
      </c>
    </row>
    <row r="11" customHeight="1" spans="1:6">
      <c r="A11" s="4">
        <v>911148</v>
      </c>
      <c r="B11" s="4">
        <v>18776</v>
      </c>
      <c r="C11" s="4" t="s">
        <v>50</v>
      </c>
      <c r="D11" s="4" t="s">
        <v>67</v>
      </c>
      <c r="E11" s="4" t="s">
        <v>68</v>
      </c>
      <c r="F11" s="4" t="s">
        <v>24</v>
      </c>
    </row>
    <row r="12" customHeight="1" spans="1:6">
      <c r="A12" s="4">
        <v>911149</v>
      </c>
      <c r="B12" s="4">
        <v>18776</v>
      </c>
      <c r="C12" s="4" t="s">
        <v>50</v>
      </c>
      <c r="D12" s="4" t="s">
        <v>69</v>
      </c>
      <c r="E12" s="4" t="s">
        <v>70</v>
      </c>
      <c r="F12" s="4" t="s">
        <v>24</v>
      </c>
    </row>
    <row r="13" customHeight="1" spans="1:6">
      <c r="A13" s="4">
        <v>911150</v>
      </c>
      <c r="B13" s="4">
        <v>18776</v>
      </c>
      <c r="C13" s="4" t="s">
        <v>50</v>
      </c>
      <c r="D13" s="4" t="s">
        <v>71</v>
      </c>
      <c r="E13" s="4" t="s">
        <v>72</v>
      </c>
      <c r="F13" s="4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F34"/>
  <sheetViews>
    <sheetView tabSelected="1" zoomScale="160" zoomScaleNormal="160" topLeftCell="A10" workbookViewId="0">
      <selection activeCell="C38" sqref="C38"/>
    </sheetView>
  </sheetViews>
  <sheetFormatPr defaultColWidth="9" defaultRowHeight="13.5" outlineLevelCol="5"/>
  <cols>
    <col min="4" max="4" width="16" customWidth="1"/>
    <col min="6" max="6" width="20.75" style="1" customWidth="1"/>
  </cols>
  <sheetData>
    <row r="6" spans="4:4">
      <c r="D6">
        <f>1.56*0.99+1</f>
        <v>2.5444</v>
      </c>
    </row>
    <row r="14" spans="4:6">
      <c r="D14" s="2">
        <v>43447</v>
      </c>
      <c r="E14">
        <v>1</v>
      </c>
      <c r="F14" s="1">
        <f>D14+E14</f>
        <v>43448</v>
      </c>
    </row>
    <row r="15" spans="4:4">
      <c r="D15">
        <f>D14+E14</f>
        <v>43448</v>
      </c>
    </row>
    <row r="19" spans="4:4">
      <c r="D19">
        <f>1/1.12374399</f>
        <v>0.889882401061829</v>
      </c>
    </row>
    <row r="22" spans="4:4">
      <c r="D22">
        <f>1/0.87</f>
        <v>1.14942528735632</v>
      </c>
    </row>
    <row r="26" spans="4:4">
      <c r="D26">
        <f>1/0.30886935</f>
        <v>3.23761486855203</v>
      </c>
    </row>
    <row r="29" spans="4:4">
      <c r="D29">
        <f>1/1.12266534</f>
        <v>0.890737394636232</v>
      </c>
    </row>
    <row r="30" spans="4:4">
      <c r="D30">
        <f>1/0.99145608</f>
        <v>1.00861754763761</v>
      </c>
    </row>
    <row r="34" spans="1:4">
      <c r="A34">
        <v>1.4094</v>
      </c>
      <c r="B34">
        <v>1.6038</v>
      </c>
      <c r="C34">
        <v>0.87</v>
      </c>
      <c r="D34">
        <v>0.99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template</vt:lpstr>
      <vt:lpstr>matchfulltemplate</vt:lpstr>
      <vt:lpstr>createDataList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清水</cp:lastModifiedBy>
  <dcterms:created xsi:type="dcterms:W3CDTF">2018-12-04T09:46:00Z</dcterms:created>
  <dcterms:modified xsi:type="dcterms:W3CDTF">2018-12-17T10:42:31Z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