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cas/repos/onearth/platform-v3-backend/src/data/lca/"/>
    </mc:Choice>
  </mc:AlternateContent>
  <xr:revisionPtr revIDLastSave="0" documentId="8_{EE68A602-5187-D742-BE36-DC16E6431235}" xr6:coauthVersionLast="47" xr6:coauthVersionMax="47" xr10:uidLastSave="{00000000-0000-0000-0000-000000000000}"/>
  <bookViews>
    <workbookView xWindow="9620" yWindow="3400" windowWidth="27640" windowHeight="16940" xr2:uid="{A9BD0942-A0B5-FE43-8337-C85E526CE59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1" l="1"/>
  <c r="O20" i="1" s="1"/>
  <c r="N19" i="1"/>
  <c r="O19" i="1" s="1"/>
  <c r="N18" i="1"/>
  <c r="O18" i="1" s="1"/>
  <c r="N17" i="1"/>
  <c r="O17" i="1" s="1"/>
  <c r="N16" i="1"/>
  <c r="O16" i="1" s="1"/>
  <c r="N15" i="1"/>
  <c r="O15" i="1" s="1"/>
  <c r="N14" i="1"/>
  <c r="O14" i="1" s="1"/>
  <c r="N13" i="1"/>
  <c r="O13" i="1" s="1"/>
  <c r="N12" i="1"/>
  <c r="O12" i="1" s="1"/>
  <c r="N11" i="1"/>
  <c r="O11" i="1" s="1"/>
  <c r="N10" i="1"/>
  <c r="O10" i="1" s="1"/>
  <c r="N9" i="1"/>
  <c r="O9" i="1" s="1"/>
  <c r="N8" i="1"/>
  <c r="O8" i="1" s="1"/>
  <c r="N7" i="1"/>
  <c r="O7" i="1" s="1"/>
  <c r="N6" i="1"/>
  <c r="O6" i="1" s="1"/>
  <c r="N5" i="1"/>
  <c r="O5" i="1" s="1"/>
  <c r="N4" i="1"/>
  <c r="O4" i="1" s="1"/>
  <c r="N3" i="1"/>
  <c r="O3" i="1" s="1"/>
  <c r="N2" i="1"/>
  <c r="O2" i="1" s="1"/>
</calcChain>
</file>

<file path=xl/sharedStrings.xml><?xml version="1.0" encoding="utf-8"?>
<sst xmlns="http://schemas.openxmlformats.org/spreadsheetml/2006/main" count="35" uniqueCount="17">
  <si>
    <t>MCTI: https://www.gov.br/mcti/pt-br/acompanhe-o-mcti/sirene/dados-e-ferramentas/fatores-de-emissao</t>
  </si>
  <si>
    <t>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</si>
  <si>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</si>
  <si>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</si>
  <si>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</si>
  <si>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</si>
  <si>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</si>
  <si>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</si>
  <si>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</si>
  <si>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</si>
  <si>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</si>
  <si>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</si>
  <si>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</si>
  <si>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</si>
  <si>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avg_annual_factor_tco2_mwh</t>
  </si>
  <si>
    <t>avg_annual_factor_tco2_gj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</si>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</sst>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00"/>
    <numFmt numFmtId="166" formatCode="_-* #,##0.0000_-;\-* #,##0.0000_-;_-* &quot;-&quot;????_-;_-@_-"/>
    <numFmt numFmtId="167" formatCode="_-* #,##0.00000_-;\-* #,##0.00000_-;_-* &quot;-&quot;????_-;_-@_-"/>
  </numFmts>
  <fonts count="3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F56C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4" fontId="2" fillId="0" borderId="1" xfId="0" applyNumberFormat="1" applyFont="1" applyBorder="1" applyAlignment="1">
      <alignment horizontal="left" vertical="center"/>
    </xf>
    <xf numFmtId="165" fontId="0" fillId="0" borderId="1" xfId="0" applyNumberFormat="1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164" fontId="2" fillId="0" borderId="2" xfId="0" applyNumberFormat="1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/>
    </xf>
    <xf numFmtId="167" fontId="0" fillId="0" borderId="1" xfId="0" applyNumberForma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7DA3A-8B8B-0E49-9930-231C7C2D4506}">
  <dimension ref="A1:P20"/>
  <sheetViews>
    <sheetView tabSelected="1" zoomScaleNormal="100" workbookViewId="0">
      <selection activeCell="E1" sqref="E1"/>
    </sheetView>
  </sheetViews>
  <sheetFormatPr baseColWidth="10" defaultRowHeight="22" customHeight="1" x14ac:dyDescent="0.2"/>
  <cols>
    <col min="14" max="14" width="23.5" bestFit="1" customWidth="1"/>
    <col min="15" max="15" width="21" bestFit="1" customWidth="1"/>
  </cols>
  <sheetData>
    <row r="1" spans="1:16" ht="22" customHeight="1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2" t="s">
        <v>16</v>
      </c>
    </row>
    <row r="2" spans="1:16" ht="22" customHeight="1" x14ac:dyDescent="0.2">
      <c r="A2" s="3">
        <v>2006</v>
      </c>
      <c r="B2" s="4">
        <v>3.2199999999999999E-2</v>
      </c>
      <c r="C2" s="4">
        <v>3.4599999999999999E-2</v>
      </c>
      <c r="D2" s="4">
        <v>3.3700000000000001E-2</v>
      </c>
      <c r="E2" s="4">
        <v>2.75E-2</v>
      </c>
      <c r="F2" s="4">
        <v>3.1699999999999999E-2</v>
      </c>
      <c r="G2" s="4">
        <v>3.0599999999999999E-2</v>
      </c>
      <c r="H2" s="4">
        <v>3.5099999999999999E-2</v>
      </c>
      <c r="I2" s="4">
        <v>3.3599999999999998E-2</v>
      </c>
      <c r="J2" s="4">
        <v>3.8300000000000001E-2</v>
      </c>
      <c r="K2" s="4">
        <v>3.5999999999999997E-2</v>
      </c>
      <c r="L2" s="4">
        <v>2.6499999999999999E-2</v>
      </c>
      <c r="M2" s="4">
        <v>2.8000000000000001E-2</v>
      </c>
      <c r="N2" s="4">
        <f>AVERAGE(B2:M2)</f>
        <v>3.2316666666666667E-2</v>
      </c>
      <c r="O2" s="5">
        <f>N2/3.6</f>
        <v>8.9768518518518522E-3</v>
      </c>
      <c r="P2" s="6" t="s">
        <v>0</v>
      </c>
    </row>
    <row r="3" spans="1:16" ht="22" customHeight="1" x14ac:dyDescent="0.2">
      <c r="A3" s="3">
        <v>2007</v>
      </c>
      <c r="B3" s="4">
        <v>2.29E-2</v>
      </c>
      <c r="C3" s="4">
        <v>1.95E-2</v>
      </c>
      <c r="D3" s="4">
        <v>1.95E-2</v>
      </c>
      <c r="E3" s="4">
        <v>1.9699999999999999E-2</v>
      </c>
      <c r="F3" s="4">
        <v>1.61E-2</v>
      </c>
      <c r="G3" s="4">
        <v>2.5600000000000001E-2</v>
      </c>
      <c r="H3" s="4">
        <v>3.1E-2</v>
      </c>
      <c r="I3" s="4">
        <v>3.2399999999999998E-2</v>
      </c>
      <c r="J3" s="4">
        <v>3.5499999999999997E-2</v>
      </c>
      <c r="K3" s="4">
        <v>3.7699999999999997E-2</v>
      </c>
      <c r="L3" s="4">
        <v>4.0599999999999997E-2</v>
      </c>
      <c r="M3" s="4">
        <v>4.9599999999999998E-2</v>
      </c>
      <c r="N3" s="4">
        <f t="shared" ref="N3:N18" si="0">AVERAGE(B3:M3)</f>
        <v>2.9174999999999996E-2</v>
      </c>
      <c r="O3" s="5">
        <f t="shared" ref="O3:O16" si="1">N3/3.6</f>
        <v>8.1041666666666658E-3</v>
      </c>
      <c r="P3" s="6" t="s">
        <v>0</v>
      </c>
    </row>
    <row r="4" spans="1:16" ht="22" customHeight="1" x14ac:dyDescent="0.2">
      <c r="A4" s="3">
        <v>2008</v>
      </c>
      <c r="B4" s="4">
        <v>5.8400000000000001E-2</v>
      </c>
      <c r="C4" s="4">
        <v>6.6799999999999998E-2</v>
      </c>
      <c r="D4" s="4">
        <v>5.9900000000000002E-2</v>
      </c>
      <c r="E4" s="4">
        <v>4.53E-2</v>
      </c>
      <c r="F4" s="4">
        <v>4.5900000000000003E-2</v>
      </c>
      <c r="G4" s="4">
        <v>5.21E-2</v>
      </c>
      <c r="H4" s="4">
        <v>4.3700000000000003E-2</v>
      </c>
      <c r="I4" s="4">
        <v>4.2500000000000003E-2</v>
      </c>
      <c r="J4" s="4">
        <v>4.1099999999999998E-2</v>
      </c>
      <c r="K4" s="4">
        <v>4.3799999999999999E-2</v>
      </c>
      <c r="L4" s="4">
        <v>3.3399999999999999E-2</v>
      </c>
      <c r="M4" s="4">
        <v>4.7699999999999999E-2</v>
      </c>
      <c r="N4" s="4">
        <f t="shared" si="0"/>
        <v>4.8383333333333334E-2</v>
      </c>
      <c r="O4" s="5">
        <f t="shared" si="1"/>
        <v>1.3439814814814814E-2</v>
      </c>
      <c r="P4" s="6" t="s">
        <v>0</v>
      </c>
    </row>
    <row r="5" spans="1:16" ht="22" customHeight="1" x14ac:dyDescent="0.2">
      <c r="A5" s="3">
        <v>2009</v>
      </c>
      <c r="B5" s="4">
        <v>2.81E-2</v>
      </c>
      <c r="C5" s="4">
        <v>2.3699999999999999E-2</v>
      </c>
      <c r="D5" s="4">
        <v>2.47E-2</v>
      </c>
      <c r="E5" s="4">
        <v>2.4500000000000001E-2</v>
      </c>
      <c r="F5" s="4">
        <v>4.0500000000000001E-2</v>
      </c>
      <c r="G5" s="4">
        <v>3.6900000000000002E-2</v>
      </c>
      <c r="H5" s="4">
        <v>2.41E-2</v>
      </c>
      <c r="I5" s="4">
        <v>1.9900000000000001E-2</v>
      </c>
      <c r="J5" s="4">
        <v>1.6199999999999999E-2</v>
      </c>
      <c r="K5" s="4">
        <v>1.7899999999999999E-2</v>
      </c>
      <c r="L5" s="4">
        <v>1.8100000000000002E-2</v>
      </c>
      <c r="M5" s="4">
        <v>1.9400000000000001E-2</v>
      </c>
      <c r="N5" s="4">
        <f t="shared" si="0"/>
        <v>2.4500000000000004E-2</v>
      </c>
      <c r="O5" s="5">
        <f t="shared" si="1"/>
        <v>6.8055555555555569E-3</v>
      </c>
      <c r="P5" s="6" t="s">
        <v>0</v>
      </c>
    </row>
    <row r="6" spans="1:16" ht="22" customHeight="1" x14ac:dyDescent="0.2">
      <c r="A6" s="3">
        <v>2010</v>
      </c>
      <c r="B6" s="4">
        <v>2.1100000000000001E-2</v>
      </c>
      <c r="C6" s="4">
        <v>2.8000000000000001E-2</v>
      </c>
      <c r="D6" s="4">
        <v>2.4299999999999999E-2</v>
      </c>
      <c r="E6" s="4">
        <v>2.3800000000000002E-2</v>
      </c>
      <c r="F6" s="4">
        <v>3.4099999999999998E-2</v>
      </c>
      <c r="G6" s="4">
        <v>5.0599999999999999E-2</v>
      </c>
      <c r="H6" s="4">
        <v>4.3499999999999997E-2</v>
      </c>
      <c r="I6" s="4">
        <v>7.7399999999999997E-2</v>
      </c>
      <c r="J6" s="4">
        <v>9.0700000000000003E-2</v>
      </c>
      <c r="K6" s="4">
        <v>8.1699999999999995E-2</v>
      </c>
      <c r="L6" s="4">
        <v>8.6900000000000005E-2</v>
      </c>
      <c r="M6" s="4">
        <v>5.3199999999999997E-2</v>
      </c>
      <c r="N6" s="4">
        <f t="shared" si="0"/>
        <v>5.1274999999999994E-2</v>
      </c>
      <c r="O6" s="5">
        <f t="shared" si="1"/>
        <v>1.4243055555555554E-2</v>
      </c>
      <c r="P6" s="6" t="s">
        <v>0</v>
      </c>
    </row>
    <row r="7" spans="1:16" ht="22" customHeight="1" x14ac:dyDescent="0.2">
      <c r="A7" s="3">
        <v>2011</v>
      </c>
      <c r="B7" s="4">
        <v>2.6200000000000001E-2</v>
      </c>
      <c r="C7" s="4">
        <v>2.8799999999999999E-2</v>
      </c>
      <c r="D7" s="4">
        <v>2.0799999999999999E-2</v>
      </c>
      <c r="E7" s="4">
        <v>1.9800000000000002E-2</v>
      </c>
      <c r="F7" s="4">
        <v>2.7E-2</v>
      </c>
      <c r="G7" s="4">
        <v>3.4099999999999998E-2</v>
      </c>
      <c r="H7" s="4">
        <v>3.0800000000000001E-2</v>
      </c>
      <c r="I7" s="4">
        <v>3.0099999999999998E-2</v>
      </c>
      <c r="J7" s="4">
        <v>2.7300000000000001E-2</v>
      </c>
      <c r="K7" s="4">
        <v>3.5000000000000003E-2</v>
      </c>
      <c r="L7" s="4">
        <v>3.56E-2</v>
      </c>
      <c r="M7" s="4">
        <v>3.49E-2</v>
      </c>
      <c r="N7" s="4">
        <f t="shared" si="0"/>
        <v>2.92E-2</v>
      </c>
      <c r="O7" s="5">
        <f t="shared" si="1"/>
        <v>8.1111111111111106E-3</v>
      </c>
      <c r="P7" s="6" t="s">
        <v>0</v>
      </c>
    </row>
    <row r="8" spans="1:16" ht="22" customHeight="1" x14ac:dyDescent="0.2">
      <c r="A8" s="3">
        <v>2012</v>
      </c>
      <c r="B8" s="4">
        <v>2.9399999999999999E-2</v>
      </c>
      <c r="C8" s="4">
        <v>3.2199999999999999E-2</v>
      </c>
      <c r="D8" s="4">
        <v>4.0500000000000001E-2</v>
      </c>
      <c r="E8" s="4">
        <v>6.4199999999999993E-2</v>
      </c>
      <c r="F8" s="4">
        <v>6.2E-2</v>
      </c>
      <c r="G8" s="4">
        <v>5.2200000000000003E-2</v>
      </c>
      <c r="H8" s="4">
        <v>3.9399999999999998E-2</v>
      </c>
      <c r="I8" s="4">
        <v>4.5999999999999999E-2</v>
      </c>
      <c r="J8" s="4">
        <v>7.8299999999999995E-2</v>
      </c>
      <c r="K8" s="4">
        <v>9.8400000000000001E-2</v>
      </c>
      <c r="L8" s="4">
        <v>0.12470000000000001</v>
      </c>
      <c r="M8" s="4">
        <v>0.1168</v>
      </c>
      <c r="N8" s="4">
        <f t="shared" si="0"/>
        <v>6.5341666666666673E-2</v>
      </c>
      <c r="O8" s="5">
        <f t="shared" si="1"/>
        <v>1.8150462962962965E-2</v>
      </c>
      <c r="P8" s="6" t="s">
        <v>0</v>
      </c>
    </row>
    <row r="9" spans="1:16" ht="22" customHeight="1" x14ac:dyDescent="0.2">
      <c r="A9" s="3">
        <v>2013</v>
      </c>
      <c r="B9" s="4">
        <v>0.11509999999999999</v>
      </c>
      <c r="C9" s="4">
        <v>0.109</v>
      </c>
      <c r="D9" s="4">
        <v>9.8100000000000007E-2</v>
      </c>
      <c r="E9" s="4">
        <v>9.5899999999999999E-2</v>
      </c>
      <c r="F9" s="4">
        <v>0.11509999999999999</v>
      </c>
      <c r="G9" s="4">
        <v>0.1079</v>
      </c>
      <c r="H9" s="4">
        <v>8.3799999999999999E-2</v>
      </c>
      <c r="I9" s="4">
        <v>8.3299999999999999E-2</v>
      </c>
      <c r="J9" s="4">
        <v>8.4000000000000005E-2</v>
      </c>
      <c r="K9" s="4">
        <v>8.3099999999999993E-2</v>
      </c>
      <c r="L9" s="4">
        <v>9.2999999999999999E-2</v>
      </c>
      <c r="M9" s="4">
        <v>8.4099999999999994E-2</v>
      </c>
      <c r="N9" s="4">
        <f t="shared" si="0"/>
        <v>9.6033333333333346E-2</v>
      </c>
      <c r="O9" s="5">
        <f t="shared" si="1"/>
        <v>2.6675925925925929E-2</v>
      </c>
      <c r="P9" s="6" t="s">
        <v>0</v>
      </c>
    </row>
    <row r="10" spans="1:16" ht="22" customHeight="1" x14ac:dyDescent="0.2">
      <c r="A10" s="3">
        <v>2014</v>
      </c>
      <c r="B10" s="4">
        <v>9.11E-2</v>
      </c>
      <c r="C10" s="4">
        <v>0.1169</v>
      </c>
      <c r="D10" s="4">
        <v>0.12379999999999999</v>
      </c>
      <c r="E10" s="4">
        <v>0.13100000000000001</v>
      </c>
      <c r="F10" s="4">
        <v>0.14219999999999999</v>
      </c>
      <c r="G10" s="4">
        <v>0.14399999999999999</v>
      </c>
      <c r="H10" s="4">
        <v>0.1464</v>
      </c>
      <c r="I10" s="4">
        <v>0.1578</v>
      </c>
      <c r="J10" s="4">
        <v>0.1431</v>
      </c>
      <c r="K10" s="4">
        <v>0.14130000000000001</v>
      </c>
      <c r="L10" s="4">
        <v>0.15140000000000001</v>
      </c>
      <c r="M10" s="4">
        <v>0.1368</v>
      </c>
      <c r="N10" s="4">
        <f t="shared" si="0"/>
        <v>0.13548333333333332</v>
      </c>
      <c r="O10" s="5">
        <f t="shared" si="1"/>
        <v>3.7634259259259256E-2</v>
      </c>
      <c r="P10" s="6" t="s">
        <v>0</v>
      </c>
    </row>
    <row r="11" spans="1:16" ht="22" customHeight="1" x14ac:dyDescent="0.2">
      <c r="A11" s="3">
        <v>2015</v>
      </c>
      <c r="B11" s="4">
        <v>0.1275</v>
      </c>
      <c r="C11" s="4">
        <v>0.1321</v>
      </c>
      <c r="D11" s="4">
        <v>0.13689999999999999</v>
      </c>
      <c r="E11" s="4">
        <v>0.13009999999999999</v>
      </c>
      <c r="F11" s="4">
        <v>0.1258</v>
      </c>
      <c r="G11" s="4">
        <v>0.1406</v>
      </c>
      <c r="H11" s="4">
        <v>0.1221</v>
      </c>
      <c r="I11" s="4">
        <v>0.1183</v>
      </c>
      <c r="J11" s="4">
        <v>0.1217</v>
      </c>
      <c r="K11" s="4">
        <v>0.11799999999999999</v>
      </c>
      <c r="L11" s="4">
        <v>0.11269999999999999</v>
      </c>
      <c r="M11" s="4">
        <v>0.1075</v>
      </c>
      <c r="N11" s="4">
        <f t="shared" si="0"/>
        <v>0.12444166666666666</v>
      </c>
      <c r="O11" s="5">
        <f t="shared" si="1"/>
        <v>3.4567129629629628E-2</v>
      </c>
      <c r="P11" s="6" t="s">
        <v>0</v>
      </c>
    </row>
    <row r="12" spans="1:16" ht="22" customHeight="1" x14ac:dyDescent="0.2">
      <c r="A12" s="3">
        <v>2016</v>
      </c>
      <c r="B12" s="4">
        <v>9.6000000000000002E-2</v>
      </c>
      <c r="C12" s="4">
        <v>8.1500000000000003E-2</v>
      </c>
      <c r="D12" s="4">
        <v>7.0999999999999994E-2</v>
      </c>
      <c r="E12" s="4">
        <v>7.5700000000000003E-2</v>
      </c>
      <c r="F12" s="4">
        <v>7.0099999999999996E-2</v>
      </c>
      <c r="G12" s="4">
        <v>7.5999999999999998E-2</v>
      </c>
      <c r="H12" s="4">
        <v>7.2499999999999995E-2</v>
      </c>
      <c r="I12" s="4">
        <v>8.3599999999999994E-2</v>
      </c>
      <c r="J12" s="4">
        <v>8.9700000000000002E-2</v>
      </c>
      <c r="K12" s="4">
        <v>9.2499999999999999E-2</v>
      </c>
      <c r="L12" s="4">
        <v>0.1002</v>
      </c>
      <c r="M12" s="4">
        <v>7.1400000000000005E-2</v>
      </c>
      <c r="N12" s="4">
        <f t="shared" si="0"/>
        <v>8.168333333333333E-2</v>
      </c>
      <c r="O12" s="5">
        <f t="shared" si="1"/>
        <v>2.2689814814814812E-2</v>
      </c>
      <c r="P12" s="6" t="s">
        <v>0</v>
      </c>
    </row>
    <row r="13" spans="1:16" ht="22" customHeight="1" x14ac:dyDescent="0.2">
      <c r="A13" s="3">
        <v>2017</v>
      </c>
      <c r="B13" s="4">
        <v>5.6599999999999998E-2</v>
      </c>
      <c r="C13" s="4">
        <v>5.3600000000000002E-2</v>
      </c>
      <c r="D13" s="4">
        <v>6.9599999999999995E-2</v>
      </c>
      <c r="E13" s="4">
        <v>8.1500000000000003E-2</v>
      </c>
      <c r="F13" s="4">
        <v>8.4699999999999998E-2</v>
      </c>
      <c r="G13" s="4">
        <v>6.7599999999999993E-2</v>
      </c>
      <c r="H13" s="4">
        <v>9.6500000000000002E-2</v>
      </c>
      <c r="I13" s="4">
        <v>0.13120000000000001</v>
      </c>
      <c r="J13" s="4">
        <v>0.12640000000000001</v>
      </c>
      <c r="K13" s="4">
        <v>0.1366</v>
      </c>
      <c r="L13" s="4">
        <v>0.1193</v>
      </c>
      <c r="M13" s="4">
        <v>8.9200000000000002E-2</v>
      </c>
      <c r="N13" s="4">
        <f t="shared" si="0"/>
        <v>9.2733333333333334E-2</v>
      </c>
      <c r="O13" s="5">
        <f t="shared" si="1"/>
        <v>2.575925925925926E-2</v>
      </c>
      <c r="P13" s="6" t="s">
        <v>0</v>
      </c>
    </row>
    <row r="14" spans="1:16" ht="22" customHeight="1" x14ac:dyDescent="0.2">
      <c r="A14" s="3">
        <v>2018</v>
      </c>
      <c r="B14" s="4">
        <v>6.4000000000000001E-2</v>
      </c>
      <c r="C14" s="4">
        <v>6.08E-2</v>
      </c>
      <c r="D14" s="4">
        <v>6.3500000000000001E-2</v>
      </c>
      <c r="E14" s="4">
        <v>5.2299999999999999E-2</v>
      </c>
      <c r="F14" s="4">
        <v>6.0699999999999997E-2</v>
      </c>
      <c r="G14" s="4">
        <v>9.1499999999999998E-2</v>
      </c>
      <c r="H14" s="4">
        <v>0.1076</v>
      </c>
      <c r="I14" s="4">
        <v>0.1181</v>
      </c>
      <c r="J14" s="4">
        <v>0.1182</v>
      </c>
      <c r="K14" s="4">
        <v>8.0199999999999994E-2</v>
      </c>
      <c r="L14" s="4">
        <v>3.6600000000000001E-2</v>
      </c>
      <c r="M14" s="4">
        <v>3.4299999999999997E-2</v>
      </c>
      <c r="N14" s="4">
        <f>AVERAGE(B14:M14)</f>
        <v>7.3983333333333332E-2</v>
      </c>
      <c r="O14" s="5">
        <f t="shared" si="1"/>
        <v>2.0550925925925924E-2</v>
      </c>
      <c r="P14" s="6" t="s">
        <v>0</v>
      </c>
    </row>
    <row r="15" spans="1:16" ht="22" customHeight="1" x14ac:dyDescent="0.2">
      <c r="A15" s="3">
        <v>2019</v>
      </c>
      <c r="B15" s="4">
        <v>3.5499999999999997E-2</v>
      </c>
      <c r="C15" s="4">
        <v>6.6699999999999995E-2</v>
      </c>
      <c r="D15" s="4">
        <v>5.2999999999999999E-2</v>
      </c>
      <c r="E15" s="4">
        <v>5.1400000000000001E-2</v>
      </c>
      <c r="F15" s="4">
        <v>4.82E-2</v>
      </c>
      <c r="G15" s="4">
        <v>4.2599999999999999E-2</v>
      </c>
      <c r="H15" s="4">
        <v>9.06E-2</v>
      </c>
      <c r="I15" s="4">
        <v>0.107</v>
      </c>
      <c r="J15" s="4">
        <v>0.1024</v>
      </c>
      <c r="K15" s="4">
        <v>0.104</v>
      </c>
      <c r="L15" s="4">
        <v>0.10780000000000001</v>
      </c>
      <c r="M15" s="4">
        <v>9.1300000000000006E-2</v>
      </c>
      <c r="N15" s="4">
        <f>AVERAGE(B15:M15)</f>
        <v>7.5041666666666673E-2</v>
      </c>
      <c r="O15" s="5">
        <f t="shared" si="1"/>
        <v>2.0844907407407409E-2</v>
      </c>
      <c r="P15" s="6" t="s">
        <v>0</v>
      </c>
    </row>
    <row r="16" spans="1:16" ht="22" customHeight="1" x14ac:dyDescent="0.2">
      <c r="A16" s="3">
        <v>2020</v>
      </c>
      <c r="B16" s="4">
        <v>9.1600000000000001E-2</v>
      </c>
      <c r="C16" s="4">
        <v>5.5800000000000002E-2</v>
      </c>
      <c r="D16" s="4">
        <v>3.8399999999999997E-2</v>
      </c>
      <c r="E16" s="4">
        <v>2.9600000000000001E-2</v>
      </c>
      <c r="F16" s="4">
        <v>3.5799999999999998E-2</v>
      </c>
      <c r="G16" s="4">
        <v>4.9099999999999998E-2</v>
      </c>
      <c r="H16" s="4">
        <v>0.04</v>
      </c>
      <c r="I16" s="4">
        <v>4.1399999999999999E-2</v>
      </c>
      <c r="J16" s="4">
        <v>3.2899999999999999E-2</v>
      </c>
      <c r="K16" s="4">
        <v>9.6100000000000005E-2</v>
      </c>
      <c r="L16" s="4">
        <v>0.1191</v>
      </c>
      <c r="M16" s="4">
        <v>0.1109</v>
      </c>
      <c r="N16" s="4">
        <f>AVERAGE(B16:M16)</f>
        <v>6.1724999999999995E-2</v>
      </c>
      <c r="O16" s="5">
        <f t="shared" si="1"/>
        <v>1.7145833333333332E-2</v>
      </c>
      <c r="P16" s="6" t="s">
        <v>0</v>
      </c>
    </row>
    <row r="17" spans="1:16" ht="22" customHeight="1" x14ac:dyDescent="0.2">
      <c r="A17" s="3">
        <v>2021</v>
      </c>
      <c r="B17" s="7">
        <v>0.1164</v>
      </c>
      <c r="C17" s="7">
        <v>8.2000000000000003E-2</v>
      </c>
      <c r="D17" s="7">
        <v>6.7299999999999999E-2</v>
      </c>
      <c r="E17" s="7">
        <v>7.6399999999999996E-2</v>
      </c>
      <c r="F17" s="7">
        <v>8.8300000000000003E-2</v>
      </c>
      <c r="G17" s="7">
        <v>0.14910000000000001</v>
      </c>
      <c r="H17" s="8">
        <v>0.16339999999999999</v>
      </c>
      <c r="I17" s="8">
        <v>0.17430000000000001</v>
      </c>
      <c r="J17" s="8">
        <v>0.1699</v>
      </c>
      <c r="K17" s="3">
        <v>0.17860000000000001</v>
      </c>
      <c r="L17" s="3">
        <v>0.1484</v>
      </c>
      <c r="M17" s="3">
        <v>0.10290000000000001</v>
      </c>
      <c r="N17" s="4">
        <f t="shared" si="0"/>
        <v>0.1264166666666667</v>
      </c>
      <c r="O17" s="5">
        <f>N17/3.6</f>
        <v>3.5115740740740753E-2</v>
      </c>
      <c r="P17" s="6" t="s">
        <v>0</v>
      </c>
    </row>
    <row r="18" spans="1:16" ht="22" customHeight="1" x14ac:dyDescent="0.2">
      <c r="A18" s="9">
        <v>2022</v>
      </c>
      <c r="B18" s="3">
        <v>7.3200000000000001E-2</v>
      </c>
      <c r="C18" s="3">
        <v>5.0299999999999997E-2</v>
      </c>
      <c r="D18" s="3">
        <v>4.0599999999999997E-2</v>
      </c>
      <c r="E18" s="3">
        <v>2.1600000000000001E-2</v>
      </c>
      <c r="F18" s="10">
        <v>2.8000000000000001E-2</v>
      </c>
      <c r="G18" s="3">
        <v>4.41E-2</v>
      </c>
      <c r="H18" s="3">
        <v>4.19E-2</v>
      </c>
      <c r="I18" s="3">
        <v>4.5699999999999998E-2</v>
      </c>
      <c r="J18" s="3">
        <v>4.9099999999999998E-2</v>
      </c>
      <c r="K18" s="10">
        <v>4.7100000000000003E-2</v>
      </c>
      <c r="L18" s="10">
        <v>4.02E-2</v>
      </c>
      <c r="M18" s="3">
        <v>2.9399999999999999E-2</v>
      </c>
      <c r="N18" s="4">
        <f t="shared" si="0"/>
        <v>4.2599999999999999E-2</v>
      </c>
      <c r="O18" s="5">
        <f>N18/3.6</f>
        <v>1.1833333333333333E-2</v>
      </c>
      <c r="P18" s="6" t="s">
        <v>0</v>
      </c>
    </row>
    <row r="19" spans="1:16" ht="22" customHeight="1" x14ac:dyDescent="0.2">
      <c r="A19" s="3">
        <v>2023</v>
      </c>
      <c r="B19" s="10">
        <v>2.9173607327091757E-2</v>
      </c>
      <c r="C19" s="10">
        <v>2.3773774338085845E-2</v>
      </c>
      <c r="D19" s="10">
        <v>2.9572972528967699E-2</v>
      </c>
      <c r="E19" s="10">
        <v>3.40267536628742E-2</v>
      </c>
      <c r="F19" s="10">
        <v>2.9510783081485501E-2</v>
      </c>
      <c r="G19" s="10">
        <v>5.2787803573402799E-2</v>
      </c>
      <c r="H19" s="10">
        <v>4.9510010162503372E-2</v>
      </c>
      <c r="I19" s="10">
        <v>4.1900867079573897E-2</v>
      </c>
      <c r="J19" s="10">
        <v>3.4334475892947448E-2</v>
      </c>
      <c r="K19" s="10">
        <v>3.8729598739869808E-2</v>
      </c>
      <c r="L19" s="10">
        <v>5.2925672386713071E-2</v>
      </c>
      <c r="M19" s="10">
        <v>4.586845854173565E-2</v>
      </c>
      <c r="N19" s="4">
        <f>AVERAGE(B19:M19)</f>
        <v>3.8509564776270926E-2</v>
      </c>
      <c r="O19" s="5">
        <f>N19/3.6</f>
        <v>1.0697101326741924E-2</v>
      </c>
      <c r="P19" s="6" t="s">
        <v>0</v>
      </c>
    </row>
    <row r="20" spans="1:16" ht="22" customHeight="1" x14ac:dyDescent="0.2">
      <c r="A20" s="3">
        <v>2024</v>
      </c>
      <c r="B20" s="10">
        <v>4.2100146849034362E-2</v>
      </c>
      <c r="C20" s="10">
        <v>3.7576152081738791E-2</v>
      </c>
      <c r="D20" s="10">
        <v>2.7790975910056099E-2</v>
      </c>
      <c r="E20" s="10">
        <v>1.94634416756857E-2</v>
      </c>
      <c r="F20" s="3">
        <v>2.8299999999999999E-2</v>
      </c>
      <c r="G20" s="10">
        <v>3.6499999999999998E-2</v>
      </c>
      <c r="H20" s="10">
        <v>5.7065480284115871E-2</v>
      </c>
      <c r="I20" s="3"/>
      <c r="J20" s="3"/>
      <c r="K20" s="3"/>
      <c r="L20" s="11"/>
      <c r="M20" s="12"/>
      <c r="N20" s="4">
        <f>AVERAGE(B20:M20)</f>
        <v>3.5542313828661541E-2</v>
      </c>
      <c r="O20" s="5">
        <f>N20/3.6</f>
        <v>9.8728649524059842E-3</v>
      </c>
      <c r="P20" s="6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Paz Bezerra</dc:creator>
  <cp:lastModifiedBy>Lucas Paz Bezerra</cp:lastModifiedBy>
  <dcterms:created xsi:type="dcterms:W3CDTF">2025-01-30T12:24:52Z</dcterms:created>
  <dcterms:modified xsi:type="dcterms:W3CDTF">2025-01-30T12:34:02Z</dcterms:modified>
</cp:coreProperties>
</file>