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repos/onearth/platform-v3-backend/src/data/lca/"/>
    </mc:Choice>
  </mc:AlternateContent>
  <xr:revisionPtr revIDLastSave="0" documentId="8_{6B5A98BA-BF29-ED4B-9813-7D1342684882}" xr6:coauthVersionLast="47" xr6:coauthVersionMax="47" xr10:uidLastSave="{00000000-0000-0000-0000-000000000000}"/>
  <bookViews>
    <workbookView xWindow="3660" yWindow="2660" windowWidth="27640" windowHeight="16940" xr2:uid="{F1ADFBF8-7E0C-0B4A-A63C-8FD5DEA077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0" i="1"/>
  <c r="D16" i="1"/>
  <c r="D15" i="1"/>
</calcChain>
</file>

<file path=xl/sharedStrings.xml><?xml version="1.0" encoding="utf-8"?>
<sst xmlns="http://schemas.openxmlformats.org/spreadsheetml/2006/main" count="136" uniqueCount="64">
  <si>
    <t>Acetileno</t>
  </si>
  <si>
    <t>F</t>
  </si>
  <si>
    <t>Programa Brasileiro GHG Protocol²</t>
  </si>
  <si>
    <t>Antracito</t>
  </si>
  <si>
    <t>Anthracite</t>
  </si>
  <si>
    <t>IPCC (2006);V2;Ch 2; Table 2.3</t>
  </si>
  <si>
    <t>No refinement.</t>
  </si>
  <si>
    <t>Alcatrão</t>
  </si>
  <si>
    <t>Cool Tar</t>
  </si>
  <si>
    <t>Biodiesel</t>
  </si>
  <si>
    <t>Biodiesels</t>
  </si>
  <si>
    <t>R</t>
  </si>
  <si>
    <t>Biomassa</t>
  </si>
  <si>
    <t>Other Primary Solid Biomass</t>
  </si>
  <si>
    <t>Biomassa_casca_resíduo</t>
  </si>
  <si>
    <t>Biomassa_cavaco</t>
  </si>
  <si>
    <t>Biomassa_lodo</t>
  </si>
  <si>
    <t>Carvão Vegetal</t>
  </si>
  <si>
    <t>Charcoal</t>
  </si>
  <si>
    <r>
      <t>Balanço Energético Nacional 2022, table VIII.6</t>
    </r>
    <r>
      <rPr>
        <sz val="11"/>
        <color theme="1"/>
        <rFont val="Calibri"/>
        <family val="2"/>
      </rPr>
      <t>⁶</t>
    </r>
    <r>
      <rPr>
        <sz val="12"/>
        <color theme="1"/>
        <rFont val="Aptos Narrow"/>
        <family val="2"/>
        <scheme val="minor"/>
      </rPr>
      <t xml:space="preserve"> e IPCC (2006);V2;Ch 2; Table 2.3</t>
    </r>
  </si>
  <si>
    <t>Óleo Diesel</t>
  </si>
  <si>
    <t>Gas/Diesel Oil</t>
  </si>
  <si>
    <t>Álcool Etílico Anidro</t>
  </si>
  <si>
    <t>Other Liquid Biofuels</t>
  </si>
  <si>
    <t>Álcool Etílico Hidratado</t>
  </si>
  <si>
    <t>Gás Natural</t>
  </si>
  <si>
    <t>Natural Gas</t>
  </si>
  <si>
    <t>Gás Natural Úmido</t>
  </si>
  <si>
    <t>Balanço Energético Nacional 2022, table VIII.6 e IPCC (2006);V2;Ch 2; Table 2.3</t>
  </si>
  <si>
    <t>Gás Natural Seco</t>
  </si>
  <si>
    <t>Gasolina Automotiva</t>
  </si>
  <si>
    <t>Motor Gasoline</t>
  </si>
  <si>
    <t>Gasolina de aviação</t>
  </si>
  <si>
    <t>GLP</t>
  </si>
  <si>
    <t>Liquified Petroleum Gases</t>
  </si>
  <si>
    <t>Graxas</t>
  </si>
  <si>
    <t>Grease</t>
  </si>
  <si>
    <r>
      <t xml:space="preserve">IPCC (2006);V3;Ch 5 </t>
    </r>
    <r>
      <rPr>
        <vertAlign val="superscript"/>
        <sz val="11"/>
        <color theme="1"/>
        <rFont val="Aptos Narrow"/>
        <family val="2"/>
        <scheme val="minor"/>
      </rPr>
      <t>4</t>
    </r>
  </si>
  <si>
    <t>Lenha</t>
  </si>
  <si>
    <t>PickedFirewood</t>
  </si>
  <si>
    <r>
      <t xml:space="preserve">IPCC (2006);V2;Ch 2; Table 2.3 </t>
    </r>
    <r>
      <rPr>
        <vertAlign val="superscript"/>
        <sz val="11"/>
        <color theme="1"/>
        <rFont val="Aptos Narrow"/>
        <family val="2"/>
        <scheme val="minor"/>
      </rPr>
      <t>5</t>
    </r>
  </si>
  <si>
    <t>Lixívia</t>
  </si>
  <si>
    <t>Sulphite lyes (Black Liquor)</t>
  </si>
  <si>
    <t>Lubrificantes</t>
  </si>
  <si>
    <t>Lubricating oil</t>
  </si>
  <si>
    <t>Metanol - Fóssil</t>
  </si>
  <si>
    <t>Estimado pela estequiometria da reação de queima do metanol</t>
  </si>
  <si>
    <t>Metanol - Renovável</t>
  </si>
  <si>
    <t>Óleo Combustível</t>
  </si>
  <si>
    <t>Residual Fuel Oil</t>
  </si>
  <si>
    <t>Outros Energéticos de Petróleo</t>
  </si>
  <si>
    <t>Other Petroleum Products</t>
  </si>
  <si>
    <t>Querosene</t>
  </si>
  <si>
    <t>Other Kerosene</t>
  </si>
  <si>
    <t>fuel</t>
  </si>
  <si>
    <t>corresponding_fuel_ipcc</t>
  </si>
  <si>
    <t>fossil_or_renewable</t>
  </si>
  <si>
    <t>energy_content</t>
  </si>
  <si>
    <t>co2_gj</t>
  </si>
  <si>
    <t>ch4_gj</t>
  </si>
  <si>
    <t>n2o_gj</t>
  </si>
  <si>
    <t>kgco2_kg</t>
  </si>
  <si>
    <t>source</t>
  </si>
  <si>
    <t>ipcc_2019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</si>
</sst>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F56C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 wrapText="1"/>
    </xf>
    <xf numFmtId="2" fontId="3" fillId="4" borderId="1" xfId="0" applyNumberFormat="1" applyFont="1" applyFill="1" applyBorder="1" applyAlignment="1">
      <alignment vertic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2" fontId="3" fillId="4" borderId="1" xfId="0" applyNumberFormat="1" applyFont="1" applyFill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0" fillId="0" borderId="1" xfId="0" applyNumberFormat="1" applyBorder="1"/>
    <xf numFmtId="2" fontId="0" fillId="0" borderId="1" xfId="0" applyNumberFormat="1" applyBorder="1"/>
    <xf numFmtId="2" fontId="3" fillId="5" borderId="1" xfId="0" applyNumberFormat="1" applyFont="1" applyFill="1" applyBorder="1" applyAlignment="1">
      <alignment vertical="center"/>
    </xf>
    <xf numFmtId="164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07BD-CAD1-C74C-AD39-5DB65BC7C0BB}">
  <dimension ref="A1:J28"/>
  <sheetViews>
    <sheetView tabSelected="1" workbookViewId="0">
      <selection activeCell="A2" sqref="A2"/>
    </sheetView>
  </sheetViews>
  <sheetFormatPr baseColWidth="10" defaultRowHeight="16" x14ac:dyDescent="0.2"/>
  <cols>
    <col min="1" max="1" width="26.1640625" bestFit="1" customWidth="1"/>
    <col min="2" max="2" width="24.1640625" bestFit="1" customWidth="1"/>
    <col min="3" max="3" width="16.6640625" bestFit="1" customWidth="1"/>
    <col min="4" max="4" width="13.33203125" bestFit="1" customWidth="1"/>
    <col min="5" max="8" width="9.6640625" bestFit="1" customWidth="1"/>
    <col min="9" max="9" width="66.33203125" bestFit="1" customWidth="1"/>
    <col min="10" max="10" width="13.1640625" bestFit="1" customWidth="1"/>
  </cols>
  <sheetData>
    <row r="1" spans="1:10" ht="25" customHeight="1" x14ac:dyDescent="0.2">
      <c r="A1" s="1" t="s">
        <v>54</v>
      </c>
      <c r="B1" s="1" t="s">
        <v>55</v>
      </c>
      <c r="C1" s="1" t="s">
        <v>56</v>
      </c>
      <c r="D1" s="2" t="s">
        <v>57</v>
      </c>
      <c r="E1" s="2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</row>
    <row r="2" spans="1:10" ht="17" x14ac:dyDescent="0.2">
      <c r="A2" s="3" t="s">
        <v>0</v>
      </c>
      <c r="B2" s="4"/>
      <c r="C2" s="5" t="s">
        <v>1</v>
      </c>
      <c r="D2" s="6"/>
      <c r="E2" s="7"/>
      <c r="F2" s="7"/>
      <c r="G2" s="7"/>
      <c r="H2" s="7">
        <v>3.3846153846153846</v>
      </c>
      <c r="I2" s="3" t="s">
        <v>2</v>
      </c>
      <c r="J2" s="8"/>
    </row>
    <row r="3" spans="1:10" ht="17" x14ac:dyDescent="0.2">
      <c r="A3" s="9" t="s">
        <v>3</v>
      </c>
      <c r="B3" t="s">
        <v>4</v>
      </c>
      <c r="C3" s="10" t="s">
        <v>1</v>
      </c>
      <c r="D3" s="11"/>
      <c r="E3" s="12">
        <v>9.8299999999999998E-2</v>
      </c>
      <c r="F3" s="12">
        <v>1.0000000000000001E-5</v>
      </c>
      <c r="G3" s="12">
        <v>1.5E-6</v>
      </c>
      <c r="H3" s="12"/>
      <c r="I3" s="9" t="s">
        <v>5</v>
      </c>
      <c r="J3" s="13" t="s">
        <v>6</v>
      </c>
    </row>
    <row r="4" spans="1:10" ht="17" x14ac:dyDescent="0.2">
      <c r="A4" s="9" t="s">
        <v>7</v>
      </c>
      <c r="B4" s="14" t="s">
        <v>8</v>
      </c>
      <c r="C4" s="10" t="s">
        <v>1</v>
      </c>
      <c r="D4" s="15">
        <v>35.773200000000003</v>
      </c>
      <c r="E4" s="12">
        <v>8.0699999999999994E-2</v>
      </c>
      <c r="F4" s="12">
        <v>1.0000000000000001E-5</v>
      </c>
      <c r="G4" s="12">
        <v>1.5E-6</v>
      </c>
      <c r="H4" s="12"/>
      <c r="I4" s="9" t="s">
        <v>5</v>
      </c>
      <c r="J4" s="13" t="s">
        <v>6</v>
      </c>
    </row>
    <row r="5" spans="1:10" x14ac:dyDescent="0.2">
      <c r="A5" s="16" t="s">
        <v>9</v>
      </c>
      <c r="B5" s="8" t="s">
        <v>10</v>
      </c>
      <c r="C5" s="17" t="s">
        <v>11</v>
      </c>
      <c r="D5" s="15">
        <v>33.137280000000004</v>
      </c>
      <c r="E5" s="12">
        <v>7.0800000000000002E-2</v>
      </c>
      <c r="F5" s="12">
        <v>3.0000000000000001E-6</v>
      </c>
      <c r="G5" s="12">
        <v>5.9999999999999997E-7</v>
      </c>
      <c r="H5" s="12"/>
      <c r="I5" s="9" t="s">
        <v>5</v>
      </c>
      <c r="J5" s="13" t="s">
        <v>6</v>
      </c>
    </row>
    <row r="6" spans="1:10" x14ac:dyDescent="0.2">
      <c r="A6" s="8" t="s">
        <v>12</v>
      </c>
      <c r="B6" s="8" t="s">
        <v>13</v>
      </c>
      <c r="C6" s="17" t="s">
        <v>11</v>
      </c>
      <c r="D6" s="18">
        <v>3.1379999999999999</v>
      </c>
      <c r="E6" s="12">
        <v>0.1</v>
      </c>
      <c r="F6" s="12">
        <v>3.0000000000000001E-5</v>
      </c>
      <c r="G6" s="12">
        <v>3.9999999999999998E-6</v>
      </c>
      <c r="H6" s="12"/>
      <c r="I6" s="9" t="s">
        <v>5</v>
      </c>
      <c r="J6" s="13" t="s">
        <v>6</v>
      </c>
    </row>
    <row r="7" spans="1:10" x14ac:dyDescent="0.2">
      <c r="A7" s="8" t="s">
        <v>14</v>
      </c>
      <c r="B7" s="8" t="s">
        <v>13</v>
      </c>
      <c r="C7" s="17" t="s">
        <v>11</v>
      </c>
      <c r="D7" s="16"/>
      <c r="E7" s="12">
        <v>0.1</v>
      </c>
      <c r="F7" s="12">
        <v>3.0000000000000001E-5</v>
      </c>
      <c r="G7" s="12">
        <v>3.9999999999999998E-6</v>
      </c>
      <c r="H7" s="12"/>
      <c r="I7" s="9" t="s">
        <v>5</v>
      </c>
      <c r="J7" s="13" t="s">
        <v>6</v>
      </c>
    </row>
    <row r="8" spans="1:10" x14ac:dyDescent="0.2">
      <c r="A8" s="8" t="s">
        <v>15</v>
      </c>
      <c r="B8" s="8" t="s">
        <v>13</v>
      </c>
      <c r="C8" s="17" t="s">
        <v>11</v>
      </c>
      <c r="D8" s="16"/>
      <c r="E8" s="12">
        <v>0.1</v>
      </c>
      <c r="F8" s="12">
        <v>3.0000000000000001E-5</v>
      </c>
      <c r="G8" s="12">
        <v>3.9999999999999998E-6</v>
      </c>
      <c r="H8" s="12"/>
      <c r="I8" s="9" t="s">
        <v>5</v>
      </c>
      <c r="J8" s="13" t="s">
        <v>6</v>
      </c>
    </row>
    <row r="9" spans="1:10" x14ac:dyDescent="0.2">
      <c r="A9" s="8" t="s">
        <v>16</v>
      </c>
      <c r="B9" s="8" t="s">
        <v>13</v>
      </c>
      <c r="C9" s="17" t="s">
        <v>11</v>
      </c>
      <c r="D9" s="16"/>
      <c r="E9" s="12">
        <v>0.1</v>
      </c>
      <c r="F9" s="12">
        <v>3.0000000000000001E-5</v>
      </c>
      <c r="G9" s="12">
        <v>3.9999999999999998E-6</v>
      </c>
      <c r="H9" s="12"/>
      <c r="I9" s="9" t="s">
        <v>5</v>
      </c>
      <c r="J9" s="13" t="s">
        <v>6</v>
      </c>
    </row>
    <row r="10" spans="1:10" x14ac:dyDescent="0.2">
      <c r="A10" s="8" t="s">
        <v>17</v>
      </c>
      <c r="B10" s="8" t="s">
        <v>18</v>
      </c>
      <c r="C10" s="17" t="s">
        <v>11</v>
      </c>
      <c r="D10" s="16">
        <v>27.05</v>
      </c>
      <c r="E10" s="12">
        <v>0.112</v>
      </c>
      <c r="F10" s="12">
        <v>2.0000000000000001E-4</v>
      </c>
      <c r="G10" s="12">
        <v>3.9999999999999998E-6</v>
      </c>
      <c r="H10" s="12"/>
      <c r="I10" s="9" t="s">
        <v>19</v>
      </c>
      <c r="J10" s="13" t="s">
        <v>6</v>
      </c>
    </row>
    <row r="11" spans="1:10" x14ac:dyDescent="0.2">
      <c r="A11" s="9" t="s">
        <v>20</v>
      </c>
      <c r="B11" s="9" t="s">
        <v>21</v>
      </c>
      <c r="C11" s="19" t="s">
        <v>1</v>
      </c>
      <c r="D11" s="15">
        <v>35.5</v>
      </c>
      <c r="E11" s="12">
        <v>7.4099999999999999E-2</v>
      </c>
      <c r="F11" s="12">
        <v>3.0000000000000001E-6</v>
      </c>
      <c r="G11" s="12">
        <v>5.9999999999999997E-7</v>
      </c>
      <c r="H11" s="12"/>
      <c r="I11" s="9" t="s">
        <v>5</v>
      </c>
      <c r="J11" s="13" t="s">
        <v>6</v>
      </c>
    </row>
    <row r="12" spans="1:10" x14ac:dyDescent="0.2">
      <c r="A12" s="9" t="s">
        <v>22</v>
      </c>
      <c r="B12" s="9" t="s">
        <v>23</v>
      </c>
      <c r="C12" s="19" t="s">
        <v>11</v>
      </c>
      <c r="D12" s="15">
        <v>22.36</v>
      </c>
      <c r="E12" s="12">
        <v>7.9600000000000004E-2</v>
      </c>
      <c r="F12" s="12">
        <v>3.0000000000000001E-6</v>
      </c>
      <c r="G12" s="12">
        <v>5.9999999999999997E-7</v>
      </c>
      <c r="H12" s="12"/>
      <c r="I12" s="9" t="s">
        <v>5</v>
      </c>
      <c r="J12" s="13" t="s">
        <v>6</v>
      </c>
    </row>
    <row r="13" spans="1:10" x14ac:dyDescent="0.2">
      <c r="A13" s="20" t="s">
        <v>24</v>
      </c>
      <c r="B13" s="9" t="s">
        <v>23</v>
      </c>
      <c r="C13" s="19" t="s">
        <v>11</v>
      </c>
      <c r="D13" s="15">
        <v>21.35</v>
      </c>
      <c r="E13" s="12">
        <v>7.9600000000000004E-2</v>
      </c>
      <c r="F13" s="12">
        <v>3.0000000000000001E-6</v>
      </c>
      <c r="G13" s="12">
        <v>5.9999999999999997E-7</v>
      </c>
      <c r="H13" s="12"/>
      <c r="I13" s="9" t="s">
        <v>5</v>
      </c>
      <c r="J13" s="13" t="s">
        <v>6</v>
      </c>
    </row>
    <row r="14" spans="1:10" x14ac:dyDescent="0.2">
      <c r="A14" s="8" t="s">
        <v>25</v>
      </c>
      <c r="B14" s="8" t="s">
        <v>26</v>
      </c>
      <c r="C14" s="17" t="s">
        <v>1</v>
      </c>
      <c r="D14" s="18">
        <v>4.1579999999999999E-2</v>
      </c>
      <c r="E14" s="12">
        <v>5.6099999999999997E-2</v>
      </c>
      <c r="F14" s="12">
        <v>9.9999999999999995E-7</v>
      </c>
      <c r="G14" s="12">
        <v>9.9999999999999995E-8</v>
      </c>
      <c r="H14" s="12"/>
      <c r="I14" s="9" t="s">
        <v>5</v>
      </c>
      <c r="J14" s="13" t="s">
        <v>6</v>
      </c>
    </row>
    <row r="15" spans="1:10" x14ac:dyDescent="0.2">
      <c r="A15" s="8" t="s">
        <v>27</v>
      </c>
      <c r="B15" s="8" t="s">
        <v>26</v>
      </c>
      <c r="C15" s="17" t="s">
        <v>1</v>
      </c>
      <c r="D15" s="18">
        <f>41.58/1000</f>
        <v>4.1579999999999999E-2</v>
      </c>
      <c r="E15" s="12">
        <v>5.6099999999999997E-2</v>
      </c>
      <c r="F15" s="12">
        <v>9.9999999999999995E-7</v>
      </c>
      <c r="G15" s="12">
        <v>9.9999999999999995E-8</v>
      </c>
      <c r="H15" s="12"/>
      <c r="I15" s="9" t="s">
        <v>28</v>
      </c>
      <c r="J15" s="13" t="s">
        <v>6</v>
      </c>
    </row>
    <row r="16" spans="1:10" x14ac:dyDescent="0.2">
      <c r="A16" s="16" t="s">
        <v>29</v>
      </c>
      <c r="B16" s="8" t="s">
        <v>26</v>
      </c>
      <c r="C16" s="17" t="s">
        <v>1</v>
      </c>
      <c r="D16" s="18">
        <f>36.84/1000</f>
        <v>3.6840000000000005E-2</v>
      </c>
      <c r="E16" s="12">
        <v>5.6099999999999997E-2</v>
      </c>
      <c r="F16" s="12">
        <v>9.9999999999999995E-7</v>
      </c>
      <c r="G16" s="12">
        <v>9.9999999999999995E-8</v>
      </c>
      <c r="H16" s="12"/>
      <c r="I16" s="9" t="s">
        <v>28</v>
      </c>
      <c r="J16" s="13" t="s">
        <v>6</v>
      </c>
    </row>
    <row r="17" spans="1:10" ht="34" x14ac:dyDescent="0.2">
      <c r="A17" s="9" t="s">
        <v>30</v>
      </c>
      <c r="B17" s="14" t="s">
        <v>31</v>
      </c>
      <c r="C17" s="10" t="s">
        <v>1</v>
      </c>
      <c r="D17" s="15">
        <v>32.24</v>
      </c>
      <c r="E17" s="12">
        <v>6.93E-2</v>
      </c>
      <c r="F17" s="12">
        <v>3.0000000000000001E-6</v>
      </c>
      <c r="G17" s="12">
        <v>5.9999999999999997E-7</v>
      </c>
      <c r="H17" s="12"/>
      <c r="I17" s="9" t="s">
        <v>5</v>
      </c>
      <c r="J17" s="13" t="s">
        <v>6</v>
      </c>
    </row>
    <row r="18" spans="1:10" ht="17" x14ac:dyDescent="0.2">
      <c r="A18" s="9" t="s">
        <v>32</v>
      </c>
      <c r="B18" s="14"/>
      <c r="C18" s="10" t="s">
        <v>1</v>
      </c>
      <c r="D18" s="15">
        <v>31.95</v>
      </c>
      <c r="E18" s="12"/>
      <c r="F18" s="12"/>
      <c r="G18" s="12"/>
      <c r="H18" s="12"/>
      <c r="I18" s="9"/>
      <c r="J18" s="13"/>
    </row>
    <row r="19" spans="1:10" x14ac:dyDescent="0.2">
      <c r="A19" s="8" t="s">
        <v>33</v>
      </c>
      <c r="B19" s="8" t="s">
        <v>34</v>
      </c>
      <c r="C19" s="17" t="s">
        <v>1</v>
      </c>
      <c r="D19" s="18">
        <v>25.58</v>
      </c>
      <c r="E19" s="12">
        <v>6.3100000000000003E-2</v>
      </c>
      <c r="F19" s="12">
        <v>9.9999999999999995E-7</v>
      </c>
      <c r="G19" s="12">
        <v>9.9999999999999995E-8</v>
      </c>
      <c r="H19" s="12"/>
      <c r="I19" s="9" t="s">
        <v>5</v>
      </c>
      <c r="J19" s="13" t="s">
        <v>6</v>
      </c>
    </row>
    <row r="20" spans="1:10" ht="17" x14ac:dyDescent="0.2">
      <c r="A20" s="8" t="s">
        <v>35</v>
      </c>
      <c r="B20" s="8" t="s">
        <v>36</v>
      </c>
      <c r="C20" s="17" t="s">
        <v>1</v>
      </c>
      <c r="D20" s="15">
        <v>36.8727552</v>
      </c>
      <c r="E20" s="21">
        <f>(20*0.05*(44/12))/1000</f>
        <v>3.6666666666666666E-3</v>
      </c>
      <c r="F20" s="21">
        <v>0</v>
      </c>
      <c r="G20" s="21">
        <v>0</v>
      </c>
      <c r="H20" s="22"/>
      <c r="I20" s="9" t="s">
        <v>37</v>
      </c>
      <c r="J20" s="13" t="s">
        <v>6</v>
      </c>
    </row>
    <row r="21" spans="1:10" ht="17" x14ac:dyDescent="0.2">
      <c r="A21" s="8" t="s">
        <v>38</v>
      </c>
      <c r="B21" s="8" t="s">
        <v>39</v>
      </c>
      <c r="C21" s="17" t="s">
        <v>11</v>
      </c>
      <c r="D21" s="15">
        <v>5.0584560000000005</v>
      </c>
      <c r="E21" s="12">
        <v>0.1</v>
      </c>
      <c r="F21" s="12">
        <v>2.9999999999999997E-4</v>
      </c>
      <c r="G21" s="12">
        <v>3.9999999999999998E-6</v>
      </c>
      <c r="H21" s="12"/>
      <c r="I21" s="9" t="s">
        <v>40</v>
      </c>
      <c r="J21" s="13" t="s">
        <v>6</v>
      </c>
    </row>
    <row r="22" spans="1:10" x14ac:dyDescent="0.2">
      <c r="A22" s="8" t="s">
        <v>41</v>
      </c>
      <c r="B22" s="8" t="s">
        <v>42</v>
      </c>
      <c r="C22" s="17" t="s">
        <v>11</v>
      </c>
      <c r="D22" s="15">
        <v>13.0432016</v>
      </c>
      <c r="E22" s="12">
        <v>9.5299999999999996E-2</v>
      </c>
      <c r="F22" s="12">
        <v>3.0000000000000001E-6</v>
      </c>
      <c r="G22" s="12">
        <v>1.9999999999999999E-6</v>
      </c>
      <c r="H22" s="12"/>
      <c r="I22" s="9" t="s">
        <v>5</v>
      </c>
      <c r="J22" s="13" t="s">
        <v>6</v>
      </c>
    </row>
    <row r="23" spans="1:10" ht="17" x14ac:dyDescent="0.2">
      <c r="A23" s="8" t="s">
        <v>43</v>
      </c>
      <c r="B23" s="8" t="s">
        <v>44</v>
      </c>
      <c r="C23" s="17" t="s">
        <v>1</v>
      </c>
      <c r="D23" s="15">
        <v>36.43</v>
      </c>
      <c r="E23" s="21">
        <f>(20*0.2*(44/12))/1000</f>
        <v>1.4666666666666666E-2</v>
      </c>
      <c r="F23" s="21">
        <v>0</v>
      </c>
      <c r="G23" s="21">
        <v>0</v>
      </c>
      <c r="H23" s="22"/>
      <c r="I23" s="9" t="s">
        <v>37</v>
      </c>
      <c r="J23" s="13" t="s">
        <v>6</v>
      </c>
    </row>
    <row r="24" spans="1:10" x14ac:dyDescent="0.2">
      <c r="A24" s="16" t="s">
        <v>45</v>
      </c>
      <c r="B24" s="8"/>
      <c r="C24" s="17" t="s">
        <v>1</v>
      </c>
      <c r="D24" s="23">
        <v>17.683278651685391</v>
      </c>
      <c r="E24" s="24">
        <v>6.1101238407286054E-2</v>
      </c>
      <c r="F24" s="12">
        <v>0</v>
      </c>
      <c r="G24" s="12">
        <v>0</v>
      </c>
      <c r="H24" s="12"/>
      <c r="I24" s="9" t="s">
        <v>46</v>
      </c>
      <c r="J24" s="8"/>
    </row>
    <row r="25" spans="1:10" x14ac:dyDescent="0.2">
      <c r="A25" s="16" t="s">
        <v>47</v>
      </c>
      <c r="B25" s="8"/>
      <c r="C25" s="17" t="s">
        <v>11</v>
      </c>
      <c r="D25" s="23">
        <v>17.683278651685391</v>
      </c>
      <c r="E25" s="24">
        <v>6.1101238407286054E-2</v>
      </c>
      <c r="F25" s="21">
        <v>0</v>
      </c>
      <c r="G25" s="21">
        <v>0</v>
      </c>
      <c r="H25" s="21"/>
      <c r="I25" s="8" t="s">
        <v>46</v>
      </c>
      <c r="J25" s="8"/>
    </row>
    <row r="26" spans="1:10" x14ac:dyDescent="0.2">
      <c r="A26" s="8" t="s">
        <v>48</v>
      </c>
      <c r="B26" s="8" t="s">
        <v>49</v>
      </c>
      <c r="C26" s="17" t="s">
        <v>1</v>
      </c>
      <c r="D26" s="15">
        <v>40.07</v>
      </c>
      <c r="E26" s="12">
        <v>7.7399999999999997E-2</v>
      </c>
      <c r="F26" s="12">
        <v>3.0000000000000001E-6</v>
      </c>
      <c r="G26" s="12">
        <v>5.9999999999999997E-7</v>
      </c>
      <c r="H26" s="12"/>
      <c r="I26" s="9" t="s">
        <v>5</v>
      </c>
      <c r="J26" s="13" t="s">
        <v>6</v>
      </c>
    </row>
    <row r="27" spans="1:10" x14ac:dyDescent="0.2">
      <c r="A27" s="8" t="s">
        <v>50</v>
      </c>
      <c r="B27" s="8" t="s">
        <v>51</v>
      </c>
      <c r="C27" s="17" t="s">
        <v>1</v>
      </c>
      <c r="D27" s="15">
        <v>36.840000000000003</v>
      </c>
      <c r="E27" s="12">
        <v>7.3300000000000004E-2</v>
      </c>
      <c r="F27" s="12">
        <v>3.0000000000000001E-6</v>
      </c>
      <c r="G27" s="12">
        <v>5.9999999999999997E-7</v>
      </c>
      <c r="H27" s="12"/>
      <c r="I27" s="9" t="s">
        <v>5</v>
      </c>
      <c r="J27" s="13" t="s">
        <v>6</v>
      </c>
    </row>
    <row r="28" spans="1:10" x14ac:dyDescent="0.2">
      <c r="A28" s="8" t="s">
        <v>52</v>
      </c>
      <c r="B28" s="8" t="s">
        <v>53</v>
      </c>
      <c r="C28" s="17" t="s">
        <v>1</v>
      </c>
      <c r="D28" s="15">
        <v>34.42</v>
      </c>
      <c r="E28" s="21">
        <v>7.1900000000000006E-2</v>
      </c>
      <c r="F28" s="12">
        <v>3.0000000000000001E-6</v>
      </c>
      <c r="G28" s="12">
        <v>5.9999999999999997E-7</v>
      </c>
      <c r="H28" s="12"/>
      <c r="I28" s="9" t="s">
        <v>5</v>
      </c>
      <c r="J28" s="1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Paz Bezerra</dc:creator>
  <cp:lastModifiedBy>Lucas Paz Bezerra</cp:lastModifiedBy>
  <dcterms:created xsi:type="dcterms:W3CDTF">2025-01-30T12:34:14Z</dcterms:created>
  <dcterms:modified xsi:type="dcterms:W3CDTF">2025-01-30T12:37:29Z</dcterms:modified>
</cp:coreProperties>
</file>