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1"/>
  <workbookPr defaultThemeVersion="124226"/>
  <mc:AlternateContent xmlns:mc="http://schemas.openxmlformats.org/markup-compatibility/2006">
    <mc:Choice Requires="x15">
      <x15ac:absPath xmlns:x15ac="http://schemas.microsoft.com/office/spreadsheetml/2010/11/ac" url="G:\My Drive\2022_SUMMER\Research_Burger\Picture\"/>
    </mc:Choice>
  </mc:AlternateContent>
  <xr:revisionPtr revIDLastSave="0" documentId="13_ncr:1_{3B9EA157-EDAE-4124-8E99-7D8166A42BD6}" xr6:coauthVersionLast="36" xr6:coauthVersionMax="36" xr10:uidLastSave="{00000000-0000-0000-0000-000000000000}"/>
  <bookViews>
    <workbookView xWindow="0" yWindow="1200" windowWidth="22560" windowHeight="10710" firstSheet="1" activeTab="1" xr2:uid="{00000000-000D-0000-FFFF-FFFF00000000}"/>
  </bookViews>
  <sheets>
    <sheet name="Sheet1" sheetId="1" state="hidden" r:id="rId1"/>
    <sheet name="Recession Dating Data" sheetId="13" r:id="rId2"/>
    <sheet name="Calculations_1" sheetId="6" state="hidden" r:id="rId3"/>
    <sheet name="Calculations_2" sheetId="7" state="hidden" r:id="rId4"/>
    <sheet name="Calculations_w" sheetId="8" state="hidden" r:id="rId5"/>
    <sheet name="Calculations_w_pca" sheetId="12" state="hidden" r:id="rId6"/>
    <sheet name="Calculations_w_later" sheetId="10" state="hidden" r:id="rId7"/>
    <sheet name="Calculations_w_later2" sheetId="11" state="hidden" r:id="rId8"/>
  </sheets>
  <calcPr calcId="191029"/>
</workbook>
</file>

<file path=xl/calcChain.xml><?xml version="1.0" encoding="utf-8"?>
<calcChain xmlns="http://schemas.openxmlformats.org/spreadsheetml/2006/main">
  <c r="O41" i="13" l="1"/>
  <c r="O45" i="13"/>
  <c r="O49" i="13"/>
  <c r="O53" i="13"/>
  <c r="O57" i="13"/>
  <c r="O61" i="13"/>
  <c r="O65" i="13"/>
  <c r="O69" i="13"/>
  <c r="O73" i="13"/>
  <c r="O77" i="13"/>
  <c r="O81" i="13"/>
  <c r="O85" i="13"/>
  <c r="O89" i="13"/>
  <c r="O93" i="13"/>
  <c r="O97" i="13"/>
  <c r="O101" i="13"/>
  <c r="O105" i="13"/>
  <c r="O109" i="13"/>
  <c r="O113" i="13"/>
  <c r="O117" i="13"/>
  <c r="O121" i="13"/>
  <c r="O125" i="13"/>
  <c r="O129" i="13"/>
  <c r="O133" i="13"/>
  <c r="O137" i="13"/>
  <c r="O141" i="13"/>
  <c r="O145" i="13"/>
  <c r="O149" i="13"/>
  <c r="O153" i="13"/>
  <c r="O157" i="13"/>
  <c r="O161" i="13"/>
  <c r="O165" i="13"/>
  <c r="O169" i="13"/>
  <c r="O173" i="13"/>
  <c r="O177" i="13"/>
  <c r="O37" i="13"/>
  <c r="N41" i="13"/>
  <c r="N45" i="13"/>
  <c r="N49" i="13"/>
  <c r="N53" i="13"/>
  <c r="N57" i="13"/>
  <c r="N61" i="13"/>
  <c r="N65" i="13"/>
  <c r="N69" i="13"/>
  <c r="N73" i="13"/>
  <c r="N77" i="13"/>
  <c r="N81" i="13"/>
  <c r="N85" i="13"/>
  <c r="N89" i="13"/>
  <c r="N93" i="13"/>
  <c r="N97" i="13"/>
  <c r="N101" i="13"/>
  <c r="N105" i="13"/>
  <c r="N109" i="13"/>
  <c r="N113" i="13"/>
  <c r="N117" i="13"/>
  <c r="N121" i="13"/>
  <c r="N125" i="13"/>
  <c r="N129" i="13"/>
  <c r="N133" i="13"/>
  <c r="N137" i="13"/>
  <c r="N141" i="13"/>
  <c r="N145" i="13"/>
  <c r="N149" i="13"/>
  <c r="N153" i="13"/>
  <c r="N157" i="13"/>
  <c r="N161" i="13"/>
  <c r="N165" i="13"/>
  <c r="N169" i="13"/>
  <c r="N173" i="13"/>
  <c r="N177" i="13"/>
  <c r="N37" i="13"/>
  <c r="K41" i="13"/>
  <c r="K45" i="13"/>
  <c r="K49" i="13"/>
  <c r="K53" i="13"/>
  <c r="K57" i="13"/>
  <c r="K61" i="13"/>
  <c r="K65" i="13"/>
  <c r="K69" i="13"/>
  <c r="K73" i="13"/>
  <c r="K77" i="13"/>
  <c r="K81" i="13"/>
  <c r="K85" i="13"/>
  <c r="K89" i="13"/>
  <c r="K93" i="13"/>
  <c r="K97" i="13"/>
  <c r="K101" i="13"/>
  <c r="K105" i="13"/>
  <c r="K109" i="13"/>
  <c r="K113" i="13"/>
  <c r="K117" i="13"/>
  <c r="K121" i="13"/>
  <c r="K125" i="13"/>
  <c r="K129" i="13"/>
  <c r="K133" i="13"/>
  <c r="K137" i="13"/>
  <c r="K141" i="13"/>
  <c r="K145" i="13"/>
  <c r="K149" i="13"/>
  <c r="K153" i="13"/>
  <c r="K157" i="13"/>
  <c r="K161" i="13"/>
  <c r="K165" i="13"/>
  <c r="K169" i="13"/>
  <c r="K173" i="13"/>
  <c r="K177" i="13"/>
  <c r="J41" i="13"/>
  <c r="J45" i="13"/>
  <c r="J49" i="13"/>
  <c r="J53" i="13"/>
  <c r="J57" i="13"/>
  <c r="J61" i="13"/>
  <c r="J65" i="13"/>
  <c r="J69" i="13"/>
  <c r="J73" i="13"/>
  <c r="J77" i="13"/>
  <c r="J81" i="13"/>
  <c r="J85" i="13"/>
  <c r="J89" i="13"/>
  <c r="J93" i="13"/>
  <c r="J97" i="13"/>
  <c r="J101" i="13"/>
  <c r="J105" i="13"/>
  <c r="J109" i="13"/>
  <c r="J113" i="13"/>
  <c r="J117" i="13"/>
  <c r="J121" i="13"/>
  <c r="J125" i="13"/>
  <c r="J129" i="13"/>
  <c r="J133" i="13"/>
  <c r="J137" i="13"/>
  <c r="J141" i="13"/>
  <c r="J145" i="13"/>
  <c r="J149" i="13"/>
  <c r="J153" i="13"/>
  <c r="J157" i="13"/>
  <c r="J161" i="13"/>
  <c r="J165" i="13"/>
  <c r="J169" i="13"/>
  <c r="J173" i="13"/>
  <c r="J177" i="13"/>
  <c r="K37" i="13"/>
  <c r="J37" i="13"/>
  <c r="C235" i="12" l="1"/>
  <c r="B235" i="12"/>
  <c r="C234" i="12"/>
  <c r="J132" i="12" s="1"/>
  <c r="B234" i="12"/>
  <c r="J164" i="12" s="1"/>
  <c r="E231" i="12"/>
  <c r="D231" i="12"/>
  <c r="E230" i="12"/>
  <c r="D230" i="12"/>
  <c r="E229" i="12"/>
  <c r="D229" i="12"/>
  <c r="E228" i="12"/>
  <c r="D228" i="12"/>
  <c r="E227" i="12"/>
  <c r="D227" i="12"/>
  <c r="E226" i="12"/>
  <c r="D226" i="12"/>
  <c r="E225" i="12"/>
  <c r="D225" i="12"/>
  <c r="E224" i="12"/>
  <c r="D224" i="12"/>
  <c r="E223" i="12"/>
  <c r="D223" i="12"/>
  <c r="E222" i="12"/>
  <c r="D222" i="12"/>
  <c r="E221" i="12"/>
  <c r="D221" i="12"/>
  <c r="E220" i="12"/>
  <c r="D220" i="12"/>
  <c r="E219" i="12"/>
  <c r="D219" i="12"/>
  <c r="E218" i="12"/>
  <c r="D218" i="12"/>
  <c r="E217" i="12"/>
  <c r="D217" i="12"/>
  <c r="E216" i="12"/>
  <c r="D216" i="12"/>
  <c r="E215" i="12"/>
  <c r="D215" i="12"/>
  <c r="E214" i="12"/>
  <c r="D214" i="12"/>
  <c r="E213" i="12"/>
  <c r="D213" i="12"/>
  <c r="E212" i="12"/>
  <c r="D212" i="12"/>
  <c r="E211" i="12"/>
  <c r="D211" i="12"/>
  <c r="E210" i="12"/>
  <c r="D210" i="12"/>
  <c r="E209" i="12"/>
  <c r="D209" i="12"/>
  <c r="E208" i="12"/>
  <c r="D208" i="12"/>
  <c r="E207" i="12"/>
  <c r="D207" i="12"/>
  <c r="E206" i="12"/>
  <c r="D206" i="12"/>
  <c r="E205" i="12"/>
  <c r="D205" i="12"/>
  <c r="E204" i="12"/>
  <c r="D204" i="12"/>
  <c r="E203" i="12"/>
  <c r="D203" i="12"/>
  <c r="E202" i="12"/>
  <c r="D202" i="12"/>
  <c r="E201" i="12"/>
  <c r="D201" i="12"/>
  <c r="E200" i="12"/>
  <c r="D200" i="12"/>
  <c r="E199" i="12"/>
  <c r="D199" i="12"/>
  <c r="E198" i="12"/>
  <c r="D198" i="12"/>
  <c r="E197" i="12"/>
  <c r="D197" i="12"/>
  <c r="E196" i="12"/>
  <c r="D196" i="12"/>
  <c r="E195" i="12"/>
  <c r="D195" i="12"/>
  <c r="E194" i="12"/>
  <c r="D194" i="12"/>
  <c r="E193" i="12"/>
  <c r="D193" i="12"/>
  <c r="E192" i="12"/>
  <c r="D192" i="12"/>
  <c r="E191" i="12"/>
  <c r="D191" i="12"/>
  <c r="E190" i="12"/>
  <c r="D190" i="12"/>
  <c r="E189" i="12"/>
  <c r="D189" i="12"/>
  <c r="E188" i="12"/>
  <c r="D188" i="12"/>
  <c r="E187" i="12"/>
  <c r="D187" i="12"/>
  <c r="E186"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58" i="12"/>
  <c r="D57" i="12"/>
  <c r="D56" i="12"/>
  <c r="D55" i="12"/>
  <c r="D54" i="12"/>
  <c r="D53" i="12"/>
  <c r="D52" i="12"/>
  <c r="D51" i="12"/>
  <c r="C235" i="11"/>
  <c r="B235" i="11"/>
  <c r="C234" i="11"/>
  <c r="B234" i="11"/>
  <c r="E231" i="11"/>
  <c r="D231" i="11"/>
  <c r="E230" i="11"/>
  <c r="D230" i="11"/>
  <c r="E229" i="11"/>
  <c r="D229" i="11"/>
  <c r="E228" i="11"/>
  <c r="D228" i="11"/>
  <c r="E227" i="11"/>
  <c r="D227" i="11"/>
  <c r="E226" i="11"/>
  <c r="D226" i="11"/>
  <c r="E225" i="11"/>
  <c r="D225" i="11"/>
  <c r="E224" i="11"/>
  <c r="D224" i="11"/>
  <c r="E223" i="11"/>
  <c r="D223" i="11"/>
  <c r="E222" i="11"/>
  <c r="D222" i="11"/>
  <c r="E221" i="11"/>
  <c r="D221" i="11"/>
  <c r="E220" i="11"/>
  <c r="D220" i="11"/>
  <c r="E219" i="11"/>
  <c r="D219" i="11"/>
  <c r="E218" i="11"/>
  <c r="D218" i="11"/>
  <c r="E217" i="11"/>
  <c r="D217" i="11"/>
  <c r="E216" i="11"/>
  <c r="D216" i="11"/>
  <c r="E215" i="11"/>
  <c r="D215" i="11"/>
  <c r="E214" i="11"/>
  <c r="D214" i="11"/>
  <c r="E213" i="11"/>
  <c r="D213" i="11"/>
  <c r="E212" i="11"/>
  <c r="D212" i="11"/>
  <c r="E211" i="11"/>
  <c r="D211" i="11"/>
  <c r="E210" i="11"/>
  <c r="D210" i="11"/>
  <c r="E209" i="11"/>
  <c r="D209" i="11"/>
  <c r="E208" i="11"/>
  <c r="D208" i="11"/>
  <c r="E207" i="11"/>
  <c r="D207" i="11"/>
  <c r="E206" i="11"/>
  <c r="D206" i="11"/>
  <c r="E205" i="11"/>
  <c r="D205" i="11"/>
  <c r="E204" i="11"/>
  <c r="D204" i="11"/>
  <c r="E203" i="11"/>
  <c r="D203" i="11"/>
  <c r="E202" i="11"/>
  <c r="D202" i="11"/>
  <c r="E201" i="11"/>
  <c r="D201" i="11"/>
  <c r="E200" i="11"/>
  <c r="D200" i="11"/>
  <c r="E199" i="11"/>
  <c r="D199" i="11"/>
  <c r="E198" i="11"/>
  <c r="D198" i="11"/>
  <c r="E197" i="11"/>
  <c r="D197" i="11"/>
  <c r="E196" i="11"/>
  <c r="D196" i="11"/>
  <c r="E195" i="11"/>
  <c r="D195" i="11"/>
  <c r="E194" i="11"/>
  <c r="D194" i="11"/>
  <c r="E193" i="11"/>
  <c r="D193" i="11"/>
  <c r="E192" i="11"/>
  <c r="D192" i="11"/>
  <c r="E191" i="11"/>
  <c r="D191" i="11"/>
  <c r="E190" i="11"/>
  <c r="D190" i="11"/>
  <c r="E189" i="11"/>
  <c r="D189" i="11"/>
  <c r="E188" i="11"/>
  <c r="D188" i="11"/>
  <c r="E187" i="11"/>
  <c r="D187" i="11"/>
  <c r="E186" i="11"/>
  <c r="D186" i="11"/>
  <c r="D185" i="11"/>
  <c r="D184" i="11"/>
  <c r="D183" i="11"/>
  <c r="D182"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58" i="11"/>
  <c r="D57" i="11"/>
  <c r="D56" i="11"/>
  <c r="D55" i="11"/>
  <c r="D54" i="11"/>
  <c r="D53" i="11"/>
  <c r="D52" i="11"/>
  <c r="D51" i="11"/>
  <c r="C235" i="10"/>
  <c r="B235" i="10"/>
  <c r="C234" i="10"/>
  <c r="J76" i="10" s="1"/>
  <c r="B234" i="10"/>
  <c r="E231" i="10"/>
  <c r="D231" i="10"/>
  <c r="E230" i="10"/>
  <c r="D230" i="10"/>
  <c r="E229" i="10"/>
  <c r="D229" i="10"/>
  <c r="E228" i="10"/>
  <c r="D228" i="10"/>
  <c r="E227" i="10"/>
  <c r="D227" i="10"/>
  <c r="E226" i="10"/>
  <c r="D226" i="10"/>
  <c r="E225" i="10"/>
  <c r="D225" i="10"/>
  <c r="E224" i="10"/>
  <c r="D224" i="10"/>
  <c r="E223" i="10"/>
  <c r="D223" i="10"/>
  <c r="E222" i="10"/>
  <c r="D222" i="10"/>
  <c r="E221" i="10"/>
  <c r="D221" i="10"/>
  <c r="E220" i="10"/>
  <c r="D220" i="10"/>
  <c r="E219" i="10"/>
  <c r="D219" i="10"/>
  <c r="E218" i="10"/>
  <c r="D218" i="10"/>
  <c r="E217" i="10"/>
  <c r="D217" i="10"/>
  <c r="E216" i="10"/>
  <c r="D216" i="10"/>
  <c r="E215" i="10"/>
  <c r="D215" i="10"/>
  <c r="E214" i="10"/>
  <c r="D214" i="10"/>
  <c r="E213" i="10"/>
  <c r="D213" i="10"/>
  <c r="E212" i="10"/>
  <c r="D212" i="10"/>
  <c r="E211" i="10"/>
  <c r="D211" i="10"/>
  <c r="E210" i="10"/>
  <c r="D210" i="10"/>
  <c r="E209" i="10"/>
  <c r="D209" i="10"/>
  <c r="E208" i="10"/>
  <c r="D208" i="10"/>
  <c r="E207" i="10"/>
  <c r="D207" i="10"/>
  <c r="E206" i="10"/>
  <c r="D206" i="10"/>
  <c r="E205" i="10"/>
  <c r="D205" i="10"/>
  <c r="E204" i="10"/>
  <c r="D204" i="10"/>
  <c r="E203" i="10"/>
  <c r="D203" i="10"/>
  <c r="E202" i="10"/>
  <c r="D202" i="10"/>
  <c r="E201" i="10"/>
  <c r="D201" i="10"/>
  <c r="E200" i="10"/>
  <c r="D200" i="10"/>
  <c r="E199" i="10"/>
  <c r="D199" i="10"/>
  <c r="E198" i="10"/>
  <c r="D198" i="10"/>
  <c r="E197" i="10"/>
  <c r="D197" i="10"/>
  <c r="E196" i="10"/>
  <c r="D196" i="10"/>
  <c r="E195" i="10"/>
  <c r="D195" i="10"/>
  <c r="E194" i="10"/>
  <c r="D194" i="10"/>
  <c r="E193" i="10"/>
  <c r="D193" i="10"/>
  <c r="E192" i="10"/>
  <c r="D192" i="10"/>
  <c r="E191" i="10"/>
  <c r="D191" i="10"/>
  <c r="E190" i="10"/>
  <c r="D190" i="10"/>
  <c r="E189" i="10"/>
  <c r="D189" i="10"/>
  <c r="E188" i="10"/>
  <c r="D188" i="10"/>
  <c r="E187" i="10"/>
  <c r="D187" i="10"/>
  <c r="E186"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J60" i="10"/>
  <c r="D58" i="10"/>
  <c r="D57" i="10"/>
  <c r="D56" i="10"/>
  <c r="D55" i="10"/>
  <c r="D54" i="10"/>
  <c r="D53" i="10"/>
  <c r="D52" i="10"/>
  <c r="D51" i="10"/>
  <c r="J39" i="10"/>
  <c r="J24" i="10"/>
  <c r="J12" i="10"/>
  <c r="J2" i="10"/>
  <c r="C235" i="8"/>
  <c r="B235" i="8"/>
  <c r="C234" i="8"/>
  <c r="B234" i="8"/>
  <c r="E231" i="8"/>
  <c r="D231" i="8"/>
  <c r="E230" i="8"/>
  <c r="D230" i="8"/>
  <c r="E229" i="8"/>
  <c r="D229" i="8"/>
  <c r="E228" i="8"/>
  <c r="D228" i="8"/>
  <c r="E227" i="8"/>
  <c r="D227" i="8"/>
  <c r="E226" i="8"/>
  <c r="D226" i="8"/>
  <c r="E225" i="8"/>
  <c r="D225" i="8"/>
  <c r="E224" i="8"/>
  <c r="D224" i="8"/>
  <c r="E223" i="8"/>
  <c r="D223" i="8"/>
  <c r="E222" i="8"/>
  <c r="D222" i="8"/>
  <c r="E221" i="8"/>
  <c r="D221" i="8"/>
  <c r="E220" i="8"/>
  <c r="D220" i="8"/>
  <c r="E219" i="8"/>
  <c r="D219" i="8"/>
  <c r="E218" i="8"/>
  <c r="D218" i="8"/>
  <c r="E217" i="8"/>
  <c r="D217" i="8"/>
  <c r="E216" i="8"/>
  <c r="D216" i="8"/>
  <c r="E215" i="8"/>
  <c r="D215" i="8"/>
  <c r="E214" i="8"/>
  <c r="D214" i="8"/>
  <c r="E213" i="8"/>
  <c r="D213" i="8"/>
  <c r="E212" i="8"/>
  <c r="D212" i="8"/>
  <c r="E211" i="8"/>
  <c r="D211" i="8"/>
  <c r="E210" i="8"/>
  <c r="D210" i="8"/>
  <c r="E209" i="8"/>
  <c r="D209" i="8"/>
  <c r="E208" i="8"/>
  <c r="D208" i="8"/>
  <c r="E207" i="8"/>
  <c r="D207" i="8"/>
  <c r="E206" i="8"/>
  <c r="D206" i="8"/>
  <c r="E205" i="8"/>
  <c r="D205" i="8"/>
  <c r="E204" i="8"/>
  <c r="D204" i="8"/>
  <c r="E203" i="8"/>
  <c r="D203" i="8"/>
  <c r="E202" i="8"/>
  <c r="D202" i="8"/>
  <c r="E201" i="8"/>
  <c r="D201" i="8"/>
  <c r="E200" i="8"/>
  <c r="D200" i="8"/>
  <c r="E199" i="8"/>
  <c r="D199" i="8"/>
  <c r="E198" i="8"/>
  <c r="D198" i="8"/>
  <c r="E197" i="8"/>
  <c r="D197" i="8"/>
  <c r="E196" i="8"/>
  <c r="D196" i="8"/>
  <c r="E195" i="8"/>
  <c r="D195" i="8"/>
  <c r="E194" i="8"/>
  <c r="D194" i="8"/>
  <c r="E193" i="8"/>
  <c r="D193" i="8"/>
  <c r="E192" i="8"/>
  <c r="D192" i="8"/>
  <c r="E191" i="8"/>
  <c r="D191" i="8"/>
  <c r="E190" i="8"/>
  <c r="D190" i="8"/>
  <c r="E189" i="8"/>
  <c r="D189" i="8"/>
  <c r="E188" i="8"/>
  <c r="D188" i="8"/>
  <c r="E187" i="8"/>
  <c r="D187" i="8"/>
  <c r="E186"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58" i="8"/>
  <c r="D57" i="8"/>
  <c r="D56" i="8"/>
  <c r="D55" i="8"/>
  <c r="D54" i="8"/>
  <c r="D53" i="8"/>
  <c r="D52" i="8"/>
  <c r="D51" i="8"/>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186"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77" i="7"/>
  <c r="D52" i="7"/>
  <c r="D53" i="7"/>
  <c r="D54" i="7"/>
  <c r="D55" i="7"/>
  <c r="D56" i="7"/>
  <c r="D57" i="7"/>
  <c r="D58" i="7"/>
  <c r="D51" i="7"/>
  <c r="C235" i="7"/>
  <c r="B235" i="7"/>
  <c r="C234" i="7"/>
  <c r="B234" i="7"/>
  <c r="D187" i="6"/>
  <c r="E187" i="6"/>
  <c r="D188" i="6"/>
  <c r="E188" i="6"/>
  <c r="D189" i="6"/>
  <c r="E189" i="6"/>
  <c r="D190" i="6"/>
  <c r="E190" i="6"/>
  <c r="D191" i="6"/>
  <c r="E191" i="6"/>
  <c r="D192" i="6"/>
  <c r="E192" i="6"/>
  <c r="D193" i="6"/>
  <c r="E193" i="6"/>
  <c r="D194" i="6"/>
  <c r="E194" i="6"/>
  <c r="D195" i="6"/>
  <c r="E195" i="6"/>
  <c r="D196" i="6"/>
  <c r="E196" i="6"/>
  <c r="D197" i="6"/>
  <c r="E197" i="6"/>
  <c r="D198" i="6"/>
  <c r="E198" i="6"/>
  <c r="D199" i="6"/>
  <c r="E199" i="6"/>
  <c r="D200" i="6"/>
  <c r="E200" i="6"/>
  <c r="D201" i="6"/>
  <c r="E201" i="6"/>
  <c r="D202" i="6"/>
  <c r="E202" i="6"/>
  <c r="D203" i="6"/>
  <c r="E203" i="6"/>
  <c r="D204" i="6"/>
  <c r="E204" i="6"/>
  <c r="D205" i="6"/>
  <c r="E205" i="6"/>
  <c r="D206" i="6"/>
  <c r="E206" i="6"/>
  <c r="D207" i="6"/>
  <c r="E207" i="6"/>
  <c r="D208" i="6"/>
  <c r="E208" i="6"/>
  <c r="D209" i="6"/>
  <c r="E209" i="6"/>
  <c r="D210" i="6"/>
  <c r="E210" i="6"/>
  <c r="D211" i="6"/>
  <c r="E211" i="6"/>
  <c r="D212" i="6"/>
  <c r="E212" i="6"/>
  <c r="D213" i="6"/>
  <c r="E213" i="6"/>
  <c r="D214" i="6"/>
  <c r="E214" i="6"/>
  <c r="D215" i="6"/>
  <c r="E215" i="6"/>
  <c r="D216" i="6"/>
  <c r="E216" i="6"/>
  <c r="D217" i="6"/>
  <c r="E217" i="6"/>
  <c r="D218" i="6"/>
  <c r="E218" i="6"/>
  <c r="D219" i="6"/>
  <c r="E219" i="6"/>
  <c r="D220" i="6"/>
  <c r="E220" i="6"/>
  <c r="D221" i="6"/>
  <c r="E221" i="6"/>
  <c r="D222" i="6"/>
  <c r="E222" i="6"/>
  <c r="D223" i="6"/>
  <c r="E223" i="6"/>
  <c r="D224" i="6"/>
  <c r="E224" i="6"/>
  <c r="D225" i="6"/>
  <c r="E225" i="6"/>
  <c r="D226" i="6"/>
  <c r="E226" i="6"/>
  <c r="D227" i="6"/>
  <c r="E227" i="6"/>
  <c r="D228" i="6"/>
  <c r="E228" i="6"/>
  <c r="D229" i="6"/>
  <c r="E229" i="6"/>
  <c r="D230" i="6"/>
  <c r="E230" i="6"/>
  <c r="D231" i="6"/>
  <c r="E231" i="6"/>
  <c r="E186"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77" i="6"/>
  <c r="D52" i="6"/>
  <c r="D53" i="6"/>
  <c r="D54" i="6"/>
  <c r="D55" i="6"/>
  <c r="D56" i="6"/>
  <c r="D57" i="6"/>
  <c r="D58" i="6"/>
  <c r="D51" i="6"/>
  <c r="C235" i="6"/>
  <c r="B235" i="6"/>
  <c r="C234" i="6"/>
  <c r="B234" i="6"/>
  <c r="G11" i="12" l="1"/>
  <c r="G101" i="12"/>
  <c r="G14" i="12"/>
  <c r="G80" i="12"/>
  <c r="G60" i="12"/>
  <c r="H17" i="12"/>
  <c r="H21" i="12"/>
  <c r="H174" i="12"/>
  <c r="G25" i="12"/>
  <c r="H134" i="12"/>
  <c r="G28" i="12"/>
  <c r="G165" i="12"/>
  <c r="H88" i="12"/>
  <c r="J3" i="12"/>
  <c r="H33" i="12"/>
  <c r="G144" i="12"/>
  <c r="I119" i="12"/>
  <c r="G7" i="12"/>
  <c r="G41" i="12"/>
  <c r="G124" i="12"/>
  <c r="E235" i="10"/>
  <c r="E234" i="6"/>
  <c r="D234" i="11"/>
  <c r="J118" i="11" s="1"/>
  <c r="E235" i="8"/>
  <c r="D234" i="10"/>
  <c r="D235" i="10"/>
  <c r="E235" i="11"/>
  <c r="G4" i="6"/>
  <c r="G8" i="6"/>
  <c r="G12" i="6"/>
  <c r="G16" i="6"/>
  <c r="G20" i="6"/>
  <c r="G24" i="6"/>
  <c r="G28" i="6"/>
  <c r="G32" i="6"/>
  <c r="G36" i="6"/>
  <c r="G40" i="6"/>
  <c r="G44" i="6"/>
  <c r="G48" i="6"/>
  <c r="G60" i="6"/>
  <c r="G64" i="6"/>
  <c r="G68" i="6"/>
  <c r="G72" i="6"/>
  <c r="G76" i="6"/>
  <c r="G6" i="6"/>
  <c r="G10" i="6"/>
  <c r="G14" i="6"/>
  <c r="G18" i="6"/>
  <c r="G22" i="6"/>
  <c r="G26" i="6"/>
  <c r="G30" i="6"/>
  <c r="G34" i="6"/>
  <c r="G38" i="6"/>
  <c r="G42" i="6"/>
  <c r="G46" i="6"/>
  <c r="G50" i="6"/>
  <c r="G62" i="6"/>
  <c r="G66" i="6"/>
  <c r="G70" i="6"/>
  <c r="G74" i="6"/>
  <c r="G2" i="6"/>
  <c r="G69" i="6"/>
  <c r="G61" i="6"/>
  <c r="G45" i="6"/>
  <c r="G37" i="6"/>
  <c r="G29" i="6"/>
  <c r="G21" i="6"/>
  <c r="G13" i="6"/>
  <c r="G5" i="6"/>
  <c r="J3" i="8"/>
  <c r="J7" i="8"/>
  <c r="J11" i="8"/>
  <c r="J15" i="8"/>
  <c r="J19" i="8"/>
  <c r="J23" i="8"/>
  <c r="J27" i="8"/>
  <c r="J31" i="8"/>
  <c r="J35" i="8"/>
  <c r="J39" i="8"/>
  <c r="J43" i="8"/>
  <c r="J47" i="8"/>
  <c r="J59" i="8"/>
  <c r="J63" i="8"/>
  <c r="J67" i="8"/>
  <c r="J71" i="8"/>
  <c r="J75" i="8"/>
  <c r="I60" i="8"/>
  <c r="I64" i="8"/>
  <c r="I68" i="8"/>
  <c r="I72" i="8"/>
  <c r="I76" i="8"/>
  <c r="I6" i="8"/>
  <c r="I10" i="8"/>
  <c r="I14" i="8"/>
  <c r="I18" i="8"/>
  <c r="J5" i="8"/>
  <c r="J10" i="8"/>
  <c r="J16" i="8"/>
  <c r="J21" i="8"/>
  <c r="J26" i="8"/>
  <c r="J32" i="8"/>
  <c r="J37" i="8"/>
  <c r="J42" i="8"/>
  <c r="J48" i="8"/>
  <c r="J61" i="8"/>
  <c r="J66" i="8"/>
  <c r="J72" i="8"/>
  <c r="J2" i="8"/>
  <c r="I63" i="8"/>
  <c r="I69" i="8"/>
  <c r="I74" i="8"/>
  <c r="I7" i="8"/>
  <c r="I12" i="8"/>
  <c r="I17" i="8"/>
  <c r="I22" i="8"/>
  <c r="I26" i="8"/>
  <c r="I30" i="8"/>
  <c r="I34" i="8"/>
  <c r="I38" i="8"/>
  <c r="I42" i="8"/>
  <c r="I46" i="8"/>
  <c r="I50" i="8"/>
  <c r="J8" i="8"/>
  <c r="J13" i="8"/>
  <c r="J18" i="8"/>
  <c r="J24" i="8"/>
  <c r="J29" i="8"/>
  <c r="J34" i="8"/>
  <c r="J40" i="8"/>
  <c r="J45" i="8"/>
  <c r="J50" i="8"/>
  <c r="J64" i="8"/>
  <c r="J69" i="8"/>
  <c r="J74" i="8"/>
  <c r="I61" i="8"/>
  <c r="I66" i="8"/>
  <c r="I71" i="8"/>
  <c r="I59" i="8"/>
  <c r="I4" i="8"/>
  <c r="I9" i="8"/>
  <c r="I15" i="8"/>
  <c r="I20" i="8"/>
  <c r="I24" i="8"/>
  <c r="I28" i="8"/>
  <c r="I32" i="8"/>
  <c r="I36" i="8"/>
  <c r="I40" i="8"/>
  <c r="I44" i="8"/>
  <c r="I48" i="8"/>
  <c r="J6" i="8"/>
  <c r="J17" i="8"/>
  <c r="J28" i="8"/>
  <c r="J38" i="8"/>
  <c r="J49" i="8"/>
  <c r="J68" i="8"/>
  <c r="I2" i="8"/>
  <c r="I70" i="8"/>
  <c r="I3" i="8"/>
  <c r="I13" i="8"/>
  <c r="I23" i="8"/>
  <c r="I31" i="8"/>
  <c r="I39" i="8"/>
  <c r="I47" i="8"/>
  <c r="H62" i="8"/>
  <c r="H66" i="8"/>
  <c r="H70" i="8"/>
  <c r="H74" i="8"/>
  <c r="H3" i="8"/>
  <c r="H7" i="8"/>
  <c r="H11" i="8"/>
  <c r="H15" i="8"/>
  <c r="H19" i="8"/>
  <c r="H23" i="8"/>
  <c r="H27" i="8"/>
  <c r="H31" i="8"/>
  <c r="H35" i="8"/>
  <c r="H39" i="8"/>
  <c r="H43" i="8"/>
  <c r="H47" i="8"/>
  <c r="G2" i="8"/>
  <c r="G60" i="8"/>
  <c r="G64" i="8"/>
  <c r="G68" i="8"/>
  <c r="G72" i="8"/>
  <c r="G59" i="8"/>
  <c r="G50" i="8"/>
  <c r="G6" i="8"/>
  <c r="G10" i="8"/>
  <c r="G14" i="8"/>
  <c r="G18" i="8"/>
  <c r="G22" i="8"/>
  <c r="G26" i="8"/>
  <c r="G30" i="8"/>
  <c r="G34" i="8"/>
  <c r="G38" i="8"/>
  <c r="G42" i="8"/>
  <c r="G46" i="8"/>
  <c r="J9" i="8"/>
  <c r="J20" i="8"/>
  <c r="J30" i="8"/>
  <c r="J41" i="8"/>
  <c r="J60" i="8"/>
  <c r="J70" i="8"/>
  <c r="I62" i="8"/>
  <c r="I73" i="8"/>
  <c r="I5" i="8"/>
  <c r="I16" i="8"/>
  <c r="I25" i="8"/>
  <c r="I33" i="8"/>
  <c r="I41" i="8"/>
  <c r="I49" i="8"/>
  <c r="H63" i="8"/>
  <c r="H67" i="8"/>
  <c r="H71" i="8"/>
  <c r="H75" i="8"/>
  <c r="H4" i="8"/>
  <c r="H8" i="8"/>
  <c r="H12" i="8"/>
  <c r="H16" i="8"/>
  <c r="H20" i="8"/>
  <c r="H24" i="8"/>
  <c r="H28" i="8"/>
  <c r="H32" i="8"/>
  <c r="H36" i="8"/>
  <c r="H40" i="8"/>
  <c r="H44" i="8"/>
  <c r="H48" i="8"/>
  <c r="J12" i="8"/>
  <c r="J22" i="8"/>
  <c r="J33" i="8"/>
  <c r="J44" i="8"/>
  <c r="J62" i="8"/>
  <c r="J73" i="8"/>
  <c r="I65" i="8"/>
  <c r="I75" i="8"/>
  <c r="I8" i="8"/>
  <c r="I19" i="8"/>
  <c r="I27" i="8"/>
  <c r="I35" i="8"/>
  <c r="I43" i="8"/>
  <c r="H2" i="8"/>
  <c r="H60" i="8"/>
  <c r="H64" i="8"/>
  <c r="H68" i="8"/>
  <c r="H72" i="8"/>
  <c r="H76" i="8"/>
  <c r="H5" i="8"/>
  <c r="H9" i="8"/>
  <c r="H13" i="8"/>
  <c r="H17" i="8"/>
  <c r="H21" i="8"/>
  <c r="H25" i="8"/>
  <c r="H29" i="8"/>
  <c r="H33" i="8"/>
  <c r="H37" i="8"/>
  <c r="H41" i="8"/>
  <c r="H45" i="8"/>
  <c r="H49" i="8"/>
  <c r="G62" i="8"/>
  <c r="G66" i="8"/>
  <c r="G70" i="8"/>
  <c r="G74" i="8"/>
  <c r="G4" i="8"/>
  <c r="G8" i="8"/>
  <c r="G12" i="8"/>
  <c r="G16" i="8"/>
  <c r="G20" i="8"/>
  <c r="G24" i="8"/>
  <c r="G28" i="8"/>
  <c r="G32" i="8"/>
  <c r="G36" i="8"/>
  <c r="G40" i="8"/>
  <c r="G44" i="8"/>
  <c r="G48" i="8"/>
  <c r="J4" i="8"/>
  <c r="J14" i="8"/>
  <c r="J25" i="8"/>
  <c r="J36" i="8"/>
  <c r="J46" i="8"/>
  <c r="J65" i="8"/>
  <c r="J76" i="8"/>
  <c r="I67" i="8"/>
  <c r="I11" i="8"/>
  <c r="I21" i="8"/>
  <c r="I29" i="8"/>
  <c r="I37" i="8"/>
  <c r="I45" i="8"/>
  <c r="H61" i="8"/>
  <c r="H65" i="8"/>
  <c r="H69" i="8"/>
  <c r="H73" i="8"/>
  <c r="H59" i="8"/>
  <c r="H6" i="8"/>
  <c r="H10" i="8"/>
  <c r="H14" i="8"/>
  <c r="H18" i="8"/>
  <c r="H22" i="8"/>
  <c r="H26" i="8"/>
  <c r="H30" i="8"/>
  <c r="H34" i="8"/>
  <c r="H38" i="8"/>
  <c r="H42" i="8"/>
  <c r="H46" i="8"/>
  <c r="H50" i="8"/>
  <c r="G49" i="8"/>
  <c r="G41" i="8"/>
  <c r="G33" i="8"/>
  <c r="G25" i="8"/>
  <c r="G17" i="8"/>
  <c r="G9" i="8"/>
  <c r="G75" i="8"/>
  <c r="G67" i="8"/>
  <c r="G75" i="6"/>
  <c r="G67" i="6"/>
  <c r="G59" i="6"/>
  <c r="G43" i="6"/>
  <c r="G35" i="6"/>
  <c r="G27" i="6"/>
  <c r="G19" i="6"/>
  <c r="G11" i="6"/>
  <c r="G3" i="6"/>
  <c r="G47" i="8"/>
  <c r="G39" i="8"/>
  <c r="G31" i="8"/>
  <c r="G23" i="8"/>
  <c r="G15" i="8"/>
  <c r="G7" i="8"/>
  <c r="G73" i="8"/>
  <c r="G65" i="8"/>
  <c r="G73" i="6"/>
  <c r="G65" i="6"/>
  <c r="G49" i="6"/>
  <c r="G41" i="6"/>
  <c r="G33" i="6"/>
  <c r="G25" i="6"/>
  <c r="G17" i="6"/>
  <c r="G9" i="6"/>
  <c r="D235" i="7"/>
  <c r="G45" i="8"/>
  <c r="G37" i="8"/>
  <c r="G29" i="8"/>
  <c r="G21" i="8"/>
  <c r="G13" i="8"/>
  <c r="G5" i="8"/>
  <c r="G71" i="8"/>
  <c r="G63" i="8"/>
  <c r="G71" i="6"/>
  <c r="G63" i="6"/>
  <c r="G47" i="6"/>
  <c r="G39" i="6"/>
  <c r="G31" i="6"/>
  <c r="G23" i="6"/>
  <c r="G15" i="6"/>
  <c r="G7" i="6"/>
  <c r="G43" i="8"/>
  <c r="G35" i="8"/>
  <c r="G27" i="8"/>
  <c r="G19" i="8"/>
  <c r="G11" i="8"/>
  <c r="G3" i="8"/>
  <c r="G69" i="8"/>
  <c r="G61" i="8"/>
  <c r="D235" i="11"/>
  <c r="E235" i="6"/>
  <c r="D234" i="8"/>
  <c r="J19" i="10"/>
  <c r="J44" i="10"/>
  <c r="J72" i="10"/>
  <c r="J68" i="10"/>
  <c r="J46" i="10"/>
  <c r="J36" i="10"/>
  <c r="J26" i="10"/>
  <c r="J18" i="10"/>
  <c r="J8" i="10"/>
  <c r="J47" i="10"/>
  <c r="J34" i="10"/>
  <c r="J23" i="10"/>
  <c r="J10" i="10"/>
  <c r="J62" i="10"/>
  <c r="J40" i="10"/>
  <c r="J30" i="10"/>
  <c r="J15" i="10"/>
  <c r="J3" i="10"/>
  <c r="H5" i="12"/>
  <c r="G12" i="12"/>
  <c r="H19" i="12"/>
  <c r="G27" i="12"/>
  <c r="G36" i="12"/>
  <c r="G181" i="12"/>
  <c r="G160" i="12"/>
  <c r="G140" i="12"/>
  <c r="G117" i="12"/>
  <c r="G96" i="12"/>
  <c r="G76" i="12"/>
  <c r="G53" i="12"/>
  <c r="H166" i="12"/>
  <c r="H120" i="12"/>
  <c r="H78" i="12"/>
  <c r="I173" i="12"/>
  <c r="I99" i="12"/>
  <c r="G45" i="12"/>
  <c r="G37" i="12"/>
  <c r="G32" i="12"/>
  <c r="G29" i="12"/>
  <c r="G26" i="12"/>
  <c r="H23" i="12"/>
  <c r="G21" i="12"/>
  <c r="G18" i="12"/>
  <c r="H15" i="12"/>
  <c r="G13" i="12"/>
  <c r="G10" i="12"/>
  <c r="H7" i="12"/>
  <c r="G5" i="12"/>
  <c r="J2" i="12"/>
  <c r="J100" i="12"/>
  <c r="I87" i="12"/>
  <c r="I131" i="12"/>
  <c r="I171" i="12"/>
  <c r="H54" i="12"/>
  <c r="H72" i="12"/>
  <c r="H94" i="12"/>
  <c r="H118" i="12"/>
  <c r="H136" i="12"/>
  <c r="H158" i="12"/>
  <c r="H182" i="12"/>
  <c r="G52" i="12"/>
  <c r="G61" i="12"/>
  <c r="G72" i="12"/>
  <c r="G84" i="12"/>
  <c r="G93" i="12"/>
  <c r="G104" i="12"/>
  <c r="G116" i="12"/>
  <c r="G125" i="12"/>
  <c r="G136" i="12"/>
  <c r="G148" i="12"/>
  <c r="G157" i="12"/>
  <c r="G168" i="12"/>
  <c r="G180" i="12"/>
  <c r="G49" i="12"/>
  <c r="G40" i="12"/>
  <c r="H31" i="12"/>
  <c r="H27" i="12"/>
  <c r="G24" i="12"/>
  <c r="G20" i="12"/>
  <c r="G17" i="12"/>
  <c r="H13" i="12"/>
  <c r="H9" i="12"/>
  <c r="G6" i="12"/>
  <c r="H3" i="12"/>
  <c r="J68" i="12"/>
  <c r="J140" i="12"/>
  <c r="I115" i="12"/>
  <c r="I151" i="12"/>
  <c r="I179" i="12"/>
  <c r="H62" i="12"/>
  <c r="H86" i="12"/>
  <c r="H104" i="12"/>
  <c r="H126" i="12"/>
  <c r="H150" i="12"/>
  <c r="H168" i="12"/>
  <c r="G56" i="12"/>
  <c r="G68" i="12"/>
  <c r="G77" i="12"/>
  <c r="G88" i="12"/>
  <c r="G100" i="12"/>
  <c r="G109" i="12"/>
  <c r="G120" i="12"/>
  <c r="G132" i="12"/>
  <c r="G141" i="12"/>
  <c r="G152" i="12"/>
  <c r="G164" i="12"/>
  <c r="G173" i="12"/>
  <c r="G184" i="12"/>
  <c r="G44" i="12"/>
  <c r="G34" i="12"/>
  <c r="H29" i="12"/>
  <c r="H25" i="12"/>
  <c r="G22" i="12"/>
  <c r="G19" i="12"/>
  <c r="G15" i="12"/>
  <c r="H11" i="12"/>
  <c r="G8" i="12"/>
  <c r="G4" i="12"/>
  <c r="G2" i="12"/>
  <c r="G176" i="12"/>
  <c r="G156" i="12"/>
  <c r="G133" i="12"/>
  <c r="G112" i="12"/>
  <c r="G92" i="12"/>
  <c r="G69" i="12"/>
  <c r="H152" i="12"/>
  <c r="H110" i="12"/>
  <c r="H70" i="12"/>
  <c r="I163" i="12"/>
  <c r="I79" i="12"/>
  <c r="J76" i="12"/>
  <c r="D235" i="8"/>
  <c r="G154" i="8" s="1"/>
  <c r="J4" i="10"/>
  <c r="J31" i="10"/>
  <c r="H2" i="12"/>
  <c r="G9" i="12"/>
  <c r="G16" i="12"/>
  <c r="G23" i="12"/>
  <c r="G30" i="12"/>
  <c r="G48" i="12"/>
  <c r="G172" i="12"/>
  <c r="G149" i="12"/>
  <c r="G128" i="12"/>
  <c r="G108" i="12"/>
  <c r="G85" i="12"/>
  <c r="G64" i="12"/>
  <c r="H184" i="12"/>
  <c r="H142" i="12"/>
  <c r="H102" i="12"/>
  <c r="H56" i="12"/>
  <c r="I147" i="12"/>
  <c r="J70" i="10"/>
  <c r="E234" i="11"/>
  <c r="J66" i="10"/>
  <c r="E234" i="10"/>
  <c r="J53" i="12"/>
  <c r="J57" i="12"/>
  <c r="J61" i="12"/>
  <c r="J65" i="12"/>
  <c r="J69" i="12"/>
  <c r="J73" i="12"/>
  <c r="J77" i="12"/>
  <c r="J81" i="12"/>
  <c r="J85" i="12"/>
  <c r="J89" i="12"/>
  <c r="J93" i="12"/>
  <c r="J97" i="12"/>
  <c r="J101" i="12"/>
  <c r="J105" i="12"/>
  <c r="J109" i="12"/>
  <c r="J113" i="12"/>
  <c r="J117" i="12"/>
  <c r="J121" i="12"/>
  <c r="J125" i="12"/>
  <c r="J129" i="12"/>
  <c r="J133" i="12"/>
  <c r="J137" i="12"/>
  <c r="J141" i="12"/>
  <c r="J145" i="12"/>
  <c r="J149" i="12"/>
  <c r="J153" i="12"/>
  <c r="J157" i="12"/>
  <c r="J161" i="12"/>
  <c r="J165" i="12"/>
  <c r="J169" i="12"/>
  <c r="J173" i="12"/>
  <c r="J177" i="12"/>
  <c r="J181" i="12"/>
  <c r="J185" i="12"/>
  <c r="I52" i="12"/>
  <c r="I56" i="12"/>
  <c r="I60" i="12"/>
  <c r="I64" i="12"/>
  <c r="I68" i="12"/>
  <c r="I72" i="12"/>
  <c r="I76" i="12"/>
  <c r="I80" i="12"/>
  <c r="I84" i="12"/>
  <c r="I88" i="12"/>
  <c r="I92" i="12"/>
  <c r="I96" i="12"/>
  <c r="I100" i="12"/>
  <c r="I104" i="12"/>
  <c r="I108" i="12"/>
  <c r="I112" i="12"/>
  <c r="I116" i="12"/>
  <c r="I120" i="12"/>
  <c r="I124" i="12"/>
  <c r="I128" i="12"/>
  <c r="I132" i="12"/>
  <c r="I136" i="12"/>
  <c r="I140" i="12"/>
  <c r="I144" i="12"/>
  <c r="I148" i="12"/>
  <c r="I152" i="12"/>
  <c r="I156" i="12"/>
  <c r="I160" i="12"/>
  <c r="J54" i="12"/>
  <c r="J58" i="12"/>
  <c r="J62" i="12"/>
  <c r="J66" i="12"/>
  <c r="J70" i="12"/>
  <c r="J74" i="12"/>
  <c r="J78" i="12"/>
  <c r="J82" i="12"/>
  <c r="J86" i="12"/>
  <c r="J90" i="12"/>
  <c r="J94" i="12"/>
  <c r="J98" i="12"/>
  <c r="J102" i="12"/>
  <c r="J106" i="12"/>
  <c r="J110" i="12"/>
  <c r="J114" i="12"/>
  <c r="J118" i="12"/>
  <c r="J122" i="12"/>
  <c r="J126" i="12"/>
  <c r="J130" i="12"/>
  <c r="J134" i="12"/>
  <c r="J138" i="12"/>
  <c r="J142" i="12"/>
  <c r="J146" i="12"/>
  <c r="J150" i="12"/>
  <c r="J154" i="12"/>
  <c r="J158" i="12"/>
  <c r="J162" i="12"/>
  <c r="J166" i="12"/>
  <c r="J170" i="12"/>
  <c r="J174" i="12"/>
  <c r="J178" i="12"/>
  <c r="J182" i="12"/>
  <c r="I53" i="12"/>
  <c r="I57" i="12"/>
  <c r="I61" i="12"/>
  <c r="I65" i="12"/>
  <c r="I69" i="12"/>
  <c r="I73" i="12"/>
  <c r="I77" i="12"/>
  <c r="I81" i="12"/>
  <c r="I85" i="12"/>
  <c r="J51" i="12"/>
  <c r="J55" i="12"/>
  <c r="J59" i="12"/>
  <c r="J63" i="12"/>
  <c r="J67" i="12"/>
  <c r="J71" i="12"/>
  <c r="J75" i="12"/>
  <c r="J79" i="12"/>
  <c r="J83" i="12"/>
  <c r="J87" i="12"/>
  <c r="J91" i="12"/>
  <c r="J95" i="12"/>
  <c r="J99" i="12"/>
  <c r="J103" i="12"/>
  <c r="J107" i="12"/>
  <c r="J111" i="12"/>
  <c r="J115" i="12"/>
  <c r="J119" i="12"/>
  <c r="J123" i="12"/>
  <c r="J127" i="12"/>
  <c r="J131" i="12"/>
  <c r="J135" i="12"/>
  <c r="J139" i="12"/>
  <c r="J143" i="12"/>
  <c r="J147" i="12"/>
  <c r="J151" i="12"/>
  <c r="J155" i="12"/>
  <c r="J159" i="12"/>
  <c r="J163" i="12"/>
  <c r="J167" i="12"/>
  <c r="J171" i="12"/>
  <c r="J175" i="12"/>
  <c r="J179" i="12"/>
  <c r="J183" i="12"/>
  <c r="I54" i="12"/>
  <c r="I58" i="12"/>
  <c r="I62" i="12"/>
  <c r="I66" i="12"/>
  <c r="I70" i="12"/>
  <c r="I74" i="12"/>
  <c r="I78" i="12"/>
  <c r="I82" i="12"/>
  <c r="I86" i="12"/>
  <c r="I90" i="12"/>
  <c r="I94" i="12"/>
  <c r="I98" i="12"/>
  <c r="I102" i="12"/>
  <c r="I106" i="12"/>
  <c r="I110" i="12"/>
  <c r="I114" i="12"/>
  <c r="I118" i="12"/>
  <c r="I122" i="12"/>
  <c r="I126" i="12"/>
  <c r="I130" i="12"/>
  <c r="I134" i="12"/>
  <c r="I138" i="12"/>
  <c r="I142" i="12"/>
  <c r="I146" i="12"/>
  <c r="I150" i="12"/>
  <c r="I154" i="12"/>
  <c r="I158" i="12"/>
  <c r="I162" i="12"/>
  <c r="J56" i="12"/>
  <c r="J72" i="12"/>
  <c r="J88" i="12"/>
  <c r="J104" i="12"/>
  <c r="J120" i="12"/>
  <c r="J136" i="12"/>
  <c r="J152" i="12"/>
  <c r="J168" i="12"/>
  <c r="J184" i="12"/>
  <c r="I51" i="12"/>
  <c r="I67" i="12"/>
  <c r="I83" i="12"/>
  <c r="I93" i="12"/>
  <c r="I101" i="12"/>
  <c r="I109" i="12"/>
  <c r="I117" i="12"/>
  <c r="I125" i="12"/>
  <c r="I133" i="12"/>
  <c r="I141" i="12"/>
  <c r="I149" i="12"/>
  <c r="I157" i="12"/>
  <c r="I164" i="12"/>
  <c r="I168" i="12"/>
  <c r="I172" i="12"/>
  <c r="I176" i="12"/>
  <c r="I180" i="12"/>
  <c r="I184" i="12"/>
  <c r="H51" i="12"/>
  <c r="H55" i="12"/>
  <c r="H59" i="12"/>
  <c r="H63" i="12"/>
  <c r="H67" i="12"/>
  <c r="H71" i="12"/>
  <c r="H75" i="12"/>
  <c r="H79" i="12"/>
  <c r="H83" i="12"/>
  <c r="H87" i="12"/>
  <c r="H91" i="12"/>
  <c r="H95" i="12"/>
  <c r="H99" i="12"/>
  <c r="H103" i="12"/>
  <c r="H107" i="12"/>
  <c r="H111" i="12"/>
  <c r="H115" i="12"/>
  <c r="H119" i="12"/>
  <c r="H123" i="12"/>
  <c r="H127" i="12"/>
  <c r="H131" i="12"/>
  <c r="H135" i="12"/>
  <c r="H139" i="12"/>
  <c r="H143" i="12"/>
  <c r="H147" i="12"/>
  <c r="H151" i="12"/>
  <c r="H155" i="12"/>
  <c r="H159" i="12"/>
  <c r="H163" i="12"/>
  <c r="H167" i="12"/>
  <c r="H171" i="12"/>
  <c r="H175" i="12"/>
  <c r="H179" i="12"/>
  <c r="H183" i="12"/>
  <c r="J64" i="12"/>
  <c r="J80" i="12"/>
  <c r="J96" i="12"/>
  <c r="J112" i="12"/>
  <c r="J128" i="12"/>
  <c r="J144" i="12"/>
  <c r="J160" i="12"/>
  <c r="J176" i="12"/>
  <c r="I59" i="12"/>
  <c r="I75" i="12"/>
  <c r="I89" i="12"/>
  <c r="I97" i="12"/>
  <c r="I105" i="12"/>
  <c r="I113" i="12"/>
  <c r="I121" i="12"/>
  <c r="I129" i="12"/>
  <c r="I137" i="12"/>
  <c r="I145" i="12"/>
  <c r="I153" i="12"/>
  <c r="I161" i="12"/>
  <c r="I166" i="12"/>
  <c r="I170" i="12"/>
  <c r="I174" i="12"/>
  <c r="I178" i="12"/>
  <c r="I182" i="12"/>
  <c r="H53" i="12"/>
  <c r="H57" i="12"/>
  <c r="H61" i="12"/>
  <c r="H65" i="12"/>
  <c r="H69" i="12"/>
  <c r="H73" i="12"/>
  <c r="H77" i="12"/>
  <c r="H81" i="12"/>
  <c r="H85" i="12"/>
  <c r="H89" i="12"/>
  <c r="H93" i="12"/>
  <c r="H97" i="12"/>
  <c r="H101" i="12"/>
  <c r="H105" i="12"/>
  <c r="H109" i="12"/>
  <c r="H113" i="12"/>
  <c r="H117" i="12"/>
  <c r="H121" i="12"/>
  <c r="H125" i="12"/>
  <c r="H129" i="12"/>
  <c r="H133" i="12"/>
  <c r="H137" i="12"/>
  <c r="H141" i="12"/>
  <c r="H145" i="12"/>
  <c r="H149" i="12"/>
  <c r="H153" i="12"/>
  <c r="H157" i="12"/>
  <c r="H161" i="12"/>
  <c r="H165" i="12"/>
  <c r="H169" i="12"/>
  <c r="H173" i="12"/>
  <c r="H177" i="12"/>
  <c r="H181" i="12"/>
  <c r="H185" i="12"/>
  <c r="J52" i="12"/>
  <c r="J84" i="12"/>
  <c r="J116" i="12"/>
  <c r="J148" i="12"/>
  <c r="J180" i="12"/>
  <c r="I63" i="12"/>
  <c r="I91" i="12"/>
  <c r="I107" i="12"/>
  <c r="I123" i="12"/>
  <c r="I139" i="12"/>
  <c r="I155" i="12"/>
  <c r="I167" i="12"/>
  <c r="I175" i="12"/>
  <c r="I183" i="12"/>
  <c r="H58" i="12"/>
  <c r="H66" i="12"/>
  <c r="H74" i="12"/>
  <c r="H82" i="12"/>
  <c r="H90" i="12"/>
  <c r="H98" i="12"/>
  <c r="H106" i="12"/>
  <c r="H114" i="12"/>
  <c r="H122" i="12"/>
  <c r="H130" i="12"/>
  <c r="H138" i="12"/>
  <c r="H146" i="12"/>
  <c r="H154" i="12"/>
  <c r="H162" i="12"/>
  <c r="H170" i="12"/>
  <c r="H178" i="12"/>
  <c r="G54" i="12"/>
  <c r="G58" i="12"/>
  <c r="G62" i="12"/>
  <c r="G66" i="12"/>
  <c r="G70" i="12"/>
  <c r="G74" i="12"/>
  <c r="G78" i="12"/>
  <c r="G82" i="12"/>
  <c r="G86" i="12"/>
  <c r="G90" i="12"/>
  <c r="G94" i="12"/>
  <c r="G98" i="12"/>
  <c r="G102" i="12"/>
  <c r="G106" i="12"/>
  <c r="G110" i="12"/>
  <c r="G114" i="12"/>
  <c r="G118" i="12"/>
  <c r="G122" i="12"/>
  <c r="G126" i="12"/>
  <c r="G130" i="12"/>
  <c r="G134" i="12"/>
  <c r="G138" i="12"/>
  <c r="G142" i="12"/>
  <c r="G146" i="12"/>
  <c r="G150" i="12"/>
  <c r="G154" i="12"/>
  <c r="G158" i="12"/>
  <c r="G162" i="12"/>
  <c r="G166" i="12"/>
  <c r="G170" i="12"/>
  <c r="G174" i="12"/>
  <c r="G178" i="12"/>
  <c r="G182" i="12"/>
  <c r="G47" i="12"/>
  <c r="G43" i="12"/>
  <c r="G39" i="12"/>
  <c r="G35" i="12"/>
  <c r="G33" i="12"/>
  <c r="G31" i="12"/>
  <c r="J60" i="12"/>
  <c r="J92" i="12"/>
  <c r="J124" i="12"/>
  <c r="J156" i="12"/>
  <c r="I71" i="12"/>
  <c r="I95" i="12"/>
  <c r="I111" i="12"/>
  <c r="I127" i="12"/>
  <c r="I143" i="12"/>
  <c r="I159" i="12"/>
  <c r="I169" i="12"/>
  <c r="I177" i="12"/>
  <c r="I185" i="12"/>
  <c r="H52" i="12"/>
  <c r="H60" i="12"/>
  <c r="H68" i="12"/>
  <c r="H76" i="12"/>
  <c r="H84" i="12"/>
  <c r="H92" i="12"/>
  <c r="H100" i="12"/>
  <c r="H108" i="12"/>
  <c r="H116" i="12"/>
  <c r="H124" i="12"/>
  <c r="H132" i="12"/>
  <c r="H140" i="12"/>
  <c r="H148" i="12"/>
  <c r="H156" i="12"/>
  <c r="H164" i="12"/>
  <c r="H172" i="12"/>
  <c r="H180" i="12"/>
  <c r="G51" i="12"/>
  <c r="G55" i="12"/>
  <c r="G59" i="12"/>
  <c r="G63" i="12"/>
  <c r="G67" i="12"/>
  <c r="G71" i="12"/>
  <c r="G75" i="12"/>
  <c r="G79" i="12"/>
  <c r="G83" i="12"/>
  <c r="G87" i="12"/>
  <c r="G91" i="12"/>
  <c r="G95" i="12"/>
  <c r="G99" i="12"/>
  <c r="G103" i="12"/>
  <c r="G107" i="12"/>
  <c r="G111" i="12"/>
  <c r="G115" i="12"/>
  <c r="G119" i="12"/>
  <c r="G123" i="12"/>
  <c r="G127" i="12"/>
  <c r="G131" i="12"/>
  <c r="G135" i="12"/>
  <c r="G139" i="12"/>
  <c r="G143" i="12"/>
  <c r="G147" i="12"/>
  <c r="G151" i="12"/>
  <c r="G155" i="12"/>
  <c r="G159" i="12"/>
  <c r="G163" i="12"/>
  <c r="G167" i="12"/>
  <c r="G171" i="12"/>
  <c r="G175" i="12"/>
  <c r="G179" i="12"/>
  <c r="G183" i="12"/>
  <c r="G50" i="12"/>
  <c r="G46" i="12"/>
  <c r="G42" i="12"/>
  <c r="G38" i="12"/>
  <c r="H34" i="12"/>
  <c r="H32" i="12"/>
  <c r="H30" i="12"/>
  <c r="H28" i="12"/>
  <c r="H26" i="12"/>
  <c r="H24" i="12"/>
  <c r="H22" i="12"/>
  <c r="H20" i="12"/>
  <c r="H18" i="12"/>
  <c r="H16" i="12"/>
  <c r="H14" i="12"/>
  <c r="H12" i="12"/>
  <c r="H10" i="12"/>
  <c r="H8" i="12"/>
  <c r="H6" i="12"/>
  <c r="H4" i="12"/>
  <c r="G3" i="12"/>
  <c r="G185" i="12"/>
  <c r="G177" i="12"/>
  <c r="G169" i="12"/>
  <c r="G161" i="12"/>
  <c r="G153" i="12"/>
  <c r="G145" i="12"/>
  <c r="G137" i="12"/>
  <c r="G129" i="12"/>
  <c r="G121" i="12"/>
  <c r="G113" i="12"/>
  <c r="G105" i="12"/>
  <c r="G97" i="12"/>
  <c r="G89" i="12"/>
  <c r="G81" i="12"/>
  <c r="G73" i="12"/>
  <c r="G65" i="12"/>
  <c r="G57" i="12"/>
  <c r="H176" i="12"/>
  <c r="H160" i="12"/>
  <c r="H144" i="12"/>
  <c r="H128" i="12"/>
  <c r="H112" i="12"/>
  <c r="H96" i="12"/>
  <c r="H80" i="12"/>
  <c r="H64" i="12"/>
  <c r="I181" i="12"/>
  <c r="I165" i="12"/>
  <c r="I135" i="12"/>
  <c r="I103" i="12"/>
  <c r="I55" i="12"/>
  <c r="J172" i="12"/>
  <c r="J108" i="12"/>
  <c r="D235" i="12"/>
  <c r="D234" i="12"/>
  <c r="J50" i="12"/>
  <c r="J49" i="12"/>
  <c r="J48" i="12"/>
  <c r="J47" i="12"/>
  <c r="J46" i="12"/>
  <c r="J45" i="12"/>
  <c r="J44" i="12"/>
  <c r="J43" i="12"/>
  <c r="J42" i="12"/>
  <c r="J41" i="12"/>
  <c r="J40" i="12"/>
  <c r="J39" i="12"/>
  <c r="J38" i="12"/>
  <c r="J37" i="12"/>
  <c r="J36" i="12"/>
  <c r="J35" i="12"/>
  <c r="J34" i="12"/>
  <c r="J33" i="12"/>
  <c r="J32" i="12"/>
  <c r="J31" i="12"/>
  <c r="J30" i="12"/>
  <c r="J29" i="12"/>
  <c r="J28" i="12"/>
  <c r="J27" i="12"/>
  <c r="J26" i="12"/>
  <c r="J25" i="12"/>
  <c r="J24" i="12"/>
  <c r="J23" i="12"/>
  <c r="J22" i="12"/>
  <c r="J21" i="12"/>
  <c r="J20" i="12"/>
  <c r="J19" i="12"/>
  <c r="J18" i="12"/>
  <c r="J17" i="12"/>
  <c r="J16" i="12"/>
  <c r="J15" i="12"/>
  <c r="J14" i="12"/>
  <c r="J13" i="12"/>
  <c r="J12" i="12"/>
  <c r="J11" i="12"/>
  <c r="J10" i="12"/>
  <c r="J9" i="12"/>
  <c r="J8" i="12"/>
  <c r="J7" i="12"/>
  <c r="J6" i="12"/>
  <c r="J5" i="12"/>
  <c r="J4"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 i="12"/>
  <c r="H50" i="12"/>
  <c r="H49" i="12"/>
  <c r="H48" i="12"/>
  <c r="H47" i="12"/>
  <c r="H46" i="12"/>
  <c r="H45" i="12"/>
  <c r="H44" i="12"/>
  <c r="H43" i="12"/>
  <c r="H42" i="12"/>
  <c r="H41" i="12"/>
  <c r="H40" i="12"/>
  <c r="H39" i="12"/>
  <c r="H38" i="12"/>
  <c r="H37" i="12"/>
  <c r="H36" i="12"/>
  <c r="H35" i="12"/>
  <c r="E235" i="12"/>
  <c r="E234" i="12"/>
  <c r="J76" i="11"/>
  <c r="G2" i="11"/>
  <c r="H3" i="11"/>
  <c r="J4" i="11"/>
  <c r="G6" i="11"/>
  <c r="H7" i="11"/>
  <c r="J8" i="11"/>
  <c r="G10" i="11"/>
  <c r="H11" i="11"/>
  <c r="J12" i="11"/>
  <c r="G14" i="11"/>
  <c r="H15" i="11"/>
  <c r="J16" i="11"/>
  <c r="G18" i="11"/>
  <c r="H19" i="11"/>
  <c r="J20" i="11"/>
  <c r="G22" i="11"/>
  <c r="H23" i="11"/>
  <c r="J24" i="11"/>
  <c r="G26" i="11"/>
  <c r="H27" i="11"/>
  <c r="J28" i="11"/>
  <c r="G30" i="11"/>
  <c r="H31" i="11"/>
  <c r="J32" i="11"/>
  <c r="G34" i="11"/>
  <c r="H35" i="11"/>
  <c r="J36" i="11"/>
  <c r="G38" i="11"/>
  <c r="H39" i="11"/>
  <c r="J40" i="11"/>
  <c r="G42" i="11"/>
  <c r="H43" i="11"/>
  <c r="J44" i="11"/>
  <c r="G46" i="11"/>
  <c r="H47" i="11"/>
  <c r="J48" i="11"/>
  <c r="G50" i="11"/>
  <c r="J59" i="11"/>
  <c r="J61" i="11"/>
  <c r="J63" i="11"/>
  <c r="J65" i="11"/>
  <c r="J67" i="11"/>
  <c r="J69" i="11"/>
  <c r="J71" i="11"/>
  <c r="J73" i="11"/>
  <c r="J75" i="11"/>
  <c r="I76" i="11"/>
  <c r="H2" i="11"/>
  <c r="J3" i="11"/>
  <c r="G5" i="11"/>
  <c r="H6" i="11"/>
  <c r="J7" i="11"/>
  <c r="G9" i="11"/>
  <c r="H10" i="11"/>
  <c r="J11" i="11"/>
  <c r="G13" i="11"/>
  <c r="H14" i="11"/>
  <c r="J15" i="11"/>
  <c r="G17" i="11"/>
  <c r="H18" i="11"/>
  <c r="J19" i="11"/>
  <c r="G21" i="11"/>
  <c r="H22" i="11"/>
  <c r="J23" i="11"/>
  <c r="G25" i="11"/>
  <c r="H26" i="11"/>
  <c r="J27" i="11"/>
  <c r="G29" i="11"/>
  <c r="H30" i="11"/>
  <c r="J31" i="11"/>
  <c r="G33" i="11"/>
  <c r="H34" i="11"/>
  <c r="J35" i="11"/>
  <c r="G37" i="11"/>
  <c r="H38" i="11"/>
  <c r="J39" i="11"/>
  <c r="G41" i="11"/>
  <c r="H42" i="11"/>
  <c r="J43" i="11"/>
  <c r="G45" i="11"/>
  <c r="H46" i="11"/>
  <c r="J47" i="11"/>
  <c r="G49" i="11"/>
  <c r="H50" i="11"/>
  <c r="G60" i="11"/>
  <c r="G62" i="11"/>
  <c r="G64" i="11"/>
  <c r="G66" i="11"/>
  <c r="G68" i="11"/>
  <c r="G70" i="11"/>
  <c r="G72" i="11"/>
  <c r="G74" i="11"/>
  <c r="G76" i="11"/>
  <c r="J2" i="11"/>
  <c r="G4" i="11"/>
  <c r="H5" i="11"/>
  <c r="J6" i="11"/>
  <c r="G8" i="11"/>
  <c r="H9" i="11"/>
  <c r="J10" i="11"/>
  <c r="G12" i="11"/>
  <c r="H13" i="11"/>
  <c r="J14" i="11"/>
  <c r="G16" i="11"/>
  <c r="H17" i="11"/>
  <c r="J18" i="11"/>
  <c r="G20" i="11"/>
  <c r="H21" i="11"/>
  <c r="J22" i="11"/>
  <c r="G24" i="11"/>
  <c r="H25" i="11"/>
  <c r="J26" i="11"/>
  <c r="G28" i="11"/>
  <c r="H29" i="11"/>
  <c r="J30" i="11"/>
  <c r="G32" i="11"/>
  <c r="H33" i="11"/>
  <c r="J34" i="11"/>
  <c r="G36" i="11"/>
  <c r="H37" i="11"/>
  <c r="J38" i="11"/>
  <c r="G40" i="11"/>
  <c r="H41" i="11"/>
  <c r="J42" i="11"/>
  <c r="G44" i="11"/>
  <c r="H45" i="11"/>
  <c r="J46" i="11"/>
  <c r="G48" i="11"/>
  <c r="H49" i="11"/>
  <c r="J50" i="11"/>
  <c r="J60" i="11"/>
  <c r="J62" i="11"/>
  <c r="J64" i="11"/>
  <c r="J66" i="11"/>
  <c r="J68" i="11"/>
  <c r="J70" i="11"/>
  <c r="J72" i="11"/>
  <c r="J74" i="11"/>
  <c r="H76" i="11"/>
  <c r="H75" i="11"/>
  <c r="H74" i="11"/>
  <c r="H73" i="11"/>
  <c r="H72" i="11"/>
  <c r="H71" i="11"/>
  <c r="H70" i="11"/>
  <c r="H69" i="11"/>
  <c r="H68" i="11"/>
  <c r="H67" i="11"/>
  <c r="H66" i="11"/>
  <c r="H65" i="11"/>
  <c r="H64" i="11"/>
  <c r="H63" i="11"/>
  <c r="H62" i="11"/>
  <c r="H61" i="11"/>
  <c r="H60" i="11"/>
  <c r="H59" i="11"/>
  <c r="G3" i="11"/>
  <c r="H4" i="11"/>
  <c r="J5" i="11"/>
  <c r="G7" i="11"/>
  <c r="H8" i="11"/>
  <c r="J9" i="11"/>
  <c r="G11" i="11"/>
  <c r="H12" i="11"/>
  <c r="J13" i="11"/>
  <c r="G15" i="11"/>
  <c r="H16" i="11"/>
  <c r="J17" i="11"/>
  <c r="G19" i="11"/>
  <c r="H20" i="11"/>
  <c r="J21" i="11"/>
  <c r="G23" i="11"/>
  <c r="H24" i="11"/>
  <c r="J25" i="11"/>
  <c r="G27" i="11"/>
  <c r="H28" i="11"/>
  <c r="J29" i="11"/>
  <c r="G31" i="11"/>
  <c r="H32" i="11"/>
  <c r="J33" i="11"/>
  <c r="G35" i="11"/>
  <c r="H36" i="11"/>
  <c r="J37" i="11"/>
  <c r="G39" i="11"/>
  <c r="H40" i="11"/>
  <c r="J41" i="11"/>
  <c r="G43" i="11"/>
  <c r="H44" i="11"/>
  <c r="J45" i="11"/>
  <c r="G47" i="11"/>
  <c r="H48" i="11"/>
  <c r="J49" i="11"/>
  <c r="G59" i="11"/>
  <c r="G61" i="11"/>
  <c r="G63" i="11"/>
  <c r="G65" i="11"/>
  <c r="G67" i="11"/>
  <c r="G69" i="11"/>
  <c r="G71" i="11"/>
  <c r="G73" i="11"/>
  <c r="G75" i="11"/>
  <c r="I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9" i="11"/>
  <c r="I60" i="11"/>
  <c r="I61" i="11"/>
  <c r="I62" i="11"/>
  <c r="I63" i="11"/>
  <c r="I64" i="11"/>
  <c r="I65" i="11"/>
  <c r="I66" i="11"/>
  <c r="I67" i="11"/>
  <c r="I68" i="11"/>
  <c r="I69" i="11"/>
  <c r="I70" i="11"/>
  <c r="I71" i="11"/>
  <c r="I72" i="11"/>
  <c r="I73" i="11"/>
  <c r="I74" i="11"/>
  <c r="I75" i="11"/>
  <c r="J7" i="10"/>
  <c r="J14" i="10"/>
  <c r="J20" i="10"/>
  <c r="J28" i="10"/>
  <c r="J35" i="10"/>
  <c r="J42" i="10"/>
  <c r="J50" i="10"/>
  <c r="J6" i="10"/>
  <c r="J11" i="10"/>
  <c r="J16" i="10"/>
  <c r="J22" i="10"/>
  <c r="J27" i="10"/>
  <c r="J32" i="10"/>
  <c r="J38" i="10"/>
  <c r="J43" i="10"/>
  <c r="J48" i="10"/>
  <c r="J5" i="10"/>
  <c r="J9" i="10"/>
  <c r="J13" i="10"/>
  <c r="J17" i="10"/>
  <c r="J21" i="10"/>
  <c r="J25" i="10"/>
  <c r="J29" i="10"/>
  <c r="J33" i="10"/>
  <c r="J37" i="10"/>
  <c r="J41" i="10"/>
  <c r="J45" i="10"/>
  <c r="J49" i="10"/>
  <c r="J64" i="10"/>
  <c r="J75" i="10"/>
  <c r="J74" i="10"/>
  <c r="G75" i="10"/>
  <c r="H3" i="10"/>
  <c r="H5" i="10"/>
  <c r="H7" i="10"/>
  <c r="H9" i="10"/>
  <c r="H11" i="10"/>
  <c r="H13" i="10"/>
  <c r="H15" i="10"/>
  <c r="H17" i="10"/>
  <c r="H19" i="10"/>
  <c r="H21" i="10"/>
  <c r="H23" i="10"/>
  <c r="H25" i="10"/>
  <c r="H27" i="10"/>
  <c r="H29" i="10"/>
  <c r="H31" i="10"/>
  <c r="H33" i="10"/>
  <c r="H35" i="10"/>
  <c r="H37" i="10"/>
  <c r="H39" i="10"/>
  <c r="H41" i="10"/>
  <c r="H43" i="10"/>
  <c r="H45" i="10"/>
  <c r="H47" i="10"/>
  <c r="H49" i="10"/>
  <c r="J59" i="10"/>
  <c r="J63" i="10"/>
  <c r="J67" i="10"/>
  <c r="J71" i="10"/>
  <c r="G76" i="10"/>
  <c r="H76" i="10"/>
  <c r="H75" i="10"/>
  <c r="H74" i="10"/>
  <c r="H73" i="10"/>
  <c r="H72" i="10"/>
  <c r="H71" i="10"/>
  <c r="H70" i="10"/>
  <c r="H69" i="10"/>
  <c r="H68" i="10"/>
  <c r="H67" i="10"/>
  <c r="H66" i="10"/>
  <c r="H65" i="10"/>
  <c r="H64" i="10"/>
  <c r="H63" i="10"/>
  <c r="H62" i="10"/>
  <c r="H61" i="10"/>
  <c r="H60" i="10"/>
  <c r="H59" i="10"/>
  <c r="H2" i="10"/>
  <c r="H4" i="10"/>
  <c r="H6" i="10"/>
  <c r="H8" i="10"/>
  <c r="H10" i="10"/>
  <c r="H12" i="10"/>
  <c r="H14" i="10"/>
  <c r="H16" i="10"/>
  <c r="H18" i="10"/>
  <c r="H20" i="10"/>
  <c r="H22" i="10"/>
  <c r="H24" i="10"/>
  <c r="H26" i="10"/>
  <c r="H28" i="10"/>
  <c r="H30" i="10"/>
  <c r="H32" i="10"/>
  <c r="H34" i="10"/>
  <c r="H36" i="10"/>
  <c r="H38" i="10"/>
  <c r="H40" i="10"/>
  <c r="H42" i="10"/>
  <c r="H44" i="10"/>
  <c r="H46" i="10"/>
  <c r="H48" i="10"/>
  <c r="H50" i="10"/>
  <c r="J61" i="10"/>
  <c r="J65" i="10"/>
  <c r="J69" i="10"/>
  <c r="J73" i="10"/>
  <c r="I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9" i="10"/>
  <c r="I60" i="10"/>
  <c r="I61" i="10"/>
  <c r="I62" i="10"/>
  <c r="I63" i="10"/>
  <c r="I64" i="10"/>
  <c r="I65" i="10"/>
  <c r="I66" i="10"/>
  <c r="I67" i="10"/>
  <c r="I68" i="10"/>
  <c r="I69" i="10"/>
  <c r="I70" i="10"/>
  <c r="I71" i="10"/>
  <c r="I72" i="10"/>
  <c r="I73" i="10"/>
  <c r="I74" i="10"/>
  <c r="I75" i="10"/>
  <c r="I76"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9" i="10"/>
  <c r="G60" i="10"/>
  <c r="G61" i="10"/>
  <c r="G62" i="10"/>
  <c r="G63" i="10"/>
  <c r="G64" i="10"/>
  <c r="G65" i="10"/>
  <c r="G66" i="10"/>
  <c r="G67" i="10"/>
  <c r="G68" i="10"/>
  <c r="G69" i="10"/>
  <c r="G70" i="10"/>
  <c r="G71" i="10"/>
  <c r="G72" i="10"/>
  <c r="G73" i="10"/>
  <c r="G74" i="10"/>
  <c r="I117" i="10"/>
  <c r="G227" i="10"/>
  <c r="G76" i="8"/>
  <c r="E234" i="8"/>
  <c r="G4" i="7"/>
  <c r="G13" i="7"/>
  <c r="G24" i="7"/>
  <c r="G35" i="7"/>
  <c r="G45" i="7"/>
  <c r="G63" i="7"/>
  <c r="G73" i="7"/>
  <c r="G8" i="7"/>
  <c r="G19" i="7"/>
  <c r="G29" i="7"/>
  <c r="G40" i="7"/>
  <c r="G68" i="7"/>
  <c r="G9" i="7"/>
  <c r="G20" i="7"/>
  <c r="G31" i="7"/>
  <c r="G41" i="7"/>
  <c r="G59" i="7"/>
  <c r="G69" i="7"/>
  <c r="G5" i="7"/>
  <c r="G15" i="7"/>
  <c r="G25" i="7"/>
  <c r="G36" i="7"/>
  <c r="G47" i="7"/>
  <c r="G64" i="7"/>
  <c r="G75" i="7"/>
  <c r="G55" i="7"/>
  <c r="G2" i="7"/>
  <c r="G6" i="7"/>
  <c r="G11" i="7"/>
  <c r="G16" i="7"/>
  <c r="G21" i="7"/>
  <c r="G27" i="7"/>
  <c r="G32" i="7"/>
  <c r="G37" i="7"/>
  <c r="G43" i="7"/>
  <c r="G48" i="7"/>
  <c r="G60" i="7"/>
  <c r="G65" i="7"/>
  <c r="G71" i="7"/>
  <c r="G76" i="7"/>
  <c r="G54" i="7"/>
  <c r="G3" i="7"/>
  <c r="G7" i="7"/>
  <c r="G12" i="7"/>
  <c r="G17" i="7"/>
  <c r="G23" i="7"/>
  <c r="G28" i="7"/>
  <c r="G33" i="7"/>
  <c r="G39" i="7"/>
  <c r="G44" i="7"/>
  <c r="G49" i="7"/>
  <c r="G61" i="7"/>
  <c r="G67" i="7"/>
  <c r="G72" i="7"/>
  <c r="G84" i="7"/>
  <c r="G192" i="7"/>
  <c r="G200" i="7"/>
  <c r="G208" i="7"/>
  <c r="G216" i="7"/>
  <c r="G224" i="7"/>
  <c r="G230" i="7"/>
  <c r="G214" i="7"/>
  <c r="G198" i="7"/>
  <c r="G228" i="7"/>
  <c r="G212" i="7"/>
  <c r="G196" i="7"/>
  <c r="G188" i="7"/>
  <c r="G90" i="7"/>
  <c r="G82" i="7"/>
  <c r="G86" i="7"/>
  <c r="G78" i="7"/>
  <c r="E235" i="7"/>
  <c r="D234" i="7"/>
  <c r="G231" i="7"/>
  <c r="G227" i="7"/>
  <c r="G223" i="7"/>
  <c r="G219" i="7"/>
  <c r="G215" i="7"/>
  <c r="G211" i="7"/>
  <c r="G207" i="7"/>
  <c r="G203" i="7"/>
  <c r="G199" i="7"/>
  <c r="G195" i="7"/>
  <c r="G191" i="7"/>
  <c r="G187" i="7"/>
  <c r="G184" i="7"/>
  <c r="G182" i="7"/>
  <c r="G180" i="7"/>
  <c r="G178" i="7"/>
  <c r="G176" i="7"/>
  <c r="G174" i="7"/>
  <c r="G172" i="7"/>
  <c r="G170" i="7"/>
  <c r="G168" i="7"/>
  <c r="G166" i="7"/>
  <c r="G164" i="7"/>
  <c r="G162" i="7"/>
  <c r="G160" i="7"/>
  <c r="G158" i="7"/>
  <c r="G156" i="7"/>
  <c r="G154" i="7"/>
  <c r="G152" i="7"/>
  <c r="G150" i="7"/>
  <c r="G148" i="7"/>
  <c r="G146" i="7"/>
  <c r="G144" i="7"/>
  <c r="G142" i="7"/>
  <c r="G140" i="7"/>
  <c r="G138" i="7"/>
  <c r="G136" i="7"/>
  <c r="G134" i="7"/>
  <c r="G132" i="7"/>
  <c r="G130" i="7"/>
  <c r="G128" i="7"/>
  <c r="G126" i="7"/>
  <c r="G124" i="7"/>
  <c r="G122" i="7"/>
  <c r="G120" i="7"/>
  <c r="G118" i="7"/>
  <c r="G116" i="7"/>
  <c r="G114" i="7"/>
  <c r="G112" i="7"/>
  <c r="G110" i="7"/>
  <c r="G108" i="7"/>
  <c r="G106" i="7"/>
  <c r="G104" i="7"/>
  <c r="G102" i="7"/>
  <c r="G100" i="7"/>
  <c r="G98" i="7"/>
  <c r="G96" i="7"/>
  <c r="G94" i="7"/>
  <c r="G229" i="7"/>
  <c r="G225" i="7"/>
  <c r="G221" i="7"/>
  <c r="G217" i="7"/>
  <c r="G213" i="7"/>
  <c r="G209" i="7"/>
  <c r="G205" i="7"/>
  <c r="G201" i="7"/>
  <c r="G197" i="7"/>
  <c r="G193" i="7"/>
  <c r="G189" i="7"/>
  <c r="G185" i="7"/>
  <c r="G183" i="7"/>
  <c r="G181" i="7"/>
  <c r="G179" i="7"/>
  <c r="G177" i="7"/>
  <c r="G175" i="7"/>
  <c r="G173" i="7"/>
  <c r="G171" i="7"/>
  <c r="G169" i="7"/>
  <c r="G167" i="7"/>
  <c r="G165" i="7"/>
  <c r="G163" i="7"/>
  <c r="G161" i="7"/>
  <c r="G159" i="7"/>
  <c r="G157" i="7"/>
  <c r="G155" i="7"/>
  <c r="G153" i="7"/>
  <c r="G151" i="7"/>
  <c r="G149" i="7"/>
  <c r="G147" i="7"/>
  <c r="G145" i="7"/>
  <c r="G143" i="7"/>
  <c r="G141" i="7"/>
  <c r="G139" i="7"/>
  <c r="G137" i="7"/>
  <c r="G135" i="7"/>
  <c r="G133" i="7"/>
  <c r="G131" i="7"/>
  <c r="G129" i="7"/>
  <c r="G127" i="7"/>
  <c r="G125" i="7"/>
  <c r="G123" i="7"/>
  <c r="G121" i="7"/>
  <c r="G119" i="7"/>
  <c r="G117" i="7"/>
  <c r="G115" i="7"/>
  <c r="G113" i="7"/>
  <c r="G111" i="7"/>
  <c r="G109" i="7"/>
  <c r="G107" i="7"/>
  <c r="G105" i="7"/>
  <c r="G103" i="7"/>
  <c r="G101" i="7"/>
  <c r="G99" i="7"/>
  <c r="G97" i="7"/>
  <c r="G95" i="7"/>
  <c r="G93" i="7"/>
  <c r="G91" i="7"/>
  <c r="G89" i="7"/>
  <c r="G87" i="7"/>
  <c r="G85" i="7"/>
  <c r="G83" i="7"/>
  <c r="G81" i="7"/>
  <c r="G79" i="7"/>
  <c r="G74" i="7"/>
  <c r="G70" i="7"/>
  <c r="G66" i="7"/>
  <c r="G62" i="7"/>
  <c r="G50" i="7"/>
  <c r="G46" i="7"/>
  <c r="G42" i="7"/>
  <c r="G38" i="7"/>
  <c r="G34" i="7"/>
  <c r="G30" i="7"/>
  <c r="G26" i="7"/>
  <c r="G22" i="7"/>
  <c r="G18" i="7"/>
  <c r="G14" i="7"/>
  <c r="G10" i="7"/>
  <c r="E234" i="7"/>
  <c r="D234" i="6"/>
  <c r="D235" i="6"/>
  <c r="G101" i="6" s="1"/>
  <c r="I209" i="11" l="1"/>
  <c r="J186" i="11"/>
  <c r="J218" i="11"/>
  <c r="I185" i="11"/>
  <c r="I171" i="11"/>
  <c r="H145" i="11"/>
  <c r="I217" i="11"/>
  <c r="J194" i="11"/>
  <c r="I169" i="11"/>
  <c r="I142" i="11"/>
  <c r="I230" i="12"/>
  <c r="G145" i="11"/>
  <c r="G193" i="12"/>
  <c r="G116" i="8"/>
  <c r="J131" i="10"/>
  <c r="H189" i="12"/>
  <c r="J190" i="12"/>
  <c r="H186" i="12"/>
  <c r="H151" i="8"/>
  <c r="H86" i="8"/>
  <c r="I226" i="8"/>
  <c r="I172" i="8"/>
  <c r="I163" i="10"/>
  <c r="G151" i="10"/>
  <c r="H187" i="8"/>
  <c r="H210" i="12"/>
  <c r="G210" i="12"/>
  <c r="I205" i="12"/>
  <c r="G183" i="10"/>
  <c r="I209" i="12"/>
  <c r="G195" i="10"/>
  <c r="G152" i="10"/>
  <c r="I197" i="12"/>
  <c r="H223" i="12"/>
  <c r="I155" i="10"/>
  <c r="G187" i="10"/>
  <c r="G219" i="10"/>
  <c r="J223" i="10"/>
  <c r="G159" i="10"/>
  <c r="G168" i="10"/>
  <c r="J197" i="8"/>
  <c r="I108" i="8"/>
  <c r="I55" i="8"/>
  <c r="J57" i="8"/>
  <c r="H132" i="8"/>
  <c r="J134" i="8"/>
  <c r="I141" i="8"/>
  <c r="H150" i="8"/>
  <c r="J224" i="8"/>
  <c r="G181" i="8"/>
  <c r="J227" i="8"/>
  <c r="G102" i="8"/>
  <c r="I129" i="8"/>
  <c r="H141" i="8"/>
  <c r="G127" i="8"/>
  <c r="J114" i="8"/>
  <c r="H215" i="8"/>
  <c r="G100" i="8"/>
  <c r="G124" i="8"/>
  <c r="G158" i="8"/>
  <c r="G196" i="8"/>
  <c r="G218" i="8"/>
  <c r="J101" i="8"/>
  <c r="J230" i="8"/>
  <c r="I140" i="8"/>
  <c r="J110" i="8"/>
  <c r="I117" i="8"/>
  <c r="H164" i="8"/>
  <c r="J176" i="8"/>
  <c r="I183" i="8"/>
  <c r="H182" i="8"/>
  <c r="I145" i="8"/>
  <c r="H121" i="8"/>
  <c r="G85" i="8"/>
  <c r="G213" i="8"/>
  <c r="I147" i="8"/>
  <c r="H123" i="8"/>
  <c r="G134" i="8"/>
  <c r="I214" i="8"/>
  <c r="H205" i="8"/>
  <c r="G159" i="8"/>
  <c r="J199" i="8"/>
  <c r="H103" i="8"/>
  <c r="H52" i="8"/>
  <c r="G77" i="8"/>
  <c r="G164" i="8"/>
  <c r="G186" i="8"/>
  <c r="J165" i="8"/>
  <c r="I204" i="8"/>
  <c r="J195" i="8"/>
  <c r="I202" i="8"/>
  <c r="H100" i="8"/>
  <c r="J91" i="8"/>
  <c r="I98" i="8"/>
  <c r="H118" i="8"/>
  <c r="J138" i="8"/>
  <c r="H53" i="8"/>
  <c r="G149" i="8"/>
  <c r="J140" i="8"/>
  <c r="H54" i="8"/>
  <c r="J207" i="8"/>
  <c r="G95" i="8"/>
  <c r="G223" i="8"/>
  <c r="I206" i="8"/>
  <c r="H183" i="8"/>
  <c r="G84" i="8"/>
  <c r="G168" i="8"/>
  <c r="G190" i="8"/>
  <c r="G228" i="8"/>
  <c r="G111" i="6"/>
  <c r="G222" i="8"/>
  <c r="G191" i="8"/>
  <c r="J122" i="8"/>
  <c r="I52" i="8"/>
  <c r="H185" i="8"/>
  <c r="H214" i="8"/>
  <c r="J152" i="8"/>
  <c r="J133" i="8"/>
  <c r="G208" i="6"/>
  <c r="G80" i="6"/>
  <c r="J218" i="10"/>
  <c r="J122" i="10"/>
  <c r="J81" i="10"/>
  <c r="J107" i="10"/>
  <c r="I125" i="10"/>
  <c r="H197" i="10"/>
  <c r="H118" i="10"/>
  <c r="I145" i="10"/>
  <c r="G160" i="10"/>
  <c r="G176" i="10"/>
  <c r="J203" i="10"/>
  <c r="G147" i="10"/>
  <c r="G155" i="10"/>
  <c r="G163" i="10"/>
  <c r="G171" i="10"/>
  <c r="G179" i="10"/>
  <c r="J191" i="10"/>
  <c r="H191" i="10"/>
  <c r="H207" i="10"/>
  <c r="G231" i="10"/>
  <c r="G223" i="10"/>
  <c r="G215" i="10"/>
  <c r="G207" i="10"/>
  <c r="G199" i="10"/>
  <c r="G191" i="10"/>
  <c r="I183" i="10"/>
  <c r="I175" i="10"/>
  <c r="I167" i="10"/>
  <c r="I159" i="10"/>
  <c r="I151" i="10"/>
  <c r="J90" i="10"/>
  <c r="J86" i="10"/>
  <c r="J115" i="10"/>
  <c r="G129" i="10"/>
  <c r="H229" i="10"/>
  <c r="H134" i="10"/>
  <c r="G148" i="10"/>
  <c r="G164" i="10"/>
  <c r="G180" i="10"/>
  <c r="J219" i="10"/>
  <c r="H149" i="10"/>
  <c r="H157" i="10"/>
  <c r="H165" i="10"/>
  <c r="H173" i="10"/>
  <c r="H181" i="10"/>
  <c r="J207" i="10"/>
  <c r="H195" i="10"/>
  <c r="H211" i="10"/>
  <c r="G229" i="10"/>
  <c r="G221" i="10"/>
  <c r="G213" i="10"/>
  <c r="G205" i="10"/>
  <c r="G197" i="10"/>
  <c r="G189" i="10"/>
  <c r="G181" i="10"/>
  <c r="G173" i="10"/>
  <c r="G165" i="10"/>
  <c r="G157" i="10"/>
  <c r="G149" i="10"/>
  <c r="H201" i="10"/>
  <c r="I101" i="10"/>
  <c r="G121" i="10"/>
  <c r="J139" i="10"/>
  <c r="H110" i="10"/>
  <c r="I141" i="10"/>
  <c r="G156" i="10"/>
  <c r="G172" i="10"/>
  <c r="J187" i="10"/>
  <c r="G143" i="10"/>
  <c r="H153" i="10"/>
  <c r="H161" i="10"/>
  <c r="H169" i="10"/>
  <c r="H177" i="10"/>
  <c r="H185" i="10"/>
  <c r="H144" i="10"/>
  <c r="H203" i="10"/>
  <c r="J225" i="10"/>
  <c r="G225" i="10"/>
  <c r="G217" i="10"/>
  <c r="G209" i="10"/>
  <c r="G201" i="10"/>
  <c r="G193" i="10"/>
  <c r="G185" i="10"/>
  <c r="G177" i="10"/>
  <c r="G169" i="10"/>
  <c r="G161" i="10"/>
  <c r="G153" i="10"/>
  <c r="I171" i="10"/>
  <c r="G203" i="10"/>
  <c r="J217" i="10"/>
  <c r="G175" i="10"/>
  <c r="G139" i="10"/>
  <c r="I137" i="10"/>
  <c r="G97" i="10"/>
  <c r="G53" i="7"/>
  <c r="G56" i="7"/>
  <c r="G52" i="7"/>
  <c r="G57" i="7"/>
  <c r="G92" i="7"/>
  <c r="G51" i="7"/>
  <c r="G58" i="7"/>
  <c r="G80" i="7"/>
  <c r="G186" i="7"/>
  <c r="G202" i="7"/>
  <c r="G218" i="7"/>
  <c r="G222" i="7"/>
  <c r="G190" i="7"/>
  <c r="G204" i="7"/>
  <c r="G77" i="7"/>
  <c r="G88" i="7"/>
  <c r="G194" i="7"/>
  <c r="G210" i="7"/>
  <c r="G226" i="7"/>
  <c r="G206" i="7"/>
  <c r="G220" i="7"/>
  <c r="G171" i="6"/>
  <c r="G117" i="8"/>
  <c r="J220" i="8"/>
  <c r="G144" i="6"/>
  <c r="G106" i="6"/>
  <c r="G229" i="6"/>
  <c r="G107" i="6"/>
  <c r="G129" i="6"/>
  <c r="G175" i="6"/>
  <c r="G176" i="6"/>
  <c r="G138" i="6"/>
  <c r="G165" i="6"/>
  <c r="G203" i="6"/>
  <c r="G225" i="6"/>
  <c r="G97" i="6"/>
  <c r="G143" i="6"/>
  <c r="G112" i="6"/>
  <c r="G57" i="6"/>
  <c r="G202" i="6"/>
  <c r="G139" i="6"/>
  <c r="G161" i="6"/>
  <c r="G207" i="6"/>
  <c r="G79" i="6"/>
  <c r="I147" i="10"/>
  <c r="I179" i="10"/>
  <c r="G211" i="10"/>
  <c r="H199" i="10"/>
  <c r="G167" i="10"/>
  <c r="G184" i="10"/>
  <c r="H102" i="10"/>
  <c r="J106" i="10"/>
  <c r="G193" i="6"/>
  <c r="G200" i="8"/>
  <c r="I121" i="8"/>
  <c r="I230" i="8"/>
  <c r="H196" i="8"/>
  <c r="I159" i="8"/>
  <c r="G170" i="6"/>
  <c r="G211" i="12"/>
  <c r="G192" i="12"/>
  <c r="H205" i="12"/>
  <c r="I187" i="12"/>
  <c r="J201" i="12"/>
  <c r="I192" i="12"/>
  <c r="J200" i="12"/>
  <c r="J195" i="12"/>
  <c r="G229" i="12"/>
  <c r="H200" i="12"/>
  <c r="G194" i="12"/>
  <c r="H207" i="12"/>
  <c r="J198" i="12"/>
  <c r="I220" i="12"/>
  <c r="I219" i="12"/>
  <c r="J186" i="12"/>
  <c r="I214" i="12"/>
  <c r="J227" i="12"/>
  <c r="J117" i="8"/>
  <c r="H204" i="12"/>
  <c r="I229" i="12"/>
  <c r="H220" i="12"/>
  <c r="G207" i="12"/>
  <c r="G191" i="12"/>
  <c r="G205" i="12"/>
  <c r="J210" i="12"/>
  <c r="G186" i="12"/>
  <c r="H191" i="12"/>
  <c r="G208" i="12"/>
  <c r="H221" i="12"/>
  <c r="I204" i="12"/>
  <c r="J217" i="12"/>
  <c r="I203" i="12"/>
  <c r="J216" i="12"/>
  <c r="I198" i="12"/>
  <c r="J211" i="12"/>
  <c r="H196" i="12"/>
  <c r="G227" i="12"/>
  <c r="G55" i="6"/>
  <c r="G84" i="6"/>
  <c r="G100" i="6"/>
  <c r="G116" i="6"/>
  <c r="G132" i="6"/>
  <c r="G148" i="6"/>
  <c r="G164" i="6"/>
  <c r="G180" i="6"/>
  <c r="G196" i="6"/>
  <c r="G212" i="6"/>
  <c r="G228" i="6"/>
  <c r="G78" i="6"/>
  <c r="G94" i="6"/>
  <c r="G110" i="6"/>
  <c r="G126" i="6"/>
  <c r="G142" i="6"/>
  <c r="G158" i="6"/>
  <c r="G174" i="6"/>
  <c r="G190" i="6"/>
  <c r="G206" i="6"/>
  <c r="G222" i="6"/>
  <c r="G221" i="6"/>
  <c r="G189" i="6"/>
  <c r="G157" i="6"/>
  <c r="G125" i="6"/>
  <c r="G93" i="6"/>
  <c r="G56" i="6"/>
  <c r="G211" i="6"/>
  <c r="G179" i="6"/>
  <c r="G147" i="6"/>
  <c r="G115" i="6"/>
  <c r="G83" i="6"/>
  <c r="G201" i="6"/>
  <c r="G169" i="6"/>
  <c r="G137" i="6"/>
  <c r="G105" i="6"/>
  <c r="G231" i="6"/>
  <c r="G199" i="6"/>
  <c r="G167" i="6"/>
  <c r="G135" i="6"/>
  <c r="G103" i="6"/>
  <c r="G58" i="6"/>
  <c r="G51" i="6"/>
  <c r="G88" i="6"/>
  <c r="G104" i="6"/>
  <c r="G120" i="6"/>
  <c r="G136" i="6"/>
  <c r="G152" i="6"/>
  <c r="G168" i="6"/>
  <c r="G184" i="6"/>
  <c r="G200" i="6"/>
  <c r="G216" i="6"/>
  <c r="G77" i="6"/>
  <c r="G82" i="6"/>
  <c r="G98" i="6"/>
  <c r="G114" i="6"/>
  <c r="G130" i="6"/>
  <c r="G146" i="6"/>
  <c r="G162" i="6"/>
  <c r="G178" i="6"/>
  <c r="G194" i="6"/>
  <c r="G210" i="6"/>
  <c r="G226" i="6"/>
  <c r="G213" i="6"/>
  <c r="G181" i="6"/>
  <c r="G149" i="6"/>
  <c r="G117" i="6"/>
  <c r="G85" i="6"/>
  <c r="G92" i="6"/>
  <c r="G108" i="6"/>
  <c r="G124" i="6"/>
  <c r="G140" i="6"/>
  <c r="G156" i="6"/>
  <c r="G172" i="6"/>
  <c r="G188" i="6"/>
  <c r="G204" i="6"/>
  <c r="G220" i="6"/>
  <c r="G53" i="6"/>
  <c r="G86" i="6"/>
  <c r="G102" i="6"/>
  <c r="G118" i="6"/>
  <c r="G134" i="6"/>
  <c r="G150" i="6"/>
  <c r="G166" i="6"/>
  <c r="G182" i="6"/>
  <c r="G198" i="6"/>
  <c r="G214" i="6"/>
  <c r="G230" i="6"/>
  <c r="G205" i="6"/>
  <c r="G173" i="6"/>
  <c r="G141" i="6"/>
  <c r="G109" i="6"/>
  <c r="G227" i="6"/>
  <c r="G195" i="6"/>
  <c r="G163" i="6"/>
  <c r="G131" i="6"/>
  <c r="G99" i="6"/>
  <c r="G54" i="6"/>
  <c r="G217" i="6"/>
  <c r="G185" i="6"/>
  <c r="G153" i="6"/>
  <c r="G121" i="6"/>
  <c r="G89" i="6"/>
  <c r="G215" i="6"/>
  <c r="G183" i="6"/>
  <c r="G151" i="6"/>
  <c r="G119" i="6"/>
  <c r="G87" i="6"/>
  <c r="H214" i="12"/>
  <c r="G221" i="12"/>
  <c r="H226" i="12"/>
  <c r="I221" i="12"/>
  <c r="G195" i="12"/>
  <c r="G202" i="12"/>
  <c r="H231" i="12"/>
  <c r="H199" i="12"/>
  <c r="J230" i="12"/>
  <c r="G200" i="12"/>
  <c r="H229" i="12"/>
  <c r="H197" i="12"/>
  <c r="I201" i="12"/>
  <c r="I228" i="12"/>
  <c r="I196" i="12"/>
  <c r="J225" i="12"/>
  <c r="J193" i="12"/>
  <c r="I211" i="12"/>
  <c r="J208" i="12"/>
  <c r="I222" i="12"/>
  <c r="I189" i="12"/>
  <c r="J219" i="12"/>
  <c r="J187" i="12"/>
  <c r="G201" i="12"/>
  <c r="H212" i="12"/>
  <c r="G170" i="8"/>
  <c r="G127" i="6"/>
  <c r="G191" i="6"/>
  <c r="G148" i="8"/>
  <c r="G212" i="8"/>
  <c r="G81" i="6"/>
  <c r="G145" i="6"/>
  <c r="G209" i="6"/>
  <c r="G174" i="8"/>
  <c r="G123" i="6"/>
  <c r="G187" i="6"/>
  <c r="G152" i="8"/>
  <c r="G216" i="8"/>
  <c r="G92" i="8"/>
  <c r="H226" i="8"/>
  <c r="H167" i="8"/>
  <c r="I78" i="8"/>
  <c r="G57" i="8"/>
  <c r="G175" i="8"/>
  <c r="G111" i="8"/>
  <c r="H229" i="8"/>
  <c r="H109" i="8"/>
  <c r="I171" i="8"/>
  <c r="J164" i="8"/>
  <c r="G118" i="8"/>
  <c r="H219" i="8"/>
  <c r="H91" i="8"/>
  <c r="I190" i="8"/>
  <c r="J183" i="8"/>
  <c r="G229" i="8"/>
  <c r="G165" i="8"/>
  <c r="G101" i="8"/>
  <c r="H217" i="8"/>
  <c r="H89" i="8"/>
  <c r="I187" i="8"/>
  <c r="J180" i="8"/>
  <c r="H198" i="8"/>
  <c r="H134" i="8"/>
  <c r="I205" i="8"/>
  <c r="I119" i="8"/>
  <c r="J198" i="8"/>
  <c r="J112" i="8"/>
  <c r="H180" i="8"/>
  <c r="H116" i="8"/>
  <c r="I181" i="8"/>
  <c r="I95" i="8"/>
  <c r="J174" i="8"/>
  <c r="J88" i="8"/>
  <c r="I188" i="8"/>
  <c r="I124" i="8"/>
  <c r="J181" i="8"/>
  <c r="G197" i="6"/>
  <c r="G186" i="6"/>
  <c r="G122" i="6"/>
  <c r="G224" i="6"/>
  <c r="G160" i="6"/>
  <c r="G96" i="6"/>
  <c r="G223" i="12"/>
  <c r="G189" i="12"/>
  <c r="H194" i="12"/>
  <c r="G224" i="12"/>
  <c r="H216" i="12"/>
  <c r="G218" i="12"/>
  <c r="H215" i="12"/>
  <c r="G216" i="12"/>
  <c r="H213" i="12"/>
  <c r="J222" i="12"/>
  <c r="I212" i="12"/>
  <c r="J209" i="12"/>
  <c r="I227" i="12"/>
  <c r="I195" i="12"/>
  <c r="J224" i="12"/>
  <c r="J192" i="12"/>
  <c r="I206" i="12"/>
  <c r="J203" i="12"/>
  <c r="J218" i="8"/>
  <c r="J93" i="8"/>
  <c r="J109" i="8"/>
  <c r="J125" i="8"/>
  <c r="J141" i="8"/>
  <c r="J157" i="8"/>
  <c r="J173" i="8"/>
  <c r="J189" i="8"/>
  <c r="J205" i="8"/>
  <c r="J222" i="8"/>
  <c r="J56" i="8"/>
  <c r="I84" i="8"/>
  <c r="I100" i="8"/>
  <c r="I116" i="8"/>
  <c r="I132" i="8"/>
  <c r="I148" i="8"/>
  <c r="I164" i="8"/>
  <c r="I180" i="8"/>
  <c r="I196" i="8"/>
  <c r="I212" i="8"/>
  <c r="I228" i="8"/>
  <c r="J78" i="8"/>
  <c r="J99" i="8"/>
  <c r="J120" i="8"/>
  <c r="J142" i="8"/>
  <c r="J163" i="8"/>
  <c r="J184" i="8"/>
  <c r="J206" i="8"/>
  <c r="J228" i="8"/>
  <c r="I85" i="8"/>
  <c r="I106" i="8"/>
  <c r="I127" i="8"/>
  <c r="I149" i="8"/>
  <c r="I170" i="8"/>
  <c r="I191" i="8"/>
  <c r="I213" i="8"/>
  <c r="I53" i="8"/>
  <c r="H92" i="8"/>
  <c r="H108" i="8"/>
  <c r="H124" i="8"/>
  <c r="H140" i="8"/>
  <c r="H156" i="8"/>
  <c r="H172" i="8"/>
  <c r="H188" i="8"/>
  <c r="H204" i="8"/>
  <c r="J80" i="8"/>
  <c r="J102" i="8"/>
  <c r="J123" i="8"/>
  <c r="J144" i="8"/>
  <c r="J166" i="8"/>
  <c r="J187" i="8"/>
  <c r="J208" i="8"/>
  <c r="J231" i="8"/>
  <c r="I87" i="8"/>
  <c r="I109" i="8"/>
  <c r="I130" i="8"/>
  <c r="I151" i="8"/>
  <c r="I173" i="8"/>
  <c r="I194" i="8"/>
  <c r="I215" i="8"/>
  <c r="I56" i="8"/>
  <c r="H78" i="8"/>
  <c r="H94" i="8"/>
  <c r="H110" i="8"/>
  <c r="H126" i="8"/>
  <c r="H142" i="8"/>
  <c r="H158" i="8"/>
  <c r="H174" i="8"/>
  <c r="H190" i="8"/>
  <c r="H206" i="8"/>
  <c r="H222" i="8"/>
  <c r="J116" i="8"/>
  <c r="J159" i="8"/>
  <c r="J202" i="8"/>
  <c r="I81" i="8"/>
  <c r="I123" i="8"/>
  <c r="I166" i="8"/>
  <c r="I209" i="8"/>
  <c r="H105" i="8"/>
  <c r="H137" i="8"/>
  <c r="H169" i="8"/>
  <c r="H201" i="8"/>
  <c r="H227" i="8"/>
  <c r="G93" i="8"/>
  <c r="G109" i="8"/>
  <c r="G125" i="8"/>
  <c r="G141" i="8"/>
  <c r="G157" i="8"/>
  <c r="G173" i="8"/>
  <c r="G189" i="8"/>
  <c r="G205" i="8"/>
  <c r="G221" i="8"/>
  <c r="G55" i="8"/>
  <c r="J119" i="8"/>
  <c r="J162" i="8"/>
  <c r="J204" i="8"/>
  <c r="I83" i="8"/>
  <c r="I126" i="8"/>
  <c r="I169" i="8"/>
  <c r="I211" i="8"/>
  <c r="H107" i="8"/>
  <c r="H139" i="8"/>
  <c r="H171" i="8"/>
  <c r="H203" i="8"/>
  <c r="H228" i="8"/>
  <c r="G78" i="8"/>
  <c r="G94" i="8"/>
  <c r="G110" i="8"/>
  <c r="G126" i="8"/>
  <c r="G142" i="8"/>
  <c r="J100" i="8"/>
  <c r="J143" i="8"/>
  <c r="J186" i="8"/>
  <c r="J229" i="8"/>
  <c r="I107" i="8"/>
  <c r="I150" i="8"/>
  <c r="I193" i="8"/>
  <c r="I54" i="8"/>
  <c r="H93" i="8"/>
  <c r="H125" i="8"/>
  <c r="H157" i="8"/>
  <c r="H189" i="8"/>
  <c r="H220" i="8"/>
  <c r="H55" i="8"/>
  <c r="G87" i="8"/>
  <c r="G103" i="8"/>
  <c r="G119" i="8"/>
  <c r="G135" i="8"/>
  <c r="G151" i="8"/>
  <c r="G167" i="8"/>
  <c r="G183" i="8"/>
  <c r="G199" i="8"/>
  <c r="G215" i="8"/>
  <c r="G231" i="8"/>
  <c r="J92" i="8"/>
  <c r="J135" i="8"/>
  <c r="J178" i="8"/>
  <c r="J221" i="8"/>
  <c r="I99" i="8"/>
  <c r="I142" i="8"/>
  <c r="I185" i="8"/>
  <c r="I227" i="8"/>
  <c r="H87" i="8"/>
  <c r="H119" i="8"/>
  <c r="H206" i="12"/>
  <c r="G199" i="12"/>
  <c r="J89" i="8"/>
  <c r="G128" i="8"/>
  <c r="G202" i="8"/>
  <c r="G52" i="8"/>
  <c r="G95" i="6"/>
  <c r="G159" i="6"/>
  <c r="G223" i="6"/>
  <c r="G180" i="8"/>
  <c r="G52" i="6"/>
  <c r="G113" i="6"/>
  <c r="G177" i="6"/>
  <c r="G136" i="8"/>
  <c r="G206" i="8"/>
  <c r="G56" i="8"/>
  <c r="G91" i="6"/>
  <c r="G155" i="6"/>
  <c r="G219" i="6"/>
  <c r="G184" i="8"/>
  <c r="G108" i="8"/>
  <c r="H199" i="8"/>
  <c r="H135" i="8"/>
  <c r="I163" i="8"/>
  <c r="J156" i="8"/>
  <c r="G207" i="8"/>
  <c r="G143" i="8"/>
  <c r="G79" i="8"/>
  <c r="H173" i="8"/>
  <c r="I86" i="8"/>
  <c r="J79" i="8"/>
  <c r="G86" i="8"/>
  <c r="H155" i="8"/>
  <c r="I105" i="8"/>
  <c r="J98" i="8"/>
  <c r="G197" i="8"/>
  <c r="G133" i="8"/>
  <c r="H153" i="8"/>
  <c r="I102" i="8"/>
  <c r="J95" i="8"/>
  <c r="H166" i="8"/>
  <c r="H102" i="8"/>
  <c r="I162" i="8"/>
  <c r="I51" i="8"/>
  <c r="J155" i="8"/>
  <c r="H212" i="8"/>
  <c r="H148" i="8"/>
  <c r="H84" i="8"/>
  <c r="I223" i="8"/>
  <c r="I138" i="8"/>
  <c r="J216" i="8"/>
  <c r="J131" i="8"/>
  <c r="I220" i="8"/>
  <c r="I156" i="8"/>
  <c r="I92" i="8"/>
  <c r="J213" i="8"/>
  <c r="J149" i="8"/>
  <c r="J85" i="8"/>
  <c r="G133" i="6"/>
  <c r="G218" i="6"/>
  <c r="G154" i="6"/>
  <c r="G90" i="6"/>
  <c r="G192" i="6"/>
  <c r="G128" i="6"/>
  <c r="H230" i="12"/>
  <c r="G231" i="12"/>
  <c r="G213" i="12"/>
  <c r="H202" i="12"/>
  <c r="I188" i="12"/>
  <c r="G219" i="12"/>
  <c r="G187" i="12"/>
  <c r="H208" i="12"/>
  <c r="I213" i="12"/>
  <c r="G214" i="12"/>
  <c r="G198" i="12"/>
  <c r="H219" i="12"/>
  <c r="H203" i="12"/>
  <c r="H187" i="12"/>
  <c r="I193" i="12"/>
  <c r="G220" i="12"/>
  <c r="G204" i="12"/>
  <c r="G188" i="12"/>
  <c r="H225" i="12"/>
  <c r="H209" i="12"/>
  <c r="H193" i="12"/>
  <c r="I217" i="12"/>
  <c r="J206" i="12"/>
  <c r="I224" i="12"/>
  <c r="I208" i="12"/>
  <c r="I191" i="12"/>
  <c r="J229" i="12"/>
  <c r="J213" i="12"/>
  <c r="J197" i="12"/>
  <c r="I231" i="12"/>
  <c r="I215" i="12"/>
  <c r="I199" i="12"/>
  <c r="J220" i="12"/>
  <c r="J204" i="12"/>
  <c r="J188" i="12"/>
  <c r="I218" i="12"/>
  <c r="I202" i="12"/>
  <c r="J223" i="12"/>
  <c r="J207" i="12"/>
  <c r="J191" i="12"/>
  <c r="H190" i="12"/>
  <c r="G112" i="8"/>
  <c r="G162" i="8"/>
  <c r="G194" i="8"/>
  <c r="G226" i="8"/>
  <c r="G132" i="8"/>
  <c r="G172" i="8"/>
  <c r="G204" i="8"/>
  <c r="G150" i="8"/>
  <c r="G182" i="8"/>
  <c r="G214" i="8"/>
  <c r="G160" i="8"/>
  <c r="G192" i="8"/>
  <c r="G224" i="8"/>
  <c r="G58" i="8"/>
  <c r="G104" i="8"/>
  <c r="G88" i="8"/>
  <c r="H56" i="8"/>
  <c r="H221" i="8"/>
  <c r="H191" i="8"/>
  <c r="H159" i="8"/>
  <c r="H127" i="8"/>
  <c r="H95" i="8"/>
  <c r="I57" i="8"/>
  <c r="I195" i="8"/>
  <c r="I153" i="8"/>
  <c r="I110" i="8"/>
  <c r="J77" i="8"/>
  <c r="J188" i="8"/>
  <c r="J146" i="8"/>
  <c r="J103" i="8"/>
  <c r="G53" i="8"/>
  <c r="G219" i="8"/>
  <c r="G203" i="8"/>
  <c r="G187" i="8"/>
  <c r="G171" i="8"/>
  <c r="G155" i="8"/>
  <c r="G139" i="8"/>
  <c r="G123" i="8"/>
  <c r="G107" i="8"/>
  <c r="G91" i="8"/>
  <c r="H225" i="8"/>
  <c r="H197" i="8"/>
  <c r="H165" i="8"/>
  <c r="H133" i="8"/>
  <c r="H101" i="8"/>
  <c r="I203" i="8"/>
  <c r="I161" i="8"/>
  <c r="I118" i="8"/>
  <c r="J58" i="8"/>
  <c r="J196" i="8"/>
  <c r="J154" i="8"/>
  <c r="J111" i="8"/>
  <c r="G146" i="8"/>
  <c r="G130" i="8"/>
  <c r="G114" i="8"/>
  <c r="G98" i="8"/>
  <c r="G82" i="8"/>
  <c r="H77" i="8"/>
  <c r="H211" i="8"/>
  <c r="H179" i="8"/>
  <c r="H147" i="8"/>
  <c r="H115" i="8"/>
  <c r="H83" i="8"/>
  <c r="I222" i="8"/>
  <c r="I179" i="8"/>
  <c r="I137" i="8"/>
  <c r="I94" i="8"/>
  <c r="J215" i="8"/>
  <c r="J172" i="8"/>
  <c r="J130" i="8"/>
  <c r="J87" i="8"/>
  <c r="G225" i="8"/>
  <c r="G209" i="8"/>
  <c r="G193" i="8"/>
  <c r="G177" i="8"/>
  <c r="G161" i="8"/>
  <c r="G145" i="8"/>
  <c r="G129" i="8"/>
  <c r="G113" i="8"/>
  <c r="G97" i="8"/>
  <c r="G81" i="8"/>
  <c r="H231" i="8"/>
  <c r="H209" i="8"/>
  <c r="H177" i="8"/>
  <c r="H145" i="8"/>
  <c r="H113" i="8"/>
  <c r="H81" i="8"/>
  <c r="I219" i="8"/>
  <c r="I177" i="8"/>
  <c r="I134" i="8"/>
  <c r="I91" i="8"/>
  <c r="J212" i="8"/>
  <c r="J170" i="8"/>
  <c r="J127" i="8"/>
  <c r="J84" i="8"/>
  <c r="H210" i="8"/>
  <c r="H194" i="8"/>
  <c r="H178" i="8"/>
  <c r="H162" i="8"/>
  <c r="H146" i="8"/>
  <c r="H130" i="8"/>
  <c r="H114" i="8"/>
  <c r="H98" i="8"/>
  <c r="H82" i="8"/>
  <c r="I221" i="8"/>
  <c r="I199" i="8"/>
  <c r="I178" i="8"/>
  <c r="I157" i="8"/>
  <c r="I135" i="8"/>
  <c r="I114" i="8"/>
  <c r="I93" i="8"/>
  <c r="J54" i="8"/>
  <c r="J214" i="8"/>
  <c r="J192" i="8"/>
  <c r="J171" i="8"/>
  <c r="J150" i="8"/>
  <c r="J128" i="8"/>
  <c r="J107" i="8"/>
  <c r="J86" i="8"/>
  <c r="H208" i="8"/>
  <c r="H192" i="8"/>
  <c r="H176" i="8"/>
  <c r="H160" i="8"/>
  <c r="H144" i="8"/>
  <c r="H128" i="8"/>
  <c r="H112" i="8"/>
  <c r="H96" i="8"/>
  <c r="H80" i="8"/>
  <c r="I58" i="8"/>
  <c r="I218" i="8"/>
  <c r="I197" i="8"/>
  <c r="I175" i="8"/>
  <c r="I154" i="8"/>
  <c r="I133" i="8"/>
  <c r="I111" i="8"/>
  <c r="I90" i="8"/>
  <c r="J51" i="8"/>
  <c r="J211" i="8"/>
  <c r="J190" i="8"/>
  <c r="J168" i="8"/>
  <c r="J147" i="8"/>
  <c r="J126" i="8"/>
  <c r="J104" i="8"/>
  <c r="J83" i="8"/>
  <c r="I77" i="8"/>
  <c r="I216" i="8"/>
  <c r="I200" i="8"/>
  <c r="I184" i="8"/>
  <c r="I168" i="8"/>
  <c r="I152" i="8"/>
  <c r="I136" i="8"/>
  <c r="I120" i="8"/>
  <c r="I104" i="8"/>
  <c r="I88" i="8"/>
  <c r="J226" i="8"/>
  <c r="J209" i="8"/>
  <c r="J193" i="8"/>
  <c r="J177" i="8"/>
  <c r="J161" i="8"/>
  <c r="J145" i="8"/>
  <c r="J129" i="8"/>
  <c r="J113" i="8"/>
  <c r="J97" i="8"/>
  <c r="J81" i="8"/>
  <c r="H188" i="12"/>
  <c r="H228" i="12"/>
  <c r="G217" i="12"/>
  <c r="J226" i="12"/>
  <c r="H198" i="12"/>
  <c r="G209" i="12"/>
  <c r="G225" i="12"/>
  <c r="G197" i="12"/>
  <c r="H218" i="12"/>
  <c r="G228" i="12"/>
  <c r="G203" i="12"/>
  <c r="H224" i="12"/>
  <c r="H192" i="12"/>
  <c r="J202" i="12"/>
  <c r="G206" i="12"/>
  <c r="G190" i="12"/>
  <c r="H227" i="12"/>
  <c r="H211" i="12"/>
  <c r="H195" i="12"/>
  <c r="I225" i="12"/>
  <c r="J214" i="12"/>
  <c r="G212" i="12"/>
  <c r="G196" i="12"/>
  <c r="H217" i="12"/>
  <c r="H201" i="12"/>
  <c r="I186" i="12"/>
  <c r="I216" i="12"/>
  <c r="I200" i="12"/>
  <c r="J221" i="12"/>
  <c r="J205" i="12"/>
  <c r="J189" i="12"/>
  <c r="I223" i="12"/>
  <c r="I207" i="12"/>
  <c r="I190" i="12"/>
  <c r="J228" i="12"/>
  <c r="J212" i="12"/>
  <c r="J196" i="12"/>
  <c r="I226" i="12"/>
  <c r="I210" i="12"/>
  <c r="I194" i="12"/>
  <c r="J231" i="12"/>
  <c r="J215" i="12"/>
  <c r="J199" i="12"/>
  <c r="J218" i="12"/>
  <c r="G226" i="12"/>
  <c r="G230" i="12"/>
  <c r="G215" i="12"/>
  <c r="H222" i="12"/>
  <c r="G222" i="12"/>
  <c r="J194" i="12"/>
  <c r="G144" i="8"/>
  <c r="G178" i="8"/>
  <c r="G210" i="8"/>
  <c r="G156" i="8"/>
  <c r="G188" i="8"/>
  <c r="G220" i="8"/>
  <c r="G54" i="8"/>
  <c r="G120" i="8"/>
  <c r="G166" i="8"/>
  <c r="G198" i="8"/>
  <c r="G230" i="8"/>
  <c r="G140" i="8"/>
  <c r="G176" i="8"/>
  <c r="G208" i="8"/>
  <c r="G96" i="8"/>
  <c r="G80" i="8"/>
  <c r="H230" i="8"/>
  <c r="H207" i="8"/>
  <c r="H175" i="8"/>
  <c r="H143" i="8"/>
  <c r="H111" i="8"/>
  <c r="H79" i="8"/>
  <c r="I217" i="8"/>
  <c r="I174" i="8"/>
  <c r="I131" i="8"/>
  <c r="I89" i="8"/>
  <c r="J210" i="8"/>
  <c r="J167" i="8"/>
  <c r="J124" i="8"/>
  <c r="J82" i="8"/>
  <c r="G227" i="8"/>
  <c r="G211" i="8"/>
  <c r="G195" i="8"/>
  <c r="G179" i="8"/>
  <c r="G163" i="8"/>
  <c r="G147" i="8"/>
  <c r="G131" i="8"/>
  <c r="G115" i="8"/>
  <c r="G99" i="8"/>
  <c r="G83" i="8"/>
  <c r="H58" i="8"/>
  <c r="H213" i="8"/>
  <c r="H181" i="8"/>
  <c r="H149" i="8"/>
  <c r="H117" i="8"/>
  <c r="H85" i="8"/>
  <c r="I225" i="8"/>
  <c r="I182" i="8"/>
  <c r="I139" i="8"/>
  <c r="I97" i="8"/>
  <c r="J219" i="8"/>
  <c r="J175" i="8"/>
  <c r="J132" i="8"/>
  <c r="J90" i="8"/>
  <c r="G138" i="8"/>
  <c r="G122" i="8"/>
  <c r="G106" i="8"/>
  <c r="G90" i="8"/>
  <c r="G51" i="8"/>
  <c r="H224" i="8"/>
  <c r="H195" i="8"/>
  <c r="H163" i="8"/>
  <c r="H131" i="8"/>
  <c r="H99" i="8"/>
  <c r="I201" i="8"/>
  <c r="I158" i="8"/>
  <c r="I115" i="8"/>
  <c r="J55" i="8"/>
  <c r="J194" i="8"/>
  <c r="J151" i="8"/>
  <c r="J108" i="8"/>
  <c r="G217" i="8"/>
  <c r="G201" i="8"/>
  <c r="G185" i="8"/>
  <c r="G169" i="8"/>
  <c r="G153" i="8"/>
  <c r="G137" i="8"/>
  <c r="G121" i="8"/>
  <c r="G105" i="8"/>
  <c r="G89" i="8"/>
  <c r="H57" i="8"/>
  <c r="H223" i="8"/>
  <c r="H193" i="8"/>
  <c r="H161" i="8"/>
  <c r="H129" i="8"/>
  <c r="H97" i="8"/>
  <c r="I198" i="8"/>
  <c r="I155" i="8"/>
  <c r="I113" i="8"/>
  <c r="J53" i="8"/>
  <c r="J191" i="8"/>
  <c r="J148" i="8"/>
  <c r="J106" i="8"/>
  <c r="H218" i="8"/>
  <c r="H202" i="8"/>
  <c r="H186" i="8"/>
  <c r="H170" i="8"/>
  <c r="H154" i="8"/>
  <c r="H138" i="8"/>
  <c r="H122" i="8"/>
  <c r="H106" i="8"/>
  <c r="H90" i="8"/>
  <c r="I231" i="8"/>
  <c r="I210" i="8"/>
  <c r="I189" i="8"/>
  <c r="I167" i="8"/>
  <c r="I146" i="8"/>
  <c r="I125" i="8"/>
  <c r="I103" i="8"/>
  <c r="I82" i="8"/>
  <c r="J225" i="8"/>
  <c r="J203" i="8"/>
  <c r="J182" i="8"/>
  <c r="J160" i="8"/>
  <c r="J139" i="8"/>
  <c r="J118" i="8"/>
  <c r="J96" i="8"/>
  <c r="H216" i="8"/>
  <c r="H200" i="8"/>
  <c r="H184" i="8"/>
  <c r="H168" i="8"/>
  <c r="H152" i="8"/>
  <c r="H136" i="8"/>
  <c r="H120" i="8"/>
  <c r="H104" i="8"/>
  <c r="H88" i="8"/>
  <c r="I229" i="8"/>
  <c r="I207" i="8"/>
  <c r="I186" i="8"/>
  <c r="I165" i="8"/>
  <c r="I143" i="8"/>
  <c r="I122" i="8"/>
  <c r="I101" i="8"/>
  <c r="I79" i="8"/>
  <c r="J223" i="8"/>
  <c r="J200" i="8"/>
  <c r="J179" i="8"/>
  <c r="J158" i="8"/>
  <c r="J136" i="8"/>
  <c r="J115" i="8"/>
  <c r="J94" i="8"/>
  <c r="H51" i="8"/>
  <c r="I224" i="8"/>
  <c r="I208" i="8"/>
  <c r="I192" i="8"/>
  <c r="I176" i="8"/>
  <c r="I160" i="8"/>
  <c r="I144" i="8"/>
  <c r="I128" i="8"/>
  <c r="I112" i="8"/>
  <c r="I96" i="8"/>
  <c r="I80" i="8"/>
  <c r="J52" i="8"/>
  <c r="J217" i="8"/>
  <c r="J201" i="8"/>
  <c r="J185" i="8"/>
  <c r="J169" i="8"/>
  <c r="J153" i="8"/>
  <c r="J137" i="8"/>
  <c r="J121" i="8"/>
  <c r="J105" i="8"/>
  <c r="H153" i="11"/>
  <c r="I193" i="11"/>
  <c r="I225" i="11"/>
  <c r="G170" i="11"/>
  <c r="J202" i="11"/>
  <c r="J229" i="11"/>
  <c r="H161" i="11"/>
  <c r="I201" i="11"/>
  <c r="I134" i="11"/>
  <c r="G178" i="11"/>
  <c r="J210" i="11"/>
  <c r="J139" i="11"/>
  <c r="I163" i="11"/>
  <c r="I195" i="11"/>
  <c r="I211" i="11"/>
  <c r="I227" i="11"/>
  <c r="I175" i="11"/>
  <c r="J188" i="11"/>
  <c r="J204" i="11"/>
  <c r="J220" i="11"/>
  <c r="J161" i="11"/>
  <c r="J185" i="11"/>
  <c r="J201" i="11"/>
  <c r="J217" i="11"/>
  <c r="J226" i="11"/>
  <c r="H159" i="11"/>
  <c r="H175" i="11"/>
  <c r="J191" i="11"/>
  <c r="J207" i="11"/>
  <c r="J223" i="11"/>
  <c r="J147" i="11"/>
  <c r="I173" i="11"/>
  <c r="I203" i="11"/>
  <c r="G136" i="11"/>
  <c r="I172" i="11"/>
  <c r="J196" i="11"/>
  <c r="J228" i="11"/>
  <c r="J169" i="11"/>
  <c r="J193" i="11"/>
  <c r="J225" i="11"/>
  <c r="H141" i="11"/>
  <c r="H149" i="11"/>
  <c r="H157" i="11"/>
  <c r="H165" i="11"/>
  <c r="I177" i="11"/>
  <c r="I189" i="11"/>
  <c r="I197" i="11"/>
  <c r="I205" i="11"/>
  <c r="I213" i="11"/>
  <c r="I221" i="11"/>
  <c r="I229" i="11"/>
  <c r="I138" i="11"/>
  <c r="I146" i="11"/>
  <c r="I179" i="11"/>
  <c r="G174" i="11"/>
  <c r="G182" i="11"/>
  <c r="J190" i="11"/>
  <c r="J198" i="11"/>
  <c r="J206" i="11"/>
  <c r="J214" i="11"/>
  <c r="J222" i="11"/>
  <c r="J230" i="11"/>
  <c r="H155" i="11"/>
  <c r="H163" i="11"/>
  <c r="H171" i="11"/>
  <c r="H179" i="11"/>
  <c r="J187" i="11"/>
  <c r="J195" i="11"/>
  <c r="J203" i="11"/>
  <c r="J211" i="11"/>
  <c r="J219" i="11"/>
  <c r="J227" i="11"/>
  <c r="H151" i="11"/>
  <c r="H167" i="11"/>
  <c r="H183" i="11"/>
  <c r="J199" i="11"/>
  <c r="J215" i="11"/>
  <c r="J231" i="11"/>
  <c r="I155" i="11"/>
  <c r="I187" i="11"/>
  <c r="I219" i="11"/>
  <c r="G144" i="11"/>
  <c r="I180" i="11"/>
  <c r="J212" i="11"/>
  <c r="J153" i="11"/>
  <c r="J177" i="11"/>
  <c r="J209" i="11"/>
  <c r="J130" i="11"/>
  <c r="J143" i="11"/>
  <c r="I151" i="11"/>
  <c r="I159" i="11"/>
  <c r="I167" i="11"/>
  <c r="I181" i="11"/>
  <c r="I191" i="11"/>
  <c r="I199" i="11"/>
  <c r="I207" i="11"/>
  <c r="I215" i="11"/>
  <c r="I223" i="11"/>
  <c r="I231" i="11"/>
  <c r="G140" i="11"/>
  <c r="G148" i="11"/>
  <c r="I183" i="11"/>
  <c r="I176" i="11"/>
  <c r="I184" i="11"/>
  <c r="J192" i="11"/>
  <c r="J200" i="11"/>
  <c r="J208" i="11"/>
  <c r="J216" i="11"/>
  <c r="J224" i="11"/>
  <c r="J149" i="11"/>
  <c r="J157" i="11"/>
  <c r="J165" i="11"/>
  <c r="J173" i="11"/>
  <c r="J181" i="11"/>
  <c r="J189" i="11"/>
  <c r="J197" i="11"/>
  <c r="J205" i="11"/>
  <c r="J213" i="11"/>
  <c r="J221" i="11"/>
  <c r="J78" i="11"/>
  <c r="J126" i="11"/>
  <c r="J110" i="11"/>
  <c r="G220" i="11"/>
  <c r="G204" i="11"/>
  <c r="G188" i="11"/>
  <c r="G132" i="11"/>
  <c r="H127" i="11"/>
  <c r="H119" i="11"/>
  <c r="H111" i="11"/>
  <c r="H103" i="11"/>
  <c r="H87" i="11"/>
  <c r="H79" i="11"/>
  <c r="J128" i="11"/>
  <c r="H124" i="11"/>
  <c r="H120" i="11"/>
  <c r="H116" i="11"/>
  <c r="H112" i="11"/>
  <c r="H108" i="11"/>
  <c r="H104" i="11"/>
  <c r="G102" i="11"/>
  <c r="G94" i="11"/>
  <c r="G86" i="11"/>
  <c r="G78" i="11"/>
  <c r="G52" i="11"/>
  <c r="J123" i="11"/>
  <c r="J115" i="11"/>
  <c r="J107" i="11"/>
  <c r="I100" i="11"/>
  <c r="I92" i="11"/>
  <c r="I84" i="11"/>
  <c r="I58" i="11"/>
  <c r="H146" i="11"/>
  <c r="J97" i="11"/>
  <c r="J77" i="11"/>
  <c r="G227" i="11"/>
  <c r="G211" i="11"/>
  <c r="G195" i="11"/>
  <c r="J144" i="11"/>
  <c r="J99" i="11"/>
  <c r="J83" i="11"/>
  <c r="J98" i="11"/>
  <c r="J82" i="11"/>
  <c r="G142" i="11"/>
  <c r="G146" i="11"/>
  <c r="H150" i="11"/>
  <c r="H154" i="11"/>
  <c r="H158" i="11"/>
  <c r="H162" i="11"/>
  <c r="H166" i="11"/>
  <c r="H172" i="11"/>
  <c r="H180" i="11"/>
  <c r="I186" i="11"/>
  <c r="I190" i="11"/>
  <c r="I194" i="11"/>
  <c r="I198" i="11"/>
  <c r="I202" i="11"/>
  <c r="I206" i="11"/>
  <c r="I210" i="11"/>
  <c r="I214" i="11"/>
  <c r="I218" i="11"/>
  <c r="I222" i="11"/>
  <c r="I226" i="11"/>
  <c r="I230" i="11"/>
  <c r="H135" i="11"/>
  <c r="H139" i="11"/>
  <c r="H143" i="11"/>
  <c r="H147" i="11"/>
  <c r="H174" i="11"/>
  <c r="H182" i="11"/>
  <c r="J171" i="11"/>
  <c r="J175" i="11"/>
  <c r="J179" i="11"/>
  <c r="J183" i="11"/>
  <c r="H187" i="11"/>
  <c r="H191" i="11"/>
  <c r="H195" i="11"/>
  <c r="H199" i="11"/>
  <c r="H203" i="11"/>
  <c r="H207" i="11"/>
  <c r="H211" i="11"/>
  <c r="H215" i="11"/>
  <c r="H219" i="11"/>
  <c r="H223" i="11"/>
  <c r="H227" i="11"/>
  <c r="H231" i="11"/>
  <c r="G152" i="11"/>
  <c r="G156" i="11"/>
  <c r="G160" i="11"/>
  <c r="G164" i="11"/>
  <c r="G168" i="11"/>
  <c r="G172" i="11"/>
  <c r="G176" i="11"/>
  <c r="G180" i="11"/>
  <c r="G184" i="11"/>
  <c r="H188" i="11"/>
  <c r="H192" i="11"/>
  <c r="H196" i="11"/>
  <c r="H200" i="11"/>
  <c r="H204" i="11"/>
  <c r="H208" i="11"/>
  <c r="H212" i="11"/>
  <c r="H216" i="11"/>
  <c r="H220" i="11"/>
  <c r="H224" i="11"/>
  <c r="H228" i="11"/>
  <c r="H132" i="11"/>
  <c r="J122" i="11"/>
  <c r="J106" i="11"/>
  <c r="G216" i="11"/>
  <c r="G200" i="11"/>
  <c r="H148" i="11"/>
  <c r="H131" i="11"/>
  <c r="I126" i="11"/>
  <c r="I118" i="11"/>
  <c r="I110" i="11"/>
  <c r="H99" i="11"/>
  <c r="H83" i="11"/>
  <c r="H57" i="11"/>
  <c r="J129" i="11"/>
  <c r="I124" i="11"/>
  <c r="I120" i="11"/>
  <c r="I116" i="11"/>
  <c r="I112" i="11"/>
  <c r="I108" i="11"/>
  <c r="I104" i="11"/>
  <c r="I98" i="11"/>
  <c r="I90" i="11"/>
  <c r="I82" i="11"/>
  <c r="I56" i="11"/>
  <c r="J131" i="11"/>
  <c r="J121" i="11"/>
  <c r="J113" i="11"/>
  <c r="J105" i="11"/>
  <c r="G96" i="11"/>
  <c r="G88" i="11"/>
  <c r="G80" i="11"/>
  <c r="G54" i="11"/>
  <c r="H142" i="11"/>
  <c r="J93" i="11"/>
  <c r="J55" i="11"/>
  <c r="G223" i="11"/>
  <c r="G207" i="11"/>
  <c r="G191" i="11"/>
  <c r="J140" i="11"/>
  <c r="J95" i="11"/>
  <c r="J79" i="11"/>
  <c r="J94" i="11"/>
  <c r="G230" i="11"/>
  <c r="G226" i="11"/>
  <c r="G222" i="11"/>
  <c r="G218" i="11"/>
  <c r="G214" i="11"/>
  <c r="G210" i="11"/>
  <c r="G206" i="11"/>
  <c r="G202" i="11"/>
  <c r="G198" i="11"/>
  <c r="G194" i="11"/>
  <c r="G190" i="11"/>
  <c r="G186" i="11"/>
  <c r="J167" i="11"/>
  <c r="G166" i="11"/>
  <c r="J163" i="11"/>
  <c r="G162" i="11"/>
  <c r="J159" i="11"/>
  <c r="G158" i="11"/>
  <c r="J155" i="11"/>
  <c r="G154" i="11"/>
  <c r="J151" i="11"/>
  <c r="G150" i="11"/>
  <c r="I147" i="11"/>
  <c r="I143" i="11"/>
  <c r="I139" i="11"/>
  <c r="H138" i="11"/>
  <c r="H137" i="11"/>
  <c r="I136" i="11"/>
  <c r="I135" i="11"/>
  <c r="H134" i="11"/>
  <c r="H133" i="11"/>
  <c r="H129" i="11"/>
  <c r="H125" i="11"/>
  <c r="H121" i="11"/>
  <c r="H117" i="11"/>
  <c r="H113" i="11"/>
  <c r="H109" i="11"/>
  <c r="H105" i="11"/>
  <c r="H101" i="11"/>
  <c r="H97" i="11"/>
  <c r="H93" i="11"/>
  <c r="H89" i="11"/>
  <c r="H85" i="11"/>
  <c r="H81" i="11"/>
  <c r="H77" i="11"/>
  <c r="H55" i="11"/>
  <c r="H51" i="11"/>
  <c r="J184" i="11"/>
  <c r="J182" i="11"/>
  <c r="J180" i="11"/>
  <c r="J178" i="11"/>
  <c r="J176" i="11"/>
  <c r="J174" i="11"/>
  <c r="J172" i="11"/>
  <c r="J170" i="11"/>
  <c r="J168" i="11"/>
  <c r="G167" i="11"/>
  <c r="J164" i="11"/>
  <c r="G163" i="11"/>
  <c r="J160" i="11"/>
  <c r="G159" i="11"/>
  <c r="J156" i="11"/>
  <c r="G155" i="11"/>
  <c r="J152" i="11"/>
  <c r="G151" i="11"/>
  <c r="G147" i="11"/>
  <c r="G143" i="11"/>
  <c r="G139" i="11"/>
  <c r="G138" i="11"/>
  <c r="G137" i="11"/>
  <c r="H136" i="11"/>
  <c r="G135" i="11"/>
  <c r="G134" i="11"/>
  <c r="G133" i="11"/>
  <c r="I131" i="11"/>
  <c r="G129" i="11"/>
  <c r="I127" i="11"/>
  <c r="G125" i="11"/>
  <c r="I123" i="11"/>
  <c r="G121" i="11"/>
  <c r="I119" i="11"/>
  <c r="G117" i="11"/>
  <c r="I115" i="11"/>
  <c r="G113" i="11"/>
  <c r="I111" i="11"/>
  <c r="G109" i="11"/>
  <c r="I107" i="11"/>
  <c r="G105" i="11"/>
  <c r="I103" i="11"/>
  <c r="H168" i="11"/>
  <c r="I165" i="11"/>
  <c r="H164" i="11"/>
  <c r="I161" i="11"/>
  <c r="H160" i="11"/>
  <c r="I157" i="11"/>
  <c r="H156" i="11"/>
  <c r="I153" i="11"/>
  <c r="H152" i="11"/>
  <c r="I149" i="11"/>
  <c r="I145" i="11"/>
  <c r="I141" i="11"/>
  <c r="G229" i="11"/>
  <c r="G225" i="11"/>
  <c r="G221" i="11"/>
  <c r="G217" i="11"/>
  <c r="G213" i="11"/>
  <c r="G209" i="11"/>
  <c r="G205" i="11"/>
  <c r="G201" i="11"/>
  <c r="G197" i="11"/>
  <c r="G193" i="11"/>
  <c r="G189" i="11"/>
  <c r="G185" i="11"/>
  <c r="G183" i="11"/>
  <c r="G181" i="11"/>
  <c r="G179" i="11"/>
  <c r="G177" i="11"/>
  <c r="G175" i="11"/>
  <c r="G173" i="11"/>
  <c r="G171" i="11"/>
  <c r="G169" i="11"/>
  <c r="J166" i="11"/>
  <c r="G165" i="11"/>
  <c r="J162" i="11"/>
  <c r="G161" i="11"/>
  <c r="J158" i="11"/>
  <c r="G157" i="11"/>
  <c r="J154" i="11"/>
  <c r="G153" i="11"/>
  <c r="J150" i="11"/>
  <c r="G149" i="11"/>
  <c r="J146" i="11"/>
  <c r="J142" i="11"/>
  <c r="G141" i="11"/>
  <c r="J138" i="11"/>
  <c r="I137" i="11"/>
  <c r="J136" i="11"/>
  <c r="J135" i="11"/>
  <c r="J134" i="11"/>
  <c r="I133" i="11"/>
  <c r="G131" i="11"/>
  <c r="H130" i="11"/>
  <c r="I129" i="11"/>
  <c r="G127" i="11"/>
  <c r="J100" i="11"/>
  <c r="G99" i="11"/>
  <c r="J96" i="11"/>
  <c r="G95" i="11"/>
  <c r="J92" i="11"/>
  <c r="G91" i="11"/>
  <c r="J88" i="11"/>
  <c r="G87" i="11"/>
  <c r="J84" i="11"/>
  <c r="G83" i="11"/>
  <c r="J80" i="11"/>
  <c r="G79" i="11"/>
  <c r="J58" i="11"/>
  <c r="G57" i="11"/>
  <c r="J54" i="11"/>
  <c r="G53" i="11"/>
  <c r="G101" i="11"/>
  <c r="G97" i="11"/>
  <c r="G93" i="11"/>
  <c r="G89" i="11"/>
  <c r="G85" i="11"/>
  <c r="G81" i="11"/>
  <c r="G77" i="11"/>
  <c r="G55" i="11"/>
  <c r="G51" i="11"/>
  <c r="H126" i="11"/>
  <c r="J124" i="11"/>
  <c r="H122" i="11"/>
  <c r="J120" i="11"/>
  <c r="H118" i="11"/>
  <c r="J116" i="11"/>
  <c r="H114" i="11"/>
  <c r="J112" i="11"/>
  <c r="H110" i="11"/>
  <c r="J108" i="11"/>
  <c r="H106" i="11"/>
  <c r="J104" i="11"/>
  <c r="H102" i="11"/>
  <c r="I99" i="11"/>
  <c r="H98" i="11"/>
  <c r="I95" i="11"/>
  <c r="H94" i="11"/>
  <c r="I91" i="11"/>
  <c r="H90" i="11"/>
  <c r="I87" i="11"/>
  <c r="H86" i="11"/>
  <c r="I83" i="11"/>
  <c r="H82" i="11"/>
  <c r="I79" i="11"/>
  <c r="H78" i="11"/>
  <c r="I57" i="11"/>
  <c r="H56" i="11"/>
  <c r="I53" i="11"/>
  <c r="H52" i="11"/>
  <c r="I125" i="11"/>
  <c r="G123" i="11"/>
  <c r="I121" i="11"/>
  <c r="G119" i="11"/>
  <c r="I117" i="11"/>
  <c r="G115" i="11"/>
  <c r="I113" i="11"/>
  <c r="G111" i="11"/>
  <c r="I109" i="11"/>
  <c r="G107" i="11"/>
  <c r="I105" i="11"/>
  <c r="G103" i="11"/>
  <c r="I101" i="11"/>
  <c r="H100" i="11"/>
  <c r="I97" i="11"/>
  <c r="H96" i="11"/>
  <c r="I93" i="11"/>
  <c r="H92" i="11"/>
  <c r="I89" i="11"/>
  <c r="H88" i="11"/>
  <c r="I85" i="11"/>
  <c r="H84" i="11"/>
  <c r="I81" i="11"/>
  <c r="H80" i="11"/>
  <c r="I77" i="11"/>
  <c r="H58" i="11"/>
  <c r="I55" i="11"/>
  <c r="H54" i="11"/>
  <c r="I51" i="11"/>
  <c r="G212" i="11"/>
  <c r="G196" i="11"/>
  <c r="H144" i="11"/>
  <c r="I130" i="11"/>
  <c r="H123" i="11"/>
  <c r="H115" i="11"/>
  <c r="H107" i="11"/>
  <c r="H95" i="11"/>
  <c r="J81" i="11"/>
  <c r="H53" i="11"/>
  <c r="G126" i="11"/>
  <c r="G122" i="11"/>
  <c r="G118" i="11"/>
  <c r="G114" i="11"/>
  <c r="G110" i="11"/>
  <c r="G106" i="11"/>
  <c r="I102" i="11"/>
  <c r="G98" i="11"/>
  <c r="G90" i="11"/>
  <c r="G82" i="11"/>
  <c r="G56" i="11"/>
  <c r="J127" i="11"/>
  <c r="J119" i="11"/>
  <c r="J111" i="11"/>
  <c r="J103" i="11"/>
  <c r="I96" i="11"/>
  <c r="I88" i="11"/>
  <c r="I80" i="11"/>
  <c r="I54" i="11"/>
  <c r="G130" i="11"/>
  <c r="J89" i="11"/>
  <c r="J51" i="11"/>
  <c r="G219" i="11"/>
  <c r="G203" i="11"/>
  <c r="G187" i="11"/>
  <c r="I132" i="11"/>
  <c r="J91" i="11"/>
  <c r="J57" i="11"/>
  <c r="J90" i="11"/>
  <c r="J56" i="11"/>
  <c r="I140" i="11"/>
  <c r="I144" i="11"/>
  <c r="I148" i="11"/>
  <c r="I152" i="11"/>
  <c r="I156" i="11"/>
  <c r="I160" i="11"/>
  <c r="I164" i="11"/>
  <c r="I168" i="11"/>
  <c r="H176" i="11"/>
  <c r="H184" i="11"/>
  <c r="I188" i="11"/>
  <c r="I192" i="11"/>
  <c r="I196" i="11"/>
  <c r="I200" i="11"/>
  <c r="I204" i="11"/>
  <c r="I208" i="11"/>
  <c r="I212" i="11"/>
  <c r="I216" i="11"/>
  <c r="I220" i="11"/>
  <c r="I224" i="11"/>
  <c r="I228" i="11"/>
  <c r="J133" i="11"/>
  <c r="J137" i="11"/>
  <c r="J141" i="11"/>
  <c r="J145" i="11"/>
  <c r="H170" i="11"/>
  <c r="H178" i="11"/>
  <c r="H169" i="11"/>
  <c r="H173" i="11"/>
  <c r="H177" i="11"/>
  <c r="H181" i="11"/>
  <c r="H185" i="11"/>
  <c r="H189" i="11"/>
  <c r="H193" i="11"/>
  <c r="H197" i="11"/>
  <c r="H201" i="11"/>
  <c r="H205" i="11"/>
  <c r="H209" i="11"/>
  <c r="H213" i="11"/>
  <c r="H217" i="11"/>
  <c r="H221" i="11"/>
  <c r="H225" i="11"/>
  <c r="H229" i="11"/>
  <c r="I150" i="11"/>
  <c r="I154" i="11"/>
  <c r="I158" i="11"/>
  <c r="I162" i="11"/>
  <c r="I166" i="11"/>
  <c r="I170" i="11"/>
  <c r="I174" i="11"/>
  <c r="I178" i="11"/>
  <c r="I182" i="11"/>
  <c r="H186" i="11"/>
  <c r="H190" i="11"/>
  <c r="H194" i="11"/>
  <c r="H198" i="11"/>
  <c r="H202" i="11"/>
  <c r="H206" i="11"/>
  <c r="H210" i="11"/>
  <c r="H214" i="11"/>
  <c r="H218" i="11"/>
  <c r="H222" i="11"/>
  <c r="H226" i="11"/>
  <c r="H230" i="11"/>
  <c r="H128" i="11"/>
  <c r="J114" i="11"/>
  <c r="G224" i="11"/>
  <c r="G208" i="11"/>
  <c r="G192" i="11"/>
  <c r="H140" i="11"/>
  <c r="G128" i="11"/>
  <c r="I122" i="11"/>
  <c r="I114" i="11"/>
  <c r="I106" i="11"/>
  <c r="H91" i="11"/>
  <c r="J132" i="11"/>
  <c r="G124" i="11"/>
  <c r="G120" i="11"/>
  <c r="G116" i="11"/>
  <c r="G112" i="11"/>
  <c r="G108" i="11"/>
  <c r="G104" i="11"/>
  <c r="J102" i="11"/>
  <c r="I94" i="11"/>
  <c r="I86" i="11"/>
  <c r="I78" i="11"/>
  <c r="I52" i="11"/>
  <c r="J125" i="11"/>
  <c r="J117" i="11"/>
  <c r="J109" i="11"/>
  <c r="G100" i="11"/>
  <c r="G92" i="11"/>
  <c r="G84" i="11"/>
  <c r="G58" i="11"/>
  <c r="G228" i="11"/>
  <c r="J101" i="11"/>
  <c r="J85" i="11"/>
  <c r="G231" i="11"/>
  <c r="G215" i="11"/>
  <c r="G199" i="11"/>
  <c r="J148" i="11"/>
  <c r="I128" i="11"/>
  <c r="J87" i="11"/>
  <c r="J53" i="11"/>
  <c r="J86" i="11"/>
  <c r="J52" i="11"/>
  <c r="H126" i="10"/>
  <c r="H94" i="10"/>
  <c r="I133" i="10"/>
  <c r="J123" i="10"/>
  <c r="G113" i="10"/>
  <c r="J91" i="10"/>
  <c r="H228" i="10"/>
  <c r="H224" i="10"/>
  <c r="H220" i="10"/>
  <c r="H216" i="10"/>
  <c r="H212" i="10"/>
  <c r="H208" i="10"/>
  <c r="H204" i="10"/>
  <c r="H200" i="10"/>
  <c r="H196" i="10"/>
  <c r="H192" i="10"/>
  <c r="H189" i="10"/>
  <c r="H188" i="10"/>
  <c r="G182" i="10"/>
  <c r="G178" i="10"/>
  <c r="G174" i="10"/>
  <c r="G170" i="10"/>
  <c r="G166" i="10"/>
  <c r="G162" i="10"/>
  <c r="G158" i="10"/>
  <c r="G154" i="10"/>
  <c r="G150" i="10"/>
  <c r="H146" i="10"/>
  <c r="H142" i="10"/>
  <c r="H138" i="10"/>
  <c r="H231" i="10"/>
  <c r="H230" i="10"/>
  <c r="H227" i="10"/>
  <c r="H226" i="10"/>
  <c r="H223" i="10"/>
  <c r="H222" i="10"/>
  <c r="H219" i="10"/>
  <c r="H218" i="10"/>
  <c r="H215" i="10"/>
  <c r="H214" i="10"/>
  <c r="H210" i="10"/>
  <c r="H206" i="10"/>
  <c r="H202" i="10"/>
  <c r="H198" i="10"/>
  <c r="H194" i="10"/>
  <c r="H190" i="10"/>
  <c r="H186" i="10"/>
  <c r="I182" i="10"/>
  <c r="I178" i="10"/>
  <c r="I174" i="10"/>
  <c r="I170" i="10"/>
  <c r="I166" i="10"/>
  <c r="I162" i="10"/>
  <c r="I158" i="10"/>
  <c r="I154" i="10"/>
  <c r="I150" i="10"/>
  <c r="J228" i="10"/>
  <c r="I227" i="10"/>
  <c r="G226" i="10"/>
  <c r="J220" i="10"/>
  <c r="I219" i="10"/>
  <c r="G218" i="10"/>
  <c r="J212" i="10"/>
  <c r="I211" i="10"/>
  <c r="G210" i="10"/>
  <c r="J204" i="10"/>
  <c r="I203" i="10"/>
  <c r="G202" i="10"/>
  <c r="J196" i="10"/>
  <c r="I195" i="10"/>
  <c r="G194" i="10"/>
  <c r="J188" i="10"/>
  <c r="I187" i="10"/>
  <c r="G186" i="10"/>
  <c r="J145" i="10"/>
  <c r="G144" i="10"/>
  <c r="J141" i="10"/>
  <c r="G140" i="10"/>
  <c r="J137" i="10"/>
  <c r="I136" i="10"/>
  <c r="H132" i="10"/>
  <c r="H128" i="10"/>
  <c r="H124" i="10"/>
  <c r="H120" i="10"/>
  <c r="H116" i="10"/>
  <c r="H112" i="10"/>
  <c r="H108" i="10"/>
  <c r="H104" i="10"/>
  <c r="H100" i="10"/>
  <c r="H96" i="10"/>
  <c r="H92" i="10"/>
  <c r="H88" i="10"/>
  <c r="I231" i="10"/>
  <c r="G230" i="10"/>
  <c r="J224" i="10"/>
  <c r="I223" i="10"/>
  <c r="G222" i="10"/>
  <c r="J216" i="10"/>
  <c r="I215" i="10"/>
  <c r="G214" i="10"/>
  <c r="J208" i="10"/>
  <c r="I207" i="10"/>
  <c r="G206" i="10"/>
  <c r="J200" i="10"/>
  <c r="I199" i="10"/>
  <c r="G198" i="10"/>
  <c r="J192" i="10"/>
  <c r="I191" i="10"/>
  <c r="G190" i="10"/>
  <c r="G146" i="10"/>
  <c r="G142" i="10"/>
  <c r="G138" i="10"/>
  <c r="G224" i="10"/>
  <c r="I221" i="10"/>
  <c r="G208" i="10"/>
  <c r="I205" i="10"/>
  <c r="J202" i="10"/>
  <c r="G192" i="10"/>
  <c r="I189" i="10"/>
  <c r="J186" i="10"/>
  <c r="G134" i="10"/>
  <c r="G130" i="10"/>
  <c r="G126" i="10"/>
  <c r="G122" i="10"/>
  <c r="G118" i="10"/>
  <c r="G114" i="10"/>
  <c r="G110" i="10"/>
  <c r="G106" i="10"/>
  <c r="G102" i="10"/>
  <c r="G98" i="10"/>
  <c r="G94" i="10"/>
  <c r="G90" i="10"/>
  <c r="I84" i="10"/>
  <c r="I80" i="10"/>
  <c r="H54" i="10"/>
  <c r="G228" i="10"/>
  <c r="I225" i="10"/>
  <c r="J222" i="10"/>
  <c r="G212" i="10"/>
  <c r="I209" i="10"/>
  <c r="J206" i="10"/>
  <c r="G196" i="10"/>
  <c r="I193" i="10"/>
  <c r="J190" i="10"/>
  <c r="I184" i="10"/>
  <c r="H182" i="10"/>
  <c r="I180" i="10"/>
  <c r="H178" i="10"/>
  <c r="I176" i="10"/>
  <c r="H174" i="10"/>
  <c r="I172" i="10"/>
  <c r="H170" i="10"/>
  <c r="I168" i="10"/>
  <c r="H166" i="10"/>
  <c r="I164" i="10"/>
  <c r="H162" i="10"/>
  <c r="I160" i="10"/>
  <c r="H158" i="10"/>
  <c r="I156" i="10"/>
  <c r="H154" i="10"/>
  <c r="I152" i="10"/>
  <c r="H150" i="10"/>
  <c r="I148" i="10"/>
  <c r="I146" i="10"/>
  <c r="I144" i="10"/>
  <c r="I142" i="10"/>
  <c r="I140" i="10"/>
  <c r="I138" i="10"/>
  <c r="J136" i="10"/>
  <c r="H135" i="10"/>
  <c r="I132" i="10"/>
  <c r="H131" i="10"/>
  <c r="I128" i="10"/>
  <c r="H127" i="10"/>
  <c r="I124" i="10"/>
  <c r="H123" i="10"/>
  <c r="I120" i="10"/>
  <c r="H119" i="10"/>
  <c r="I116" i="10"/>
  <c r="H115" i="10"/>
  <c r="I112" i="10"/>
  <c r="H111" i="10"/>
  <c r="I108" i="10"/>
  <c r="H107" i="10"/>
  <c r="I104" i="10"/>
  <c r="H103" i="10"/>
  <c r="I100" i="10"/>
  <c r="H99" i="10"/>
  <c r="I96" i="10"/>
  <c r="H95" i="10"/>
  <c r="I92" i="10"/>
  <c r="H91" i="10"/>
  <c r="I88" i="10"/>
  <c r="I87" i="10"/>
  <c r="I86" i="10"/>
  <c r="H85" i="10"/>
  <c r="H84" i="10"/>
  <c r="I83" i="10"/>
  <c r="I82" i="10"/>
  <c r="H81" i="10"/>
  <c r="H80" i="10"/>
  <c r="I79" i="10"/>
  <c r="I78" i="10"/>
  <c r="G58" i="10"/>
  <c r="H57" i="10"/>
  <c r="I56" i="10"/>
  <c r="G54" i="10"/>
  <c r="H53" i="10"/>
  <c r="I52" i="10"/>
  <c r="I229" i="10"/>
  <c r="J226" i="10"/>
  <c r="G216" i="10"/>
  <c r="I213" i="10"/>
  <c r="J210" i="10"/>
  <c r="G200" i="10"/>
  <c r="I197" i="10"/>
  <c r="J194" i="10"/>
  <c r="G136" i="10"/>
  <c r="J133" i="10"/>
  <c r="G132" i="10"/>
  <c r="J129" i="10"/>
  <c r="G128" i="10"/>
  <c r="J125" i="10"/>
  <c r="G124" i="10"/>
  <c r="J121" i="10"/>
  <c r="G120" i="10"/>
  <c r="J117" i="10"/>
  <c r="G116" i="10"/>
  <c r="J113" i="10"/>
  <c r="G112" i="10"/>
  <c r="J109" i="10"/>
  <c r="G108" i="10"/>
  <c r="J105" i="10"/>
  <c r="G104" i="10"/>
  <c r="J101" i="10"/>
  <c r="G100" i="10"/>
  <c r="J97" i="10"/>
  <c r="G96" i="10"/>
  <c r="J93" i="10"/>
  <c r="G92" i="10"/>
  <c r="G88" i="10"/>
  <c r="G84" i="10"/>
  <c r="G80" i="10"/>
  <c r="J230" i="10"/>
  <c r="G220" i="10"/>
  <c r="I217" i="10"/>
  <c r="J214" i="10"/>
  <c r="G204" i="10"/>
  <c r="I201" i="10"/>
  <c r="J198" i="10"/>
  <c r="G188" i="10"/>
  <c r="I185" i="10"/>
  <c r="H183" i="10"/>
  <c r="I181" i="10"/>
  <c r="H179" i="10"/>
  <c r="I177" i="10"/>
  <c r="H175" i="10"/>
  <c r="I173" i="10"/>
  <c r="H171" i="10"/>
  <c r="I169" i="10"/>
  <c r="H167" i="10"/>
  <c r="I165" i="10"/>
  <c r="H163" i="10"/>
  <c r="I161" i="10"/>
  <c r="H159" i="10"/>
  <c r="I157" i="10"/>
  <c r="H155" i="10"/>
  <c r="I153" i="10"/>
  <c r="H151" i="10"/>
  <c r="I149" i="10"/>
  <c r="H147" i="10"/>
  <c r="H145" i="10"/>
  <c r="H143" i="10"/>
  <c r="H141" i="10"/>
  <c r="H139" i="10"/>
  <c r="H137" i="10"/>
  <c r="I134" i="10"/>
  <c r="H133" i="10"/>
  <c r="I130" i="10"/>
  <c r="H129" i="10"/>
  <c r="I126" i="10"/>
  <c r="H125" i="10"/>
  <c r="I122" i="10"/>
  <c r="H121" i="10"/>
  <c r="I118" i="10"/>
  <c r="H117" i="10"/>
  <c r="I114" i="10"/>
  <c r="H113" i="10"/>
  <c r="I110" i="10"/>
  <c r="H109" i="10"/>
  <c r="I106" i="10"/>
  <c r="H105" i="10"/>
  <c r="I102" i="10"/>
  <c r="H101" i="10"/>
  <c r="I98" i="10"/>
  <c r="H97" i="10"/>
  <c r="I94" i="10"/>
  <c r="H93" i="10"/>
  <c r="I90" i="10"/>
  <c r="H89" i="10"/>
  <c r="G78" i="10"/>
  <c r="I58" i="10"/>
  <c r="G56" i="10"/>
  <c r="I54" i="10"/>
  <c r="G52" i="10"/>
  <c r="J146" i="10"/>
  <c r="J138" i="10"/>
  <c r="I131" i="10"/>
  <c r="I123" i="10"/>
  <c r="I115" i="10"/>
  <c r="I107" i="10"/>
  <c r="I99" i="10"/>
  <c r="I91" i="10"/>
  <c r="H83" i="10"/>
  <c r="H78" i="10"/>
  <c r="H56" i="10"/>
  <c r="I51" i="10"/>
  <c r="J132" i="10"/>
  <c r="J116" i="10"/>
  <c r="J100" i="10"/>
  <c r="G87" i="10"/>
  <c r="G83" i="10"/>
  <c r="G79" i="10"/>
  <c r="J53" i="10"/>
  <c r="G55" i="10"/>
  <c r="J56" i="10"/>
  <c r="H148" i="10"/>
  <c r="H152" i="10"/>
  <c r="H156" i="10"/>
  <c r="H160" i="10"/>
  <c r="H164" i="10"/>
  <c r="H168" i="10"/>
  <c r="H172" i="10"/>
  <c r="H176" i="10"/>
  <c r="H180" i="10"/>
  <c r="H184" i="10"/>
  <c r="I188" i="10"/>
  <c r="I192" i="10"/>
  <c r="I196" i="10"/>
  <c r="I200" i="10"/>
  <c r="I204" i="10"/>
  <c r="I208" i="10"/>
  <c r="I212" i="10"/>
  <c r="I216" i="10"/>
  <c r="I220" i="10"/>
  <c r="I224" i="10"/>
  <c r="I228" i="10"/>
  <c r="J229" i="10"/>
  <c r="J213" i="10"/>
  <c r="J205" i="10"/>
  <c r="J197" i="10"/>
  <c r="H187" i="10"/>
  <c r="J215" i="10"/>
  <c r="J185" i="10"/>
  <c r="J181" i="10"/>
  <c r="J177" i="10"/>
  <c r="J173" i="10"/>
  <c r="J169" i="10"/>
  <c r="J165" i="10"/>
  <c r="J161" i="10"/>
  <c r="J157" i="10"/>
  <c r="J153" i="10"/>
  <c r="J149" i="10"/>
  <c r="I143" i="10"/>
  <c r="J227" i="10"/>
  <c r="J195" i="10"/>
  <c r="J180" i="10"/>
  <c r="J172" i="10"/>
  <c r="J164" i="10"/>
  <c r="J156" i="10"/>
  <c r="J148" i="10"/>
  <c r="G141" i="10"/>
  <c r="H136" i="10"/>
  <c r="H122" i="10"/>
  <c r="H106" i="10"/>
  <c r="H90" i="10"/>
  <c r="J143" i="10"/>
  <c r="G133" i="10"/>
  <c r="J127" i="10"/>
  <c r="I121" i="10"/>
  <c r="G117" i="10"/>
  <c r="J111" i="10"/>
  <c r="I105" i="10"/>
  <c r="G101" i="10"/>
  <c r="J95" i="10"/>
  <c r="I89" i="10"/>
  <c r="J85" i="10"/>
  <c r="J79" i="10"/>
  <c r="J134" i="10"/>
  <c r="J118" i="10"/>
  <c r="J102" i="10"/>
  <c r="J77" i="10"/>
  <c r="H221" i="10"/>
  <c r="J144" i="10"/>
  <c r="G135" i="10"/>
  <c r="G127" i="10"/>
  <c r="G119" i="10"/>
  <c r="G111" i="10"/>
  <c r="G103" i="10"/>
  <c r="G95" i="10"/>
  <c r="H87" i="10"/>
  <c r="G82" i="10"/>
  <c r="I77" i="10"/>
  <c r="I55" i="10"/>
  <c r="H225" i="10"/>
  <c r="J128" i="10"/>
  <c r="J112" i="10"/>
  <c r="J96" i="10"/>
  <c r="H86" i="10"/>
  <c r="H82" i="10"/>
  <c r="H77" i="10"/>
  <c r="H51" i="10"/>
  <c r="I57" i="10"/>
  <c r="J52" i="10"/>
  <c r="I109" i="10"/>
  <c r="G105" i="10"/>
  <c r="J99" i="10"/>
  <c r="I93" i="10"/>
  <c r="G89" i="10"/>
  <c r="J83" i="10"/>
  <c r="G51" i="10"/>
  <c r="J130" i="10"/>
  <c r="J114" i="10"/>
  <c r="J98" i="10"/>
  <c r="J55" i="10"/>
  <c r="H205" i="10"/>
  <c r="J142" i="10"/>
  <c r="I135" i="10"/>
  <c r="I127" i="10"/>
  <c r="I119" i="10"/>
  <c r="I111" i="10"/>
  <c r="I103" i="10"/>
  <c r="I95" i="10"/>
  <c r="G86" i="10"/>
  <c r="G81" i="10"/>
  <c r="J58" i="10"/>
  <c r="G53" i="10"/>
  <c r="H209" i="10"/>
  <c r="J124" i="10"/>
  <c r="J108" i="10"/>
  <c r="J92" i="10"/>
  <c r="I85" i="10"/>
  <c r="I81" i="10"/>
  <c r="J57" i="10"/>
  <c r="J89" i="10"/>
  <c r="I53" i="10"/>
  <c r="H58" i="10"/>
  <c r="J231" i="10"/>
  <c r="J150" i="10"/>
  <c r="J154" i="10"/>
  <c r="J158" i="10"/>
  <c r="J162" i="10"/>
  <c r="J166" i="10"/>
  <c r="J170" i="10"/>
  <c r="J174" i="10"/>
  <c r="J178" i="10"/>
  <c r="J182" i="10"/>
  <c r="I186" i="10"/>
  <c r="I190" i="10"/>
  <c r="I194" i="10"/>
  <c r="I198" i="10"/>
  <c r="I202" i="10"/>
  <c r="I206" i="10"/>
  <c r="I210" i="10"/>
  <c r="I214" i="10"/>
  <c r="I218" i="10"/>
  <c r="I222" i="10"/>
  <c r="I226" i="10"/>
  <c r="I230" i="10"/>
  <c r="J221" i="10"/>
  <c r="J209" i="10"/>
  <c r="J201" i="10"/>
  <c r="J193" i="10"/>
  <c r="H140" i="10"/>
  <c r="J199" i="10"/>
  <c r="J183" i="10"/>
  <c r="J179" i="10"/>
  <c r="J175" i="10"/>
  <c r="J171" i="10"/>
  <c r="J167" i="10"/>
  <c r="J163" i="10"/>
  <c r="J159" i="10"/>
  <c r="J155" i="10"/>
  <c r="J151" i="10"/>
  <c r="J147" i="10"/>
  <c r="I139" i="10"/>
  <c r="J211" i="10"/>
  <c r="J184" i="10"/>
  <c r="J176" i="10"/>
  <c r="J168" i="10"/>
  <c r="J160" i="10"/>
  <c r="J152" i="10"/>
  <c r="G145" i="10"/>
  <c r="G137" i="10"/>
  <c r="H130" i="10"/>
  <c r="H114" i="10"/>
  <c r="H98" i="10"/>
  <c r="H213" i="10"/>
  <c r="J135" i="10"/>
  <c r="I129" i="10"/>
  <c r="G125" i="10"/>
  <c r="J119" i="10"/>
  <c r="I113" i="10"/>
  <c r="G109" i="10"/>
  <c r="J103" i="10"/>
  <c r="I97" i="10"/>
  <c r="G93" i="10"/>
  <c r="J87" i="10"/>
  <c r="J82" i="10"/>
  <c r="H217" i="10"/>
  <c r="J126" i="10"/>
  <c r="J110" i="10"/>
  <c r="J94" i="10"/>
  <c r="J51" i="10"/>
  <c r="J189" i="10"/>
  <c r="J140" i="10"/>
  <c r="G131" i="10"/>
  <c r="G123" i="10"/>
  <c r="G115" i="10"/>
  <c r="G107" i="10"/>
  <c r="G99" i="10"/>
  <c r="G91" i="10"/>
  <c r="G85" i="10"/>
  <c r="H79" i="10"/>
  <c r="G57" i="10"/>
  <c r="H52" i="10"/>
  <c r="H193" i="10"/>
  <c r="J120" i="10"/>
  <c r="J104" i="10"/>
  <c r="J88" i="10"/>
  <c r="J84" i="10"/>
  <c r="J80" i="10"/>
  <c r="H55" i="10"/>
  <c r="G77" i="10"/>
  <c r="J78" i="10"/>
  <c r="J54" i="10"/>
</calcChain>
</file>

<file path=xl/sharedStrings.xml><?xml version="1.0" encoding="utf-8"?>
<sst xmlns="http://schemas.openxmlformats.org/spreadsheetml/2006/main" count="2020" uniqueCount="298">
  <si>
    <t>DATE</t>
  </si>
  <si>
    <t>Q2 1961</t>
  </si>
  <si>
    <t>Q3 1961</t>
  </si>
  <si>
    <t>Q4 1961</t>
  </si>
  <si>
    <t>Q1 1962</t>
  </si>
  <si>
    <t>Q2 1962</t>
  </si>
  <si>
    <t>Q3 1962</t>
  </si>
  <si>
    <t>Q4 1962</t>
  </si>
  <si>
    <t>Q1 1963</t>
  </si>
  <si>
    <t>Q2 1963</t>
  </si>
  <si>
    <t>Q3 1963</t>
  </si>
  <si>
    <t>Q4 1963</t>
  </si>
  <si>
    <t>Q1 1964</t>
  </si>
  <si>
    <t>Q2 1964</t>
  </si>
  <si>
    <t>Q3 1964</t>
  </si>
  <si>
    <t>Q4 1964</t>
  </si>
  <si>
    <t>Q1 1965</t>
  </si>
  <si>
    <t>Q2 1965</t>
  </si>
  <si>
    <t>Q3 1965</t>
  </si>
  <si>
    <t>Q4 1965</t>
  </si>
  <si>
    <t>Q1 1966</t>
  </si>
  <si>
    <t>Q2 1966</t>
  </si>
  <si>
    <t>Q3 1966</t>
  </si>
  <si>
    <t>Q4 1966</t>
  </si>
  <si>
    <t>Q1 1967</t>
  </si>
  <si>
    <t>Q2 1967</t>
  </si>
  <si>
    <t>Q3 1967</t>
  </si>
  <si>
    <t>Q4 1967</t>
  </si>
  <si>
    <t>Q1 1968</t>
  </si>
  <si>
    <t>Q2 1968</t>
  </si>
  <si>
    <t>Q3 1968</t>
  </si>
  <si>
    <t>Q4 1968</t>
  </si>
  <si>
    <t>Q1 1969</t>
  </si>
  <si>
    <t>Q2 1969</t>
  </si>
  <si>
    <t>Q3 1969</t>
  </si>
  <si>
    <t>Q4 1969</t>
  </si>
  <si>
    <t>Q1 1970</t>
  </si>
  <si>
    <t>Q2 1970</t>
  </si>
  <si>
    <t>Q3 1970</t>
  </si>
  <si>
    <t>Q4 1970</t>
  </si>
  <si>
    <t>Q1 1971</t>
  </si>
  <si>
    <t>Q2 1971</t>
  </si>
  <si>
    <t>Q3 1971</t>
  </si>
  <si>
    <t>Q4 1971</t>
  </si>
  <si>
    <t>Q1 1972</t>
  </si>
  <si>
    <t>Q2 1972</t>
  </si>
  <si>
    <t>Q3 1972</t>
  </si>
  <si>
    <t>Q4 1972</t>
  </si>
  <si>
    <t>Q1 1973</t>
  </si>
  <si>
    <t>Q2 1973</t>
  </si>
  <si>
    <t>Q3 1973</t>
  </si>
  <si>
    <t>Q4 1973</t>
  </si>
  <si>
    <t>Q1 1974</t>
  </si>
  <si>
    <t>Q2 1974</t>
  </si>
  <si>
    <t>Q3 1974</t>
  </si>
  <si>
    <t>Q4 1974</t>
  </si>
  <si>
    <t>Q1 1975</t>
  </si>
  <si>
    <t>Q2 1975</t>
  </si>
  <si>
    <t>Q3 1975</t>
  </si>
  <si>
    <t>Q4 1975</t>
  </si>
  <si>
    <t>Q1 1976</t>
  </si>
  <si>
    <t>Q2 1976</t>
  </si>
  <si>
    <t>Q3 1976</t>
  </si>
  <si>
    <t>Q4 1976</t>
  </si>
  <si>
    <t>Q1 1977</t>
  </si>
  <si>
    <t>Q2 1977</t>
  </si>
  <si>
    <t>Q3 1977</t>
  </si>
  <si>
    <t>Q4 1977</t>
  </si>
  <si>
    <t>Q1 1978</t>
  </si>
  <si>
    <t>Q2 1978</t>
  </si>
  <si>
    <t>Q3 1978</t>
  </si>
  <si>
    <t>Q4 1978</t>
  </si>
  <si>
    <t>Q1 1979</t>
  </si>
  <si>
    <t>Q2 1979</t>
  </si>
  <si>
    <t>Q3 1979</t>
  </si>
  <si>
    <t>Q4 1979</t>
  </si>
  <si>
    <t>Q1 1980</t>
  </si>
  <si>
    <t>Q2 1980</t>
  </si>
  <si>
    <t>Q3 1980</t>
  </si>
  <si>
    <t>Q4 1980</t>
  </si>
  <si>
    <t>Q1 1981</t>
  </si>
  <si>
    <t>Q2 1981</t>
  </si>
  <si>
    <t>Q3 1981</t>
  </si>
  <si>
    <t>Q4 1981</t>
  </si>
  <si>
    <t>Q1 1982</t>
  </si>
  <si>
    <t>Q2 1982</t>
  </si>
  <si>
    <t>Q3 1982</t>
  </si>
  <si>
    <t>Q4 1982</t>
  </si>
  <si>
    <t>Q1 1983</t>
  </si>
  <si>
    <t>Q2 1983</t>
  </si>
  <si>
    <t>Q3 1983</t>
  </si>
  <si>
    <t>Q4 1983</t>
  </si>
  <si>
    <t>Q1 1984</t>
  </si>
  <si>
    <t>Q2 1984</t>
  </si>
  <si>
    <t>Q3 1984</t>
  </si>
  <si>
    <t>Q4 1984</t>
  </si>
  <si>
    <t>Q1 1985</t>
  </si>
  <si>
    <t>Q2 1985</t>
  </si>
  <si>
    <t>Q3 1985</t>
  </si>
  <si>
    <t>Q4 1985</t>
  </si>
  <si>
    <t>Q1 1986</t>
  </si>
  <si>
    <t>Q2 1986</t>
  </si>
  <si>
    <t>Q3 1986</t>
  </si>
  <si>
    <t>Q4 1986</t>
  </si>
  <si>
    <t>Q1 1987</t>
  </si>
  <si>
    <t>Q2 1987</t>
  </si>
  <si>
    <t>Q3 1987</t>
  </si>
  <si>
    <t>Q4 1987</t>
  </si>
  <si>
    <t>Q1 1988</t>
  </si>
  <si>
    <t>Q2 1988</t>
  </si>
  <si>
    <t>Q3 1988</t>
  </si>
  <si>
    <t>Q4 1988</t>
  </si>
  <si>
    <t>Q1 1989</t>
  </si>
  <si>
    <t>Q2 1989</t>
  </si>
  <si>
    <t>Q3 1989</t>
  </si>
  <si>
    <t>Q4 1989</t>
  </si>
  <si>
    <t>Q1 1990</t>
  </si>
  <si>
    <t>Q2 1990</t>
  </si>
  <si>
    <t>Q3 1990</t>
  </si>
  <si>
    <t>Q4 1990</t>
  </si>
  <si>
    <t>Q1 1991</t>
  </si>
  <si>
    <t>Q2 1991</t>
  </si>
  <si>
    <t>Q3 1991</t>
  </si>
  <si>
    <t>Q4 1991</t>
  </si>
  <si>
    <t>Q1 1992</t>
  </si>
  <si>
    <t>Q2 1992</t>
  </si>
  <si>
    <t>Q3 1992</t>
  </si>
  <si>
    <t>Q4 1992</t>
  </si>
  <si>
    <t>Q1 1993</t>
  </si>
  <si>
    <t>Q2 1993</t>
  </si>
  <si>
    <t>Q3 1993</t>
  </si>
  <si>
    <t>Q4 1993</t>
  </si>
  <si>
    <t>Q1 1994</t>
  </si>
  <si>
    <t>Q2 1994</t>
  </si>
  <si>
    <t>Q3 1994</t>
  </si>
  <si>
    <t>Q4 1994</t>
  </si>
  <si>
    <t>Q1 1995</t>
  </si>
  <si>
    <t>Q2 1995</t>
  </si>
  <si>
    <t>Q3 1995</t>
  </si>
  <si>
    <t>Q4 1995</t>
  </si>
  <si>
    <t>Q1 1996</t>
  </si>
  <si>
    <t>Q2 1996</t>
  </si>
  <si>
    <t>Q3 1996</t>
  </si>
  <si>
    <t>Q4 1996</t>
  </si>
  <si>
    <t>Q1 1997</t>
  </si>
  <si>
    <t>Q2 1997</t>
  </si>
  <si>
    <t>Q3 1997</t>
  </si>
  <si>
    <t>Q4 1997</t>
  </si>
  <si>
    <t>Q1 1998</t>
  </si>
  <si>
    <t>Q2 1998</t>
  </si>
  <si>
    <t>Q3 1998</t>
  </si>
  <si>
    <t>Q4 1998</t>
  </si>
  <si>
    <t>Q1 1999</t>
  </si>
  <si>
    <t>Q2 1999</t>
  </si>
  <si>
    <t>Q3 1999</t>
  </si>
  <si>
    <t>Q4 1999</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</si>
  <si>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</si>
  <si>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</si>
  <si>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</si>
  <si>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</si>
  <si>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</si>
  <si>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</si>
  <si>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</si>
  <si>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</si>
  <si>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</si>
  <si>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</si>
  <si>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</si>
  <si>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</si>
  <si>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</si>
  <si>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</si>
  <si>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</si>
  <si>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</si>
  <si>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</si>
  <si>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</si>
  <si>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</si>
  <si>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</si>
  <si>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</si>
  <si>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</si>
  <si>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</si>
  <si>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</si>
  <si>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</si>
  <si>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</si>
  <si>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</si>
  <si>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</si>
  <si>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</si>
  <si>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</si>
  <si>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</si>
  <si>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</si>
  <si>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</si>
  <si>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</si>
  <si>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</si>
  <si>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</si>
  <si>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</si>
  <si>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</si>
  <si>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</si>
  <si>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</si>
  <si>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</si>
  <si>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</si>
  <si>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</si>
  <si>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</si>
  <si>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</si>
  <si>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</si>
  <si>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</si>
  <si>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</si>
  <si>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</si>
  <si>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</si>
  <si>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</si>
  <si>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</si>
  <si>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</si>
  <si>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</si>
  <si>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</si>
  <si>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</si>
  <si>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</si>
  <si>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</si>
  <si>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</si>
  <si>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</si>
  <si>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</si>
  <si>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</si>
  <si>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</si>
  <si>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</si>
  <si>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</si>
  <si>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</si>
  <si>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</si>
  <si>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</si>
  <si>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</si>
  <si>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</si>
  <si>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</si>
  <si>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 RGDP Growth</t>
  </si>
  <si>
    <t>Q RGDP/Cap Growth</t>
  </si>
  <si>
    <t>2Q RGDP/Cap Growth</t>
  </si>
  <si>
    <t>2Q RGDP Growth</t>
  </si>
  <si>
    <t>Employment Growth</t>
  </si>
  <si>
    <t>Employment Rate</t>
  </si>
  <si>
    <t>Diffusion - Unweighted</t>
  </si>
  <si>
    <t>Diffusion Principle Components</t>
  </si>
  <si>
    <t>*Highlighted any</t>
  </si>
  <si>
    <t>*Highlighted if 2</t>
  </si>
  <si>
    <t xml:space="preserve">neg quarters in </t>
  </si>
  <si>
    <t>a row</t>
  </si>
  <si>
    <t>negative quarter</t>
  </si>
  <si>
    <t>*Highlighted any quarter</t>
  </si>
  <si>
    <t>under 50</t>
  </si>
  <si>
    <t>**Italics on pre-2007 numbers</t>
  </si>
  <si>
    <t>indicate a much smaller</t>
  </si>
  <si>
    <t>dataset as industry breakdown</t>
  </si>
  <si>
    <t>not nearly as granular</t>
  </si>
  <si>
    <t>Recessions as dated in Cross and Bergevin (2012)</t>
  </si>
  <si>
    <t>Each column level is calculated separately and then the percentage change is rounded to one decimal, so the column on quarterly changes does not always add up to the cumulative total.</t>
  </si>
  <si>
    <t>References:</t>
  </si>
  <si>
    <t>Kronick, Jeremy. 2016. "Taking the Economic Pulse:  An Improved Tool to Help Track Economic Cycles in Canada."  C.D. Howe Institute E-Brief.  July.</t>
  </si>
  <si>
    <r>
      <t xml:space="preserve">Cross, Philip, and Philippe Bergevin. 2012.  </t>
    </r>
    <r>
      <rPr>
        <i/>
        <sz val="11"/>
        <color theme="1"/>
        <rFont val="Calibri"/>
        <family val="2"/>
        <scheme val="minor"/>
      </rPr>
      <t>Turning Points:  Business Cycles in Canada since 1926</t>
    </r>
    <r>
      <rPr>
        <sz val="11"/>
        <color theme="1"/>
        <rFont val="Calibri"/>
        <family val="2"/>
        <scheme val="minor"/>
      </rPr>
      <t xml:space="preserve">.  C.D. Howe Institute Commentary No. 366.  October. </t>
    </r>
  </si>
  <si>
    <t>Diffusion - Principal Components</t>
  </si>
  <si>
    <t xml:space="preserve">1) Real GDP refers to the average of real GDP by expenditure (Table 380 0064) and by industry (Table 379 0031 97-07 and table 379 0005 61-96). </t>
  </si>
  <si>
    <t>1997-2007: data available at 3 digit level as well, but number of industries is reduced</t>
  </si>
  <si>
    <t>Q3 2018</t>
  </si>
  <si>
    <t>Q4 2017</t>
  </si>
  <si>
    <t>Q1 2018</t>
  </si>
  <si>
    <t>Q2 2018</t>
  </si>
  <si>
    <t>Q4 2018</t>
  </si>
  <si>
    <t>When DI &lt; 50</t>
  </si>
  <si>
    <t>MEAN</t>
  </si>
  <si>
    <t>ST DEV</t>
  </si>
  <si>
    <t>WEIGHTING 1</t>
  </si>
  <si>
    <t>*Based on gr/st dev and</t>
  </si>
  <si>
    <t xml:space="preserve">added together. </t>
  </si>
  <si>
    <t>Issue:  gr rate of diff neg</t>
  </si>
  <si>
    <t>even if above 50</t>
  </si>
  <si>
    <t>WEIGHTING 2</t>
  </si>
  <si>
    <t>*Gr/st dev of GDP and Emp</t>
  </si>
  <si>
    <t>added to diff from 50/st dev</t>
  </si>
  <si>
    <t>Issue:  Not subtracting off mean</t>
  </si>
  <si>
    <t xml:space="preserve">Identical results to no </t>
  </si>
  <si>
    <t>mean subtraction.</t>
  </si>
  <si>
    <t>*Same as weighting 1</t>
  </si>
  <si>
    <t>but with actual even</t>
  </si>
  <si>
    <t xml:space="preserve">weights. Just a scaling effect </t>
  </si>
  <si>
    <t>WEIGHTING 3</t>
  </si>
  <si>
    <t>*75/25 GDP/Emp</t>
  </si>
  <si>
    <t>when only 2</t>
  </si>
  <si>
    <t>50/25/25 GDP/Emp/Diff</t>
  </si>
  <si>
    <t>when 3</t>
  </si>
  <si>
    <t>WEIGHTING 4</t>
  </si>
  <si>
    <t>*75 GDP in all</t>
  </si>
  <si>
    <t>12.5/12.5 split if diffusion</t>
  </si>
  <si>
    <t>25 emp if no diffusion</t>
  </si>
  <si>
    <t>Q1 2019</t>
  </si>
  <si>
    <t>Q2 2019</t>
  </si>
  <si>
    <t>Q3 2019</t>
  </si>
  <si>
    <t>Q4 2019</t>
  </si>
  <si>
    <t>Q1 2020</t>
  </si>
  <si>
    <t>5)  More details on Principal Components Analysis and how it arrives at a truer description of underlying co-movements can be found in Kronick (2016)</t>
  </si>
  <si>
    <t>Q2 2020</t>
  </si>
  <si>
    <t>Q3 2020</t>
  </si>
  <si>
    <t>2) Employment growth uses total employment from Table 282 0087. (Pre-1976 from Cross and Bergevin work)</t>
  </si>
  <si>
    <t>Q4 2020</t>
  </si>
  <si>
    <t>Q1 2021</t>
  </si>
  <si>
    <t>3) 2007-2021: The unweighted diffusion index is the 'baseline version' from Kronick (2016).  It is a simple unweighted index arising from the three-digit NAICS breakdown using chain-weighted sectoral data.  It uses 101 industries found in Raw Diffusion Data tab.</t>
  </si>
  <si>
    <r>
      <rPr>
        <sz val="11"/>
        <color theme="1"/>
        <rFont val="Calibri"/>
        <family val="2"/>
        <scheme val="minor"/>
      </rPr>
      <t>4) 1981-2006:</t>
    </r>
    <r>
      <rPr>
        <i/>
        <sz val="11"/>
        <color theme="1"/>
        <rFont val="Calibri"/>
        <family val="2"/>
        <scheme val="minor"/>
      </rPr>
      <t xml:space="preserve">  Italics </t>
    </r>
    <r>
      <rPr>
        <sz val="11"/>
        <color theme="1"/>
        <rFont val="Calibri"/>
        <family val="2"/>
        <scheme val="minor"/>
      </rPr>
      <t>for unweighted diffusion index are for numbers from Cross and Bergevin (2012) dataset they provided.  I use a larger industry dataset for the 2007-2021 period than those authors do for the previous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</si>
</sst>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name val="Calibri"/>
      <family val="2"/>
      <scheme val="minor"/>
    </font>
    <font>
      <sz val="11"/>
      <color theme="1"/>
      <name val="Calibri"/>
      <family val="2"/>
    </font>
    <font>
      <b/>
      <sz val="11"/>
      <name val="Calibri"/>
      <family val="2"/>
      <scheme val="minor"/>
    </font>
    <font>
      <sz val="11"/>
      <color rgb="FFC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FF0000"/>
        <bgColor rgb="FF000000"/>
      </patternFill>
    </fill>
    <fill>
      <patternFill patternType="solid">
        <fgColor rgb="FFFFC000"/>
        <bgColor indexed="64"/>
      </patternFill>
    </fill>
    <fill>
      <patternFill patternType="solid">
        <fgColor rgb="FFFFCC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1">
    <xf numFmtId="0" fontId="0" fillId="0" borderId="0" xfId="0"/>
    <xf numFmtId="164" fontId="18" fillId="0" borderId="0" xfId="0" applyNumberFormat="1" applyFont="1"/>
    <xf numFmtId="164" fontId="0" fillId="0" borderId="0" xfId="0" applyNumberFormat="1" applyFill="1"/>
    <xf numFmtId="164" fontId="0" fillId="33" borderId="0" xfId="0" applyNumberFormat="1" applyFill="1"/>
    <xf numFmtId="0" fontId="0" fillId="0" borderId="0" xfId="0"/>
    <xf numFmtId="0" fontId="0" fillId="0" borderId="0" xfId="0"/>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xf numFmtId="164" fontId="0" fillId="0" borderId="0" xfId="0" applyNumberFormat="1" applyFill="1"/>
    <xf numFmtId="164" fontId="0" fillId="33" borderId="0" xfId="0" applyNumberFormat="1" applyFill="1"/>
    <xf numFmtId="0" fontId="0" fillId="0" borderId="0" xfId="0"/>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applyFill="1"/>
    <xf numFmtId="0" fontId="0" fillId="0" borderId="0" xfId="0" applyFill="1"/>
    <xf numFmtId="164" fontId="0" fillId="0" borderId="0" xfId="0" applyNumberFormat="1" applyFill="1"/>
    <xf numFmtId="164" fontId="0" fillId="0" borderId="0" xfId="0" applyNumberFormat="1" applyFill="1"/>
    <xf numFmtId="164" fontId="0" fillId="0" borderId="0" xfId="0" applyNumberFormat="1" applyFill="1"/>
    <xf numFmtId="164" fontId="0" fillId="33" borderId="0" xfId="0" applyNumberFormat="1" applyFill="1"/>
    <xf numFmtId="0" fontId="0" fillId="0" borderId="0" xfId="0" applyFill="1"/>
    <xf numFmtId="164" fontId="0" fillId="33" borderId="0" xfId="0" applyNumberFormat="1" applyFill="1"/>
    <xf numFmtId="164" fontId="0" fillId="0" borderId="0" xfId="0" applyNumberFormat="1" applyFill="1"/>
    <xf numFmtId="164" fontId="18" fillId="33" borderId="0" xfId="0" applyNumberFormat="1" applyFont="1" applyFill="1"/>
    <xf numFmtId="164" fontId="18" fillId="0" borderId="0" xfId="0" applyNumberFormat="1" applyFont="1" applyFill="1"/>
    <xf numFmtId="0" fontId="0" fillId="34" borderId="0" xfId="0" applyFill="1"/>
    <xf numFmtId="164" fontId="0" fillId="34" borderId="0" xfId="0" applyNumberFormat="1" applyFill="1"/>
    <xf numFmtId="164" fontId="18" fillId="34" borderId="0" xfId="0" applyNumberFormat="1" applyFont="1" applyFill="1"/>
    <xf numFmtId="0" fontId="18" fillId="0" borderId="0" xfId="0" applyFont="1" applyFill="1"/>
    <xf numFmtId="164" fontId="0" fillId="0" borderId="0" xfId="0" applyNumberFormat="1" applyFill="1"/>
    <xf numFmtId="164" fontId="19" fillId="34" borderId="0" xfId="0" applyNumberFormat="1" applyFont="1" applyFill="1"/>
    <xf numFmtId="164" fontId="0" fillId="0" borderId="0" xfId="0" applyNumberFormat="1"/>
    <xf numFmtId="164" fontId="19" fillId="0" borderId="0" xfId="0" applyNumberFormat="1" applyFont="1" applyFill="1"/>
    <xf numFmtId="164" fontId="16" fillId="0" borderId="0" xfId="0" applyNumberFormat="1" applyFont="1" applyFill="1"/>
    <xf numFmtId="164" fontId="20" fillId="35" borderId="0" xfId="0" applyNumberFormat="1" applyFont="1" applyFill="1" applyBorder="1"/>
    <xf numFmtId="164" fontId="20" fillId="34" borderId="0" xfId="0" applyNumberFormat="1" applyFont="1" applyFill="1" applyBorder="1"/>
    <xf numFmtId="164" fontId="20" fillId="0" borderId="0" xfId="0" applyNumberFormat="1" applyFont="1" applyFill="1" applyBorder="1"/>
    <xf numFmtId="165" fontId="0" fillId="0" borderId="0" xfId="0" applyNumberFormat="1" applyFill="1"/>
    <xf numFmtId="165" fontId="0" fillId="0" borderId="0" xfId="0" applyNumberFormat="1"/>
    <xf numFmtId="2" fontId="0" fillId="0" borderId="0" xfId="0" applyNumberFormat="1"/>
    <xf numFmtId="164" fontId="21" fillId="34" borderId="0" xfId="0" applyNumberFormat="1" applyFont="1" applyFill="1"/>
    <xf numFmtId="164" fontId="16" fillId="34" borderId="0" xfId="0" applyNumberFormat="1" applyFont="1" applyFill="1"/>
    <xf numFmtId="165" fontId="0" fillId="36" borderId="0" xfId="0" applyNumberFormat="1" applyFill="1"/>
    <xf numFmtId="165" fontId="0" fillId="34" borderId="0" xfId="0" applyNumberFormat="1" applyFill="1"/>
    <xf numFmtId="164" fontId="0" fillId="0" borderId="0" xfId="0" applyNumberFormat="1" applyFont="1" applyFill="1"/>
    <xf numFmtId="164" fontId="22" fillId="37"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
  <sheetViews>
    <sheetView topLeftCell="A67" workbookViewId="0">
      <selection activeCell="J97" sqref="A1:XFD1048576"/>
    </sheetView>
  </sheetViews>
  <sheetFormatPr defaultRowHeight="15" x14ac:dyDescent="0.25"/>
  <cols>
    <col min="2" max="2" width="15.5703125" bestFit="1" customWidth="1"/>
    <col min="3" max="3" width="16.5703125" bestFit="1" customWidth="1"/>
    <col min="4" max="4" width="19.140625" hidden="1" customWidth="1"/>
    <col min="5" max="5" width="20.140625" hidden="1" customWidth="1"/>
    <col min="6" max="6" width="19.5703125" bestFit="1" customWidth="1"/>
    <col min="7" max="7" width="16.85546875" hidden="1" customWidth="1"/>
    <col min="8" max="8" width="29.28515625" customWidth="1"/>
    <col min="9" max="9" width="29.85546875" bestFit="1" customWidth="1"/>
  </cols>
  <sheetData>
    <row r="1" spans="1:9" x14ac:dyDescent="0.25">
      <c r="A1" t="s">
        <v>0</v>
      </c>
      <c r="B1" t="s">
        <v>227</v>
      </c>
      <c r="C1" t="s">
        <v>230</v>
      </c>
      <c r="D1" t="s">
        <v>228</v>
      </c>
      <c r="E1" s="15" t="s">
        <v>229</v>
      </c>
      <c r="F1" t="s">
        <v>231</v>
      </c>
      <c r="G1" t="s">
        <v>232</v>
      </c>
      <c r="H1" t="s">
        <v>233</v>
      </c>
      <c r="I1" t="s">
        <v>234</v>
      </c>
    </row>
    <row r="2" spans="1:9" x14ac:dyDescent="0.25">
      <c r="A2" s="5" t="s">
        <v>1</v>
      </c>
      <c r="B2" s="6">
        <v>2.514855620455509</v>
      </c>
      <c r="D2" s="12">
        <v>2.0635465488268143</v>
      </c>
    </row>
    <row r="3" spans="1:9" x14ac:dyDescent="0.25">
      <c r="A3" s="5" t="s">
        <v>2</v>
      </c>
      <c r="B3" s="6">
        <v>2.4155066514398591</v>
      </c>
      <c r="C3" s="9">
        <v>4.9911087766815809</v>
      </c>
      <c r="D3" s="12">
        <v>1.8605761518233839</v>
      </c>
      <c r="E3" s="16">
        <v>3.9625165556194442</v>
      </c>
    </row>
    <row r="4" spans="1:9" x14ac:dyDescent="0.25">
      <c r="A4" s="5" t="s">
        <v>3</v>
      </c>
      <c r="B4" s="6">
        <v>1.399872218337874</v>
      </c>
      <c r="C4" s="9">
        <v>3.8491928763233436</v>
      </c>
      <c r="D4" s="12">
        <v>0.89185129342979774</v>
      </c>
      <c r="E4" s="16">
        <v>2.7690210177284649</v>
      </c>
    </row>
    <row r="5" spans="1:9" x14ac:dyDescent="0.25">
      <c r="A5" s="5" t="s">
        <v>4</v>
      </c>
      <c r="B5" s="6">
        <v>2.6478551748939698</v>
      </c>
      <c r="C5" s="9">
        <v>4.0847939822070067</v>
      </c>
      <c r="D5" s="12">
        <v>2.2081425320777686</v>
      </c>
      <c r="E5" s="16">
        <v>3.1196871732406755</v>
      </c>
    </row>
    <row r="6" spans="1:9" x14ac:dyDescent="0.25">
      <c r="A6" s="5" t="s">
        <v>5</v>
      </c>
      <c r="B6" s="6">
        <v>0.72675681153545479</v>
      </c>
      <c r="C6" s="9">
        <v>3.3938554542725603</v>
      </c>
      <c r="D6" s="12">
        <v>0.30794584579819206</v>
      </c>
      <c r="E6" s="16">
        <v>2.5228882610727967</v>
      </c>
    </row>
    <row r="7" spans="1:9" x14ac:dyDescent="0.25">
      <c r="A7" s="5" t="s">
        <v>6</v>
      </c>
      <c r="B7" s="6">
        <v>1.3122341037139245</v>
      </c>
      <c r="C7" s="9">
        <v>2.0485276659814113</v>
      </c>
      <c r="D7" s="12">
        <v>0.79516833387117714</v>
      </c>
      <c r="E7" s="16">
        <v>1.1055628675206284</v>
      </c>
    </row>
    <row r="8" spans="1:9" x14ac:dyDescent="0.25">
      <c r="A8" s="5" t="s">
        <v>7</v>
      </c>
      <c r="B8" s="6">
        <v>2.0329413099916298</v>
      </c>
      <c r="C8" s="9">
        <v>3.3718523628837529</v>
      </c>
      <c r="D8" s="12">
        <v>1.5202677755069691</v>
      </c>
      <c r="E8" s="16">
        <v>2.3275247973190258</v>
      </c>
    </row>
    <row r="9" spans="1:9" x14ac:dyDescent="0.25">
      <c r="A9" s="5" t="s">
        <v>8</v>
      </c>
      <c r="B9" s="6">
        <v>0.59981646784016018</v>
      </c>
      <c r="C9" s="9">
        <v>2.6449516945906453</v>
      </c>
      <c r="D9" s="12">
        <v>0.17679067867960543</v>
      </c>
      <c r="E9" s="16">
        <v>1.6997461459046408</v>
      </c>
    </row>
    <row r="10" spans="1:9" x14ac:dyDescent="0.25">
      <c r="A10" s="5" t="s">
        <v>9</v>
      </c>
      <c r="B10" s="6">
        <v>1.4661370440089891</v>
      </c>
      <c r="C10" s="9">
        <v>2.0747476432802201</v>
      </c>
      <c r="D10" s="12">
        <v>1.0519675914862594</v>
      </c>
      <c r="E10" s="16">
        <v>1.2306180508103428</v>
      </c>
    </row>
    <row r="11" spans="1:9" x14ac:dyDescent="0.25">
      <c r="A11" s="5" t="s">
        <v>10</v>
      </c>
      <c r="B11" s="6">
        <v>0.76851617262055572</v>
      </c>
      <c r="C11" s="9">
        <v>2.2459207169255349</v>
      </c>
      <c r="D11" s="12">
        <v>0.23714875977188923</v>
      </c>
      <c r="E11" s="16">
        <v>1.2916110793545605</v>
      </c>
    </row>
    <row r="12" spans="1:9" x14ac:dyDescent="0.25">
      <c r="A12" s="5" t="s">
        <v>11</v>
      </c>
      <c r="B12" s="6">
        <v>3.1409168081494054</v>
      </c>
      <c r="C12" s="9">
        <v>3.933571434409147</v>
      </c>
      <c r="D12" s="12">
        <v>2.6160404149701217</v>
      </c>
      <c r="E12" s="16">
        <v>2.8593930821412443</v>
      </c>
    </row>
    <row r="13" spans="1:9" x14ac:dyDescent="0.25">
      <c r="A13" s="5" t="s">
        <v>12</v>
      </c>
      <c r="B13" s="6">
        <v>2.4785719902492729</v>
      </c>
      <c r="C13" s="9">
        <v>5.697338682642501</v>
      </c>
      <c r="D13" s="12">
        <v>2.0449305561666105</v>
      </c>
      <c r="E13" s="16">
        <v>4.7144671809441245</v>
      </c>
    </row>
    <row r="14" spans="1:9" x14ac:dyDescent="0.25">
      <c r="A14" s="5" t="s">
        <v>13</v>
      </c>
      <c r="B14" s="6">
        <v>0.34427546129330938</v>
      </c>
      <c r="C14" s="9">
        <v>2.8313805666954996</v>
      </c>
      <c r="D14" s="12">
        <v>-7.3347160541235412E-2</v>
      </c>
      <c r="E14" s="16">
        <v>1.9700834971273866</v>
      </c>
    </row>
    <row r="15" spans="1:9" x14ac:dyDescent="0.25">
      <c r="A15" s="5" t="s">
        <v>14</v>
      </c>
      <c r="B15" s="6">
        <v>1.0514590428026671</v>
      </c>
      <c r="C15" s="9">
        <v>1.3993544195658958</v>
      </c>
      <c r="D15" s="12">
        <v>0.51286653147493333</v>
      </c>
      <c r="E15" s="16">
        <v>0.43914319789549477</v>
      </c>
    </row>
    <row r="16" spans="1:9" x14ac:dyDescent="0.25">
      <c r="A16" s="5" t="s">
        <v>15</v>
      </c>
      <c r="B16" s="6">
        <v>0.52770049213368075</v>
      </c>
      <c r="C16" s="9">
        <v>1.5847080894798016</v>
      </c>
      <c r="D16" s="12">
        <v>3.5932647295746731E-2</v>
      </c>
      <c r="E16" s="16">
        <v>0.54898346529253295</v>
      </c>
    </row>
    <row r="17" spans="1:5" x14ac:dyDescent="0.25">
      <c r="A17" s="5" t="s">
        <v>16</v>
      </c>
      <c r="B17" s="6">
        <v>3.1413021386147557</v>
      </c>
      <c r="C17" s="9">
        <v>3.6855792975933124</v>
      </c>
      <c r="D17" s="12">
        <v>2.7128910072251866</v>
      </c>
      <c r="E17" s="16">
        <v>2.7497984680780778</v>
      </c>
    </row>
    <row r="18" spans="1:5" x14ac:dyDescent="0.25">
      <c r="A18" s="5" t="s">
        <v>17</v>
      </c>
      <c r="B18" s="6">
        <v>0.93808995543099594</v>
      </c>
      <c r="C18" s="9">
        <v>4.1088603338778364</v>
      </c>
      <c r="D18" s="12">
        <v>0.54110186029522489</v>
      </c>
      <c r="E18" s="16">
        <v>3.2686723712282895</v>
      </c>
    </row>
    <row r="19" spans="1:5" x14ac:dyDescent="0.25">
      <c r="A19" s="5" t="s">
        <v>18</v>
      </c>
      <c r="B19" s="6">
        <v>1.3509149104371132</v>
      </c>
      <c r="C19" s="9">
        <v>2.3016776629493396</v>
      </c>
      <c r="D19" s="12">
        <v>0.83586808194622775</v>
      </c>
      <c r="E19" s="16">
        <v>1.3814928399824777</v>
      </c>
    </row>
    <row r="20" spans="1:5" x14ac:dyDescent="0.25">
      <c r="A20" s="5" t="s">
        <v>19</v>
      </c>
      <c r="B20" s="6">
        <v>2.4591625862942292</v>
      </c>
      <c r="C20" s="9">
        <v>3.8432986907814817</v>
      </c>
      <c r="D20" s="12">
        <v>1.946270990195567</v>
      </c>
      <c r="E20" s="16">
        <v>2.7984073301370183</v>
      </c>
    </row>
    <row r="21" spans="1:5" x14ac:dyDescent="0.25">
      <c r="A21" s="5" t="s">
        <v>20</v>
      </c>
      <c r="B21" s="6">
        <v>1.9122664500406172</v>
      </c>
      <c r="C21" s="9">
        <v>4.4184547774245022</v>
      </c>
      <c r="D21" s="12">
        <v>1.5016817033012755</v>
      </c>
      <c r="E21" s="16">
        <v>3.4771794888532699</v>
      </c>
    </row>
    <row r="22" spans="1:5" x14ac:dyDescent="0.25">
      <c r="A22" s="5" t="s">
        <v>21</v>
      </c>
      <c r="B22" s="6">
        <v>2.1059511852950084</v>
      </c>
      <c r="C22" s="9">
        <v>4.0584890333062544</v>
      </c>
      <c r="D22" s="12">
        <v>1.686036044255121</v>
      </c>
      <c r="E22" s="16">
        <v>3.21303664234404</v>
      </c>
    </row>
    <row r="23" spans="1:5" x14ac:dyDescent="0.25">
      <c r="A23" s="5" t="s">
        <v>22</v>
      </c>
      <c r="B23" s="6">
        <v>-3.8364084079797293E-2</v>
      </c>
      <c r="C23" s="9">
        <v>2.0667791723318052</v>
      </c>
      <c r="D23" s="12">
        <v>-0.58185063210629795</v>
      </c>
      <c r="E23" s="16">
        <v>1.0943752007677845</v>
      </c>
    </row>
    <row r="24" spans="1:5" x14ac:dyDescent="0.25">
      <c r="A24" s="5" t="s">
        <v>23</v>
      </c>
      <c r="B24" s="6">
        <v>1.206477985737364</v>
      </c>
      <c r="C24" s="9">
        <v>1.1676510474287143</v>
      </c>
      <c r="D24" s="12">
        <v>0.71416016370806179</v>
      </c>
      <c r="E24" s="16">
        <v>0.1281541861749772</v>
      </c>
    </row>
    <row r="25" spans="1:5" x14ac:dyDescent="0.25">
      <c r="A25" s="5" t="s">
        <v>24</v>
      </c>
      <c r="B25" s="6">
        <v>-0.2319372270273011</v>
      </c>
      <c r="C25" s="9">
        <v>0.97174248712524869</v>
      </c>
      <c r="D25" s="12">
        <v>-0.63637568596459704</v>
      </c>
      <c r="E25" s="16">
        <v>7.3239736102781741E-2</v>
      </c>
    </row>
    <row r="26" spans="1:5" x14ac:dyDescent="0.25">
      <c r="A26" s="5" t="s">
        <v>25</v>
      </c>
      <c r="B26" s="6">
        <v>2.098033452739001</v>
      </c>
      <c r="C26" s="9">
        <v>1.8612301050993121</v>
      </c>
      <c r="D26" s="12">
        <v>1.7058515060575465</v>
      </c>
      <c r="E26" s="16">
        <v>1.0586201958697381</v>
      </c>
    </row>
    <row r="27" spans="1:5" x14ac:dyDescent="0.25">
      <c r="A27" s="5" t="s">
        <v>26</v>
      </c>
      <c r="B27" s="6">
        <v>0.33310750996184091</v>
      </c>
      <c r="C27" s="9">
        <v>2.4381296696934269</v>
      </c>
      <c r="D27" s="14">
        <v>-0.18792469639011003</v>
      </c>
      <c r="E27" s="16">
        <v>1.5147210934038116</v>
      </c>
    </row>
    <row r="28" spans="1:5" x14ac:dyDescent="0.25">
      <c r="A28" s="5" t="s">
        <v>27</v>
      </c>
      <c r="B28" s="6">
        <v>0.37838257628054672</v>
      </c>
      <c r="C28" s="9">
        <v>0.71275050702036524</v>
      </c>
      <c r="D28" s="14">
        <v>-9.6370123017287715E-2</v>
      </c>
      <c r="E28" s="18">
        <v>-0.28411371614630676</v>
      </c>
    </row>
    <row r="29" spans="1:5" x14ac:dyDescent="0.25">
      <c r="A29" s="5" t="s">
        <v>28</v>
      </c>
      <c r="B29" s="6">
        <v>0.81150898548482064</v>
      </c>
      <c r="C29" s="9">
        <v>1.1929621703713931</v>
      </c>
      <c r="D29" s="12">
        <v>0.45883279642914665</v>
      </c>
      <c r="E29" s="16">
        <v>0.36202049568149652</v>
      </c>
    </row>
    <row r="30" spans="1:5" x14ac:dyDescent="0.25">
      <c r="A30" s="5" t="s">
        <v>29</v>
      </c>
      <c r="B30" s="6">
        <v>2.7157298723890491</v>
      </c>
      <c r="C30" s="9">
        <v>3.5492772498098026</v>
      </c>
      <c r="D30" s="12">
        <v>2.4022687707633659</v>
      </c>
      <c r="E30" s="16">
        <v>2.8721239641711498</v>
      </c>
    </row>
    <row r="31" spans="1:5" x14ac:dyDescent="0.25">
      <c r="A31" s="5" t="s">
        <v>30</v>
      </c>
      <c r="B31" s="6">
        <v>1.3502939888464804</v>
      </c>
      <c r="C31" s="9">
        <v>4.1026941984557075</v>
      </c>
      <c r="D31" s="12">
        <v>0.93470351226527371</v>
      </c>
      <c r="E31" s="16">
        <v>3.3594263736030165</v>
      </c>
    </row>
    <row r="32" spans="1:5" x14ac:dyDescent="0.25">
      <c r="A32" s="5" t="s">
        <v>31</v>
      </c>
      <c r="B32" s="6">
        <v>1.378379651340188</v>
      </c>
      <c r="C32" s="9">
        <v>2.7472858177621977</v>
      </c>
      <c r="D32" s="12">
        <v>0.96437166294949384</v>
      </c>
      <c r="E32" s="16">
        <v>1.9080891910196476</v>
      </c>
    </row>
    <row r="33" spans="1:5" x14ac:dyDescent="0.25">
      <c r="A33" s="5" t="s">
        <v>32</v>
      </c>
      <c r="B33" s="6">
        <v>1.2958077639387708</v>
      </c>
      <c r="C33" s="9">
        <v>2.692048565817577</v>
      </c>
      <c r="D33" s="12">
        <v>0.93694670617682674</v>
      </c>
      <c r="E33" s="16">
        <v>1.9103540176576284</v>
      </c>
    </row>
    <row r="34" spans="1:5" x14ac:dyDescent="0.25">
      <c r="A34" s="5" t="s">
        <v>33</v>
      </c>
      <c r="B34" s="6">
        <v>0.48038478641920901</v>
      </c>
      <c r="C34" s="9">
        <v>1.7824174137171807</v>
      </c>
      <c r="D34" s="12">
        <v>0.18302040184842047</v>
      </c>
      <c r="E34" s="16">
        <v>1.1216819116519976</v>
      </c>
    </row>
    <row r="35" spans="1:5" x14ac:dyDescent="0.25">
      <c r="A35" s="5" t="s">
        <v>34</v>
      </c>
      <c r="B35" s="6">
        <v>1.0548104516533632</v>
      </c>
      <c r="C35" s="9">
        <v>1.5402623870078747</v>
      </c>
      <c r="D35" s="12">
        <v>0.67996380835733439</v>
      </c>
      <c r="E35" s="16">
        <v>0.86422868270023423</v>
      </c>
    </row>
    <row r="36" spans="1:5" x14ac:dyDescent="0.25">
      <c r="A36" s="5" t="s">
        <v>35</v>
      </c>
      <c r="B36" s="6">
        <v>1.4082958069273777</v>
      </c>
      <c r="C36" s="9">
        <v>2.4779611099424073</v>
      </c>
      <c r="D36" s="12">
        <v>1.0095989876400453</v>
      </c>
      <c r="E36" s="16">
        <v>1.6964277037228741</v>
      </c>
    </row>
    <row r="37" spans="1:5" x14ac:dyDescent="0.25">
      <c r="A37" s="5" t="s">
        <v>36</v>
      </c>
      <c r="B37" s="6">
        <v>0.63152635329842288</v>
      </c>
      <c r="C37" s="9">
        <v>2.0487159193789437</v>
      </c>
      <c r="D37" s="12">
        <v>0.29421928262122071</v>
      </c>
      <c r="E37" s="16">
        <v>1.3067887051600517</v>
      </c>
    </row>
    <row r="38" spans="1:5" x14ac:dyDescent="0.25">
      <c r="A38" s="5" t="s">
        <v>37</v>
      </c>
      <c r="B38" s="6">
        <v>-4.1183228803627202E-2</v>
      </c>
      <c r="C38" s="9">
        <v>0.5900830415517615</v>
      </c>
      <c r="D38" s="12">
        <v>-0.33291014651281964</v>
      </c>
      <c r="E38" s="16">
        <v>-3.9670349736442165E-2</v>
      </c>
    </row>
    <row r="39" spans="1:5" x14ac:dyDescent="0.25">
      <c r="A39" s="5" t="s">
        <v>38</v>
      </c>
      <c r="B39" s="6">
        <v>1.0201861709808149</v>
      </c>
      <c r="C39" s="9">
        <v>0.97858279657216973</v>
      </c>
      <c r="D39" s="12">
        <v>0.64119466405536674</v>
      </c>
      <c r="E39" s="16">
        <v>0.30614991544700798</v>
      </c>
    </row>
    <row r="40" spans="1:5" x14ac:dyDescent="0.25">
      <c r="A40" s="5" t="s">
        <v>39</v>
      </c>
      <c r="B40" s="6">
        <v>0.16866330991740264</v>
      </c>
      <c r="C40" s="9">
        <v>1.1905701606615133</v>
      </c>
      <c r="D40" s="14">
        <v>-0.18707586819259037</v>
      </c>
      <c r="E40" s="16">
        <v>0.45291927537819021</v>
      </c>
    </row>
    <row r="41" spans="1:5" x14ac:dyDescent="0.25">
      <c r="A41" s="5" t="s">
        <v>40</v>
      </c>
      <c r="B41" s="6">
        <v>-0.59912594963080223</v>
      </c>
      <c r="C41" s="11">
        <v>-0.43147314537062093</v>
      </c>
      <c r="D41" s="14">
        <v>-0.90013022697875977</v>
      </c>
      <c r="E41" s="18">
        <v>-1.0855221687343657</v>
      </c>
    </row>
    <row r="42" spans="1:5" x14ac:dyDescent="0.25">
      <c r="A42" s="5" t="s">
        <v>41</v>
      </c>
      <c r="B42" s="6">
        <v>2.9239161642262417</v>
      </c>
      <c r="C42" s="9">
        <v>2.3072722741101104</v>
      </c>
      <c r="D42" s="12">
        <v>2.6465576576274765</v>
      </c>
      <c r="E42" s="16">
        <v>1.7226049651979909</v>
      </c>
    </row>
    <row r="43" spans="1:5" x14ac:dyDescent="0.25">
      <c r="A43" s="5" t="s">
        <v>42</v>
      </c>
      <c r="B43" s="6">
        <v>2.7560504792403564</v>
      </c>
      <c r="C43" s="9">
        <v>5.7605512489233419</v>
      </c>
      <c r="D43" s="12">
        <v>0.70190565539154259</v>
      </c>
      <c r="E43" s="16">
        <v>3.3670396508911042</v>
      </c>
    </row>
    <row r="44" spans="1:5" x14ac:dyDescent="0.25">
      <c r="A44" s="5" t="s">
        <v>43</v>
      </c>
      <c r="B44" s="6">
        <v>1.1356520543086006</v>
      </c>
      <c r="C44" s="9">
        <v>3.9230016774342324</v>
      </c>
      <c r="D44" s="12">
        <v>0.78133930269706797</v>
      </c>
      <c r="E44" s="16">
        <v>1.4887292228420381</v>
      </c>
    </row>
    <row r="45" spans="1:5" x14ac:dyDescent="0.25">
      <c r="A45" s="5" t="s">
        <v>44</v>
      </c>
      <c r="B45" s="6">
        <v>-0.38957018437030821</v>
      </c>
      <c r="C45" s="9">
        <v>0.7416577081365171</v>
      </c>
      <c r="D45" s="12">
        <v>-0.62968578559526178</v>
      </c>
      <c r="E45" s="16">
        <v>0.1467335345754536</v>
      </c>
    </row>
    <row r="46" spans="1:5" x14ac:dyDescent="0.25">
      <c r="A46" s="5" t="s">
        <v>45</v>
      </c>
      <c r="B46" s="6">
        <v>2.8434690753875009</v>
      </c>
      <c r="C46" s="9">
        <v>2.4428215832976927</v>
      </c>
      <c r="D46" s="12">
        <v>2.5814909910980282</v>
      </c>
      <c r="E46" s="16">
        <v>1.9355499236753997</v>
      </c>
    </row>
    <row r="47" spans="1:5" x14ac:dyDescent="0.25">
      <c r="A47" s="5" t="s">
        <v>46</v>
      </c>
      <c r="B47" s="6">
        <v>0.22760938526251068</v>
      </c>
      <c r="C47" s="9">
        <v>3.0775504631326305</v>
      </c>
      <c r="D47" s="12">
        <v>-8.6103983078426996E-2</v>
      </c>
      <c r="E47" s="16">
        <v>2.4931642414534547</v>
      </c>
    </row>
    <row r="48" spans="1:5" x14ac:dyDescent="0.25">
      <c r="A48" s="5" t="s">
        <v>47</v>
      </c>
      <c r="B48" s="6">
        <v>2.3922269182170712</v>
      </c>
      <c r="C48" s="9">
        <v>2.6252812364622202</v>
      </c>
      <c r="D48" s="12">
        <v>2.0704851084862175</v>
      </c>
      <c r="E48" s="16">
        <v>1.9825983552603379</v>
      </c>
    </row>
    <row r="49" spans="1:7" x14ac:dyDescent="0.25">
      <c r="A49" s="5" t="s">
        <v>48</v>
      </c>
      <c r="B49" s="6">
        <v>2.636591256865946</v>
      </c>
      <c r="C49" s="9">
        <v>5.0918914208531216</v>
      </c>
      <c r="D49" s="12">
        <v>2.3658019281773983</v>
      </c>
      <c r="E49" s="16">
        <v>4.4852706132828084</v>
      </c>
    </row>
    <row r="50" spans="1:7" x14ac:dyDescent="0.25">
      <c r="A50" s="5" t="s">
        <v>49</v>
      </c>
      <c r="B50" s="6">
        <v>1.091392740521832</v>
      </c>
      <c r="C50" s="9">
        <v>3.7567595629624457</v>
      </c>
      <c r="D50" s="12">
        <v>0.83000353315440201</v>
      </c>
      <c r="E50" s="16">
        <v>3.2154417009231078</v>
      </c>
    </row>
    <row r="51" spans="1:7" x14ac:dyDescent="0.25">
      <c r="A51" s="5" t="s">
        <v>50</v>
      </c>
      <c r="B51" s="6">
        <v>0.33876227910730805</v>
      </c>
      <c r="C51" s="9">
        <v>1.4338522465509436</v>
      </c>
      <c r="D51" s="12">
        <v>-4.6612517178496633E-2</v>
      </c>
      <c r="E51" s="16">
        <v>0.78300413043643158</v>
      </c>
    </row>
    <row r="52" spans="1:7" x14ac:dyDescent="0.25">
      <c r="A52" s="5" t="s">
        <v>51</v>
      </c>
      <c r="B52" s="6">
        <v>1.88363359312795</v>
      </c>
      <c r="C52" s="9">
        <v>2.2287769123253693</v>
      </c>
      <c r="D52" s="12">
        <v>1.5290053133605028</v>
      </c>
      <c r="E52" s="16">
        <v>1.4816800883176557</v>
      </c>
    </row>
    <row r="53" spans="1:7" x14ac:dyDescent="0.25">
      <c r="A53" s="5" t="s">
        <v>52</v>
      </c>
      <c r="B53" s="6">
        <v>0.72822622834016415</v>
      </c>
      <c r="C53" s="9">
        <v>2.6255769353390983</v>
      </c>
      <c r="D53" s="12">
        <v>0.37600378930920092</v>
      </c>
      <c r="E53" s="16">
        <v>1.910758220586678</v>
      </c>
    </row>
    <row r="54" spans="1:7" x14ac:dyDescent="0.25">
      <c r="A54" s="5" t="s">
        <v>53</v>
      </c>
      <c r="B54" s="6">
        <v>1.1065866279217966</v>
      </c>
      <c r="C54" s="9">
        <v>1.8428713103257923</v>
      </c>
      <c r="D54" s="12">
        <v>0.77850031115263929</v>
      </c>
      <c r="E54" s="16">
        <v>1.1574312911315581</v>
      </c>
    </row>
    <row r="55" spans="1:7" x14ac:dyDescent="0.25">
      <c r="A55" s="5" t="s">
        <v>54</v>
      </c>
      <c r="B55" s="8">
        <v>-0.11754658531896722</v>
      </c>
      <c r="C55" s="9">
        <v>0.98773928780811104</v>
      </c>
      <c r="D55" s="14">
        <v>-0.48844959697933565</v>
      </c>
      <c r="E55" s="16">
        <v>0.28624813254099568</v>
      </c>
    </row>
    <row r="56" spans="1:7" x14ac:dyDescent="0.25">
      <c r="A56" s="5" t="s">
        <v>55</v>
      </c>
      <c r="B56" s="8">
        <v>-0.46711132425508284</v>
      </c>
      <c r="C56" s="11">
        <v>-0.58410883616275</v>
      </c>
      <c r="D56" s="14">
        <v>-0.8990967806964878</v>
      </c>
      <c r="E56" s="18">
        <v>-1.3831547430740574</v>
      </c>
    </row>
    <row r="57" spans="1:7" x14ac:dyDescent="0.25">
      <c r="A57" s="5" t="s">
        <v>56</v>
      </c>
      <c r="B57" s="8">
        <v>-0.67661486523968395</v>
      </c>
      <c r="C57" s="11">
        <v>-1.1405656448376389</v>
      </c>
      <c r="D57" s="14">
        <v>-0.9869573556701936</v>
      </c>
      <c r="E57" s="18">
        <v>-1.8771804345550036</v>
      </c>
    </row>
    <row r="58" spans="1:7" x14ac:dyDescent="0.25">
      <c r="A58" s="5" t="s">
        <v>57</v>
      </c>
      <c r="B58" s="6">
        <v>1.3078737317805658</v>
      </c>
      <c r="C58" s="9">
        <v>0.62240959845308952</v>
      </c>
      <c r="D58" s="12">
        <v>1.0010798294673462</v>
      </c>
      <c r="E58" s="16">
        <v>4.2422427840939263E-3</v>
      </c>
    </row>
    <row r="59" spans="1:7" x14ac:dyDescent="0.25">
      <c r="A59" s="5" t="s">
        <v>58</v>
      </c>
      <c r="B59" s="6">
        <v>1.8670199192895465</v>
      </c>
      <c r="C59" s="9">
        <v>3.1993119141616106</v>
      </c>
      <c r="D59" s="12">
        <v>1.4520167715893955</v>
      </c>
      <c r="E59" s="16">
        <v>2.4676324480776062</v>
      </c>
    </row>
    <row r="60" spans="1:7" x14ac:dyDescent="0.25">
      <c r="A60" s="5" t="s">
        <v>59</v>
      </c>
      <c r="B60" s="6">
        <v>1.153676658187919</v>
      </c>
      <c r="C60" s="9">
        <v>3.0422359504900278</v>
      </c>
      <c r="D60" s="12">
        <v>0.73013894278151859</v>
      </c>
      <c r="E60" s="16">
        <v>2.1927574542760073</v>
      </c>
    </row>
    <row r="61" spans="1:7" x14ac:dyDescent="0.25">
      <c r="A61" s="5" t="s">
        <v>60</v>
      </c>
      <c r="B61" s="6">
        <v>1.7382172381744363</v>
      </c>
      <c r="C61" s="9">
        <v>2.9119473029077723</v>
      </c>
      <c r="D61" s="12">
        <v>1.4605088290430326</v>
      </c>
      <c r="E61" s="16">
        <v>2.2013115155481566</v>
      </c>
    </row>
    <row r="62" spans="1:7" x14ac:dyDescent="0.25">
      <c r="A62" s="5" t="s">
        <v>61</v>
      </c>
      <c r="B62" s="6">
        <v>2.1613800377734407</v>
      </c>
      <c r="C62" s="9">
        <v>3.9371667563469162</v>
      </c>
      <c r="D62" s="12">
        <v>1.874399517503849</v>
      </c>
      <c r="E62" s="16">
        <v>3.3622841169915652</v>
      </c>
      <c r="F62" s="19">
        <v>0.73032719899864895</v>
      </c>
      <c r="G62" s="20">
        <v>57.3</v>
      </c>
    </row>
    <row r="63" spans="1:7" x14ac:dyDescent="0.25">
      <c r="A63" s="5" t="s">
        <v>62</v>
      </c>
      <c r="B63" s="6">
        <v>0.43548472494308255</v>
      </c>
      <c r="C63" s="9">
        <v>2.6062772426289951</v>
      </c>
      <c r="D63" s="12">
        <v>9.3003342363719294E-2</v>
      </c>
      <c r="E63" s="16">
        <v>1.9691461140680964</v>
      </c>
      <c r="F63" s="19">
        <v>0.4200256739409462</v>
      </c>
      <c r="G63" s="20">
        <v>57.1</v>
      </c>
    </row>
    <row r="64" spans="1:7" x14ac:dyDescent="0.25">
      <c r="A64" s="5" t="s">
        <v>63</v>
      </c>
      <c r="B64" s="6">
        <v>0.21130689580944598</v>
      </c>
      <c r="C64" s="9">
        <v>0.64771183000652999</v>
      </c>
      <c r="D64" s="12">
        <v>-0.14534958320987634</v>
      </c>
      <c r="E64" s="18">
        <v>-5.2481420816653988E-2</v>
      </c>
      <c r="F64" s="19">
        <v>0.47349259592572501</v>
      </c>
      <c r="G64" s="20">
        <v>57.1</v>
      </c>
    </row>
    <row r="65" spans="1:7" x14ac:dyDescent="0.25">
      <c r="A65" s="5" t="s">
        <v>64</v>
      </c>
      <c r="B65" s="6">
        <v>1.3817773725187628</v>
      </c>
      <c r="C65" s="9">
        <v>1.5960040592010754</v>
      </c>
      <c r="D65" s="12">
        <v>1.1318952384551211</v>
      </c>
      <c r="E65" s="16">
        <v>0.9849004502337777</v>
      </c>
      <c r="F65" s="19">
        <v>0.45802925280161227</v>
      </c>
      <c r="G65" s="20">
        <v>57</v>
      </c>
    </row>
    <row r="66" spans="1:7" x14ac:dyDescent="0.25">
      <c r="A66" s="5" t="s">
        <v>65</v>
      </c>
      <c r="B66" s="6">
        <v>0.56818181818181823</v>
      </c>
      <c r="C66" s="9">
        <v>1.9578101984989831</v>
      </c>
      <c r="D66" s="12">
        <v>0.29174698957297712</v>
      </c>
      <c r="E66" s="16">
        <v>1.4269444983114108</v>
      </c>
      <c r="F66" s="19">
        <v>0.34550188962175693</v>
      </c>
      <c r="G66" s="20">
        <v>57</v>
      </c>
    </row>
    <row r="67" spans="1:7" x14ac:dyDescent="0.25">
      <c r="A67" s="5" t="s">
        <v>66</v>
      </c>
      <c r="B67" s="6">
        <v>0.48127223268466202</v>
      </c>
      <c r="C67" s="9">
        <v>1.0521885521885523</v>
      </c>
      <c r="D67" s="12">
        <v>0.1886100146818053</v>
      </c>
      <c r="E67" s="16">
        <v>0.48090726829464975</v>
      </c>
      <c r="F67" s="19">
        <v>0.24737979361457219</v>
      </c>
      <c r="G67" s="20">
        <v>56.8</v>
      </c>
    </row>
    <row r="68" spans="1:7" x14ac:dyDescent="0.25">
      <c r="A68" s="5" t="s">
        <v>67</v>
      </c>
      <c r="B68" s="6">
        <v>1.5928009448118077</v>
      </c>
      <c r="C68" s="9">
        <v>2.0817388861657879</v>
      </c>
      <c r="D68" s="12">
        <v>1.2701054556501332</v>
      </c>
      <c r="E68" s="16">
        <v>1.4611110164183145</v>
      </c>
      <c r="F68" s="19">
        <v>0.52274810390501358</v>
      </c>
      <c r="G68" s="20">
        <v>56.8</v>
      </c>
    </row>
    <row r="69" spans="1:7" x14ac:dyDescent="0.25">
      <c r="A69" s="5" t="s">
        <v>68</v>
      </c>
      <c r="B69" s="6">
        <v>0.85544724601584532</v>
      </c>
      <c r="C69" s="9">
        <v>2.4618737626445601</v>
      </c>
      <c r="D69" s="12">
        <v>0.65221822762711834</v>
      </c>
      <c r="E69" s="16">
        <v>1.9306075425690881</v>
      </c>
      <c r="F69" s="19">
        <v>0.80258912647039671</v>
      </c>
      <c r="G69" s="20">
        <v>57</v>
      </c>
    </row>
    <row r="70" spans="1:7" x14ac:dyDescent="0.25">
      <c r="A70" s="5" t="s">
        <v>69</v>
      </c>
      <c r="B70" s="6">
        <v>0.91765596810477312</v>
      </c>
      <c r="C70" s="9">
        <v>1.7809532768276708</v>
      </c>
      <c r="D70" s="12">
        <v>0.68889953103396717</v>
      </c>
      <c r="E70" s="16">
        <v>1.3456108869725267</v>
      </c>
      <c r="F70" s="19">
        <v>1.0009641859586766</v>
      </c>
      <c r="G70" s="20">
        <v>57.3</v>
      </c>
    </row>
    <row r="71" spans="1:7" x14ac:dyDescent="0.25">
      <c r="A71" s="5" t="s">
        <v>70</v>
      </c>
      <c r="B71" s="6">
        <v>0.72060738484627773</v>
      </c>
      <c r="C71" s="9">
        <v>1.6448760496246968</v>
      </c>
      <c r="D71" s="12">
        <v>0.47045352732078471</v>
      </c>
      <c r="E71" s="16">
        <v>1.1625940104981975</v>
      </c>
      <c r="F71" s="19">
        <v>1.1977167601614085</v>
      </c>
      <c r="G71" s="20">
        <v>57.7</v>
      </c>
    </row>
    <row r="72" spans="1:7" x14ac:dyDescent="0.25">
      <c r="A72" s="5" t="s">
        <v>71</v>
      </c>
      <c r="B72" s="6">
        <v>0.84994138335287228</v>
      </c>
      <c r="C72" s="9">
        <v>1.5766735085744554</v>
      </c>
      <c r="D72" s="12">
        <v>0.5886640905114261</v>
      </c>
      <c r="E72" s="16">
        <v>1.0618870088100927</v>
      </c>
      <c r="F72" s="19">
        <v>1.0901805945909007</v>
      </c>
      <c r="G72" s="20">
        <v>58.1</v>
      </c>
    </row>
    <row r="73" spans="1:7" x14ac:dyDescent="0.25">
      <c r="A73" s="5" t="s">
        <v>72</v>
      </c>
      <c r="B73" s="6">
        <v>0.86016073354029332</v>
      </c>
      <c r="C73" s="9">
        <v>1.7174129789308761</v>
      </c>
      <c r="D73" s="12">
        <v>0.66557078736752706</v>
      </c>
      <c r="E73" s="16">
        <v>1.25815285410112</v>
      </c>
      <c r="F73" s="19">
        <v>1.0409050679185818</v>
      </c>
      <c r="G73" s="20">
        <v>58.4</v>
      </c>
    </row>
    <row r="74" spans="1:7" x14ac:dyDescent="0.25">
      <c r="A74" s="5" t="s">
        <v>73</v>
      </c>
      <c r="B74" s="6">
        <v>1.3569262751983284</v>
      </c>
      <c r="C74" s="9">
        <v>2.2287587557409685</v>
      </c>
      <c r="D74" s="12">
        <v>1.1204607507801012</v>
      </c>
      <c r="E74" s="16">
        <v>1.7934889975887398</v>
      </c>
      <c r="F74" s="19">
        <v>0.97972007997714594</v>
      </c>
      <c r="G74" s="20">
        <v>58.7</v>
      </c>
    </row>
    <row r="75" spans="1:7" x14ac:dyDescent="0.25">
      <c r="A75" s="5" t="s">
        <v>74</v>
      </c>
      <c r="B75" s="6">
        <v>0.64706304314904894</v>
      </c>
      <c r="C75" s="9">
        <v>2.0127694867969645</v>
      </c>
      <c r="D75" s="12">
        <v>0.34196386711724003</v>
      </c>
      <c r="E75" s="16">
        <v>1.4662561888102399</v>
      </c>
      <c r="F75" s="19">
        <v>1.2040468041373267</v>
      </c>
      <c r="G75" s="20">
        <v>59.1</v>
      </c>
    </row>
    <row r="76" spans="1:7" x14ac:dyDescent="0.25">
      <c r="A76" s="5" t="s">
        <v>75</v>
      </c>
      <c r="B76" s="6">
        <v>0.67246788454406148</v>
      </c>
      <c r="C76" s="9">
        <v>1.3238822188510413</v>
      </c>
      <c r="D76" s="12">
        <v>0.35111601166751383</v>
      </c>
      <c r="E76" s="16">
        <v>0.69428056867631993</v>
      </c>
      <c r="F76" s="19">
        <v>0.96053514198405332</v>
      </c>
      <c r="G76" s="20">
        <v>59.4</v>
      </c>
    </row>
    <row r="77" spans="1:7" x14ac:dyDescent="0.25">
      <c r="A77" s="5" t="s">
        <v>76</v>
      </c>
      <c r="B77" s="6">
        <v>0.7067828075180399</v>
      </c>
      <c r="C77" s="9">
        <v>1.3840035794561392</v>
      </c>
      <c r="D77" s="12">
        <v>0.43244005099837324</v>
      </c>
      <c r="E77" s="16">
        <v>0.78507442892580548</v>
      </c>
      <c r="F77" s="19">
        <v>0.53244991556469135</v>
      </c>
      <c r="G77" s="20">
        <v>59.4</v>
      </c>
    </row>
    <row r="78" spans="1:7" x14ac:dyDescent="0.25">
      <c r="A78" s="5" t="s">
        <v>77</v>
      </c>
      <c r="B78" s="6">
        <v>-3.2936575611572323E-2</v>
      </c>
      <c r="C78" s="9">
        <v>0.67361344185265981</v>
      </c>
      <c r="D78" s="14">
        <v>-0.33150770580475752</v>
      </c>
      <c r="E78" s="16">
        <v>9.9498773101570043E-2</v>
      </c>
      <c r="F78" s="19">
        <v>0.25517697165517228</v>
      </c>
      <c r="G78" s="20">
        <v>59.2</v>
      </c>
    </row>
    <row r="79" spans="1:7" x14ac:dyDescent="0.25">
      <c r="A79" s="5" t="s">
        <v>78</v>
      </c>
      <c r="B79" s="6">
        <v>-0.13543606506140204</v>
      </c>
      <c r="C79" s="11">
        <v>-0.16832803267100005</v>
      </c>
      <c r="D79" s="14">
        <v>-0.53208088486063454</v>
      </c>
      <c r="E79" s="18">
        <v>-0.86182470153096502</v>
      </c>
      <c r="F79" s="19">
        <v>0.58138470271557008</v>
      </c>
      <c r="G79" s="20">
        <v>59.3</v>
      </c>
    </row>
    <row r="80" spans="1:7" x14ac:dyDescent="0.25">
      <c r="A80" s="5" t="s">
        <v>79</v>
      </c>
      <c r="B80" s="6">
        <v>1.3953185107908979</v>
      </c>
      <c r="C80" s="9">
        <v>1.2579926812434072</v>
      </c>
      <c r="D80" s="12">
        <v>1.0332037653406025</v>
      </c>
      <c r="E80" s="16">
        <v>0.49562540074293038</v>
      </c>
      <c r="F80" s="19">
        <v>1.1924592879834695</v>
      </c>
      <c r="G80" s="20">
        <v>59.7</v>
      </c>
    </row>
    <row r="81" spans="1:8" x14ac:dyDescent="0.25">
      <c r="A81" s="5" t="s">
        <v>80</v>
      </c>
      <c r="B81" s="6">
        <v>2.2226223393993956</v>
      </c>
      <c r="C81" s="9">
        <v>3.6489535111169071</v>
      </c>
      <c r="D81" s="12">
        <v>1.9664125773406729</v>
      </c>
      <c r="E81" s="16">
        <v>3.0199333914724904</v>
      </c>
      <c r="F81" s="19">
        <v>1.2548688009931004</v>
      </c>
      <c r="G81" s="20">
        <v>60.2</v>
      </c>
      <c r="H81" s="1">
        <v>57.462686567164177</v>
      </c>
    </row>
    <row r="82" spans="1:8" x14ac:dyDescent="0.25">
      <c r="A82" s="5" t="s">
        <v>81</v>
      </c>
      <c r="B82" s="6">
        <v>1.1033778207218632</v>
      </c>
      <c r="C82" s="9">
        <v>3.3505240820526012</v>
      </c>
      <c r="D82" s="12">
        <v>0.82756841645313939</v>
      </c>
      <c r="E82" s="16">
        <v>2.8102544032210459</v>
      </c>
      <c r="F82" s="19">
        <v>0.7951173575451751</v>
      </c>
      <c r="G82" s="20">
        <v>60.4</v>
      </c>
      <c r="H82" s="1">
        <v>52.985074626865675</v>
      </c>
    </row>
    <row r="83" spans="1:8" x14ac:dyDescent="0.25">
      <c r="A83" s="5" t="s">
        <v>82</v>
      </c>
      <c r="B83" s="8">
        <v>-0.89609035318478547</v>
      </c>
      <c r="C83" s="9">
        <v>0.19740020532640862</v>
      </c>
      <c r="D83" s="14">
        <v>-1.2438296740983055</v>
      </c>
      <c r="E83" s="18">
        <v>-0.42655479918247557</v>
      </c>
      <c r="F83" s="24">
        <v>-5.3764862458908338E-2</v>
      </c>
      <c r="G83" s="20">
        <v>60.1</v>
      </c>
      <c r="H83" s="28">
        <v>48.009950248756219</v>
      </c>
    </row>
    <row r="84" spans="1:8" x14ac:dyDescent="0.25">
      <c r="A84" s="5" t="s">
        <v>83</v>
      </c>
      <c r="B84" s="8">
        <v>-0.4556749677612158</v>
      </c>
      <c r="C84" s="11">
        <v>-1.3476820615180152</v>
      </c>
      <c r="D84" s="14">
        <v>-0.85594748209323768</v>
      </c>
      <c r="E84" s="18">
        <v>-2.08913062741457</v>
      </c>
      <c r="F84" s="24">
        <v>-0.56174820981340379</v>
      </c>
      <c r="G84" s="20">
        <v>59.6</v>
      </c>
      <c r="H84" s="28">
        <v>39.054726368159201</v>
      </c>
    </row>
    <row r="85" spans="1:8" x14ac:dyDescent="0.25">
      <c r="A85" s="5" t="s">
        <v>84</v>
      </c>
      <c r="B85" s="8">
        <v>-1.1894971063559256</v>
      </c>
      <c r="C85" s="11">
        <v>-1.6397518335612336</v>
      </c>
      <c r="D85" s="14">
        <v>-1.423314972213205</v>
      </c>
      <c r="E85" s="18">
        <v>-2.2670796256395276</v>
      </c>
      <c r="F85" s="24">
        <v>-0.9303026809389906</v>
      </c>
      <c r="G85" s="20">
        <v>58.8</v>
      </c>
      <c r="H85" s="28">
        <v>44.776119402985074</v>
      </c>
    </row>
    <row r="86" spans="1:8" x14ac:dyDescent="0.25">
      <c r="A86" s="5" t="s">
        <v>85</v>
      </c>
      <c r="B86" s="8">
        <v>-1.1527532035815775</v>
      </c>
      <c r="C86" s="11">
        <v>-2.3285383439374749</v>
      </c>
      <c r="D86" s="14">
        <v>-1.4007982428587573</v>
      </c>
      <c r="E86" s="18">
        <v>-2.8041754439508542</v>
      </c>
      <c r="F86" s="24">
        <v>-1.4152716856145409</v>
      </c>
      <c r="G86" s="20">
        <v>57.8</v>
      </c>
      <c r="H86" s="28">
        <v>41.791044776119406</v>
      </c>
    </row>
    <row r="87" spans="1:8" x14ac:dyDescent="0.25">
      <c r="A87" s="5" t="s">
        <v>86</v>
      </c>
      <c r="B87" s="8">
        <v>-0.88168593538521933</v>
      </c>
      <c r="C87" s="11">
        <v>-2.0242754761011157</v>
      </c>
      <c r="D87" s="14">
        <v>-1.1771552456603291</v>
      </c>
      <c r="E87" s="18">
        <v>-2.5614639185221568</v>
      </c>
      <c r="F87" s="24">
        <v>-1.5200355946208504</v>
      </c>
      <c r="G87" s="20">
        <v>56.7</v>
      </c>
      <c r="H87" s="28">
        <v>46.766169154228855</v>
      </c>
    </row>
    <row r="88" spans="1:8" x14ac:dyDescent="0.25">
      <c r="A88" s="5" t="s">
        <v>87</v>
      </c>
      <c r="B88" s="8">
        <v>-0.92288448634175269</v>
      </c>
      <c r="C88" s="11">
        <v>-1.7964334790110448</v>
      </c>
      <c r="D88" s="14">
        <v>-1.224108980491178</v>
      </c>
      <c r="E88" s="18">
        <v>-2.3868545630750559</v>
      </c>
      <c r="F88" s="24">
        <v>-0.64911714535982334</v>
      </c>
      <c r="G88" s="20">
        <v>56.1</v>
      </c>
      <c r="H88" s="28">
        <v>46.268656716417901</v>
      </c>
    </row>
    <row r="89" spans="1:8" x14ac:dyDescent="0.25">
      <c r="A89" s="5" t="s">
        <v>88</v>
      </c>
      <c r="B89" s="6">
        <v>1.6446563791257782</v>
      </c>
      <c r="C89" s="9">
        <v>0.70659361420744382</v>
      </c>
      <c r="D89" s="12">
        <v>1.446173546486186</v>
      </c>
      <c r="E89" s="16">
        <v>0.20436182573898287</v>
      </c>
      <c r="F89" s="19">
        <v>0.52250095126726681</v>
      </c>
      <c r="G89" s="20">
        <v>56.2</v>
      </c>
      <c r="H89" s="1">
        <v>59.452736318407965</v>
      </c>
    </row>
    <row r="90" spans="1:8" x14ac:dyDescent="0.25">
      <c r="A90" s="5" t="s">
        <v>89</v>
      </c>
      <c r="B90" s="6">
        <v>1.9872999115030507</v>
      </c>
      <c r="C90" s="9">
        <v>3.6646405453957245</v>
      </c>
      <c r="D90" s="12">
        <v>1.7553446971090614</v>
      </c>
      <c r="E90" s="16">
        <v>3.2269035742544867</v>
      </c>
      <c r="F90" s="19">
        <v>1.2685340768506348</v>
      </c>
      <c r="G90" s="20">
        <v>56.8</v>
      </c>
      <c r="H90" s="1">
        <v>66.417910447761187</v>
      </c>
    </row>
    <row r="91" spans="1:8" x14ac:dyDescent="0.25">
      <c r="A91" s="5" t="s">
        <v>90</v>
      </c>
      <c r="B91" s="6">
        <v>1.133117163198303</v>
      </c>
      <c r="C91" s="9">
        <v>3.1429355110828201</v>
      </c>
      <c r="D91" s="12">
        <v>0.86966780447535941</v>
      </c>
      <c r="E91" s="16">
        <v>2.6402781692727437</v>
      </c>
      <c r="F91" s="19">
        <v>1.4213040624316375</v>
      </c>
      <c r="G91" s="20">
        <v>57.4</v>
      </c>
      <c r="H91" s="1">
        <v>61.442786069651731</v>
      </c>
    </row>
    <row r="92" spans="1:8" x14ac:dyDescent="0.25">
      <c r="A92" s="5" t="s">
        <v>91</v>
      </c>
      <c r="B92" s="6">
        <v>1.2722027094831911</v>
      </c>
      <c r="C92" s="9">
        <v>2.4197354199333221</v>
      </c>
      <c r="D92" s="12">
        <v>1.0026428126032285</v>
      </c>
      <c r="E92" s="16">
        <v>1.8810302788136846</v>
      </c>
      <c r="F92" s="19">
        <v>0.41529209776442427</v>
      </c>
      <c r="G92" s="20">
        <v>57.5</v>
      </c>
      <c r="H92" s="1">
        <v>59.203980099502495</v>
      </c>
    </row>
    <row r="93" spans="1:8" x14ac:dyDescent="0.25">
      <c r="A93" s="5" t="s">
        <v>92</v>
      </c>
      <c r="B93" s="6">
        <v>1.7150104912168573</v>
      </c>
      <c r="C93" s="9">
        <v>3.0090316106372303</v>
      </c>
      <c r="D93" s="12">
        <v>1.5225841378252105</v>
      </c>
      <c r="E93" s="16">
        <v>2.5404930308521805</v>
      </c>
      <c r="F93" s="19">
        <v>0.19604508141689245</v>
      </c>
      <c r="G93" s="20">
        <v>57.4</v>
      </c>
      <c r="H93" s="1">
        <v>59.701492537313435</v>
      </c>
    </row>
    <row r="94" spans="1:8" x14ac:dyDescent="0.25">
      <c r="A94" s="5" t="s">
        <v>93</v>
      </c>
      <c r="B94" s="6">
        <v>1.9560685251123981</v>
      </c>
      <c r="C94" s="9">
        <v>3.7046257967503236</v>
      </c>
      <c r="D94" s="12">
        <v>1.7265144250176552</v>
      </c>
      <c r="E94" s="16">
        <v>3.2753861976154486</v>
      </c>
      <c r="F94" s="19">
        <v>0.53605889500393111</v>
      </c>
      <c r="G94" s="20">
        <v>57.5</v>
      </c>
      <c r="H94" s="1">
        <v>59.203980099502495</v>
      </c>
    </row>
    <row r="95" spans="1:8" x14ac:dyDescent="0.25">
      <c r="A95" s="5" t="s">
        <v>94</v>
      </c>
      <c r="B95" s="6">
        <v>0.42436497537775408</v>
      </c>
      <c r="C95" s="9">
        <v>2.3887343702051176</v>
      </c>
      <c r="D95" s="12">
        <v>0.16085499898860861</v>
      </c>
      <c r="E95" s="16">
        <v>1.8901466087671643</v>
      </c>
      <c r="F95" s="19">
        <v>0.95176311673539371</v>
      </c>
      <c r="G95" s="20">
        <v>57.9</v>
      </c>
      <c r="H95" s="1">
        <v>57.462686567164184</v>
      </c>
    </row>
    <row r="96" spans="1:8" x14ac:dyDescent="0.25">
      <c r="A96" s="5" t="s">
        <v>95</v>
      </c>
      <c r="B96" s="6">
        <v>1.5761104847265235</v>
      </c>
      <c r="C96" s="9">
        <v>2.0071639209747136</v>
      </c>
      <c r="D96" s="12">
        <v>1.2967705913266063</v>
      </c>
      <c r="E96" s="16">
        <v>1.459711510636778</v>
      </c>
      <c r="F96" s="19">
        <v>0.3794047482812381</v>
      </c>
      <c r="G96" s="20">
        <v>57.9</v>
      </c>
      <c r="H96" s="1">
        <v>57.960199004975124</v>
      </c>
    </row>
    <row r="97" spans="1:8" x14ac:dyDescent="0.25">
      <c r="A97" s="5" t="s">
        <v>96</v>
      </c>
      <c r="B97" s="6">
        <v>1.5189870453459726</v>
      </c>
      <c r="C97" s="9">
        <v>3.1190384441558319</v>
      </c>
      <c r="D97" s="12">
        <v>1.3472888304340229</v>
      </c>
      <c r="E97" s="16">
        <v>2.6615306670939263</v>
      </c>
      <c r="F97" s="19">
        <v>0.90765588003157061</v>
      </c>
      <c r="G97" s="20">
        <v>58.3</v>
      </c>
      <c r="H97" s="1">
        <v>62.68656716417911</v>
      </c>
    </row>
    <row r="98" spans="1:8" x14ac:dyDescent="0.25">
      <c r="A98" s="5" t="s">
        <v>97</v>
      </c>
      <c r="B98" s="6">
        <v>0.32121186257899104</v>
      </c>
      <c r="C98" s="9">
        <v>1.845078074505653</v>
      </c>
      <c r="D98" s="12">
        <v>0.11279444594525351</v>
      </c>
      <c r="E98" s="16">
        <v>1.4616029433508468</v>
      </c>
      <c r="F98" s="19">
        <v>0.84821622561161403</v>
      </c>
      <c r="G98" s="20">
        <v>58.6</v>
      </c>
      <c r="H98" s="1">
        <v>55.970149253731343</v>
      </c>
    </row>
    <row r="99" spans="1:8" x14ac:dyDescent="0.25">
      <c r="A99" s="5" t="s">
        <v>98</v>
      </c>
      <c r="B99" s="6">
        <v>1.2660177923096201</v>
      </c>
      <c r="C99" s="9">
        <v>1.5912962542198705</v>
      </c>
      <c r="D99" s="12">
        <v>1.001905196685327</v>
      </c>
      <c r="E99" s="16">
        <v>1.1158297360460783</v>
      </c>
      <c r="F99" s="19">
        <v>0.87382907765358486</v>
      </c>
      <c r="G99" s="20">
        <v>58.9</v>
      </c>
      <c r="H99" s="1">
        <v>61.442786069651739</v>
      </c>
    </row>
    <row r="100" spans="1:8" x14ac:dyDescent="0.25">
      <c r="A100" s="5" t="s">
        <v>99</v>
      </c>
      <c r="B100" s="6">
        <v>1.5385558555265171</v>
      </c>
      <c r="C100" s="9">
        <v>2.8240520387117245</v>
      </c>
      <c r="D100" s="12">
        <v>1.253779409925363</v>
      </c>
      <c r="E100" s="16">
        <v>2.2682462876737026</v>
      </c>
      <c r="F100" s="19">
        <v>0.90299431890992032</v>
      </c>
      <c r="G100" s="20">
        <v>59.2</v>
      </c>
      <c r="H100" s="1">
        <v>59.70149253731342</v>
      </c>
    </row>
    <row r="101" spans="1:8" x14ac:dyDescent="0.25">
      <c r="A101" s="5" t="s">
        <v>100</v>
      </c>
      <c r="B101" s="6">
        <v>-2.2138290521457372E-2</v>
      </c>
      <c r="C101" s="9">
        <v>1.5160769550399285</v>
      </c>
      <c r="D101" s="12">
        <v>-0.20550513156405004</v>
      </c>
      <c r="E101" s="16">
        <v>1.0456976973354228</v>
      </c>
      <c r="F101" s="19">
        <v>0.88644676239500553</v>
      </c>
      <c r="G101" s="20">
        <v>59.6</v>
      </c>
      <c r="H101" s="28">
        <v>46.268656716417901</v>
      </c>
    </row>
    <row r="102" spans="1:8" x14ac:dyDescent="0.25">
      <c r="A102" s="5" t="s">
        <v>101</v>
      </c>
      <c r="B102" s="6">
        <v>0.57572300879017646</v>
      </c>
      <c r="C102" s="9">
        <v>0.55345726303643428</v>
      </c>
      <c r="D102" s="12">
        <v>0.35461935557216751</v>
      </c>
      <c r="E102" s="16">
        <v>0.14838546303489736</v>
      </c>
      <c r="F102" s="19">
        <v>0.71165417635261374</v>
      </c>
      <c r="G102" s="20">
        <v>59.8</v>
      </c>
      <c r="H102" s="1">
        <v>50</v>
      </c>
    </row>
    <row r="103" spans="1:8" x14ac:dyDescent="0.25">
      <c r="A103" s="5" t="s">
        <v>102</v>
      </c>
      <c r="B103" s="6">
        <v>0.12753967406774835</v>
      </c>
      <c r="C103" s="9">
        <v>0.70399695810686891</v>
      </c>
      <c r="D103" s="14">
        <v>-0.1819048357849529</v>
      </c>
      <c r="E103" s="16">
        <v>0.17206945003079946</v>
      </c>
      <c r="F103" s="19">
        <v>0.20832118126442623</v>
      </c>
      <c r="G103" s="20">
        <v>59.8</v>
      </c>
      <c r="H103" s="1">
        <v>53.233830845771138</v>
      </c>
    </row>
    <row r="104" spans="1:8" x14ac:dyDescent="0.25">
      <c r="A104" s="5" t="s">
        <v>103</v>
      </c>
      <c r="B104" s="6">
        <v>-0.72039756795024856</v>
      </c>
      <c r="C104" s="11">
        <v>-0.59377668659265581</v>
      </c>
      <c r="D104" s="14">
        <v>-1.0515906681784153</v>
      </c>
      <c r="E104" s="18">
        <v>-1.2315826096852884</v>
      </c>
      <c r="F104" s="19">
        <v>0.39997671653208167</v>
      </c>
      <c r="G104" s="20">
        <v>59.8</v>
      </c>
      <c r="H104" s="1">
        <v>54.975124378109456</v>
      </c>
    </row>
    <row r="105" spans="1:8" x14ac:dyDescent="0.25">
      <c r="A105" s="5" t="s">
        <v>104</v>
      </c>
      <c r="B105" s="6">
        <v>2.3159147550078973</v>
      </c>
      <c r="C105" s="9">
        <v>1.5788333934867709</v>
      </c>
      <c r="D105" s="12">
        <v>2.048977479512236</v>
      </c>
      <c r="E105" s="16">
        <v>0.97583995536619261</v>
      </c>
      <c r="F105" s="19">
        <v>0.53587105964982629</v>
      </c>
      <c r="G105" s="20">
        <v>59.9</v>
      </c>
      <c r="H105" s="1">
        <v>62.68656716417911</v>
      </c>
    </row>
    <row r="106" spans="1:8" x14ac:dyDescent="0.25">
      <c r="A106" s="5" t="s">
        <v>105</v>
      </c>
      <c r="B106" s="6">
        <v>1.2966113183454102</v>
      </c>
      <c r="C106" s="9">
        <v>3.6425544861899715</v>
      </c>
      <c r="D106" s="12">
        <v>0.94969471316396192</v>
      </c>
      <c r="E106" s="16">
        <v>3.0181312234730457</v>
      </c>
      <c r="F106" s="19">
        <v>1.1508835523334904</v>
      </c>
      <c r="G106" s="20">
        <v>60.5</v>
      </c>
      <c r="H106" s="1">
        <v>59.452736318407965</v>
      </c>
    </row>
    <row r="107" spans="1:8" x14ac:dyDescent="0.25">
      <c r="A107" s="5" t="s">
        <v>106</v>
      </c>
      <c r="B107" s="6">
        <v>1.5319161795560314</v>
      </c>
      <c r="C107" s="9">
        <v>2.8483904964731299</v>
      </c>
      <c r="D107" s="12">
        <v>1.1471164281402224</v>
      </c>
      <c r="E107" s="16">
        <v>2.1077052453760672</v>
      </c>
      <c r="F107" s="19">
        <v>0.83888517860924228</v>
      </c>
      <c r="G107" s="20">
        <v>60.7</v>
      </c>
      <c r="H107" s="1">
        <v>64.179104477611943</v>
      </c>
    </row>
    <row r="108" spans="1:8" x14ac:dyDescent="0.25">
      <c r="A108" s="5" t="s">
        <v>107</v>
      </c>
      <c r="B108" s="6">
        <v>1.2984376229077774</v>
      </c>
      <c r="C108" s="9">
        <v>2.850244778490576</v>
      </c>
      <c r="D108" s="12">
        <v>0.93293710156365328</v>
      </c>
      <c r="E108" s="16">
        <v>2.0907554044601278</v>
      </c>
      <c r="F108" s="19">
        <v>1.2018221174037997</v>
      </c>
      <c r="G108" s="20">
        <v>61.3</v>
      </c>
      <c r="H108" s="1">
        <v>61.442786069651739</v>
      </c>
    </row>
    <row r="109" spans="1:8" x14ac:dyDescent="0.25">
      <c r="A109" s="5" t="s">
        <v>108</v>
      </c>
      <c r="B109" s="6">
        <v>1.4627041400435066</v>
      </c>
      <c r="C109" s="9">
        <v>2.7801340638174388</v>
      </c>
      <c r="D109" s="12">
        <v>1.234021115955213</v>
      </c>
      <c r="E109" s="16">
        <v>2.1784708583507424</v>
      </c>
      <c r="F109" s="19">
        <v>0.84357541899441923</v>
      </c>
      <c r="G109" s="20">
        <v>61.6</v>
      </c>
      <c r="H109" s="1">
        <v>62.189054726368163</v>
      </c>
    </row>
    <row r="110" spans="1:8" x14ac:dyDescent="0.25">
      <c r="A110" s="5" t="s">
        <v>109</v>
      </c>
      <c r="B110" s="6">
        <v>0.88850967007963588</v>
      </c>
      <c r="C110" s="9">
        <v>2.3642100778520843</v>
      </c>
      <c r="D110" s="12">
        <v>0.59794696253163193</v>
      </c>
      <c r="E110" s="16">
        <v>1.8393468702666984</v>
      </c>
      <c r="F110" s="19">
        <v>0.38699874166053033</v>
      </c>
      <c r="G110" s="20">
        <v>61.6</v>
      </c>
      <c r="H110" s="1">
        <v>56.965174129353237</v>
      </c>
    </row>
    <row r="111" spans="1:8" x14ac:dyDescent="0.25">
      <c r="A111" s="5" t="s">
        <v>110</v>
      </c>
      <c r="B111" s="6">
        <v>8.2009982665139907E-3</v>
      </c>
      <c r="C111" s="9">
        <v>0.89678353500879104</v>
      </c>
      <c r="D111" s="12">
        <v>-0.41204495601136826</v>
      </c>
      <c r="E111" s="16">
        <v>0.18343819622152896</v>
      </c>
      <c r="F111" s="19">
        <v>0.29090393075067117</v>
      </c>
      <c r="G111" s="20">
        <v>61.6</v>
      </c>
      <c r="H111" s="1">
        <v>53.980099502487555</v>
      </c>
    </row>
    <row r="112" spans="1:8" x14ac:dyDescent="0.25">
      <c r="A112" s="5" t="s">
        <v>111</v>
      </c>
      <c r="B112" s="6">
        <v>0.7026654133835466</v>
      </c>
      <c r="C112" s="9">
        <v>0.71092403722843167</v>
      </c>
      <c r="D112" s="12">
        <v>0.17580271907921916</v>
      </c>
      <c r="E112" s="18">
        <v>-0.23696662316864589</v>
      </c>
      <c r="F112" s="19">
        <v>0.64379200565970707</v>
      </c>
      <c r="G112" s="20">
        <v>61.8</v>
      </c>
      <c r="H112" s="1">
        <v>62.68656716417911</v>
      </c>
    </row>
    <row r="113" spans="1:8" x14ac:dyDescent="0.25">
      <c r="A113" s="5" t="s">
        <v>112</v>
      </c>
      <c r="B113" s="6">
        <v>1.1405439188295099</v>
      </c>
      <c r="C113" s="9">
        <v>1.8512235398551207</v>
      </c>
      <c r="D113" s="12">
        <v>0.76751637475412038</v>
      </c>
      <c r="E113" s="16">
        <v>0.94466840848953548</v>
      </c>
      <c r="F113" s="19">
        <v>1.1223581236234184</v>
      </c>
      <c r="G113" s="20">
        <v>62.3</v>
      </c>
      <c r="H113" s="1">
        <v>53.731343283582085</v>
      </c>
    </row>
    <row r="114" spans="1:8" x14ac:dyDescent="0.25">
      <c r="A114" s="5" t="s">
        <v>113</v>
      </c>
      <c r="B114" s="6">
        <v>0.38414662988574227</v>
      </c>
      <c r="C114" s="9">
        <v>1.5290719097418024</v>
      </c>
      <c r="D114" s="12">
        <v>-4.2641118916270017E-2</v>
      </c>
      <c r="E114" s="16">
        <v>0.72454797826778961</v>
      </c>
      <c r="F114" s="19">
        <v>0.1552471209769011</v>
      </c>
      <c r="G114" s="20">
        <v>62.2</v>
      </c>
      <c r="H114" s="28">
        <v>44.776119402985074</v>
      </c>
    </row>
    <row r="115" spans="1:8" x14ac:dyDescent="0.25">
      <c r="A115" s="5" t="s">
        <v>114</v>
      </c>
      <c r="B115" s="6">
        <v>0.36092107057209999</v>
      </c>
      <c r="C115" s="9">
        <v>0.7464541665869926</v>
      </c>
      <c r="D115" s="14">
        <v>-0.11373393445612875</v>
      </c>
      <c r="E115" s="18">
        <v>-0.15632655595015918</v>
      </c>
      <c r="F115" s="19">
        <v>0.35165648713676462</v>
      </c>
      <c r="G115" s="20">
        <v>62.2</v>
      </c>
      <c r="H115" s="1">
        <v>56.965174129353237</v>
      </c>
    </row>
    <row r="116" spans="1:8" x14ac:dyDescent="0.25">
      <c r="A116" s="5" t="s">
        <v>115</v>
      </c>
      <c r="B116" s="6">
        <v>-0.2142754393395721</v>
      </c>
      <c r="C116" s="9">
        <v>0.14587226602289041</v>
      </c>
      <c r="D116" s="14">
        <v>-0.67278580564956392</v>
      </c>
      <c r="E116" s="18">
        <v>-0.78575455433846497</v>
      </c>
      <c r="F116" s="19">
        <v>0.31430591417682169</v>
      </c>
      <c r="G116" s="20">
        <v>62.1</v>
      </c>
      <c r="H116" s="1">
        <v>54.477611940298509</v>
      </c>
    </row>
    <row r="117" spans="1:8" x14ac:dyDescent="0.25">
      <c r="A117" s="5" t="s">
        <v>116</v>
      </c>
      <c r="B117" s="6">
        <v>0.93862967675540065</v>
      </c>
      <c r="C117" s="9">
        <v>0.72234298455218926</v>
      </c>
      <c r="D117" s="12">
        <v>0.71496520843359823</v>
      </c>
      <c r="E117" s="16">
        <v>3.7369218346360228E-2</v>
      </c>
      <c r="F117" s="19">
        <v>0.51403050476109102</v>
      </c>
      <c r="G117" s="20">
        <v>62.2</v>
      </c>
      <c r="H117" s="1">
        <v>53.233830845771145</v>
      </c>
    </row>
    <row r="118" spans="1:8" x14ac:dyDescent="0.25">
      <c r="A118" s="5" t="s">
        <v>117</v>
      </c>
      <c r="B118" s="8">
        <v>-0.41575794001461897</v>
      </c>
      <c r="C118" s="9">
        <v>0.51896930933233754</v>
      </c>
      <c r="D118" s="14">
        <v>-0.79004468300121533</v>
      </c>
      <c r="E118" s="18">
        <v>-8.0728019182155303E-2</v>
      </c>
      <c r="F118" s="19">
        <v>3.8869581123105026E-2</v>
      </c>
      <c r="G118" s="20">
        <v>62</v>
      </c>
      <c r="H118" s="28">
        <v>49.751243781094523</v>
      </c>
    </row>
    <row r="119" spans="1:8" x14ac:dyDescent="0.25">
      <c r="A119" s="5" t="s">
        <v>118</v>
      </c>
      <c r="B119" s="8">
        <v>-0.71776648836206425</v>
      </c>
      <c r="C119" s="11">
        <v>-1.1305402572105538</v>
      </c>
      <c r="D119" s="14">
        <v>-1.1622665830881291</v>
      </c>
      <c r="E119" s="18">
        <v>-1.9431288407473566</v>
      </c>
      <c r="F119" s="24">
        <v>-0.18893942510608241</v>
      </c>
      <c r="G119" s="20">
        <v>61.6</v>
      </c>
      <c r="H119" s="28">
        <v>43.283582089552233</v>
      </c>
    </row>
    <row r="120" spans="1:8" x14ac:dyDescent="0.25">
      <c r="A120" s="5" t="s">
        <v>119</v>
      </c>
      <c r="B120" s="8">
        <v>-0.89639675788459983</v>
      </c>
      <c r="C120" s="11">
        <v>-1.6077292107158045</v>
      </c>
      <c r="D120" s="14">
        <v>-1.3114241476485644</v>
      </c>
      <c r="E120" s="18">
        <v>-2.4584484861060258</v>
      </c>
      <c r="F120" s="24">
        <v>-0.87549900390044133</v>
      </c>
      <c r="G120" s="20">
        <v>60.8</v>
      </c>
      <c r="H120" s="28">
        <v>38.059701492537314</v>
      </c>
    </row>
    <row r="121" spans="1:8" x14ac:dyDescent="0.25">
      <c r="A121" s="5" t="s">
        <v>120</v>
      </c>
      <c r="B121" s="8">
        <v>-1.4468431409067721</v>
      </c>
      <c r="C121" s="11">
        <v>-2.3302704437846078</v>
      </c>
      <c r="D121" s="14">
        <v>-1.6140889126494178</v>
      </c>
      <c r="E121" s="18">
        <v>-2.9043455085329795</v>
      </c>
      <c r="F121" s="24">
        <v>-1.0541797572845411</v>
      </c>
      <c r="G121" s="20">
        <v>60</v>
      </c>
      <c r="H121" s="28">
        <v>39.800995024875625</v>
      </c>
    </row>
    <row r="122" spans="1:8" x14ac:dyDescent="0.25">
      <c r="A122" s="5" t="s">
        <v>121</v>
      </c>
      <c r="B122" s="6">
        <v>0.45735120423150005</v>
      </c>
      <c r="C122" s="11">
        <v>-0.99610909120354996</v>
      </c>
      <c r="D122" s="12">
        <v>0.19126661887320129</v>
      </c>
      <c r="E122" s="18">
        <v>-1.4259095070650483</v>
      </c>
      <c r="F122" s="19">
        <v>0.1774388108486655</v>
      </c>
      <c r="G122" s="20">
        <v>59.9</v>
      </c>
      <c r="H122" s="1">
        <v>58.706467661691541</v>
      </c>
    </row>
    <row r="123" spans="1:8" x14ac:dyDescent="0.25">
      <c r="A123" s="5" t="s">
        <v>122</v>
      </c>
      <c r="B123" s="6">
        <v>0.12769616287855165</v>
      </c>
      <c r="C123" s="9">
        <v>0.58563138704873408</v>
      </c>
      <c r="D123" s="14">
        <v>-0.26007723540323058</v>
      </c>
      <c r="E123" s="18">
        <v>-6.9308057464643899E-2</v>
      </c>
      <c r="F123" s="19">
        <v>-3.3405063586144458E-2</v>
      </c>
      <c r="G123" s="20">
        <v>59.6</v>
      </c>
      <c r="H123" s="1">
        <v>52.736318407960198</v>
      </c>
    </row>
    <row r="124" spans="1:8" x14ac:dyDescent="0.25">
      <c r="A124" s="5" t="s">
        <v>123</v>
      </c>
      <c r="B124" s="6">
        <v>0.18022120749230103</v>
      </c>
      <c r="C124" s="9">
        <v>0.30814750593751372</v>
      </c>
      <c r="D124" s="14">
        <v>-0.13999774356914768</v>
      </c>
      <c r="E124" s="18">
        <v>-0.39971087671127664</v>
      </c>
      <c r="F124" s="24">
        <v>-0.2836493627603357</v>
      </c>
      <c r="G124" s="20">
        <v>59.3</v>
      </c>
      <c r="H124" s="28">
        <v>44.527363184079604</v>
      </c>
    </row>
    <row r="125" spans="1:8" x14ac:dyDescent="0.25">
      <c r="A125" s="5" t="s">
        <v>124</v>
      </c>
      <c r="B125" s="6">
        <v>6.5741394757200214E-2</v>
      </c>
      <c r="C125" s="9">
        <v>0.24608108218495497</v>
      </c>
      <c r="D125" s="14">
        <v>-0.12653241319566091</v>
      </c>
      <c r="E125" s="18">
        <v>-0.26635301424145108</v>
      </c>
      <c r="F125" s="24">
        <v>-0.48864123446207169</v>
      </c>
      <c r="G125" s="20">
        <v>58.8</v>
      </c>
      <c r="H125" s="1">
        <v>50</v>
      </c>
    </row>
    <row r="126" spans="1:8" x14ac:dyDescent="0.25">
      <c r="A126" s="5" t="s">
        <v>125</v>
      </c>
      <c r="B126" s="6">
        <v>0.12039577820286383</v>
      </c>
      <c r="C126" s="9">
        <v>0.1862163228238834</v>
      </c>
      <c r="D126" s="14">
        <v>-0.19205259828478199</v>
      </c>
      <c r="E126" s="18">
        <v>-0.31834200269322821</v>
      </c>
      <c r="F126" s="24">
        <v>-0.31717937472589441</v>
      </c>
      <c r="G126" s="20">
        <v>58.4</v>
      </c>
      <c r="H126" s="1">
        <v>55.472636815920396</v>
      </c>
    </row>
    <row r="127" spans="1:8" x14ac:dyDescent="0.25">
      <c r="A127" s="5" t="s">
        <v>126</v>
      </c>
      <c r="B127" s="6">
        <v>0.53817918416512034</v>
      </c>
      <c r="C127" s="9">
        <v>0.65922290738488554</v>
      </c>
      <c r="D127" s="12">
        <v>0.17826712071811088</v>
      </c>
      <c r="E127" s="16">
        <v>-1.4127844203897727E-2</v>
      </c>
      <c r="F127" s="24">
        <v>-0.15320192013073231</v>
      </c>
      <c r="G127" s="20">
        <v>58.1</v>
      </c>
      <c r="H127" s="28">
        <v>47.014925373134325</v>
      </c>
    </row>
    <row r="128" spans="1:8" x14ac:dyDescent="0.25">
      <c r="A128" s="5" t="s">
        <v>127</v>
      </c>
      <c r="B128" s="6">
        <v>0.56585788386151459</v>
      </c>
      <c r="C128" s="9">
        <v>1.1070823973695347</v>
      </c>
      <c r="D128" s="12">
        <v>0.20238700523343345</v>
      </c>
      <c r="E128" s="16">
        <v>0.38101491543848159</v>
      </c>
      <c r="F128" s="19">
        <v>3.4621679466208102E-2</v>
      </c>
      <c r="G128" s="20">
        <v>58</v>
      </c>
      <c r="H128" s="1">
        <v>58.457711442786071</v>
      </c>
    </row>
    <row r="129" spans="1:8" x14ac:dyDescent="0.25">
      <c r="A129" s="5" t="s">
        <v>128</v>
      </c>
      <c r="B129" s="6">
        <v>0.63652993582377604</v>
      </c>
      <c r="C129" s="9">
        <v>1.205989674510288</v>
      </c>
      <c r="D129" s="12">
        <v>0.42694105211268862</v>
      </c>
      <c r="E129" s="16">
        <v>0.63019213055560497</v>
      </c>
      <c r="F129" s="19">
        <v>0.41767611616271699</v>
      </c>
      <c r="G129" s="20">
        <v>58.1</v>
      </c>
      <c r="H129" s="1">
        <v>58.706467661691541</v>
      </c>
    </row>
    <row r="130" spans="1:8" x14ac:dyDescent="0.25">
      <c r="A130" s="5" t="s">
        <v>129</v>
      </c>
      <c r="B130" s="6">
        <v>0.90976171621913482</v>
      </c>
      <c r="C130" s="9">
        <v>1.5520825577113095</v>
      </c>
      <c r="D130" s="12">
        <v>0.67244747310547848</v>
      </c>
      <c r="E130" s="16">
        <v>1.1022594795347487</v>
      </c>
      <c r="F130" s="19">
        <v>-3.6815678779277543E-2</v>
      </c>
      <c r="G130" s="20">
        <v>57.9</v>
      </c>
      <c r="H130" s="1">
        <v>55.472636815920396</v>
      </c>
    </row>
    <row r="131" spans="1:8" x14ac:dyDescent="0.25">
      <c r="A131" s="5" t="s">
        <v>130</v>
      </c>
      <c r="B131" s="6">
        <v>0.95496561311309081</v>
      </c>
      <c r="C131" s="9">
        <v>1.8734152408833855</v>
      </c>
      <c r="D131" s="12">
        <v>0.65968266726280167</v>
      </c>
      <c r="E131" s="16">
        <v>1.3365661597948038</v>
      </c>
      <c r="F131" s="19">
        <v>0.40042001003009309</v>
      </c>
      <c r="G131" s="20">
        <v>57.9</v>
      </c>
      <c r="H131" s="1">
        <v>59.701492537313435</v>
      </c>
    </row>
    <row r="132" spans="1:8" x14ac:dyDescent="0.25">
      <c r="A132" s="5" t="s">
        <v>131</v>
      </c>
      <c r="B132" s="6">
        <v>0.43007628897750388</v>
      </c>
      <c r="C132" s="9">
        <v>1.3891489827604828</v>
      </c>
      <c r="D132" s="12">
        <v>7.4726971281886295E-2</v>
      </c>
      <c r="E132" s="16">
        <v>0.73490259942200509</v>
      </c>
      <c r="F132" s="19">
        <v>0.28487360197304235</v>
      </c>
      <c r="G132" s="20">
        <v>57.9</v>
      </c>
      <c r="H132" s="1">
        <v>55.721393034825873</v>
      </c>
    </row>
    <row r="133" spans="1:8" x14ac:dyDescent="0.25">
      <c r="A133" s="5" t="s">
        <v>132</v>
      </c>
      <c r="B133" s="6">
        <v>1.4714577076844746</v>
      </c>
      <c r="C133" s="9">
        <v>1.9078623873650613</v>
      </c>
      <c r="D133" s="12">
        <v>1.2984910688614921</v>
      </c>
      <c r="E133" s="16">
        <v>1.3741883631915042</v>
      </c>
      <c r="F133" s="19">
        <v>0.32920337452914789</v>
      </c>
      <c r="G133" s="20">
        <v>57.9</v>
      </c>
      <c r="H133" s="1">
        <v>63.432835820895519</v>
      </c>
    </row>
    <row r="134" spans="1:8" x14ac:dyDescent="0.25">
      <c r="A134" s="5" t="s">
        <v>133</v>
      </c>
      <c r="B134" s="6">
        <v>1.4654328882588161</v>
      </c>
      <c r="C134" s="9">
        <v>2.9584538211285181</v>
      </c>
      <c r="D134" s="12">
        <v>1.2138494081917224</v>
      </c>
      <c r="E134" s="16">
        <v>2.5281022032080118</v>
      </c>
      <c r="F134" s="19">
        <v>0.82767715161153266</v>
      </c>
      <c r="G134" s="20">
        <v>58.2</v>
      </c>
      <c r="H134" s="1">
        <v>69.651741293532325</v>
      </c>
    </row>
    <row r="135" spans="1:8" x14ac:dyDescent="0.25">
      <c r="A135" s="5" t="s">
        <v>134</v>
      </c>
      <c r="B135" s="6">
        <v>1.2774976650239573</v>
      </c>
      <c r="C135" s="9">
        <v>2.761651424212773</v>
      </c>
      <c r="D135" s="12">
        <v>0.95196779886726945</v>
      </c>
      <c r="E135" s="16">
        <v>2.177372662551718</v>
      </c>
      <c r="F135" s="19">
        <v>1.0155252265698327</v>
      </c>
      <c r="G135" s="20">
        <v>58.6</v>
      </c>
      <c r="H135" s="1">
        <v>60.447761194029852</v>
      </c>
    </row>
    <row r="136" spans="1:8" x14ac:dyDescent="0.25">
      <c r="A136" s="5" t="s">
        <v>135</v>
      </c>
      <c r="B136" s="6">
        <v>0.72558371438505798</v>
      </c>
      <c r="C136" s="9">
        <v>2.0123506944180787</v>
      </c>
      <c r="D136" s="12">
        <v>0.39425907735745008</v>
      </c>
      <c r="E136" s="16">
        <v>1.3499800956852737</v>
      </c>
      <c r="F136" s="19">
        <v>0.71895325280650435</v>
      </c>
      <c r="G136" s="20">
        <v>58.8</v>
      </c>
      <c r="H136" s="1">
        <v>60.447761194029852</v>
      </c>
    </row>
    <row r="137" spans="1:8" x14ac:dyDescent="0.25">
      <c r="A137" s="5" t="s">
        <v>136</v>
      </c>
      <c r="B137" s="6">
        <v>0.92245137218596041</v>
      </c>
      <c r="C137" s="9">
        <v>1.6547282435007211</v>
      </c>
      <c r="D137" s="12">
        <v>0.76477466285601536</v>
      </c>
      <c r="E137" s="16">
        <v>1.162048933743105</v>
      </c>
      <c r="F137" s="19">
        <v>0.37430243636858579</v>
      </c>
      <c r="G137" s="20">
        <v>58.9</v>
      </c>
      <c r="H137" s="1">
        <v>50.24875621890547</v>
      </c>
    </row>
    <row r="138" spans="1:8" x14ac:dyDescent="0.25">
      <c r="A138" s="5" t="s">
        <v>137</v>
      </c>
      <c r="B138" s="6">
        <v>3.4019908561123816E-2</v>
      </c>
      <c r="C138" s="9">
        <v>0.95678509786042265</v>
      </c>
      <c r="D138" s="14">
        <v>-0.20445669602512984</v>
      </c>
      <c r="E138" s="16">
        <v>0.55875433382317274</v>
      </c>
      <c r="F138" s="19">
        <v>-2.3353749030068809E-2</v>
      </c>
      <c r="G138" s="20">
        <v>58.6</v>
      </c>
      <c r="H138" s="28">
        <v>48.507462686567159</v>
      </c>
    </row>
    <row r="139" spans="1:8" x14ac:dyDescent="0.25">
      <c r="A139" s="5" t="s">
        <v>138</v>
      </c>
      <c r="B139" s="6">
        <v>0.13068787164939524</v>
      </c>
      <c r="C139" s="9">
        <v>0.16475224010495465</v>
      </c>
      <c r="D139" s="14">
        <v>-0.17948775027030159</v>
      </c>
      <c r="E139" s="18">
        <v>-0.38357747157145894</v>
      </c>
      <c r="F139" s="19">
        <v>0.24263431542461555</v>
      </c>
      <c r="G139" s="20">
        <v>58.6</v>
      </c>
      <c r="H139" s="1">
        <v>50.49751243781094</v>
      </c>
    </row>
    <row r="140" spans="1:8" x14ac:dyDescent="0.25">
      <c r="A140" s="5" t="s">
        <v>139</v>
      </c>
      <c r="B140" s="6">
        <v>0.40545043195888247</v>
      </c>
      <c r="C140" s="9">
        <v>0.53666817814839796</v>
      </c>
      <c r="D140" s="12">
        <v>8.4511889239555049E-2</v>
      </c>
      <c r="E140" s="18">
        <v>-9.5127549519453528E-2</v>
      </c>
      <c r="F140" s="19">
        <v>0.27361837753322232</v>
      </c>
      <c r="G140" s="20">
        <v>58.6</v>
      </c>
      <c r="H140" s="28">
        <v>48.009950248756219</v>
      </c>
    </row>
    <row r="141" spans="1:8" x14ac:dyDescent="0.25">
      <c r="A141" s="5" t="s">
        <v>140</v>
      </c>
      <c r="B141" s="6">
        <v>6.2153309663739595E-2</v>
      </c>
      <c r="C141" s="9">
        <v>0.4678557424851304</v>
      </c>
      <c r="D141" s="12">
        <v>-0.10973070162014945</v>
      </c>
      <c r="E141" s="16">
        <v>-2.5311547869609388E-2</v>
      </c>
      <c r="F141" s="19">
        <v>0.33059462052835437</v>
      </c>
      <c r="G141" s="20">
        <v>58.6</v>
      </c>
      <c r="H141" s="1">
        <v>51.492537313432841</v>
      </c>
    </row>
    <row r="142" spans="1:8" x14ac:dyDescent="0.25">
      <c r="A142" s="5" t="s">
        <v>141</v>
      </c>
      <c r="B142" s="6">
        <v>0.6960877814515235</v>
      </c>
      <c r="C142" s="9">
        <v>0.75867373270960015</v>
      </c>
      <c r="D142" s="12">
        <v>0.46627011517365574</v>
      </c>
      <c r="E142" s="16">
        <v>0.35602777208468123</v>
      </c>
      <c r="F142" s="19">
        <v>0.22788914874063226</v>
      </c>
      <c r="G142" s="20">
        <v>58.6</v>
      </c>
      <c r="H142" s="1">
        <v>55.970149253731343</v>
      </c>
    </row>
    <row r="143" spans="1:8" x14ac:dyDescent="0.25">
      <c r="A143" s="5" t="s">
        <v>142</v>
      </c>
      <c r="B143" s="6">
        <v>0.87733264672781219</v>
      </c>
      <c r="C143" s="9">
        <v>1.5795274335358933</v>
      </c>
      <c r="D143" s="12">
        <v>0.55027241328345255</v>
      </c>
      <c r="E143" s="16">
        <v>1.0191082842722941</v>
      </c>
      <c r="F143" s="19">
        <v>0.17071461585483769</v>
      </c>
      <c r="G143" s="20">
        <v>58.4</v>
      </c>
      <c r="H143" s="1">
        <v>58.457711442786071</v>
      </c>
    </row>
    <row r="144" spans="1:8" x14ac:dyDescent="0.25">
      <c r="A144" s="5" t="s">
        <v>143</v>
      </c>
      <c r="B144" s="6">
        <v>0.7952956880146469</v>
      </c>
      <c r="C144" s="9">
        <v>1.6796057234514299</v>
      </c>
      <c r="D144" s="12">
        <v>0.46283773232801417</v>
      </c>
      <c r="E144" s="16">
        <v>1.0156570139707346</v>
      </c>
      <c r="F144" s="19">
        <v>2.1582037790889672E-2</v>
      </c>
      <c r="G144" s="20">
        <v>58.3</v>
      </c>
      <c r="H144" s="1">
        <v>54.477611940298509</v>
      </c>
    </row>
    <row r="145" spans="1:8" x14ac:dyDescent="0.25">
      <c r="A145" s="5" t="s">
        <v>144</v>
      </c>
      <c r="B145" s="6">
        <v>1.3194486698139207</v>
      </c>
      <c r="C145" s="9">
        <v>2.1252378762051642</v>
      </c>
      <c r="D145" s="12">
        <v>1.1718874914309718</v>
      </c>
      <c r="E145" s="16">
        <v>1.640149161249761</v>
      </c>
      <c r="F145" s="19">
        <v>0.80282738095237816</v>
      </c>
      <c r="G145" s="20">
        <v>58.6</v>
      </c>
      <c r="H145" s="1">
        <v>54.228855721393039</v>
      </c>
    </row>
    <row r="146" spans="1:8" x14ac:dyDescent="0.25">
      <c r="A146" s="5" t="s">
        <v>145</v>
      </c>
      <c r="B146" s="6">
        <v>1.1556256472257393</v>
      </c>
      <c r="C146" s="9">
        <v>2.4603879068136019</v>
      </c>
      <c r="D146" s="12">
        <v>0.9006316244382071</v>
      </c>
      <c r="E146" s="16">
        <v>2.0830735052198417</v>
      </c>
      <c r="F146" s="19">
        <v>0.62666538725558674</v>
      </c>
      <c r="G146" s="20">
        <v>58.7</v>
      </c>
      <c r="H146" s="1">
        <v>59.701492537313435</v>
      </c>
    </row>
    <row r="147" spans="1:8" x14ac:dyDescent="0.25">
      <c r="A147" s="5" t="s">
        <v>146</v>
      </c>
      <c r="B147" s="6">
        <v>1.3294461995044089</v>
      </c>
      <c r="C147" s="9">
        <v>2.3342935918200811</v>
      </c>
      <c r="D147" s="12">
        <v>0.89720353714712542</v>
      </c>
      <c r="E147" s="16">
        <v>1.8059156603764577</v>
      </c>
      <c r="F147" s="19">
        <v>1.095152866615817</v>
      </c>
      <c r="G147" s="20">
        <v>59.2</v>
      </c>
      <c r="H147" s="1">
        <v>59.950248756218912</v>
      </c>
    </row>
    <row r="148" spans="1:8" x14ac:dyDescent="0.25">
      <c r="A148" s="5" t="s">
        <v>147</v>
      </c>
      <c r="B148" s="6">
        <v>0.92677174664990813</v>
      </c>
      <c r="C148" s="9">
        <v>2.1646427994428361</v>
      </c>
      <c r="D148" s="12">
        <v>0.65940313175027521</v>
      </c>
      <c r="E148" s="16">
        <v>1.5625228571195231</v>
      </c>
      <c r="F148" s="19">
        <v>0.53475159808736628</v>
      </c>
      <c r="G148" s="20">
        <v>59.3</v>
      </c>
      <c r="H148" s="1">
        <v>62.189054726368163</v>
      </c>
    </row>
    <row r="149" spans="1:8" x14ac:dyDescent="0.25">
      <c r="A149" s="5" t="s">
        <v>148</v>
      </c>
      <c r="B149" s="6">
        <v>1.1830360225808478</v>
      </c>
      <c r="C149" s="9">
        <v>2.3740772511447523</v>
      </c>
      <c r="D149" s="12">
        <v>1.2883503122936761</v>
      </c>
      <c r="E149" s="16">
        <v>1.9562488663511304</v>
      </c>
      <c r="F149" s="19">
        <v>0.3882850503038518</v>
      </c>
      <c r="G149" s="20">
        <v>59.4</v>
      </c>
      <c r="H149" s="1">
        <v>57.960199004975124</v>
      </c>
    </row>
    <row r="150" spans="1:8" x14ac:dyDescent="0.25">
      <c r="A150" s="5" t="s">
        <v>149</v>
      </c>
      <c r="B150" s="6">
        <v>0.2796792912157462</v>
      </c>
      <c r="C150" s="9">
        <v>1.4463120751671978</v>
      </c>
      <c r="D150" s="12">
        <v>-0.12836479305118004</v>
      </c>
      <c r="E150" s="16">
        <v>1.158331731030346</v>
      </c>
      <c r="F150" s="19">
        <v>0.59383447403232559</v>
      </c>
      <c r="G150" s="20">
        <v>59.6</v>
      </c>
      <c r="H150" s="28">
        <v>48.507462686567159</v>
      </c>
    </row>
    <row r="151" spans="1:8" x14ac:dyDescent="0.25">
      <c r="A151" s="5" t="s">
        <v>150</v>
      </c>
      <c r="B151" s="6">
        <v>0.81814504215055994</v>
      </c>
      <c r="C151" s="9">
        <v>0.9715277051883372</v>
      </c>
      <c r="D151" s="12">
        <v>0.67662949450264154</v>
      </c>
      <c r="E151" s="16">
        <v>0.54739614740111997</v>
      </c>
      <c r="F151" s="19">
        <v>0.78543760094909754</v>
      </c>
      <c r="G151" s="20">
        <v>59.9</v>
      </c>
      <c r="H151" s="1">
        <v>64.676616915422883</v>
      </c>
    </row>
    <row r="152" spans="1:8" x14ac:dyDescent="0.25">
      <c r="A152" s="5" t="s">
        <v>151</v>
      </c>
      <c r="B152" s="6">
        <v>1.4664202841203089</v>
      </c>
      <c r="C152" s="9">
        <v>2.2910501587472787</v>
      </c>
      <c r="D152" s="12">
        <v>1.0945416253853872</v>
      </c>
      <c r="E152" s="16">
        <v>1.7785771113549949</v>
      </c>
      <c r="F152" s="19">
        <v>0.59565596613270355</v>
      </c>
      <c r="G152" s="20">
        <v>60.1</v>
      </c>
      <c r="H152" s="1">
        <v>59.950248756218912</v>
      </c>
    </row>
    <row r="153" spans="1:8" x14ac:dyDescent="0.25">
      <c r="A153" s="5" t="s">
        <v>152</v>
      </c>
      <c r="B153" s="6">
        <v>1.6574946656971821</v>
      </c>
      <c r="C153" s="9">
        <v>3.1878417199518116</v>
      </c>
      <c r="D153" s="12">
        <v>1.7166486973026669</v>
      </c>
      <c r="E153" s="16">
        <v>2.8299797572416674</v>
      </c>
      <c r="F153" s="19">
        <v>0.60411247629721287</v>
      </c>
      <c r="G153" s="20">
        <v>60.3</v>
      </c>
      <c r="H153" s="1">
        <v>61.442786069651739</v>
      </c>
    </row>
    <row r="154" spans="1:8" x14ac:dyDescent="0.25">
      <c r="A154" s="5" t="s">
        <v>153</v>
      </c>
      <c r="B154" s="6">
        <v>1.0731198292624908</v>
      </c>
      <c r="C154" s="9">
        <v>2.6675024835623593</v>
      </c>
      <c r="D154" s="12">
        <v>0.65826261092910698</v>
      </c>
      <c r="E154" s="16">
        <v>2.386211364767119</v>
      </c>
      <c r="F154" s="19">
        <v>0.52971594332880478</v>
      </c>
      <c r="G154" s="20">
        <v>60.5</v>
      </c>
      <c r="H154" s="1">
        <v>64.676616915422883</v>
      </c>
    </row>
    <row r="155" spans="1:8" x14ac:dyDescent="0.25">
      <c r="A155" s="5" t="s">
        <v>154</v>
      </c>
      <c r="B155" s="6">
        <v>1.6303324918670736</v>
      </c>
      <c r="C155" s="9">
        <v>2.410627960695316</v>
      </c>
      <c r="D155" s="12">
        <v>1.2684696205430013</v>
      </c>
      <c r="E155" s="16">
        <v>1.9350820927151371</v>
      </c>
      <c r="F155" s="19">
        <v>0.73183991524596792</v>
      </c>
      <c r="G155" s="20">
        <v>60.7</v>
      </c>
      <c r="H155" s="1">
        <v>70.895522388059703</v>
      </c>
    </row>
    <row r="156" spans="1:8" x14ac:dyDescent="0.25">
      <c r="A156" s="5" t="s">
        <v>155</v>
      </c>
      <c r="B156" s="6">
        <v>1.568620539020948</v>
      </c>
      <c r="C156" s="9">
        <v>3.0012877447617674</v>
      </c>
      <c r="D156" s="12">
        <v>1.1193348099487164</v>
      </c>
      <c r="E156" s="16">
        <v>2.4020028525080797</v>
      </c>
      <c r="F156" s="19">
        <v>0.73413412305222914</v>
      </c>
      <c r="G156" s="20">
        <v>60.9</v>
      </c>
      <c r="H156" s="1">
        <v>67.661691542288565</v>
      </c>
    </row>
    <row r="157" spans="1:8" x14ac:dyDescent="0.25">
      <c r="A157" s="5" t="s">
        <v>156</v>
      </c>
      <c r="B157" s="6">
        <v>1.5656363623066389</v>
      </c>
      <c r="C157" s="9">
        <v>3.0401017554393341</v>
      </c>
      <c r="D157" s="12">
        <v>1.483620140835944</v>
      </c>
      <c r="E157" s="16">
        <v>2.619561627468447</v>
      </c>
      <c r="F157" s="19">
        <v>0.79403784730570015</v>
      </c>
      <c r="G157" s="20">
        <v>61.2</v>
      </c>
      <c r="H157" s="1">
        <v>57.960199004975131</v>
      </c>
    </row>
    <row r="158" spans="1:8" x14ac:dyDescent="0.25">
      <c r="A158" s="5" t="s">
        <v>157</v>
      </c>
      <c r="B158" s="6">
        <v>1.0766672581837249</v>
      </c>
      <c r="C158" s="9">
        <v>2.8062615480007351</v>
      </c>
      <c r="D158" s="12">
        <v>0.9658133817420943</v>
      </c>
      <c r="E158" s="16">
        <v>2.4637625244324526</v>
      </c>
      <c r="F158" s="19">
        <v>0.41706135299608771</v>
      </c>
      <c r="G158" s="20">
        <v>61.3</v>
      </c>
      <c r="H158" s="1">
        <v>63.432835820895519</v>
      </c>
    </row>
    <row r="159" spans="1:8" x14ac:dyDescent="0.25">
      <c r="A159" s="5" t="s">
        <v>158</v>
      </c>
      <c r="B159" s="6">
        <v>0.98651975566429395</v>
      </c>
      <c r="C159" s="9">
        <v>2.2134373411456756</v>
      </c>
      <c r="D159" s="12">
        <v>0.70829990538121534</v>
      </c>
      <c r="E159" s="16">
        <v>1.680954142392348</v>
      </c>
      <c r="F159" s="19">
        <v>0.28706575366637321</v>
      </c>
      <c r="G159" s="20">
        <v>61.2</v>
      </c>
      <c r="H159" s="1">
        <v>62.93532338308458</v>
      </c>
    </row>
    <row r="160" spans="1:8" x14ac:dyDescent="0.25">
      <c r="A160" s="5" t="s">
        <v>159</v>
      </c>
      <c r="B160" s="6">
        <v>0.36202050789099438</v>
      </c>
      <c r="C160" s="9">
        <v>1.1899548264204067</v>
      </c>
      <c r="D160" s="12">
        <v>-0.1416897940960683</v>
      </c>
      <c r="E160" s="16">
        <v>0.56560652260762978</v>
      </c>
      <c r="F160" s="19">
        <v>0.66316587267215243</v>
      </c>
      <c r="G160" s="20">
        <v>61.4</v>
      </c>
      <c r="H160" s="1">
        <v>55.970149253731336</v>
      </c>
    </row>
    <row r="161" spans="1:8" x14ac:dyDescent="0.25">
      <c r="A161" s="5" t="s">
        <v>160</v>
      </c>
      <c r="B161" s="6">
        <v>0.34262454245921092</v>
      </c>
      <c r="C161" s="9">
        <v>0.69933164807633164</v>
      </c>
      <c r="D161" s="12">
        <v>0.38842148585673014</v>
      </c>
      <c r="E161" s="16">
        <v>0.24618133815712656</v>
      </c>
      <c r="F161" s="19">
        <v>9.0080400118312101E-2</v>
      </c>
      <c r="G161" s="20">
        <v>61.3</v>
      </c>
      <c r="H161" s="28">
        <v>47.761194029850742</v>
      </c>
    </row>
    <row r="162" spans="1:8" x14ac:dyDescent="0.25">
      <c r="A162" s="5" t="s">
        <v>161</v>
      </c>
      <c r="B162" s="6">
        <v>0.18926599489883839</v>
      </c>
      <c r="C162" s="9">
        <v>0.77985597935759043</v>
      </c>
      <c r="D162" s="12">
        <v>-2.2626770762204002E-2</v>
      </c>
      <c r="E162" s="16">
        <v>0.36570682785533021</v>
      </c>
      <c r="F162" s="19">
        <v>0.27738598965678873</v>
      </c>
      <c r="G162" s="20">
        <v>61.2</v>
      </c>
      <c r="H162" s="1">
        <v>51.741293532338311</v>
      </c>
    </row>
    <row r="163" spans="1:8" x14ac:dyDescent="0.25">
      <c r="A163" s="5" t="s">
        <v>162</v>
      </c>
      <c r="B163" s="6">
        <v>-0.11670028441974456</v>
      </c>
      <c r="C163" s="9">
        <v>0.18220377175215818</v>
      </c>
      <c r="D163" s="12">
        <v>-0.42875656218347669</v>
      </c>
      <c r="E163" s="18">
        <v>-0.45128631918122752</v>
      </c>
      <c r="F163" s="19">
        <v>0.171463399931685</v>
      </c>
      <c r="G163" s="20">
        <v>61.1</v>
      </c>
      <c r="H163" s="1">
        <v>52.985074626865668</v>
      </c>
    </row>
    <row r="164" spans="1:8" x14ac:dyDescent="0.25">
      <c r="A164" s="5" t="s">
        <v>163</v>
      </c>
      <c r="B164" s="6">
        <v>0.50572654057264277</v>
      </c>
      <c r="C164" s="9">
        <v>0.53688263326591967</v>
      </c>
      <c r="D164" s="12">
        <v>0.25936368757021505</v>
      </c>
      <c r="E164" s="18">
        <v>-0.17050491344363997</v>
      </c>
      <c r="F164" s="19">
        <v>0.14509324079460767</v>
      </c>
      <c r="G164" s="20">
        <v>61</v>
      </c>
      <c r="H164" s="1">
        <v>52.238805970149258</v>
      </c>
    </row>
    <row r="165" spans="1:8" x14ac:dyDescent="0.25">
      <c r="A165" s="5" t="s">
        <v>164</v>
      </c>
      <c r="B165" s="6">
        <v>1.4031296965644469</v>
      </c>
      <c r="C165" s="9">
        <v>2.1119801561306835</v>
      </c>
      <c r="D165" s="12">
        <v>1.3559498390110019</v>
      </c>
      <c r="E165" s="16">
        <v>1.6188303680852782</v>
      </c>
      <c r="F165" s="19">
        <v>0.54347826086956275</v>
      </c>
      <c r="G165" s="20">
        <v>61.2</v>
      </c>
      <c r="H165" s="1">
        <v>61.691542288557208</v>
      </c>
    </row>
    <row r="166" spans="1:8" x14ac:dyDescent="0.25">
      <c r="A166" s="5" t="s">
        <v>165</v>
      </c>
      <c r="B166" s="6">
        <v>0.68497337594064511</v>
      </c>
      <c r="C166" s="9">
        <v>2.0682942835352334</v>
      </c>
      <c r="D166" s="12">
        <v>0.30260023070885844</v>
      </c>
      <c r="E166" s="16">
        <v>1.662653177061004</v>
      </c>
      <c r="F166" s="19">
        <v>1.1249086924762575</v>
      </c>
      <c r="G166" s="20">
        <v>61.6</v>
      </c>
      <c r="H166" s="1">
        <v>59.203980099502481</v>
      </c>
    </row>
    <row r="167" spans="1:8" x14ac:dyDescent="0.25">
      <c r="A167" s="5" t="s">
        <v>166</v>
      </c>
      <c r="B167" s="6">
        <v>0.75518849364043361</v>
      </c>
      <c r="C167" s="9">
        <v>1.4486970464638904</v>
      </c>
      <c r="D167" s="12">
        <v>0.53858784067646048</v>
      </c>
      <c r="E167" s="16">
        <v>0.84281783943377586</v>
      </c>
      <c r="F167" s="19">
        <v>1.0638018439231962</v>
      </c>
      <c r="G167" s="20">
        <v>62</v>
      </c>
      <c r="H167" s="1">
        <v>57.213930348258714</v>
      </c>
    </row>
    <row r="168" spans="1:8" x14ac:dyDescent="0.25">
      <c r="A168" s="5" t="s">
        <v>167</v>
      </c>
      <c r="B168" s="6">
        <v>0.52443216380747315</v>
      </c>
      <c r="C168" s="9">
        <v>1.4324492028634503</v>
      </c>
      <c r="D168" s="12">
        <v>0.25968153830011814</v>
      </c>
      <c r="E168" s="16">
        <v>0.79966799216634465</v>
      </c>
      <c r="F168" s="19">
        <v>0.48991579166233262</v>
      </c>
      <c r="G168" s="20">
        <v>62.1</v>
      </c>
      <c r="H168" s="1">
        <v>51.741293532338318</v>
      </c>
    </row>
    <row r="169" spans="1:8" x14ac:dyDescent="0.25">
      <c r="A169" s="5" t="s">
        <v>168</v>
      </c>
      <c r="B169" s="6">
        <v>0.56535522287993656</v>
      </c>
      <c r="C169" s="9">
        <v>1.1078827273653853</v>
      </c>
      <c r="D169" s="12">
        <v>0.45643404475245947</v>
      </c>
      <c r="E169" s="16">
        <v>0.71730085800131627</v>
      </c>
      <c r="F169" s="19">
        <v>0.73775685706526906</v>
      </c>
      <c r="G169" s="20">
        <v>62.4</v>
      </c>
      <c r="H169" s="1">
        <v>56.716417910447767</v>
      </c>
    </row>
    <row r="170" spans="1:8" x14ac:dyDescent="0.25">
      <c r="A170" s="5" t="s">
        <v>169</v>
      </c>
      <c r="B170" s="6">
        <v>-3.2868959362818979E-2</v>
      </c>
      <c r="C170" s="9">
        <v>0.40173743589011462</v>
      </c>
      <c r="D170" s="12">
        <v>-0.36940937111715605</v>
      </c>
      <c r="E170" s="16">
        <v>8.5338563501018816E-2</v>
      </c>
      <c r="F170" s="19">
        <v>0.14570055006772012</v>
      </c>
      <c r="G170" s="20">
        <v>62.3</v>
      </c>
      <c r="H170" s="28">
        <v>49.75124378109453</v>
      </c>
    </row>
    <row r="171" spans="1:8" x14ac:dyDescent="0.25">
      <c r="A171" s="5" t="s">
        <v>170</v>
      </c>
      <c r="B171" s="6">
        <v>0.48642698651014898</v>
      </c>
      <c r="C171" s="9">
        <v>0.2280224870495012</v>
      </c>
      <c r="D171" s="12">
        <v>8.5852197840061206E-2</v>
      </c>
      <c r="E171" s="18">
        <v>-0.28387431934122603</v>
      </c>
      <c r="F171" s="19">
        <v>0.38711496801814849</v>
      </c>
      <c r="G171" s="20">
        <v>62.4</v>
      </c>
      <c r="H171" s="1">
        <v>54.975124378109456</v>
      </c>
    </row>
    <row r="172" spans="1:8" x14ac:dyDescent="0.25">
      <c r="A172" s="5" t="s">
        <v>171</v>
      </c>
      <c r="B172" s="6">
        <v>0.889855162774565</v>
      </c>
      <c r="C172" s="9">
        <v>1.0652358299746258</v>
      </c>
      <c r="D172" s="12">
        <v>0.38993465754610845</v>
      </c>
      <c r="E172" s="16">
        <v>0.47612162285981313</v>
      </c>
      <c r="F172" s="19">
        <v>0.70420736768179315</v>
      </c>
      <c r="G172" s="20">
        <v>62.6</v>
      </c>
      <c r="H172" s="1">
        <v>63.432835820895527</v>
      </c>
    </row>
    <row r="173" spans="1:8" x14ac:dyDescent="0.25">
      <c r="A173" s="5" t="s">
        <v>172</v>
      </c>
      <c r="B173" s="6">
        <v>0.69155106330695093</v>
      </c>
      <c r="C173" s="9">
        <v>1.411628046988161</v>
      </c>
      <c r="D173" s="12">
        <v>0.59232144085552629</v>
      </c>
      <c r="E173" s="16">
        <v>0.98456576498360693</v>
      </c>
      <c r="F173" s="19">
        <v>0.34742254315838217</v>
      </c>
      <c r="G173" s="20">
        <v>62.6</v>
      </c>
      <c r="H173" s="1">
        <v>57.960199004975117</v>
      </c>
    </row>
    <row r="174" spans="1:8" x14ac:dyDescent="0.25">
      <c r="A174" s="5" t="s">
        <v>173</v>
      </c>
      <c r="B174" s="6">
        <v>1.0802550265101289</v>
      </c>
      <c r="C174" s="9">
        <v>1.9119594013757049</v>
      </c>
      <c r="D174" s="12">
        <v>0.96179707803621761</v>
      </c>
      <c r="E174" s="16">
        <v>1.5598154492024743</v>
      </c>
      <c r="F174" s="19">
        <v>0.50795736696128801</v>
      </c>
      <c r="G174" s="20">
        <v>62.7</v>
      </c>
      <c r="H174" s="1">
        <v>58.706467661691534</v>
      </c>
    </row>
    <row r="175" spans="1:8" x14ac:dyDescent="0.25">
      <c r="A175" s="5" t="s">
        <v>174</v>
      </c>
      <c r="B175" s="6">
        <v>0.97797628712095208</v>
      </c>
      <c r="C175" s="9">
        <v>2.3853608283424421</v>
      </c>
      <c r="D175" s="12">
        <v>0.89383322504104301</v>
      </c>
      <c r="E175" s="16">
        <v>1.8642271649182223</v>
      </c>
      <c r="F175" s="19">
        <v>0.22880849860137434</v>
      </c>
      <c r="G175" s="20">
        <v>62.7</v>
      </c>
      <c r="H175" s="1">
        <v>63.432835820895527</v>
      </c>
    </row>
    <row r="176" spans="1:8" x14ac:dyDescent="0.25">
      <c r="A176" s="5" t="s">
        <v>175</v>
      </c>
      <c r="B176" s="6">
        <v>0.64569015228340654</v>
      </c>
      <c r="C176" s="9">
        <v>1.9152967650418824</v>
      </c>
      <c r="D176" s="12">
        <v>0.40532326129792812</v>
      </c>
      <c r="E176" s="16">
        <v>1.3027794003172721</v>
      </c>
      <c r="F176" s="19">
        <v>0.38005882758750675</v>
      </c>
      <c r="G176" s="20">
        <v>62.7</v>
      </c>
      <c r="H176" s="1">
        <v>51.990049751243781</v>
      </c>
    </row>
    <row r="177" spans="1:9" x14ac:dyDescent="0.25">
      <c r="A177" s="5" t="s">
        <v>176</v>
      </c>
      <c r="B177" s="6">
        <v>0.4369841133422272</v>
      </c>
      <c r="C177" s="9">
        <v>1.0613754563662063</v>
      </c>
      <c r="D177" s="12">
        <v>0.22267042454926575</v>
      </c>
      <c r="E177" s="16">
        <v>0.62889622087392294</v>
      </c>
      <c r="F177" s="19">
        <v>0.20180562931491844</v>
      </c>
      <c r="G177" s="20">
        <v>62.6</v>
      </c>
      <c r="H177" s="1">
        <v>53.980099502487569</v>
      </c>
    </row>
    <row r="178" spans="1:9" x14ac:dyDescent="0.25">
      <c r="A178" s="5" t="s">
        <v>177</v>
      </c>
      <c r="B178" s="6">
        <v>0.81251089197649584</v>
      </c>
      <c r="C178" s="9">
        <v>1.0553678683763508</v>
      </c>
      <c r="D178" s="12">
        <v>0.50532084982642089</v>
      </c>
      <c r="E178" s="16">
        <v>0.72911647445733108</v>
      </c>
      <c r="F178" s="19">
        <v>0.29243412438115862</v>
      </c>
      <c r="G178" s="20">
        <v>62.6</v>
      </c>
      <c r="H178" s="1">
        <v>57.462686567164177</v>
      </c>
    </row>
    <row r="179" spans="1:9" x14ac:dyDescent="0.25">
      <c r="A179" s="5" t="s">
        <v>178</v>
      </c>
      <c r="B179" s="6">
        <v>1.0483870637238231</v>
      </c>
      <c r="C179" s="9">
        <v>1.9513502312203885</v>
      </c>
      <c r="D179" s="12">
        <v>0.91304653288290016</v>
      </c>
      <c r="E179" s="16">
        <v>1.4229811972085957</v>
      </c>
      <c r="F179" s="19">
        <v>0.45011719211424295</v>
      </c>
      <c r="G179" s="20">
        <v>62.6</v>
      </c>
      <c r="H179" s="1">
        <v>59.701492537313435</v>
      </c>
    </row>
    <row r="180" spans="1:9" x14ac:dyDescent="0.25">
      <c r="A180" s="5" t="s">
        <v>179</v>
      </c>
      <c r="B180" s="6">
        <v>1.0148408344446054</v>
      </c>
      <c r="C180" s="9">
        <v>2.233260099970912</v>
      </c>
      <c r="D180" s="12">
        <v>0.64743656050591625</v>
      </c>
      <c r="E180" s="16">
        <v>1.5663944904571321</v>
      </c>
      <c r="F180" s="19">
        <v>0.43262714224705939</v>
      </c>
      <c r="G180" s="20">
        <v>62.7</v>
      </c>
      <c r="H180" s="1">
        <v>59.701492537313435</v>
      </c>
    </row>
    <row r="181" spans="1:9" x14ac:dyDescent="0.25">
      <c r="A181" s="5" t="s">
        <v>180</v>
      </c>
      <c r="B181" s="6">
        <v>0.892312988133244</v>
      </c>
      <c r="C181" s="9">
        <v>1.7998591097963712</v>
      </c>
      <c r="D181" s="12">
        <v>0.66984131374424816</v>
      </c>
      <c r="E181" s="16">
        <v>1.3216146718127177</v>
      </c>
      <c r="F181" s="19">
        <v>0.2255500092438551</v>
      </c>
      <c r="G181" s="20">
        <v>62.6</v>
      </c>
      <c r="H181" s="1">
        <v>58.457711442786071</v>
      </c>
    </row>
    <row r="182" spans="1:9" x14ac:dyDescent="0.25">
      <c r="A182" s="5" t="s">
        <v>181</v>
      </c>
      <c r="B182" s="6">
        <v>0.13243145421726729</v>
      </c>
      <c r="C182" s="9">
        <v>0.85016274899941335</v>
      </c>
      <c r="D182" s="12">
        <v>-0.18564306562574101</v>
      </c>
      <c r="E182" s="16">
        <v>0.4829547341688446</v>
      </c>
      <c r="F182" s="19">
        <v>0.79133771120784391</v>
      </c>
      <c r="G182" s="20">
        <v>62.9</v>
      </c>
      <c r="H182" s="1">
        <v>51.492537313432827</v>
      </c>
    </row>
    <row r="183" spans="1:9" x14ac:dyDescent="0.25">
      <c r="A183" s="5" t="s">
        <v>182</v>
      </c>
      <c r="B183" s="6">
        <v>0.19709521869165333</v>
      </c>
      <c r="C183" s="9">
        <v>0.32629175308487812</v>
      </c>
      <c r="D183" s="12">
        <v>-3.011183897133967E-2</v>
      </c>
      <c r="E183" s="18">
        <v>-0.21569900405609801</v>
      </c>
      <c r="F183" s="19">
        <v>0.25865802846459285</v>
      </c>
      <c r="G183" s="20">
        <v>62.8</v>
      </c>
      <c r="H183" s="1">
        <v>51.741293532338297</v>
      </c>
    </row>
    <row r="184" spans="1:9" x14ac:dyDescent="0.25">
      <c r="A184" s="5" t="s">
        <v>183</v>
      </c>
      <c r="B184" s="6">
        <v>0.44708906155539357</v>
      </c>
      <c r="C184" s="9">
        <v>0.65616908802637675</v>
      </c>
      <c r="D184" s="12">
        <v>4.4009041841377619E-2</v>
      </c>
      <c r="E184" s="16">
        <v>1.3883950938225843E-2</v>
      </c>
      <c r="F184" s="19">
        <v>0.49103421419314458</v>
      </c>
      <c r="G184" s="20">
        <v>62.9</v>
      </c>
      <c r="H184" s="1">
        <v>62.68656716417911</v>
      </c>
    </row>
    <row r="185" spans="1:9" x14ac:dyDescent="0.25">
      <c r="A185" s="5" t="s">
        <v>184</v>
      </c>
      <c r="B185" s="6">
        <v>0.7152879361099469</v>
      </c>
      <c r="C185" s="9">
        <v>1.0262557062825182</v>
      </c>
      <c r="D185" s="12">
        <v>0.53101543042848054</v>
      </c>
      <c r="E185" s="16">
        <v>0.57525816707281963</v>
      </c>
      <c r="F185" s="19">
        <v>0.82468483960423045</v>
      </c>
      <c r="G185" s="20">
        <v>63.2</v>
      </c>
      <c r="H185" s="2">
        <v>63.861386138613859</v>
      </c>
      <c r="I185" s="27">
        <v>60.391747405943079</v>
      </c>
    </row>
    <row r="186" spans="1:9" x14ac:dyDescent="0.25">
      <c r="A186" s="5" t="s">
        <v>185</v>
      </c>
      <c r="B186" s="6">
        <v>0.93148454423827254</v>
      </c>
      <c r="C186" s="9">
        <v>1.6534121592381796</v>
      </c>
      <c r="D186" s="12">
        <v>0.72034976536748396</v>
      </c>
      <c r="E186" s="16">
        <v>1.3242747820582457</v>
      </c>
      <c r="F186" s="19">
        <v>0.35191813399314292</v>
      </c>
      <c r="G186" s="20">
        <v>63.3</v>
      </c>
      <c r="H186" s="2">
        <v>63.696369636963702</v>
      </c>
      <c r="I186" s="27">
        <v>59.978414072609361</v>
      </c>
    </row>
    <row r="187" spans="1:9" x14ac:dyDescent="0.25">
      <c r="A187" s="5" t="s">
        <v>186</v>
      </c>
      <c r="B187" s="6">
        <v>0.44718859764032859</v>
      </c>
      <c r="C187" s="9">
        <v>1.3828279750128187</v>
      </c>
      <c r="D187" s="12">
        <v>0.13324768689755889</v>
      </c>
      <c r="E187" s="16">
        <v>0.85454669767282254</v>
      </c>
      <c r="F187" s="19">
        <v>0.65050089167095981</v>
      </c>
      <c r="G187" s="20">
        <v>63.4</v>
      </c>
      <c r="H187" s="2">
        <v>58.580858085808586</v>
      </c>
      <c r="I187" s="27">
        <v>55.509080739276214</v>
      </c>
    </row>
    <row r="188" spans="1:9" x14ac:dyDescent="0.25">
      <c r="A188" s="5" t="s">
        <v>187</v>
      </c>
      <c r="B188" s="6">
        <v>6.8371086687584612E-2</v>
      </c>
      <c r="C188" s="9">
        <v>0.51584272457955715</v>
      </c>
      <c r="D188" s="14">
        <v>-0.27472487938687767</v>
      </c>
      <c r="E188" s="18">
        <v>-0.14186581590613934</v>
      </c>
      <c r="F188" s="19">
        <v>0.59635291249724576</v>
      </c>
      <c r="G188" s="20">
        <v>63.6</v>
      </c>
      <c r="H188" s="2">
        <v>55.775577557755774</v>
      </c>
      <c r="I188" s="27">
        <v>52.955080739276127</v>
      </c>
    </row>
    <row r="189" spans="1:9" x14ac:dyDescent="0.25">
      <c r="A189" s="5" t="s">
        <v>188</v>
      </c>
      <c r="B189" s="7">
        <v>8.0059550664345253E-2</v>
      </c>
      <c r="C189" s="10">
        <v>0.14847048045718891</v>
      </c>
      <c r="D189" s="14">
        <v>-6.7366559292213218E-2</v>
      </c>
      <c r="E189" s="18">
        <v>-0.34192118752685308</v>
      </c>
      <c r="F189" s="19">
        <v>0.34694311787791815</v>
      </c>
      <c r="G189" s="20">
        <v>63.6</v>
      </c>
      <c r="H189" s="2">
        <v>56.105610561056103</v>
      </c>
      <c r="I189" s="27">
        <v>55.225747405943366</v>
      </c>
    </row>
    <row r="190" spans="1:9" x14ac:dyDescent="0.25">
      <c r="A190" s="5" t="s">
        <v>189</v>
      </c>
      <c r="B190" s="7">
        <v>0.33378976800012805</v>
      </c>
      <c r="C190" s="10">
        <v>0.41411381209349707</v>
      </c>
      <c r="D190" s="13">
        <v>0.10028938927795755</v>
      </c>
      <c r="E190" s="17">
        <v>3.2852541708142981E-2</v>
      </c>
      <c r="F190" s="19">
        <v>0.15078425482538207</v>
      </c>
      <c r="G190" s="20">
        <v>63.5</v>
      </c>
      <c r="H190" s="2">
        <v>58.415841584158414</v>
      </c>
      <c r="I190" s="27">
        <v>56.759747405943017</v>
      </c>
    </row>
    <row r="191" spans="1:9" x14ac:dyDescent="0.25">
      <c r="A191" s="5" t="s">
        <v>190</v>
      </c>
      <c r="B191" s="7">
        <v>0.67114940309993698</v>
      </c>
      <c r="C191" s="10">
        <v>1.0072008762081461</v>
      </c>
      <c r="D191" s="13">
        <v>0.31105515157756786</v>
      </c>
      <c r="E191" s="17">
        <v>0.41167784661436024</v>
      </c>
      <c r="F191" s="19">
        <v>0.12585644132091309</v>
      </c>
      <c r="G191" s="20">
        <v>63.3</v>
      </c>
      <c r="H191" s="2">
        <v>60.066006600660067</v>
      </c>
      <c r="I191" s="27">
        <v>55.237747405943082</v>
      </c>
    </row>
    <row r="192" spans="1:9" x14ac:dyDescent="0.25">
      <c r="A192" s="5" t="s">
        <v>191</v>
      </c>
      <c r="B192" s="8">
        <v>-1.2073480159776286</v>
      </c>
      <c r="C192" s="11">
        <v>-0.54421893076355499</v>
      </c>
      <c r="D192" s="14">
        <v>-1.5804632134485002</v>
      </c>
      <c r="E192" s="18">
        <v>-1.2742419906999125</v>
      </c>
      <c r="F192" s="24">
        <v>-9.1630494158568804E-2</v>
      </c>
      <c r="G192" s="20">
        <v>63.1</v>
      </c>
      <c r="H192" s="3">
        <v>38.118811881188122</v>
      </c>
      <c r="I192" s="26">
        <v>40.956414072609732</v>
      </c>
    </row>
    <row r="193" spans="1:9" x14ac:dyDescent="0.25">
      <c r="A193" s="5" t="s">
        <v>192</v>
      </c>
      <c r="B193" s="8">
        <v>-2.3140941652473885</v>
      </c>
      <c r="C193" s="11">
        <v>-3.493488165805867</v>
      </c>
      <c r="D193" s="14">
        <v>-2.4762109996293207</v>
      </c>
      <c r="E193" s="18">
        <v>-4.0175238443256198</v>
      </c>
      <c r="F193" s="24">
        <v>-1.3351519462881984</v>
      </c>
      <c r="G193" s="20">
        <v>62.1</v>
      </c>
      <c r="H193" s="3">
        <v>46.204620462046201</v>
      </c>
      <c r="I193" s="26">
        <v>45.520747405943133</v>
      </c>
    </row>
    <row r="194" spans="1:9" x14ac:dyDescent="0.25">
      <c r="A194" s="5" t="s">
        <v>193</v>
      </c>
      <c r="B194" s="8">
        <v>-1.0804887149197664</v>
      </c>
      <c r="C194" s="11">
        <v>-3.3695860549218573</v>
      </c>
      <c r="D194" s="14">
        <v>-1.3298113113432479</v>
      </c>
      <c r="E194" s="18">
        <v>-3.7731000500869638</v>
      </c>
      <c r="F194" s="24">
        <v>-0.55535031163971782</v>
      </c>
      <c r="G194" s="20">
        <v>61.5</v>
      </c>
      <c r="H194" s="3">
        <v>48.019801980198018</v>
      </c>
      <c r="I194" s="27">
        <v>53.693080739276411</v>
      </c>
    </row>
    <row r="195" spans="1:9" x14ac:dyDescent="0.25">
      <c r="A195" s="5" t="s">
        <v>194</v>
      </c>
      <c r="B195" s="7">
        <v>0.44493421437373459</v>
      </c>
      <c r="C195" s="11">
        <v>-0.64036370157510025</v>
      </c>
      <c r="D195" s="13">
        <v>9.6002418852092181E-2</v>
      </c>
      <c r="E195" s="18">
        <v>-1.2350872701729081</v>
      </c>
      <c r="F195" s="19">
        <v>2.3967883036817975E-3</v>
      </c>
      <c r="G195" s="20">
        <v>61.2</v>
      </c>
      <c r="H195" s="2">
        <v>52.805280528052805</v>
      </c>
      <c r="I195" s="27">
        <v>60.240414072609987</v>
      </c>
    </row>
    <row r="196" spans="1:9" x14ac:dyDescent="0.25">
      <c r="A196" s="5" t="s">
        <v>195</v>
      </c>
      <c r="B196" s="6">
        <v>1.134381608622812</v>
      </c>
      <c r="C196" s="9">
        <v>1.5843666291113634</v>
      </c>
      <c r="D196" s="12">
        <v>0.75046796517772096</v>
      </c>
      <c r="E196" s="16">
        <v>0.84719437985352797</v>
      </c>
      <c r="F196" s="19">
        <v>0.46496578666697747</v>
      </c>
      <c r="G196" s="20">
        <v>61.3</v>
      </c>
      <c r="H196" s="2">
        <v>60.396039603960389</v>
      </c>
      <c r="I196" s="27">
        <v>60.282414072609448</v>
      </c>
    </row>
    <row r="197" spans="1:9" x14ac:dyDescent="0.25">
      <c r="A197" s="5" t="s">
        <v>196</v>
      </c>
      <c r="B197" s="6">
        <v>1.3583744202768502</v>
      </c>
      <c r="C197" s="9">
        <v>2.5080868341539224</v>
      </c>
      <c r="D197" s="12">
        <v>1.2056098282259895</v>
      </c>
      <c r="E197" s="16">
        <v>1.9650475796351912</v>
      </c>
      <c r="F197" s="19">
        <v>0.45863899326058005</v>
      </c>
      <c r="G197" s="20">
        <v>61.4</v>
      </c>
      <c r="H197" s="2">
        <v>62.871287128712872</v>
      </c>
      <c r="I197" s="27">
        <v>63.505747405942806</v>
      </c>
    </row>
    <row r="198" spans="1:9" x14ac:dyDescent="0.25">
      <c r="A198" s="5" t="s">
        <v>197</v>
      </c>
      <c r="B198" s="6">
        <v>0.63408015772143778</v>
      </c>
      <c r="C198" s="9">
        <v>2.0012680035039772</v>
      </c>
      <c r="D198" s="12">
        <v>0.3897281857759225</v>
      </c>
      <c r="E198" s="16">
        <v>1.6002360708700412</v>
      </c>
      <c r="F198" s="19">
        <v>0.73617155171901993</v>
      </c>
      <c r="G198" s="20">
        <v>61.7</v>
      </c>
      <c r="H198" s="2">
        <v>55.115511551155116</v>
      </c>
      <c r="I198" s="27">
        <v>60.507414072609812</v>
      </c>
    </row>
    <row r="199" spans="1:9" x14ac:dyDescent="0.25">
      <c r="A199" s="5" t="s">
        <v>198</v>
      </c>
      <c r="B199" s="6">
        <v>0.68161970176842912</v>
      </c>
      <c r="C199" s="9">
        <v>1.3199829216301868</v>
      </c>
      <c r="D199" s="12">
        <v>0.3401931824835438</v>
      </c>
      <c r="E199" s="16">
        <v>0.73120847019622337</v>
      </c>
      <c r="F199" s="19">
        <v>0.23986468567116195</v>
      </c>
      <c r="G199" s="20">
        <v>61.5</v>
      </c>
      <c r="H199" s="2">
        <v>64.521452145214525</v>
      </c>
      <c r="I199" s="27">
        <v>56.456747405942828</v>
      </c>
    </row>
    <row r="200" spans="1:9" x14ac:dyDescent="0.25">
      <c r="A200" s="5" t="s">
        <v>199</v>
      </c>
      <c r="B200" s="6">
        <v>1.1349182929757999</v>
      </c>
      <c r="C200" s="9">
        <v>1.8242723804473893</v>
      </c>
      <c r="D200" s="12">
        <v>0.76104316573749764</v>
      </c>
      <c r="E200" s="16">
        <v>1.1038239344014298</v>
      </c>
      <c r="F200" s="19">
        <v>0.28867749256259884</v>
      </c>
      <c r="G200" s="20">
        <v>61.5</v>
      </c>
      <c r="H200" s="2">
        <v>71.287128712871294</v>
      </c>
      <c r="I200" s="27">
        <v>65.255080739276309</v>
      </c>
    </row>
    <row r="201" spans="1:9" x14ac:dyDescent="0.25">
      <c r="A201" s="5" t="s">
        <v>200</v>
      </c>
      <c r="B201" s="6">
        <v>0.82390587755228917</v>
      </c>
      <c r="C201" s="9">
        <v>1.9681785789149986</v>
      </c>
      <c r="D201" s="12">
        <v>0.7222082163672342</v>
      </c>
      <c r="E201" s="16">
        <v>1.488751430612588</v>
      </c>
      <c r="F201" s="19">
        <v>0.53582839421491657</v>
      </c>
      <c r="G201" s="20">
        <v>61.7</v>
      </c>
      <c r="H201" s="2">
        <v>58.085808580858078</v>
      </c>
      <c r="I201" s="27">
        <v>57.393080739276535</v>
      </c>
    </row>
    <row r="202" spans="1:9" x14ac:dyDescent="0.25">
      <c r="A202" s="5" t="s">
        <v>201</v>
      </c>
      <c r="B202" s="6">
        <v>0.1811578462865025</v>
      </c>
      <c r="C202" s="9">
        <v>1.00654885888338</v>
      </c>
      <c r="D202" s="12">
        <v>-8.3164284418311089E-3</v>
      </c>
      <c r="E202" s="16">
        <v>0.71382431244474742</v>
      </c>
      <c r="F202" s="19">
        <v>0.32013341808025764</v>
      </c>
      <c r="G202" s="20">
        <v>61.8</v>
      </c>
      <c r="H202" s="2">
        <v>58.25082508250825</v>
      </c>
      <c r="I202" s="27">
        <v>55.084414072610038</v>
      </c>
    </row>
    <row r="203" spans="1:9" x14ac:dyDescent="0.25">
      <c r="A203" s="5" t="s">
        <v>202</v>
      </c>
      <c r="B203" s="6">
        <v>1.3880139812578802</v>
      </c>
      <c r="C203" s="9">
        <v>1.5716863135158299</v>
      </c>
      <c r="D203" s="12">
        <v>1.056991493979258</v>
      </c>
      <c r="E203" s="16">
        <v>1.0485871513858942</v>
      </c>
      <c r="F203" s="19">
        <v>0.38363171355498721</v>
      </c>
      <c r="G203" s="20">
        <v>61.8</v>
      </c>
      <c r="H203" s="2">
        <v>59.900990099009903</v>
      </c>
      <c r="I203" s="27">
        <v>63.14341407260963</v>
      </c>
    </row>
    <row r="204" spans="1:9" x14ac:dyDescent="0.25">
      <c r="A204" s="5" t="s">
        <v>203</v>
      </c>
      <c r="B204" s="6">
        <v>0.71750875477821519</v>
      </c>
      <c r="C204" s="9">
        <v>2.1154817731020144</v>
      </c>
      <c r="D204" s="12">
        <v>0.34774526678232437</v>
      </c>
      <c r="E204" s="16">
        <v>1.4084123144719807</v>
      </c>
      <c r="F204" s="19">
        <v>1.1580775911986103E-2</v>
      </c>
      <c r="G204" s="20">
        <v>61.6</v>
      </c>
      <c r="H204" s="2">
        <v>60.726072607260733</v>
      </c>
      <c r="I204" s="27">
        <v>64.972414072609652</v>
      </c>
    </row>
    <row r="205" spans="1:9" x14ac:dyDescent="0.25">
      <c r="A205" s="5" t="s">
        <v>204</v>
      </c>
      <c r="B205" s="6">
        <v>0.15311189025863531</v>
      </c>
      <c r="C205" s="9">
        <v>0.87163119624828056</v>
      </c>
      <c r="D205" s="12">
        <v>-4.1363217998469169E-2</v>
      </c>
      <c r="E205" s="16">
        <v>0.3061506636924769</v>
      </c>
      <c r="F205" s="19">
        <v>0.13547938860584446</v>
      </c>
      <c r="G205" s="20">
        <v>61.5</v>
      </c>
      <c r="H205" s="2">
        <v>52.145214521452147</v>
      </c>
      <c r="I205" s="27">
        <v>55.540747405942966</v>
      </c>
    </row>
    <row r="206" spans="1:9" x14ac:dyDescent="0.25">
      <c r="A206" s="5" t="s">
        <v>205</v>
      </c>
      <c r="B206" s="6">
        <v>0.34871980998506513</v>
      </c>
      <c r="C206" s="9">
        <v>0.50238820973783127</v>
      </c>
      <c r="D206" s="12">
        <v>0.10331929841449253</v>
      </c>
      <c r="E206" s="16">
        <v>6.1935823282500545E-2</v>
      </c>
      <c r="F206" s="19">
        <v>0.85918799218288411</v>
      </c>
      <c r="G206" s="20">
        <v>61.8</v>
      </c>
      <c r="H206" s="2">
        <v>60.396039603960396</v>
      </c>
      <c r="I206" s="27">
        <v>56.011080739276316</v>
      </c>
    </row>
    <row r="207" spans="1:9" x14ac:dyDescent="0.25">
      <c r="A207" s="5" t="s">
        <v>206</v>
      </c>
      <c r="B207" s="6">
        <v>0.19260743202725195</v>
      </c>
      <c r="C207" s="9">
        <v>0.54199804449283695</v>
      </c>
      <c r="D207" s="14">
        <v>-0.18074040838735331</v>
      </c>
      <c r="E207" s="18">
        <v>-7.7608702198944751E-2</v>
      </c>
      <c r="F207" s="19">
        <v>0.16280669571200101</v>
      </c>
      <c r="G207" s="20">
        <v>61.7</v>
      </c>
      <c r="H207" s="2">
        <v>53.795379537953799</v>
      </c>
      <c r="I207" s="27">
        <v>54.643747405943031</v>
      </c>
    </row>
    <row r="208" spans="1:9" x14ac:dyDescent="0.25">
      <c r="A208" s="5" t="s">
        <v>207</v>
      </c>
      <c r="B208" s="6">
        <v>0.13214881796830275</v>
      </c>
      <c r="C208" s="9">
        <v>0.32501030924117658</v>
      </c>
      <c r="D208" s="14">
        <v>-0.243400898470921</v>
      </c>
      <c r="E208" s="18">
        <v>-0.42370184877791028</v>
      </c>
      <c r="F208" s="19">
        <v>0.53226803415672719</v>
      </c>
      <c r="G208" s="20">
        <v>61.8</v>
      </c>
      <c r="H208" s="3">
        <v>49.17491749174917</v>
      </c>
      <c r="I208" s="27">
        <v>53.055747405942988</v>
      </c>
    </row>
    <row r="209" spans="1:9" x14ac:dyDescent="0.25">
      <c r="A209" s="5" t="s">
        <v>208</v>
      </c>
      <c r="B209" s="6">
        <v>1.0641692715711737</v>
      </c>
      <c r="C209" s="9">
        <v>1.1977278067945327</v>
      </c>
      <c r="D209" s="12">
        <v>0.90470097358465229</v>
      </c>
      <c r="E209" s="16">
        <v>0.65910143670006649</v>
      </c>
      <c r="F209" s="19">
        <v>0.3262094800004513</v>
      </c>
      <c r="G209" s="20">
        <v>61.8</v>
      </c>
      <c r="H209" s="2">
        <v>58.580858085808586</v>
      </c>
      <c r="I209" s="27">
        <v>61.620080739276091</v>
      </c>
    </row>
    <row r="210" spans="1:9" x14ac:dyDescent="0.25">
      <c r="A210" s="5" t="s">
        <v>209</v>
      </c>
      <c r="B210" s="6">
        <v>0.66553692907092432</v>
      </c>
      <c r="C210" s="9">
        <v>1.7367944490055933</v>
      </c>
      <c r="D210" s="12">
        <v>0.42693435356877696</v>
      </c>
      <c r="E210" s="16">
        <v>1.3355035923675631</v>
      </c>
      <c r="F210" s="19">
        <v>0.27691556912390991</v>
      </c>
      <c r="G210" s="20">
        <v>61.8</v>
      </c>
      <c r="H210" s="2">
        <v>54.290429042904293</v>
      </c>
      <c r="I210" s="27">
        <v>55.652414072609645</v>
      </c>
    </row>
    <row r="211" spans="1:9" x14ac:dyDescent="0.25">
      <c r="A211" s="5" t="s">
        <v>210</v>
      </c>
      <c r="B211" s="6">
        <v>0.80434071312625521</v>
      </c>
      <c r="C211" s="9">
        <v>1.4752282303546349</v>
      </c>
      <c r="D211" s="12">
        <v>0.42331739235007315</v>
      </c>
      <c r="E211" s="16">
        <v>0.85205645291181464</v>
      </c>
      <c r="F211" s="19">
        <v>0.23088023088022677</v>
      </c>
      <c r="G211" s="20">
        <v>61.7</v>
      </c>
      <c r="H211" s="2">
        <v>65.346534653465355</v>
      </c>
      <c r="I211" s="27">
        <v>60.529414072609747</v>
      </c>
    </row>
    <row r="212" spans="1:9" x14ac:dyDescent="0.25">
      <c r="A212" s="5" t="s">
        <v>211</v>
      </c>
      <c r="B212" s="6">
        <v>0.91482945519676218</v>
      </c>
      <c r="C212" s="9">
        <v>1.7265425231256046</v>
      </c>
      <c r="D212" s="12">
        <v>0.52380249940497836</v>
      </c>
      <c r="E212" s="16">
        <v>0.9493511408462274</v>
      </c>
      <c r="F212" s="19">
        <v>0.15074270422249358</v>
      </c>
      <c r="G212" s="20">
        <v>61.6</v>
      </c>
      <c r="H212" s="2">
        <v>55.940594059405932</v>
      </c>
      <c r="I212" s="27">
        <v>57.698747405943017</v>
      </c>
    </row>
    <row r="213" spans="1:9" x14ac:dyDescent="0.25">
      <c r="A213" s="5" t="s">
        <v>212</v>
      </c>
      <c r="B213" s="6">
        <v>0.11726616415677933</v>
      </c>
      <c r="C213" s="9">
        <v>1.0331059312411583</v>
      </c>
      <c r="D213" s="12">
        <v>-1.1019904579048112E-2</v>
      </c>
      <c r="E213" s="16">
        <v>0.51266272058176865</v>
      </c>
      <c r="F213" s="19">
        <v>0.10372625288912259</v>
      </c>
      <c r="G213" s="20">
        <v>61.5</v>
      </c>
      <c r="H213" s="2">
        <v>58.745874587458751</v>
      </c>
      <c r="I213" s="27">
        <v>62.929414072609994</v>
      </c>
    </row>
    <row r="214" spans="1:9" x14ac:dyDescent="0.25">
      <c r="A214" s="5" t="s">
        <v>213</v>
      </c>
      <c r="B214" s="6">
        <v>1.0903870383557708</v>
      </c>
      <c r="C214" s="9">
        <v>1.2089692325870836</v>
      </c>
      <c r="D214" s="12">
        <v>0.86291558195727291</v>
      </c>
      <c r="E214" s="16">
        <v>0.85183782804118258</v>
      </c>
      <c r="F214" s="19">
        <v>2.7594129771238003E-2</v>
      </c>
      <c r="G214" s="20">
        <v>61.3</v>
      </c>
      <c r="H214" s="2">
        <v>61.386138613861384</v>
      </c>
      <c r="I214" s="27">
        <v>62.872080739276498</v>
      </c>
    </row>
    <row r="215" spans="1:9" x14ac:dyDescent="0.25">
      <c r="A215" s="5" t="s">
        <v>214</v>
      </c>
      <c r="B215" s="6">
        <v>0.42322057184003492</v>
      </c>
      <c r="C215" s="9">
        <v>1.5181907053219734</v>
      </c>
      <c r="D215" s="12">
        <v>8.0496305432128379E-2</v>
      </c>
      <c r="E215" s="16">
        <v>0.9440750343930262</v>
      </c>
      <c r="F215" s="19">
        <v>0.24940463791287881</v>
      </c>
      <c r="G215" s="20">
        <v>61.3</v>
      </c>
      <c r="H215" s="2">
        <v>54.455445544554458</v>
      </c>
      <c r="I215" s="27">
        <v>56.768414072609936</v>
      </c>
    </row>
    <row r="216" spans="1:9" x14ac:dyDescent="0.25">
      <c r="A216" s="5" t="s">
        <v>215</v>
      </c>
      <c r="B216" s="6">
        <v>0.65809496901778364</v>
      </c>
      <c r="C216" s="9">
        <v>1.0840707504929397</v>
      </c>
      <c r="D216" s="12">
        <v>0.29315395369891861</v>
      </c>
      <c r="E216" s="16">
        <v>0.37385646424145313</v>
      </c>
      <c r="F216" s="19">
        <v>0.29876562622848118</v>
      </c>
      <c r="G216" s="20">
        <v>61.4</v>
      </c>
      <c r="H216" s="2">
        <v>59.735973597359738</v>
      </c>
      <c r="I216" s="27">
        <v>57.253080739276506</v>
      </c>
    </row>
    <row r="217" spans="1:9" x14ac:dyDescent="0.25">
      <c r="A217" s="5" t="s">
        <v>216</v>
      </c>
      <c r="B217" s="8">
        <v>-0.23766125554474443</v>
      </c>
      <c r="C217" s="10">
        <v>0.41887565403390459</v>
      </c>
      <c r="D217" s="14">
        <v>-0.30576092611822425</v>
      </c>
      <c r="E217" s="17">
        <v>-1.349737107272285E-2</v>
      </c>
      <c r="F217" s="19">
        <v>0.16685517195040969</v>
      </c>
      <c r="G217" s="20">
        <v>61.3</v>
      </c>
      <c r="H217" s="2">
        <v>55.775577557755774</v>
      </c>
      <c r="I217" s="27">
        <v>54.244080739276193</v>
      </c>
    </row>
    <row r="218" spans="1:9" x14ac:dyDescent="0.25">
      <c r="A218" s="5" t="s">
        <v>217</v>
      </c>
      <c r="B218" s="8">
        <v>-0.11421302961833479</v>
      </c>
      <c r="C218" s="11">
        <v>-0.35160335144730792</v>
      </c>
      <c r="D218" s="14">
        <v>-0.24039606288815707</v>
      </c>
      <c r="E218" s="18">
        <v>-0.54542245719758631</v>
      </c>
      <c r="F218" s="19">
        <v>0.22918343618638765</v>
      </c>
      <c r="G218" s="20">
        <v>61.3</v>
      </c>
      <c r="H218" s="2">
        <v>55.445544554455445</v>
      </c>
      <c r="I218" s="27">
        <v>55.173747405943082</v>
      </c>
    </row>
    <row r="219" spans="1:9" x14ac:dyDescent="0.25">
      <c r="A219" s="5" t="s">
        <v>218</v>
      </c>
      <c r="B219" s="7">
        <v>0.49111010078343853</v>
      </c>
      <c r="C219" s="10">
        <v>0.37634013252997367</v>
      </c>
      <c r="D219" s="13">
        <v>0.2152711129853207</v>
      </c>
      <c r="E219" s="17">
        <v>-2.5638496004344036E-2</v>
      </c>
      <c r="F219" s="19">
        <v>0.2676987942400143</v>
      </c>
      <c r="G219" s="20">
        <v>61.3</v>
      </c>
      <c r="H219" s="2">
        <v>52.475247524752469</v>
      </c>
      <c r="I219" s="27">
        <v>53.767747405942828</v>
      </c>
    </row>
    <row r="220" spans="1:9" x14ac:dyDescent="0.25">
      <c r="A220" s="5" t="s">
        <v>219</v>
      </c>
      <c r="B220" s="7">
        <v>0.10041479316131463</v>
      </c>
      <c r="C220" s="10">
        <v>0.59204561124630617</v>
      </c>
      <c r="D220" s="13">
        <v>-0.25810198128357209</v>
      </c>
      <c r="E220" s="17">
        <v>-4.3359091347062312E-2</v>
      </c>
      <c r="F220" s="19">
        <v>0.10790606610081685</v>
      </c>
      <c r="G220" s="20">
        <v>61.2</v>
      </c>
      <c r="H220" s="2">
        <v>61.386138613861391</v>
      </c>
      <c r="I220" s="27">
        <v>58.359080739276578</v>
      </c>
    </row>
    <row r="221" spans="1:9" x14ac:dyDescent="0.25">
      <c r="A221" s="5" t="s">
        <v>220</v>
      </c>
      <c r="B221" s="7">
        <v>0.65484551282323733</v>
      </c>
      <c r="C221" s="10">
        <v>0.75592609506148056</v>
      </c>
      <c r="D221" s="13">
        <v>0.49678961138958144</v>
      </c>
      <c r="E221" s="17">
        <v>0.23741359124632919</v>
      </c>
      <c r="F221" s="19">
        <v>6.5562840315586582E-2</v>
      </c>
      <c r="G221" s="20">
        <v>61.1</v>
      </c>
      <c r="H221" s="2">
        <v>50.990099009900995</v>
      </c>
      <c r="I221" s="27">
        <v>51.828080739276324</v>
      </c>
    </row>
    <row r="222" spans="1:9" x14ac:dyDescent="0.25">
      <c r="A222" s="5" t="s">
        <v>221</v>
      </c>
      <c r="B222" s="7">
        <v>-0.32429751990642708</v>
      </c>
      <c r="C222" s="10">
        <v>0.32841923934486494</v>
      </c>
      <c r="D222" s="13">
        <v>-0.61268128516713805</v>
      </c>
      <c r="E222" s="18">
        <v>-0.11894049380124724</v>
      </c>
      <c r="F222" s="19">
        <v>0.2132172483869974</v>
      </c>
      <c r="G222" s="20">
        <v>61.1</v>
      </c>
      <c r="H222" s="2">
        <v>57.095709570957098</v>
      </c>
      <c r="I222" s="27">
        <v>56.233747405943177</v>
      </c>
    </row>
    <row r="223" spans="1:9" x14ac:dyDescent="0.25">
      <c r="A223" s="5" t="s">
        <v>222</v>
      </c>
      <c r="B223" s="7">
        <v>1.0394735919485787</v>
      </c>
      <c r="C223" s="10">
        <v>0.71180848692476473</v>
      </c>
      <c r="D223" s="13">
        <v>0.64321008575904814</v>
      </c>
      <c r="E223" s="17">
        <v>2.6591351587474873E-2</v>
      </c>
      <c r="F223" s="19">
        <v>0.17342449662569825</v>
      </c>
      <c r="G223" s="20">
        <v>61</v>
      </c>
      <c r="H223" s="2">
        <v>62.211221122112214</v>
      </c>
      <c r="I223" s="27">
        <v>60.800080739276382</v>
      </c>
    </row>
    <row r="224" spans="1:9" x14ac:dyDescent="0.25">
      <c r="A224" s="5" t="s">
        <v>223</v>
      </c>
      <c r="B224" s="7">
        <v>0.69270332134898427</v>
      </c>
      <c r="C224" s="10">
        <v>1.7393820706348495</v>
      </c>
      <c r="D224" s="21">
        <v>0.27485139284227339</v>
      </c>
      <c r="E224" s="22">
        <v>0.91983400194868548</v>
      </c>
      <c r="F224" s="23">
        <v>0.63939821344616032</v>
      </c>
      <c r="G224" s="25">
        <v>61.3</v>
      </c>
      <c r="H224" s="2">
        <v>59.735973597359738</v>
      </c>
      <c r="I224" s="27">
        <v>62.738747405942981</v>
      </c>
    </row>
    <row r="225" spans="1:9" x14ac:dyDescent="0.25">
      <c r="A225" s="5" t="s">
        <v>224</v>
      </c>
      <c r="B225" s="7">
        <v>1.0199528756766225</v>
      </c>
      <c r="C225" s="10">
        <v>1.7197504462249551</v>
      </c>
      <c r="D225" s="21">
        <v>0.85586420127325524</v>
      </c>
      <c r="E225" s="22">
        <v>1.1330967832835719</v>
      </c>
      <c r="F225" s="23">
        <v>0.52156899385000055</v>
      </c>
      <c r="G225" s="25">
        <v>61.4</v>
      </c>
      <c r="H225" s="2">
        <v>61.056105610561055</v>
      </c>
      <c r="I225" s="27">
        <v>61.129414072609507</v>
      </c>
    </row>
    <row r="226" spans="1:9" x14ac:dyDescent="0.25">
      <c r="A226" s="5" t="s">
        <v>225</v>
      </c>
      <c r="B226" s="7">
        <v>1.1695844105730773</v>
      </c>
      <c r="C226" s="10">
        <v>2.2015482683578069</v>
      </c>
      <c r="D226" s="21">
        <v>0.93213978688395116</v>
      </c>
      <c r="E226" s="22">
        <v>1.7960632867461843</v>
      </c>
      <c r="F226" s="23">
        <v>0.39693821760524084</v>
      </c>
      <c r="G226" s="25">
        <v>61.5</v>
      </c>
      <c r="H226" s="2">
        <v>59.735973597359738</v>
      </c>
      <c r="I226" s="27">
        <v>59.631080739276207</v>
      </c>
    </row>
    <row r="227" spans="1:9" x14ac:dyDescent="0.25">
      <c r="A227" s="5" t="s">
        <v>226</v>
      </c>
      <c r="F227" s="23">
        <v>0.42150893664296707</v>
      </c>
      <c r="G227" s="25">
        <v>61.6</v>
      </c>
    </row>
    <row r="229" spans="1:9" x14ac:dyDescent="0.25">
      <c r="B229" t="s">
        <v>236</v>
      </c>
      <c r="C229" t="s">
        <v>235</v>
      </c>
      <c r="F229" t="s">
        <v>235</v>
      </c>
      <c r="H229" t="s">
        <v>240</v>
      </c>
      <c r="I229" s="4" t="s">
        <v>240</v>
      </c>
    </row>
    <row r="230" spans="1:9" x14ac:dyDescent="0.25">
      <c r="B230" t="s">
        <v>237</v>
      </c>
      <c r="C230" t="s">
        <v>239</v>
      </c>
      <c r="F230" t="s">
        <v>239</v>
      </c>
      <c r="H230" t="s">
        <v>241</v>
      </c>
      <c r="I230" s="4" t="s">
        <v>241</v>
      </c>
    </row>
    <row r="231" spans="1:9" x14ac:dyDescent="0.25">
      <c r="B231" t="s">
        <v>238</v>
      </c>
      <c r="H231" t="s">
        <v>242</v>
      </c>
    </row>
    <row r="232" spans="1:9" x14ac:dyDescent="0.25">
      <c r="H232" t="s">
        <v>243</v>
      </c>
    </row>
    <row r="233" spans="1:9" x14ac:dyDescent="0.25">
      <c r="H233" t="s">
        <v>244</v>
      </c>
    </row>
    <row r="234" spans="1:9" x14ac:dyDescent="0.25">
      <c r="H234" t="s">
        <v>245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00"/>
  <sheetViews>
    <sheetView tabSelected="1" workbookViewId="0">
      <pane ySplit="1" topLeftCell="A146" activePane="bottomLeft" state="frozen"/>
      <selection pane="bottomLeft" activeCell="K37" sqref="K37:K177"/>
    </sheetView>
  </sheetViews>
  <sheetFormatPr defaultColWidth="9.140625" defaultRowHeight="15" x14ac:dyDescent="0.25"/>
  <cols>
    <col min="1" max="1" width="9.140625" style="25"/>
    <col min="2" max="2" width="15.5703125" style="25" bestFit="1" customWidth="1"/>
    <col min="3" max="3" width="16.5703125" style="25" bestFit="1" customWidth="1"/>
    <col min="4" max="4" width="19.140625" style="25" hidden="1" customWidth="1"/>
    <col min="5" max="5" width="20.140625" style="25" hidden="1" customWidth="1"/>
    <col min="6" max="6" width="19.5703125" style="25" bestFit="1" customWidth="1"/>
    <col min="7" max="7" width="16.85546875" style="25" hidden="1" customWidth="1"/>
    <col min="8" max="8" width="29.28515625" style="25" customWidth="1"/>
    <col min="9" max="9" width="29.85546875" style="25" bestFit="1" customWidth="1"/>
    <col min="10" max="16384" width="9.140625" style="25"/>
  </cols>
  <sheetData>
    <row r="1" spans="1:9" x14ac:dyDescent="0.25">
      <c r="A1" s="25" t="s">
        <v>0</v>
      </c>
      <c r="B1" s="25" t="s">
        <v>227</v>
      </c>
      <c r="C1" s="25" t="s">
        <v>230</v>
      </c>
      <c r="D1" s="25" t="s">
        <v>228</v>
      </c>
      <c r="E1" s="25" t="s">
        <v>229</v>
      </c>
      <c r="F1" s="25" t="s">
        <v>231</v>
      </c>
      <c r="G1" s="25" t="s">
        <v>232</v>
      </c>
      <c r="H1" s="25" t="s">
        <v>233</v>
      </c>
      <c r="I1" s="25" t="s">
        <v>251</v>
      </c>
    </row>
    <row r="2" spans="1:9" x14ac:dyDescent="0.25">
      <c r="A2" s="25" t="s">
        <v>1</v>
      </c>
      <c r="B2" s="41">
        <v>2.336477510373467</v>
      </c>
      <c r="C2" s="34"/>
      <c r="D2" s="34">
        <v>2.0635465488268143</v>
      </c>
      <c r="E2" s="34"/>
      <c r="F2" s="34">
        <v>1.1896782841823055</v>
      </c>
      <c r="G2" s="34"/>
      <c r="H2" s="34"/>
      <c r="I2" s="34"/>
    </row>
    <row r="3" spans="1:9" x14ac:dyDescent="0.25">
      <c r="A3" s="25" t="s">
        <v>2</v>
      </c>
      <c r="B3" s="41">
        <v>2.1021310699172595</v>
      </c>
      <c r="C3" s="41">
        <v>4.4850080116564435</v>
      </c>
      <c r="D3" s="34">
        <v>1.8605761518233839</v>
      </c>
      <c r="E3" s="34">
        <v>3.9625165556194442</v>
      </c>
      <c r="F3" s="34">
        <v>0.56300712038416956</v>
      </c>
      <c r="G3" s="34"/>
      <c r="H3" s="34"/>
      <c r="I3" s="34"/>
    </row>
    <row r="4" spans="1:9" x14ac:dyDescent="0.25">
      <c r="A4" s="25" t="s">
        <v>3</v>
      </c>
      <c r="B4" s="41">
        <v>1.2349312870160718</v>
      </c>
      <c r="C4" s="41">
        <v>3.3699257264943734</v>
      </c>
      <c r="D4" s="34">
        <v>0.89185129342979774</v>
      </c>
      <c r="E4" s="34">
        <v>2.7690210177284649</v>
      </c>
      <c r="F4" s="34">
        <v>1.0538448872056645</v>
      </c>
      <c r="G4" s="34"/>
      <c r="H4" s="34"/>
      <c r="I4" s="34"/>
    </row>
    <row r="5" spans="1:9" x14ac:dyDescent="0.25">
      <c r="A5" s="25" t="s">
        <v>4</v>
      </c>
      <c r="B5" s="41">
        <v>2.4754657287747452</v>
      </c>
      <c r="C5" s="41">
        <v>3.7416395094196586</v>
      </c>
      <c r="D5" s="34">
        <v>2.2081425320777686</v>
      </c>
      <c r="E5" s="34">
        <v>3.1196871732406755</v>
      </c>
      <c r="F5" s="34">
        <v>0.58660583346912165</v>
      </c>
      <c r="G5" s="34"/>
      <c r="H5" s="34"/>
      <c r="I5" s="34"/>
    </row>
    <row r="6" spans="1:9" x14ac:dyDescent="0.25">
      <c r="A6" s="25" t="s">
        <v>5</v>
      </c>
      <c r="B6" s="41">
        <v>1.1306987297423048</v>
      </c>
      <c r="C6" s="41">
        <v>3.6267333214593984</v>
      </c>
      <c r="D6" s="34">
        <v>0.30794584579819206</v>
      </c>
      <c r="E6" s="34">
        <v>2.5228882610727967</v>
      </c>
      <c r="F6" s="34">
        <v>1.0367730439008584</v>
      </c>
      <c r="G6" s="34"/>
      <c r="H6" s="34"/>
      <c r="I6" s="34"/>
    </row>
    <row r="7" spans="1:9" x14ac:dyDescent="0.25">
      <c r="A7" s="25" t="s">
        <v>6</v>
      </c>
      <c r="B7" s="41">
        <v>1.2543900546309992</v>
      </c>
      <c r="C7" s="41">
        <v>2.3928765333706892</v>
      </c>
      <c r="D7" s="34">
        <v>0.79516833387117714</v>
      </c>
      <c r="E7" s="34">
        <v>1.1055628675206284</v>
      </c>
      <c r="F7" s="34">
        <v>0.160333493666827</v>
      </c>
      <c r="G7" s="34"/>
      <c r="H7" s="34"/>
      <c r="I7" s="34"/>
    </row>
    <row r="8" spans="1:9" x14ac:dyDescent="0.25">
      <c r="A8" s="25" t="s">
        <v>7</v>
      </c>
      <c r="B8" s="41">
        <v>1.321184462585504</v>
      </c>
      <c r="C8" s="41">
        <v>2.5887111880187694</v>
      </c>
      <c r="D8" s="34">
        <v>1.5202677755069691</v>
      </c>
      <c r="E8" s="34">
        <v>2.3275247973190258</v>
      </c>
      <c r="F8" s="34">
        <v>-6.4030734752681284E-2</v>
      </c>
      <c r="G8" s="34"/>
      <c r="H8" s="34"/>
      <c r="I8" s="34"/>
    </row>
    <row r="9" spans="1:9" x14ac:dyDescent="0.25">
      <c r="A9" s="25" t="s">
        <v>8</v>
      </c>
      <c r="B9" s="41">
        <v>0.75724602902584193</v>
      </c>
      <c r="C9" s="41">
        <v>2.0813658012382303</v>
      </c>
      <c r="D9" s="34">
        <v>0.17679067867960543</v>
      </c>
      <c r="E9" s="34">
        <v>1.6997461459046408</v>
      </c>
      <c r="F9" s="34">
        <v>0.3363767419509851</v>
      </c>
      <c r="G9" s="34"/>
      <c r="H9" s="34"/>
      <c r="I9" s="34"/>
    </row>
    <row r="10" spans="1:9" x14ac:dyDescent="0.25">
      <c r="A10" s="25" t="s">
        <v>9</v>
      </c>
      <c r="B10" s="41">
        <v>1.7477184849430651</v>
      </c>
      <c r="C10" s="41">
        <v>2.5160271154373417</v>
      </c>
      <c r="D10" s="34">
        <v>1.0519675914862594</v>
      </c>
      <c r="E10" s="34">
        <v>1.2306180508103428</v>
      </c>
      <c r="F10" s="34">
        <v>0.86206896551724133</v>
      </c>
      <c r="G10" s="34"/>
      <c r="H10" s="34"/>
      <c r="I10" s="34"/>
    </row>
    <row r="11" spans="1:9" x14ac:dyDescent="0.25">
      <c r="A11" s="25" t="s">
        <v>10</v>
      </c>
      <c r="B11" s="41">
        <v>0.9986598277634593</v>
      </c>
      <c r="C11" s="41">
        <v>2.7608322304545139</v>
      </c>
      <c r="D11" s="34">
        <v>0.23714875977188923</v>
      </c>
      <c r="E11" s="34">
        <v>1.2916110793545605</v>
      </c>
      <c r="F11" s="34">
        <v>1.5511237733459955</v>
      </c>
      <c r="G11" s="34"/>
      <c r="H11" s="34"/>
      <c r="I11" s="34"/>
    </row>
    <row r="12" spans="1:9" x14ac:dyDescent="0.25">
      <c r="A12" s="25" t="s">
        <v>11</v>
      </c>
      <c r="B12" s="41">
        <v>2.8123224977756136</v>
      </c>
      <c r="C12" s="41">
        <v>3.8338436113474472</v>
      </c>
      <c r="D12" s="34">
        <v>2.6160404149701217</v>
      </c>
      <c r="E12" s="34">
        <v>2.8593930821412443</v>
      </c>
      <c r="F12" s="34">
        <v>1.2780548628428927</v>
      </c>
      <c r="G12" s="34"/>
      <c r="H12" s="34"/>
      <c r="I12" s="34"/>
    </row>
    <row r="13" spans="1:9" x14ac:dyDescent="0.25">
      <c r="A13" s="25" t="s">
        <v>12</v>
      </c>
      <c r="B13" s="41">
        <v>2.0959404064815206</v>
      </c>
      <c r="C13" s="41">
        <v>4.9699949858804615</v>
      </c>
      <c r="D13" s="34">
        <v>2.0449305561666105</v>
      </c>
      <c r="E13" s="34">
        <v>4.7144671809441245</v>
      </c>
      <c r="F13" s="34">
        <v>0.93875038473376426</v>
      </c>
      <c r="G13" s="34"/>
      <c r="H13" s="34"/>
      <c r="I13" s="34"/>
    </row>
    <row r="14" spans="1:9" x14ac:dyDescent="0.25">
      <c r="A14" s="25" t="s">
        <v>13</v>
      </c>
      <c r="B14" s="41">
        <v>0.61458258877294669</v>
      </c>
      <c r="C14" s="41">
        <v>2.7103111878852326</v>
      </c>
      <c r="D14" s="34">
        <v>-7.3347160541235412E-2</v>
      </c>
      <c r="E14" s="34">
        <v>1.9700834971273866</v>
      </c>
      <c r="F14" s="34">
        <v>0.36590943741423998</v>
      </c>
      <c r="G14" s="34"/>
      <c r="H14" s="34"/>
      <c r="I14" s="34"/>
    </row>
    <row r="15" spans="1:9" x14ac:dyDescent="0.25">
      <c r="A15" s="25" t="s">
        <v>14</v>
      </c>
      <c r="B15" s="41">
        <v>1.2147462424833793</v>
      </c>
      <c r="C15" s="41">
        <v>1.8289427058982231</v>
      </c>
      <c r="D15" s="34">
        <v>0.51286653147493333</v>
      </c>
      <c r="E15" s="34">
        <v>0.43914319789549477</v>
      </c>
      <c r="F15" s="34">
        <v>0.56205377487467723</v>
      </c>
      <c r="G15" s="34"/>
      <c r="H15" s="34"/>
      <c r="I15" s="34"/>
    </row>
    <row r="16" spans="1:9" x14ac:dyDescent="0.25">
      <c r="A16" s="25" t="s">
        <v>15</v>
      </c>
      <c r="B16" s="41">
        <v>1.0226905738666041</v>
      </c>
      <c r="C16" s="41">
        <v>2.2479399058537219</v>
      </c>
      <c r="D16" s="34">
        <v>3.5932647295746731E-2</v>
      </c>
      <c r="E16" s="34">
        <v>0.54898346529253295</v>
      </c>
      <c r="F16" s="34">
        <v>0.84592145015105735</v>
      </c>
      <c r="G16" s="34"/>
      <c r="H16" s="34"/>
      <c r="I16" s="34"/>
    </row>
    <row r="17" spans="1:9" x14ac:dyDescent="0.25">
      <c r="A17" s="25" t="s">
        <v>16</v>
      </c>
      <c r="B17" s="41">
        <v>2.5825723215930871</v>
      </c>
      <c r="C17" s="41">
        <v>3.6186196176270644</v>
      </c>
      <c r="D17" s="34">
        <v>2.7128910072251866</v>
      </c>
      <c r="E17" s="34">
        <v>2.7497984680780778</v>
      </c>
      <c r="F17" s="34">
        <v>1.5428400239664468</v>
      </c>
      <c r="G17" s="34"/>
      <c r="H17" s="34"/>
      <c r="I17" s="34"/>
    </row>
    <row r="18" spans="1:9" x14ac:dyDescent="0.25">
      <c r="A18" s="25" t="s">
        <v>17</v>
      </c>
      <c r="B18" s="41">
        <v>0.97900223302730971</v>
      </c>
      <c r="C18" s="41">
        <v>3.573122718771077</v>
      </c>
      <c r="D18" s="34">
        <v>0.54110186029522489</v>
      </c>
      <c r="E18" s="34">
        <v>3.2686723712282895</v>
      </c>
      <c r="F18" s="34">
        <v>0.67856616020061955</v>
      </c>
      <c r="G18" s="34"/>
      <c r="H18" s="34"/>
      <c r="I18" s="34"/>
    </row>
    <row r="19" spans="1:9" x14ac:dyDescent="0.25">
      <c r="A19" s="25" t="s">
        <v>18</v>
      </c>
      <c r="B19" s="41">
        <v>1.6689909944354806</v>
      </c>
      <c r="C19" s="41">
        <v>2.6487944200712179</v>
      </c>
      <c r="D19" s="34">
        <v>0.83586808194622775</v>
      </c>
      <c r="E19" s="34">
        <v>1.3814928399824777</v>
      </c>
      <c r="F19" s="34">
        <v>0.82051282051282048</v>
      </c>
      <c r="G19" s="34"/>
      <c r="H19" s="34"/>
      <c r="I19" s="34"/>
    </row>
    <row r="20" spans="1:9" x14ac:dyDescent="0.25">
      <c r="A20" s="25" t="s">
        <v>19</v>
      </c>
      <c r="B20" s="41">
        <v>2.5021821349845039</v>
      </c>
      <c r="C20" s="41">
        <v>4.2078413855221122</v>
      </c>
      <c r="D20" s="34">
        <v>1.946270990195567</v>
      </c>
      <c r="E20" s="34">
        <v>2.7984073301370183</v>
      </c>
      <c r="F20" s="34">
        <v>1.1916872547594826</v>
      </c>
      <c r="G20" s="34"/>
      <c r="H20" s="34"/>
      <c r="I20" s="34"/>
    </row>
    <row r="21" spans="1:9" x14ac:dyDescent="0.25">
      <c r="A21" s="25" t="s">
        <v>20</v>
      </c>
      <c r="B21" s="41">
        <v>1.9358148552375676</v>
      </c>
      <c r="C21" s="41">
        <v>4.4852444764930759</v>
      </c>
      <c r="D21" s="34">
        <v>1.5016817033012755</v>
      </c>
      <c r="E21" s="34">
        <v>3.4771794888532699</v>
      </c>
      <c r="F21" s="34">
        <v>2.8292402699985635</v>
      </c>
      <c r="G21" s="34"/>
      <c r="H21" s="34"/>
      <c r="I21" s="34"/>
    </row>
    <row r="22" spans="1:9" x14ac:dyDescent="0.25">
      <c r="A22" s="25" t="s">
        <v>21</v>
      </c>
      <c r="B22" s="41">
        <v>1.6002826270012931</v>
      </c>
      <c r="C22" s="41">
        <v>3.5582660882134025</v>
      </c>
      <c r="D22" s="34">
        <v>1.686036044255121</v>
      </c>
      <c r="E22" s="34">
        <v>3.21303664234404</v>
      </c>
      <c r="F22" s="34">
        <v>0.53072625698324016</v>
      </c>
      <c r="G22" s="34"/>
      <c r="H22" s="34"/>
      <c r="I22" s="34"/>
    </row>
    <row r="23" spans="1:9" x14ac:dyDescent="0.25">
      <c r="A23" s="25" t="s">
        <v>22</v>
      </c>
      <c r="B23" s="41">
        <v>0.21670959141796742</v>
      </c>
      <c r="C23" s="41">
        <v>1.8053679895307155</v>
      </c>
      <c r="D23" s="34">
        <v>-0.58185063210629795</v>
      </c>
      <c r="E23" s="34">
        <v>1.0943752007677845</v>
      </c>
      <c r="F23" s="34">
        <v>1.0419560989163656</v>
      </c>
      <c r="G23" s="34"/>
      <c r="H23" s="34"/>
      <c r="I23" s="34"/>
    </row>
    <row r="24" spans="1:9" x14ac:dyDescent="0.25">
      <c r="A24" s="25" t="s">
        <v>23</v>
      </c>
      <c r="B24" s="41">
        <v>1.0914238614988463</v>
      </c>
      <c r="C24" s="41">
        <v>1.2944709137063022</v>
      </c>
      <c r="D24" s="34">
        <v>0.71416016370806179</v>
      </c>
      <c r="E24" s="34">
        <v>0.1281541861749772</v>
      </c>
      <c r="F24" s="34">
        <v>0.89371648563178874</v>
      </c>
      <c r="G24" s="34"/>
      <c r="H24" s="34"/>
      <c r="I24" s="34"/>
    </row>
    <row r="25" spans="1:9" x14ac:dyDescent="0.25">
      <c r="A25" s="25" t="s">
        <v>24</v>
      </c>
      <c r="B25" s="41">
        <v>-0.33939280390199328</v>
      </c>
      <c r="C25" s="41">
        <v>0.73398865501260557</v>
      </c>
      <c r="D25" s="34">
        <v>-0.63637568596459704</v>
      </c>
      <c r="E25" s="34">
        <v>7.3239736102781741E-2</v>
      </c>
      <c r="F25" s="34">
        <v>0.87217225402016907</v>
      </c>
      <c r="G25" s="34"/>
      <c r="H25" s="34"/>
      <c r="I25" s="34"/>
    </row>
    <row r="26" spans="1:9" x14ac:dyDescent="0.25">
      <c r="A26" s="25" t="s">
        <v>25</v>
      </c>
      <c r="B26" s="41">
        <v>1.9190958598434751</v>
      </c>
      <c r="C26" s="41">
        <v>1.5635936202137657</v>
      </c>
      <c r="D26" s="34">
        <v>1.7058515060575465</v>
      </c>
      <c r="E26" s="34">
        <v>1.0586201958697381</v>
      </c>
      <c r="F26" s="34">
        <v>0.17562820859227238</v>
      </c>
      <c r="G26" s="34"/>
      <c r="H26" s="34"/>
      <c r="I26" s="34"/>
    </row>
    <row r="27" spans="1:9" x14ac:dyDescent="0.25">
      <c r="A27" s="25" t="s">
        <v>26</v>
      </c>
      <c r="B27" s="41">
        <v>0.67663820626555804</v>
      </c>
      <c r="C27" s="41">
        <v>2.5914033437866761</v>
      </c>
      <c r="D27" s="34">
        <v>-0.18792469639011003</v>
      </c>
      <c r="E27" s="34">
        <v>1.5147210934038116</v>
      </c>
      <c r="F27" s="34">
        <v>1.1058664868509778</v>
      </c>
      <c r="G27" s="34"/>
      <c r="H27" s="34"/>
      <c r="I27" s="34"/>
    </row>
    <row r="28" spans="1:9" x14ac:dyDescent="0.25">
      <c r="A28" s="25" t="s">
        <v>27</v>
      </c>
      <c r="B28" s="41">
        <v>0.52497646547337917</v>
      </c>
      <c r="C28" s="41">
        <v>1.1794956296698698</v>
      </c>
      <c r="D28" s="34">
        <v>-9.6370123017287715E-2</v>
      </c>
      <c r="E28" s="34">
        <v>-0.28411371614630676</v>
      </c>
      <c r="F28" s="34">
        <v>-0.13338668800853673</v>
      </c>
      <c r="G28" s="34"/>
      <c r="H28" s="34"/>
      <c r="I28" s="34"/>
    </row>
    <row r="29" spans="1:9" x14ac:dyDescent="0.25">
      <c r="A29" s="25" t="s">
        <v>28</v>
      </c>
      <c r="B29" s="41">
        <v>1.0413137969654853</v>
      </c>
      <c r="C29" s="41">
        <v>1.5510483361035843</v>
      </c>
      <c r="D29" s="34">
        <v>0.45883279642914665</v>
      </c>
      <c r="E29" s="34">
        <v>0.36202049568149652</v>
      </c>
      <c r="F29" s="34">
        <v>-0.13356484573260316</v>
      </c>
      <c r="G29" s="34"/>
      <c r="H29" s="34"/>
      <c r="I29" s="34"/>
    </row>
    <row r="30" spans="1:9" x14ac:dyDescent="0.25">
      <c r="A30" s="25" t="s">
        <v>29</v>
      </c>
      <c r="B30" s="41">
        <v>2.6202738606836373</v>
      </c>
      <c r="C30" s="41">
        <v>3.6791990453197694</v>
      </c>
      <c r="D30" s="34">
        <v>2.4022687707633659</v>
      </c>
      <c r="E30" s="34">
        <v>2.8721239641711498</v>
      </c>
      <c r="F30" s="34">
        <v>0.80246088003209837</v>
      </c>
      <c r="G30" s="34"/>
      <c r="H30" s="34"/>
      <c r="I30" s="34"/>
    </row>
    <row r="31" spans="1:9" x14ac:dyDescent="0.25">
      <c r="A31" s="25" t="s">
        <v>30</v>
      </c>
      <c r="B31" s="41">
        <v>1.3648462110195387</v>
      </c>
      <c r="C31" s="41">
        <v>4.0098696130191529</v>
      </c>
      <c r="D31" s="34">
        <v>0.93470351226527371</v>
      </c>
      <c r="E31" s="34">
        <v>3.3594263736030165</v>
      </c>
      <c r="F31" s="34">
        <v>1.2073769404272257</v>
      </c>
      <c r="G31" s="34"/>
      <c r="H31" s="34"/>
      <c r="I31" s="34"/>
    </row>
    <row r="32" spans="1:9" x14ac:dyDescent="0.25">
      <c r="A32" s="25" t="s">
        <v>31</v>
      </c>
      <c r="B32" s="41">
        <v>1.3454502598142317</v>
      </c>
      <c r="C32" s="41">
        <v>2.7186947826030941</v>
      </c>
      <c r="D32" s="34">
        <v>0.96437166294949384</v>
      </c>
      <c r="E32" s="34">
        <v>1.9080891910196476</v>
      </c>
      <c r="F32" s="34">
        <v>1.2978500262191925</v>
      </c>
      <c r="G32" s="34"/>
      <c r="H32" s="34"/>
      <c r="I32" s="34"/>
    </row>
    <row r="33" spans="1:15" x14ac:dyDescent="0.25">
      <c r="A33" s="25" t="s">
        <v>32</v>
      </c>
      <c r="B33" s="41">
        <v>1.6650967069004059</v>
      </c>
      <c r="C33" s="41">
        <v>3.0252724987392385</v>
      </c>
      <c r="D33" s="34">
        <v>0.93694670617682674</v>
      </c>
      <c r="E33" s="34">
        <v>1.9103540176576284</v>
      </c>
      <c r="F33" s="34">
        <v>1.1518053578361589</v>
      </c>
      <c r="G33" s="34"/>
      <c r="H33" s="34"/>
      <c r="I33" s="34"/>
    </row>
    <row r="34" spans="1:15" x14ac:dyDescent="0.25">
      <c r="A34" s="25" t="s">
        <v>33</v>
      </c>
      <c r="B34" s="41">
        <v>0.42394336688343531</v>
      </c>
      <c r="C34" s="41">
        <v>2.0832851011443618</v>
      </c>
      <c r="D34" s="34">
        <v>0.18302040184842047</v>
      </c>
      <c r="E34" s="34">
        <v>1.1216819116519976</v>
      </c>
      <c r="F34" s="34">
        <v>0.44779938587512796</v>
      </c>
      <c r="G34" s="34"/>
      <c r="H34" s="34"/>
      <c r="I34" s="34"/>
    </row>
    <row r="35" spans="1:15" x14ac:dyDescent="0.25">
      <c r="A35" s="25" t="s">
        <v>34</v>
      </c>
      <c r="B35" s="41">
        <v>0.76271059955713505</v>
      </c>
      <c r="C35" s="41">
        <v>1.1748716920736144</v>
      </c>
      <c r="D35" s="34">
        <v>0.67996380835733439</v>
      </c>
      <c r="E35" s="34">
        <v>0.86422868270023423</v>
      </c>
      <c r="F35" s="34">
        <v>-0.36937969685390398</v>
      </c>
      <c r="G35" s="34"/>
      <c r="H35" s="34"/>
      <c r="I35" s="34"/>
    </row>
    <row r="36" spans="1:15" x14ac:dyDescent="0.25">
      <c r="A36" s="25" t="s">
        <v>35</v>
      </c>
      <c r="B36" s="41">
        <v>1.2146143787204791</v>
      </c>
      <c r="C36" s="41">
        <v>1.9665974183512422</v>
      </c>
      <c r="D36" s="34">
        <v>1.0095989876400453</v>
      </c>
      <c r="E36" s="34">
        <v>1.6964277037228741</v>
      </c>
      <c r="F36" s="34">
        <v>0.28125799028381487</v>
      </c>
      <c r="G36" s="34"/>
      <c r="H36" s="34"/>
      <c r="I36" s="34"/>
    </row>
    <row r="37" spans="1:15" x14ac:dyDescent="0.25">
      <c r="A37" s="25" t="s">
        <v>36</v>
      </c>
      <c r="B37" s="41">
        <v>0.71825346250353062</v>
      </c>
      <c r="C37" s="41">
        <v>1.9218741020078038</v>
      </c>
      <c r="D37" s="34">
        <v>0.29421928262122071</v>
      </c>
      <c r="E37" s="34">
        <v>1.3067887051600517</v>
      </c>
      <c r="F37" s="34">
        <v>0.21672616012238655</v>
      </c>
      <c r="G37" s="34"/>
      <c r="H37" s="34"/>
      <c r="I37" s="34"/>
      <c r="J37" s="34">
        <f>SUM(B34:B37)</f>
        <v>3.1195218076645803</v>
      </c>
      <c r="K37" s="34">
        <f>SUM(F34:F37)</f>
        <v>0.57640383942742535</v>
      </c>
      <c r="N37" s="25">
        <f>IF(J37&gt;0,1,0)</f>
        <v>1</v>
      </c>
      <c r="O37" s="25">
        <f>IF(K37&gt;0,1,0)</f>
        <v>1</v>
      </c>
    </row>
    <row r="38" spans="1:15" x14ac:dyDescent="0.25">
      <c r="A38" s="25" t="s">
        <v>37</v>
      </c>
      <c r="B38" s="41">
        <v>-2.9268101640886123E-2</v>
      </c>
      <c r="C38" s="41">
        <v>0.66222109358243642</v>
      </c>
      <c r="D38" s="34">
        <v>-0.33291014651281964</v>
      </c>
      <c r="E38" s="34">
        <v>-3.9670349736442165E-2</v>
      </c>
      <c r="F38" s="34">
        <v>0.69965653224780566</v>
      </c>
      <c r="G38" s="34"/>
      <c r="H38" s="34"/>
      <c r="I38" s="34"/>
      <c r="J38" s="34"/>
      <c r="K38" s="34"/>
    </row>
    <row r="39" spans="1:15" x14ac:dyDescent="0.25">
      <c r="A39" s="25" t="s">
        <v>38</v>
      </c>
      <c r="B39" s="41">
        <v>0.71379034983584766</v>
      </c>
      <c r="C39" s="41">
        <v>0.65957615134929892</v>
      </c>
      <c r="D39" s="34">
        <v>0.64119466405536674</v>
      </c>
      <c r="E39" s="34">
        <v>0.30614991544700798</v>
      </c>
      <c r="F39" s="34">
        <v>0.21475492673067204</v>
      </c>
      <c r="G39" s="34"/>
      <c r="H39" s="34"/>
      <c r="I39" s="34"/>
      <c r="J39" s="34"/>
      <c r="K39" s="34"/>
    </row>
    <row r="40" spans="1:15" x14ac:dyDescent="0.25">
      <c r="A40" s="25" t="s">
        <v>39</v>
      </c>
      <c r="B40" s="41">
        <v>0.45119322503709081</v>
      </c>
      <c r="C40" s="41">
        <v>1.156303839395513</v>
      </c>
      <c r="D40" s="34">
        <v>-0.18707586819259037</v>
      </c>
      <c r="E40" s="34">
        <v>0.45291927537819021</v>
      </c>
      <c r="F40" s="34">
        <v>0.49161729484432121</v>
      </c>
      <c r="G40" s="34"/>
      <c r="H40" s="34"/>
      <c r="I40" s="34"/>
      <c r="J40" s="34"/>
      <c r="K40" s="34"/>
    </row>
    <row r="41" spans="1:15" x14ac:dyDescent="0.25">
      <c r="A41" s="25" t="s">
        <v>40</v>
      </c>
      <c r="B41" s="41">
        <v>0.47631226982824054</v>
      </c>
      <c r="C41" s="41">
        <v>0.91490113746375834</v>
      </c>
      <c r="D41" s="34">
        <v>-0.90013022697875977</v>
      </c>
      <c r="E41" s="34">
        <v>-1.0855221687343657</v>
      </c>
      <c r="F41" s="34">
        <v>0.45158053186151526</v>
      </c>
      <c r="G41" s="34"/>
      <c r="H41" s="34"/>
      <c r="I41" s="34"/>
      <c r="J41" s="34">
        <f t="shared" ref="J38:J101" si="0">SUM(B38:B41)</f>
        <v>1.612027743060293</v>
      </c>
      <c r="K41" s="34">
        <f t="shared" ref="K38:K101" si="1">SUM(F38:F41)</f>
        <v>1.857609285684314</v>
      </c>
      <c r="N41" s="25">
        <f t="shared" ref="N38:N101" si="2">IF(J41&gt;0,1,0)</f>
        <v>1</v>
      </c>
      <c r="O41" s="25">
        <f t="shared" ref="O38:O101" si="3">IF(K41&gt;0,1,0)</f>
        <v>1</v>
      </c>
    </row>
    <row r="42" spans="1:15" x14ac:dyDescent="0.25">
      <c r="A42" s="25" t="s">
        <v>41</v>
      </c>
      <c r="B42" s="41">
        <v>2.3872821231073553</v>
      </c>
      <c r="C42" s="41">
        <v>2.8686108403507191</v>
      </c>
      <c r="D42" s="34">
        <v>2.6465576576274765</v>
      </c>
      <c r="E42" s="34">
        <v>1.7226049651979909</v>
      </c>
      <c r="F42" s="34">
        <v>0.19980019980019981</v>
      </c>
      <c r="G42" s="34"/>
      <c r="H42" s="34"/>
      <c r="I42" s="34"/>
      <c r="J42" s="34"/>
      <c r="K42" s="34"/>
    </row>
    <row r="43" spans="1:15" x14ac:dyDescent="0.25">
      <c r="A43" s="25" t="s">
        <v>42</v>
      </c>
      <c r="B43" s="41">
        <v>2.5878717514287102</v>
      </c>
      <c r="C43" s="41">
        <v>5.038455190217686</v>
      </c>
      <c r="D43" s="34">
        <v>0.70190565539154259</v>
      </c>
      <c r="E43" s="34">
        <v>3.3670396508911042</v>
      </c>
      <c r="F43" s="34">
        <v>1.5204386839481556</v>
      </c>
      <c r="G43" s="34"/>
      <c r="H43" s="34"/>
      <c r="I43" s="34"/>
      <c r="J43" s="34"/>
      <c r="K43" s="34"/>
    </row>
    <row r="44" spans="1:15" x14ac:dyDescent="0.25">
      <c r="A44" s="25" t="s">
        <v>43</v>
      </c>
      <c r="B44" s="41">
        <v>1.1221028725097675</v>
      </c>
      <c r="C44" s="41">
        <v>3.7425782625550275</v>
      </c>
      <c r="D44" s="34">
        <v>0.78133930269706797</v>
      </c>
      <c r="E44" s="34">
        <v>1.4887292228420381</v>
      </c>
      <c r="F44" s="34">
        <v>1.0802848023569849</v>
      </c>
      <c r="G44" s="34"/>
      <c r="H44" s="34"/>
      <c r="I44" s="34"/>
      <c r="J44" s="34"/>
      <c r="K44" s="34"/>
    </row>
    <row r="45" spans="1:15" x14ac:dyDescent="0.25">
      <c r="A45" s="25" t="s">
        <v>44</v>
      </c>
      <c r="B45" s="41">
        <v>-0.10343707688112944</v>
      </c>
      <c r="C45" s="41">
        <v>1.0116427144583424</v>
      </c>
      <c r="D45" s="34">
        <v>-0.62968578559526178</v>
      </c>
      <c r="E45" s="34">
        <v>0.1467335345754536</v>
      </c>
      <c r="F45" s="34">
        <v>0.52222492105902352</v>
      </c>
      <c r="G45" s="34"/>
      <c r="H45" s="34"/>
      <c r="I45" s="34"/>
      <c r="J45" s="34">
        <f t="shared" si="0"/>
        <v>5.9938196701647035</v>
      </c>
      <c r="K45" s="34">
        <f t="shared" si="1"/>
        <v>3.3227486071643639</v>
      </c>
      <c r="N45" s="25">
        <f t="shared" si="2"/>
        <v>1</v>
      </c>
      <c r="O45" s="25">
        <f t="shared" si="3"/>
        <v>1</v>
      </c>
    </row>
    <row r="46" spans="1:15" x14ac:dyDescent="0.25">
      <c r="A46" s="25" t="s">
        <v>45</v>
      </c>
      <c r="B46" s="41">
        <v>2.3477797994201213</v>
      </c>
      <c r="C46" s="41">
        <v>2.226254760525022</v>
      </c>
      <c r="D46" s="34">
        <v>2.5814909910980282</v>
      </c>
      <c r="E46" s="34">
        <v>1.9355499236753997</v>
      </c>
      <c r="F46" s="34">
        <v>0.27787845837863961</v>
      </c>
      <c r="G46" s="34"/>
      <c r="H46" s="34"/>
      <c r="I46" s="34"/>
      <c r="J46" s="34"/>
      <c r="K46" s="34"/>
    </row>
    <row r="47" spans="1:15" x14ac:dyDescent="0.25">
      <c r="A47" s="25" t="s">
        <v>46</v>
      </c>
      <c r="B47" s="41">
        <v>0.96069868336675834</v>
      </c>
      <c r="C47" s="41">
        <v>3.30817441166535</v>
      </c>
      <c r="D47" s="34">
        <v>-8.6103983078426996E-2</v>
      </c>
      <c r="E47" s="34">
        <v>2.4931642414534547</v>
      </c>
      <c r="F47" s="34">
        <v>0.81927710843373491</v>
      </c>
      <c r="G47" s="34"/>
      <c r="H47" s="34"/>
      <c r="I47" s="34"/>
      <c r="J47" s="34"/>
      <c r="K47" s="34"/>
    </row>
    <row r="48" spans="1:15" x14ac:dyDescent="0.25">
      <c r="A48" s="25" t="s">
        <v>47</v>
      </c>
      <c r="B48" s="41">
        <v>2.238260556742107</v>
      </c>
      <c r="C48" s="41">
        <v>3.2048436110217562</v>
      </c>
      <c r="D48" s="34">
        <v>2.0704851084862175</v>
      </c>
      <c r="E48" s="34">
        <v>1.9825983552603379</v>
      </c>
      <c r="F48" s="34">
        <v>0.72896749521988535</v>
      </c>
      <c r="G48" s="34"/>
      <c r="H48" s="34"/>
      <c r="I48" s="34"/>
      <c r="J48" s="34"/>
      <c r="K48" s="34"/>
    </row>
    <row r="49" spans="1:15" x14ac:dyDescent="0.25">
      <c r="A49" s="25" t="s">
        <v>48</v>
      </c>
      <c r="B49" s="41">
        <v>2.5586138871231014</v>
      </c>
      <c r="C49" s="41">
        <v>4.878863709898642</v>
      </c>
      <c r="D49" s="34">
        <v>2.3658019281773983</v>
      </c>
      <c r="E49" s="34">
        <v>4.4852706132828084</v>
      </c>
      <c r="F49" s="34">
        <v>2.1710760469806618</v>
      </c>
      <c r="G49" s="34"/>
      <c r="H49" s="34"/>
      <c r="I49" s="34"/>
      <c r="J49" s="34">
        <f t="shared" si="0"/>
        <v>8.1053529266520883</v>
      </c>
      <c r="K49" s="34">
        <f t="shared" si="1"/>
        <v>3.9971991090129215</v>
      </c>
      <c r="N49" s="25">
        <f t="shared" si="2"/>
        <v>1</v>
      </c>
      <c r="O49" s="25">
        <f t="shared" si="3"/>
        <v>1</v>
      </c>
    </row>
    <row r="50" spans="1:15" x14ac:dyDescent="0.25">
      <c r="A50" s="25" t="s">
        <v>49</v>
      </c>
      <c r="B50" s="41">
        <v>1.0850587552922786</v>
      </c>
      <c r="C50" s="41">
        <v>3.6876867743735291</v>
      </c>
      <c r="D50" s="34">
        <v>0.83000353315440201</v>
      </c>
      <c r="E50" s="34">
        <v>3.2154417009231078</v>
      </c>
      <c r="F50" s="34">
        <v>1.8810961449140733</v>
      </c>
      <c r="G50" s="34"/>
      <c r="H50" s="38">
        <v>51.1</v>
      </c>
      <c r="I50" s="34"/>
      <c r="J50" s="34"/>
      <c r="K50" s="34"/>
    </row>
    <row r="51" spans="1:15" x14ac:dyDescent="0.25">
      <c r="A51" s="25" t="s">
        <v>50</v>
      </c>
      <c r="B51" s="41">
        <v>0.50037365231154218</v>
      </c>
      <c r="C51" s="41">
        <v>1.5825156841352039</v>
      </c>
      <c r="D51" s="34">
        <v>-4.6612517178496633E-2</v>
      </c>
      <c r="E51" s="34">
        <v>0.78300413043643158</v>
      </c>
      <c r="F51" s="34">
        <v>-0.15956234328698427</v>
      </c>
      <c r="G51" s="34"/>
      <c r="H51" s="38">
        <v>56</v>
      </c>
      <c r="I51" s="34"/>
      <c r="J51" s="34"/>
      <c r="K51" s="34"/>
    </row>
    <row r="52" spans="1:15" x14ac:dyDescent="0.25">
      <c r="A52" s="25" t="s">
        <v>51</v>
      </c>
      <c r="B52" s="41">
        <v>1.9995861438939659</v>
      </c>
      <c r="C52" s="41">
        <v>2.505732693478556</v>
      </c>
      <c r="D52" s="34">
        <v>1.5290053133605028</v>
      </c>
      <c r="E52" s="34">
        <v>1.4816800883176557</v>
      </c>
      <c r="F52" s="34">
        <v>1.4840182648401825</v>
      </c>
      <c r="G52" s="34"/>
      <c r="H52" s="38">
        <v>65.599999999999994</v>
      </c>
      <c r="I52" s="34"/>
      <c r="J52" s="34"/>
      <c r="K52" s="34"/>
    </row>
    <row r="53" spans="1:15" x14ac:dyDescent="0.25">
      <c r="A53" s="25" t="s">
        <v>52</v>
      </c>
      <c r="B53" s="41">
        <v>1.0962798238297786</v>
      </c>
      <c r="C53" s="41">
        <v>3.118999316663285</v>
      </c>
      <c r="D53" s="34">
        <v>0.37600378930920092</v>
      </c>
      <c r="E53" s="34">
        <v>1.910758220586678</v>
      </c>
      <c r="F53" s="34">
        <v>1.4510686164229472</v>
      </c>
      <c r="G53" s="34"/>
      <c r="H53" s="38">
        <v>57.2</v>
      </c>
      <c r="I53" s="34"/>
      <c r="J53" s="34">
        <f t="shared" si="0"/>
        <v>4.6812983753275654</v>
      </c>
      <c r="K53" s="34">
        <f t="shared" si="1"/>
        <v>4.6566206828902192</v>
      </c>
      <c r="N53" s="25">
        <f t="shared" si="2"/>
        <v>1</v>
      </c>
      <c r="O53" s="25">
        <f t="shared" si="3"/>
        <v>1</v>
      </c>
    </row>
    <row r="54" spans="1:15" x14ac:dyDescent="0.25">
      <c r="A54" s="25" t="s">
        <v>53</v>
      </c>
      <c r="B54" s="41">
        <v>0.40345999238696562</v>
      </c>
      <c r="C54" s="41">
        <v>1.5012467956799891</v>
      </c>
      <c r="D54" s="34">
        <v>0.77850031115263929</v>
      </c>
      <c r="E54" s="34">
        <v>1.1574312911315581</v>
      </c>
      <c r="F54" s="34">
        <v>0.69852533540303796</v>
      </c>
      <c r="G54" s="34"/>
      <c r="H54" s="38">
        <v>51.1</v>
      </c>
      <c r="I54" s="34"/>
      <c r="J54" s="34"/>
      <c r="K54" s="34"/>
    </row>
    <row r="55" spans="1:15" x14ac:dyDescent="0.25">
      <c r="A55" s="25" t="s">
        <v>54</v>
      </c>
      <c r="B55" s="41">
        <v>6.0546077277788324E-2</v>
      </c>
      <c r="C55" s="41">
        <v>0.45437923737154473</v>
      </c>
      <c r="D55" s="34">
        <v>-0.48844959697933565</v>
      </c>
      <c r="E55" s="34">
        <v>0.28624813254099568</v>
      </c>
      <c r="F55" s="34">
        <v>0.95793878000440436</v>
      </c>
      <c r="G55" s="34"/>
      <c r="H55" s="38">
        <v>50.9</v>
      </c>
      <c r="I55" s="34"/>
      <c r="J55" s="34"/>
      <c r="K55" s="34"/>
    </row>
    <row r="56" spans="1:15" x14ac:dyDescent="0.25">
      <c r="A56" s="30" t="s">
        <v>55</v>
      </c>
      <c r="B56" s="39">
        <v>-0.19445665494441544</v>
      </c>
      <c r="C56" s="39">
        <v>-0.15002105765720999</v>
      </c>
      <c r="D56" s="31">
        <v>-0.8990967806964878</v>
      </c>
      <c r="E56" s="31">
        <v>-1.3831547430740574</v>
      </c>
      <c r="F56" s="31">
        <v>0.64347257061838803</v>
      </c>
      <c r="G56" s="31"/>
      <c r="H56" s="38">
        <v>46.5</v>
      </c>
      <c r="I56" s="31"/>
      <c r="J56" s="34"/>
      <c r="K56" s="34"/>
    </row>
    <row r="57" spans="1:15" x14ac:dyDescent="0.25">
      <c r="A57" s="30" t="s">
        <v>56</v>
      </c>
      <c r="B57" s="39">
        <v>-0.63669388586509079</v>
      </c>
      <c r="C57" s="39">
        <v>-0.85555940939856945</v>
      </c>
      <c r="D57" s="31">
        <v>-0.9869573556701936</v>
      </c>
      <c r="E57" s="31">
        <v>-1.8771804345550036</v>
      </c>
      <c r="F57" s="31">
        <v>-0.75856090160381451</v>
      </c>
      <c r="G57" s="31"/>
      <c r="H57" s="38">
        <v>45</v>
      </c>
      <c r="I57" s="31"/>
      <c r="J57" s="34">
        <f t="shared" si="0"/>
        <v>-0.36714447114475229</v>
      </c>
      <c r="K57" s="34">
        <f t="shared" si="1"/>
        <v>1.5413757844220162</v>
      </c>
      <c r="N57" s="25">
        <f t="shared" si="2"/>
        <v>0</v>
      </c>
      <c r="O57" s="25">
        <f t="shared" si="3"/>
        <v>1</v>
      </c>
    </row>
    <row r="58" spans="1:15" x14ac:dyDescent="0.25">
      <c r="A58" s="25" t="s">
        <v>57</v>
      </c>
      <c r="B58" s="41">
        <v>0.98593363845779836</v>
      </c>
      <c r="C58" s="41">
        <v>0.32265362938765169</v>
      </c>
      <c r="D58" s="34">
        <v>1.0010798294673462</v>
      </c>
      <c r="E58" s="34">
        <v>4.2422427840939263E-3</v>
      </c>
      <c r="F58" s="34">
        <v>1.0373443983402488</v>
      </c>
      <c r="G58" s="34"/>
      <c r="H58" s="38">
        <v>58.9</v>
      </c>
      <c r="I58" s="34"/>
      <c r="J58" s="34"/>
      <c r="K58" s="34"/>
    </row>
    <row r="59" spans="1:15" x14ac:dyDescent="0.25">
      <c r="A59" s="25" t="s">
        <v>58</v>
      </c>
      <c r="B59" s="41">
        <v>1.754873372799493</v>
      </c>
      <c r="C59" s="41">
        <v>2.7571502796617846</v>
      </c>
      <c r="D59" s="34">
        <v>1.4520167715893955</v>
      </c>
      <c r="E59" s="34">
        <v>2.4676324480776062</v>
      </c>
      <c r="F59" s="34">
        <v>0.46471414676321193</v>
      </c>
      <c r="G59" s="34"/>
      <c r="H59" s="34"/>
      <c r="I59" s="34"/>
      <c r="J59" s="34"/>
      <c r="K59" s="34"/>
    </row>
    <row r="60" spans="1:15" x14ac:dyDescent="0.25">
      <c r="A60" s="25" t="s">
        <v>59</v>
      </c>
      <c r="B60" s="41">
        <v>1.283411221666463</v>
      </c>
      <c r="C60" s="41">
        <v>3.0486081688016986</v>
      </c>
      <c r="D60" s="34">
        <v>0.73013894278151859</v>
      </c>
      <c r="E60" s="34">
        <v>2.1927574542760073</v>
      </c>
      <c r="F60" s="34">
        <v>1.3016351118760756</v>
      </c>
      <c r="G60" s="34"/>
      <c r="H60" s="34"/>
      <c r="I60" s="34"/>
      <c r="J60" s="34"/>
      <c r="K60" s="34"/>
    </row>
    <row r="61" spans="1:15" x14ac:dyDescent="0.25">
      <c r="A61" s="25" t="s">
        <v>60</v>
      </c>
      <c r="B61" s="41">
        <v>1.739621412241396</v>
      </c>
      <c r="C61" s="41">
        <v>3.0415719142557256</v>
      </c>
      <c r="D61" s="34">
        <v>1.4605088290430326</v>
      </c>
      <c r="E61" s="34">
        <v>2.2013115155481566</v>
      </c>
      <c r="F61" s="34">
        <v>2.6335350961027926</v>
      </c>
      <c r="G61" s="34"/>
      <c r="H61" s="34"/>
      <c r="I61" s="34"/>
      <c r="J61" s="34">
        <f t="shared" si="0"/>
        <v>5.7638396451651506</v>
      </c>
      <c r="K61" s="34">
        <f t="shared" si="1"/>
        <v>5.4372287530823291</v>
      </c>
      <c r="N61" s="25">
        <f t="shared" si="2"/>
        <v>1</v>
      </c>
      <c r="O61" s="25">
        <f t="shared" si="3"/>
        <v>1</v>
      </c>
    </row>
    <row r="62" spans="1:15" x14ac:dyDescent="0.25">
      <c r="A62" s="25" t="s">
        <v>61</v>
      </c>
      <c r="B62" s="41">
        <v>2.2073800265834405</v>
      </c>
      <c r="C62" s="41">
        <v>3.9869184919380216</v>
      </c>
      <c r="D62" s="34">
        <v>1.874399517503849</v>
      </c>
      <c r="E62" s="34">
        <v>3.3622841169915652</v>
      </c>
      <c r="F62" s="34">
        <v>0.73067201826164574</v>
      </c>
      <c r="G62" s="34">
        <v>57.3</v>
      </c>
      <c r="H62" s="34"/>
      <c r="I62" s="34"/>
      <c r="J62" s="34"/>
      <c r="K62" s="34"/>
    </row>
    <row r="63" spans="1:15" x14ac:dyDescent="0.25">
      <c r="A63" s="25" t="s">
        <v>62</v>
      </c>
      <c r="B63" s="41">
        <v>0.41675828475931365</v>
      </c>
      <c r="C63" s="41">
        <v>2.6270717108106081</v>
      </c>
      <c r="D63" s="34">
        <v>9.3003342363719294E-2</v>
      </c>
      <c r="E63" s="34">
        <v>1.9691461140680964</v>
      </c>
      <c r="F63" s="34">
        <v>0.41968191807642896</v>
      </c>
      <c r="G63" s="34">
        <v>57.1</v>
      </c>
      <c r="H63" s="34"/>
      <c r="I63" s="34"/>
      <c r="J63" s="34"/>
      <c r="K63" s="34"/>
    </row>
    <row r="64" spans="1:15" x14ac:dyDescent="0.25">
      <c r="A64" s="25" t="s">
        <v>63</v>
      </c>
      <c r="B64" s="41">
        <v>0.33496876109195978</v>
      </c>
      <c r="C64" s="41">
        <v>0.75077368625019114</v>
      </c>
      <c r="D64" s="34">
        <v>-0.14534958320987634</v>
      </c>
      <c r="E64" s="34">
        <v>-5.2481420816653988E-2</v>
      </c>
      <c r="F64" s="34">
        <v>0.47349259592570636</v>
      </c>
      <c r="G64" s="34">
        <v>57.1</v>
      </c>
      <c r="H64" s="34"/>
      <c r="I64" s="34"/>
      <c r="J64" s="34"/>
      <c r="K64" s="34"/>
    </row>
    <row r="65" spans="1:15" x14ac:dyDescent="0.25">
      <c r="A65" s="25" t="s">
        <v>64</v>
      </c>
      <c r="B65" s="41">
        <v>1.2564748766984302</v>
      </c>
      <c r="C65" s="41">
        <v>1.5779170956907818</v>
      </c>
      <c r="D65" s="34">
        <v>1.1318952384551211</v>
      </c>
      <c r="E65" s="34">
        <v>0.9849004502337777</v>
      </c>
      <c r="F65" s="34">
        <v>0.45836853372962705</v>
      </c>
      <c r="G65" s="34">
        <v>57</v>
      </c>
      <c r="H65" s="34"/>
      <c r="I65" s="34"/>
      <c r="J65" s="34">
        <f t="shared" si="0"/>
        <v>4.2155819491331439</v>
      </c>
      <c r="K65" s="34">
        <f t="shared" si="1"/>
        <v>2.0822150659934078</v>
      </c>
      <c r="N65" s="25">
        <f t="shared" si="2"/>
        <v>1</v>
      </c>
      <c r="O65" s="25">
        <f t="shared" si="3"/>
        <v>1</v>
      </c>
    </row>
    <row r="66" spans="1:15" x14ac:dyDescent="0.25">
      <c r="A66" s="25" t="s">
        <v>65</v>
      </c>
      <c r="B66" s="41">
        <v>0.48345991286964152</v>
      </c>
      <c r="C66" s="41">
        <v>1.7415411653224153</v>
      </c>
      <c r="D66" s="34">
        <v>0.29174698957297712</v>
      </c>
      <c r="E66" s="34">
        <v>1.4269444983114108</v>
      </c>
      <c r="F66" s="34">
        <v>0.34550072274833865</v>
      </c>
      <c r="G66" s="34">
        <v>57</v>
      </c>
      <c r="H66" s="34"/>
      <c r="I66" s="34"/>
      <c r="J66" s="34"/>
      <c r="K66" s="34"/>
    </row>
    <row r="67" spans="1:15" x14ac:dyDescent="0.25">
      <c r="A67" s="25" t="s">
        <v>66</v>
      </c>
      <c r="B67" s="41">
        <v>0.57495030237147404</v>
      </c>
      <c r="C67" s="41">
        <v>1.0527196849466658</v>
      </c>
      <c r="D67" s="34">
        <v>0.1886100146818053</v>
      </c>
      <c r="E67" s="34">
        <v>0.48090726829464975</v>
      </c>
      <c r="F67" s="34">
        <v>0.24737896100836373</v>
      </c>
      <c r="G67" s="34">
        <v>56.8</v>
      </c>
      <c r="H67" s="34"/>
      <c r="I67" s="34"/>
      <c r="J67" s="34"/>
      <c r="K67" s="34"/>
    </row>
    <row r="68" spans="1:15" x14ac:dyDescent="0.25">
      <c r="A68" s="25" t="s">
        <v>67</v>
      </c>
      <c r="B68" s="41">
        <v>1.1018877132787566</v>
      </c>
      <c r="C68" s="41">
        <v>1.6645866288109703</v>
      </c>
      <c r="D68" s="34">
        <v>1.2701054556501332</v>
      </c>
      <c r="E68" s="34">
        <v>1.4611110164183145</v>
      </c>
      <c r="F68" s="34">
        <v>0.52274634883330162</v>
      </c>
      <c r="G68" s="34">
        <v>56.8</v>
      </c>
      <c r="H68" s="34"/>
      <c r="I68" s="34"/>
      <c r="J68" s="34"/>
      <c r="K68" s="34"/>
    </row>
    <row r="69" spans="1:15" x14ac:dyDescent="0.25">
      <c r="A69" s="25" t="s">
        <v>68</v>
      </c>
      <c r="B69" s="41">
        <v>0.75100598198967661</v>
      </c>
      <c r="C69" s="41">
        <v>1.8749060881608581</v>
      </c>
      <c r="D69" s="34">
        <v>0.65221822762711834</v>
      </c>
      <c r="E69" s="34">
        <v>1.9306075425690881</v>
      </c>
      <c r="F69" s="34">
        <v>0.80191845882026314</v>
      </c>
      <c r="G69" s="34">
        <v>57</v>
      </c>
      <c r="H69" s="34"/>
      <c r="I69" s="34"/>
      <c r="J69" s="34">
        <f t="shared" si="0"/>
        <v>2.9113039105095488</v>
      </c>
      <c r="K69" s="34">
        <f t="shared" si="1"/>
        <v>1.9175444914102671</v>
      </c>
      <c r="N69" s="25">
        <f t="shared" si="2"/>
        <v>1</v>
      </c>
      <c r="O69" s="25">
        <f t="shared" si="3"/>
        <v>1</v>
      </c>
    </row>
    <row r="70" spans="1:15" x14ac:dyDescent="0.25">
      <c r="A70" s="25" t="s">
        <v>69</v>
      </c>
      <c r="B70" s="41">
        <v>0.98659548651755247</v>
      </c>
      <c r="C70" s="41">
        <v>1.8689085554739113</v>
      </c>
      <c r="D70" s="34">
        <v>0.68889953103396717</v>
      </c>
      <c r="E70" s="34">
        <v>1.3456108869725267</v>
      </c>
      <c r="F70" s="34">
        <v>1.0012988389969806</v>
      </c>
      <c r="G70" s="34">
        <v>57.3</v>
      </c>
      <c r="H70" s="34"/>
      <c r="I70" s="34"/>
      <c r="J70" s="34"/>
      <c r="K70" s="34"/>
    </row>
    <row r="71" spans="1:15" x14ac:dyDescent="0.25">
      <c r="A71" s="25" t="s">
        <v>70</v>
      </c>
      <c r="B71" s="41">
        <v>0.83156358049969281</v>
      </c>
      <c r="C71" s="41">
        <v>1.8249048219073671</v>
      </c>
      <c r="D71" s="34">
        <v>0.47045352732078471</v>
      </c>
      <c r="E71" s="34">
        <v>1.1625940104981975</v>
      </c>
      <c r="F71" s="34">
        <v>1.1973887084604473</v>
      </c>
      <c r="G71" s="34">
        <v>57.7</v>
      </c>
      <c r="H71" s="34"/>
      <c r="I71" s="34"/>
      <c r="J71" s="34"/>
      <c r="K71" s="34"/>
    </row>
    <row r="72" spans="1:15" x14ac:dyDescent="0.25">
      <c r="A72" s="25" t="s">
        <v>71</v>
      </c>
      <c r="B72" s="41">
        <v>1.2557008800603384</v>
      </c>
      <c r="C72" s="41">
        <v>1.9656591685812428</v>
      </c>
      <c r="D72" s="34">
        <v>0.5886640905114261</v>
      </c>
      <c r="E72" s="34">
        <v>1.0618870088100927</v>
      </c>
      <c r="F72" s="34">
        <v>1.090184128630709</v>
      </c>
      <c r="G72" s="34">
        <v>58.1</v>
      </c>
      <c r="H72" s="34"/>
      <c r="I72" s="34"/>
      <c r="J72" s="34"/>
      <c r="K72" s="34"/>
    </row>
    <row r="73" spans="1:15" x14ac:dyDescent="0.25">
      <c r="A73" s="25" t="s">
        <v>72</v>
      </c>
      <c r="B73" s="41">
        <v>0.81213951188685762</v>
      </c>
      <c r="C73" s="41">
        <v>2.078567746446538</v>
      </c>
      <c r="D73" s="34">
        <v>0.66557078736752706</v>
      </c>
      <c r="E73" s="34">
        <v>1.25815285410112</v>
      </c>
      <c r="F73" s="34">
        <v>1.0412290800178319</v>
      </c>
      <c r="G73" s="34">
        <v>58.4</v>
      </c>
      <c r="H73" s="34"/>
      <c r="I73" s="34"/>
      <c r="J73" s="34">
        <f t="shared" si="0"/>
        <v>3.8859994589644411</v>
      </c>
      <c r="K73" s="34">
        <f t="shared" si="1"/>
        <v>4.3301007561059688</v>
      </c>
      <c r="N73" s="25">
        <f t="shared" si="2"/>
        <v>1</v>
      </c>
      <c r="O73" s="25">
        <f t="shared" si="3"/>
        <v>1</v>
      </c>
    </row>
    <row r="74" spans="1:15" x14ac:dyDescent="0.25">
      <c r="A74" s="25" t="s">
        <v>73</v>
      </c>
      <c r="B74" s="41">
        <v>1.0318196252074476</v>
      </c>
      <c r="C74" s="41">
        <v>1.8716695430772701</v>
      </c>
      <c r="D74" s="34">
        <v>1.1204607507801012</v>
      </c>
      <c r="E74" s="34">
        <v>1.7934889975887398</v>
      </c>
      <c r="F74" s="34">
        <v>0.97940271033673032</v>
      </c>
      <c r="G74" s="34">
        <v>58.7</v>
      </c>
      <c r="H74" s="34"/>
      <c r="I74" s="34"/>
      <c r="J74" s="34"/>
      <c r="K74" s="34"/>
    </row>
    <row r="75" spans="1:15" x14ac:dyDescent="0.25">
      <c r="A75" s="25" t="s">
        <v>74</v>
      </c>
      <c r="B75" s="41">
        <v>1.0551756168267374</v>
      </c>
      <c r="C75" s="41">
        <v>2.0789377275158976</v>
      </c>
      <c r="D75" s="34">
        <v>0.34196386711724003</v>
      </c>
      <c r="E75" s="34">
        <v>1.4662561888102399</v>
      </c>
      <c r="F75" s="34">
        <v>1.2040505883536226</v>
      </c>
      <c r="G75" s="34">
        <v>59.1</v>
      </c>
      <c r="H75" s="34"/>
      <c r="I75" s="34"/>
      <c r="J75" s="34"/>
      <c r="K75" s="34"/>
    </row>
    <row r="76" spans="1:15" x14ac:dyDescent="0.25">
      <c r="A76" s="25" t="s">
        <v>75</v>
      </c>
      <c r="B76" s="41">
        <v>0.48767811910528247</v>
      </c>
      <c r="C76" s="41">
        <v>1.5281869043488463</v>
      </c>
      <c r="D76" s="34">
        <v>0.35111601166751383</v>
      </c>
      <c r="E76" s="34">
        <v>0.69428056867631993</v>
      </c>
      <c r="F76" s="34">
        <v>0.96115922945772203</v>
      </c>
      <c r="G76" s="34">
        <v>59.4</v>
      </c>
      <c r="H76" s="38">
        <v>49.9</v>
      </c>
      <c r="I76" s="34"/>
      <c r="J76" s="34"/>
      <c r="K76" s="34"/>
    </row>
    <row r="77" spans="1:15" x14ac:dyDescent="0.25">
      <c r="A77" s="25" t="s">
        <v>76</v>
      </c>
      <c r="B77" s="41">
        <v>0.33109151585009161</v>
      </c>
      <c r="C77" s="41">
        <v>0.82780550866068037</v>
      </c>
      <c r="D77" s="34">
        <v>0.43244005099837324</v>
      </c>
      <c r="E77" s="34">
        <v>0.78507442892580548</v>
      </c>
      <c r="F77" s="34">
        <v>0.53244827777129089</v>
      </c>
      <c r="G77" s="34">
        <v>59.4</v>
      </c>
      <c r="H77" s="38">
        <v>51.1</v>
      </c>
      <c r="I77" s="34"/>
      <c r="J77" s="34">
        <f t="shared" si="0"/>
        <v>2.9057648769895592</v>
      </c>
      <c r="K77" s="34">
        <f t="shared" si="1"/>
        <v>3.6770608059193659</v>
      </c>
      <c r="N77" s="25">
        <f t="shared" si="2"/>
        <v>1</v>
      </c>
      <c r="O77" s="25">
        <f t="shared" si="3"/>
        <v>1</v>
      </c>
    </row>
    <row r="78" spans="1:15" x14ac:dyDescent="0.25">
      <c r="A78" s="25" t="s">
        <v>77</v>
      </c>
      <c r="B78" s="41">
        <v>-0.12544636107246004</v>
      </c>
      <c r="C78" s="41">
        <v>0.20829354429962363</v>
      </c>
      <c r="D78" s="34">
        <v>-0.33150770580475752</v>
      </c>
      <c r="E78" s="34">
        <v>9.9498773101570043E-2</v>
      </c>
      <c r="F78" s="34">
        <v>0.2551761908987259</v>
      </c>
      <c r="G78" s="34">
        <v>59.2</v>
      </c>
      <c r="H78" s="38">
        <v>45</v>
      </c>
      <c r="I78" s="34"/>
      <c r="J78" s="34"/>
      <c r="K78" s="34"/>
    </row>
    <row r="79" spans="1:15" x14ac:dyDescent="0.25">
      <c r="A79" s="25" t="s">
        <v>78</v>
      </c>
      <c r="B79" s="41">
        <v>0.29328307397479009</v>
      </c>
      <c r="C79" s="41">
        <v>0.15620510815379615</v>
      </c>
      <c r="D79" s="34">
        <v>-0.53208088486063454</v>
      </c>
      <c r="E79" s="34">
        <v>-0.86182470153096502</v>
      </c>
      <c r="F79" s="34">
        <v>0.58138292839985273</v>
      </c>
      <c r="G79" s="34">
        <v>59.3</v>
      </c>
      <c r="H79" s="38">
        <v>57.7</v>
      </c>
      <c r="I79" s="34"/>
      <c r="J79" s="34"/>
      <c r="K79" s="34"/>
    </row>
    <row r="80" spans="1:15" x14ac:dyDescent="0.25">
      <c r="A80" s="25" t="s">
        <v>79</v>
      </c>
      <c r="B80" s="41">
        <v>1.8795499193591496</v>
      </c>
      <c r="C80" s="41">
        <v>2.1774964934696266</v>
      </c>
      <c r="D80" s="34">
        <v>1.0332037653406025</v>
      </c>
      <c r="E80" s="34">
        <v>0.49562540074293038</v>
      </c>
      <c r="F80" s="34">
        <v>1.1921522459432279</v>
      </c>
      <c r="G80" s="34">
        <v>59.7</v>
      </c>
      <c r="H80" s="38">
        <v>60.8</v>
      </c>
      <c r="I80" s="34"/>
      <c r="J80" s="34"/>
      <c r="K80" s="34"/>
    </row>
    <row r="81" spans="1:15" x14ac:dyDescent="0.25">
      <c r="A81" s="25" t="s">
        <v>80</v>
      </c>
      <c r="B81" s="41">
        <v>1.5098917547139519</v>
      </c>
      <c r="C81" s="41">
        <v>3.4315631138697675</v>
      </c>
      <c r="D81" s="34">
        <v>1.9664125773406729</v>
      </c>
      <c r="E81" s="34">
        <v>3.0199333914724904</v>
      </c>
      <c r="F81" s="34">
        <v>1.2545689518172405</v>
      </c>
      <c r="G81" s="34">
        <v>60.2</v>
      </c>
      <c r="H81" s="29">
        <v>57.462686567164177</v>
      </c>
      <c r="I81" s="34"/>
      <c r="J81" s="34">
        <f t="shared" si="0"/>
        <v>3.5572783869754314</v>
      </c>
      <c r="K81" s="34">
        <f t="shared" si="1"/>
        <v>3.283280317059047</v>
      </c>
      <c r="N81" s="25">
        <f t="shared" si="2"/>
        <v>1</v>
      </c>
      <c r="O81" s="25">
        <f t="shared" si="3"/>
        <v>1</v>
      </c>
    </row>
    <row r="82" spans="1:15" x14ac:dyDescent="0.25">
      <c r="A82" s="25" t="s">
        <v>81</v>
      </c>
      <c r="B82" s="41">
        <v>0.98005473284654232</v>
      </c>
      <c r="C82" s="41">
        <v>2.5046627509866264</v>
      </c>
      <c r="D82" s="34">
        <v>0.82756841645313939</v>
      </c>
      <c r="E82" s="34">
        <v>2.8102544032210459</v>
      </c>
      <c r="F82" s="34">
        <v>0.79571198009978861</v>
      </c>
      <c r="G82" s="34">
        <v>60.4</v>
      </c>
      <c r="H82" s="29">
        <v>52.985074626865675</v>
      </c>
      <c r="I82" s="34"/>
      <c r="J82" s="34"/>
      <c r="K82" s="34"/>
    </row>
    <row r="83" spans="1:15" x14ac:dyDescent="0.25">
      <c r="A83" s="30" t="s">
        <v>82</v>
      </c>
      <c r="B83" s="39">
        <v>-0.90887985978678398</v>
      </c>
      <c r="C83" s="40">
        <v>6.2283365577119235E-2</v>
      </c>
      <c r="D83" s="31">
        <v>-1.2438296740983055</v>
      </c>
      <c r="E83" s="31">
        <v>-0.42655479918247557</v>
      </c>
      <c r="F83" s="31">
        <v>-5.37647044997858E-2</v>
      </c>
      <c r="G83" s="31">
        <v>60.1</v>
      </c>
      <c r="H83" s="32">
        <v>48.009950248756219</v>
      </c>
      <c r="I83" s="31"/>
      <c r="J83" s="34"/>
      <c r="K83" s="34"/>
    </row>
    <row r="84" spans="1:15" x14ac:dyDescent="0.25">
      <c r="A84" s="30" t="s">
        <v>83</v>
      </c>
      <c r="B84" s="39">
        <v>-0.33059786992381357</v>
      </c>
      <c r="C84" s="39">
        <v>-1.2364871490405185</v>
      </c>
      <c r="D84" s="31">
        <v>-0.85594748209323768</v>
      </c>
      <c r="E84" s="31">
        <v>-2.08913062741457</v>
      </c>
      <c r="F84" s="31">
        <v>-0.56233446701684608</v>
      </c>
      <c r="G84" s="31">
        <v>59.6</v>
      </c>
      <c r="H84" s="32">
        <v>39.054726368159201</v>
      </c>
      <c r="I84" s="31"/>
      <c r="J84" s="34"/>
      <c r="K84" s="34"/>
    </row>
    <row r="85" spans="1:15" x14ac:dyDescent="0.25">
      <c r="A85" s="30" t="s">
        <v>84</v>
      </c>
      <c r="B85" s="39">
        <v>-1.0373271361079186</v>
      </c>
      <c r="C85" s="39">
        <v>-1.3643186754615462</v>
      </c>
      <c r="D85" s="31">
        <v>-1.423314972213205</v>
      </c>
      <c r="E85" s="31">
        <v>-2.2670796256395276</v>
      </c>
      <c r="F85" s="31">
        <v>-0.93000981447102471</v>
      </c>
      <c r="G85" s="31">
        <v>58.8</v>
      </c>
      <c r="H85" s="32">
        <v>44.776119402985074</v>
      </c>
      <c r="I85" s="31"/>
      <c r="J85" s="34">
        <f t="shared" si="0"/>
        <v>-1.2967501329719737</v>
      </c>
      <c r="K85" s="34">
        <f t="shared" si="1"/>
        <v>-0.75039700588786795</v>
      </c>
      <c r="N85" s="25">
        <f t="shared" si="2"/>
        <v>0</v>
      </c>
      <c r="O85" s="25">
        <f t="shared" si="3"/>
        <v>0</v>
      </c>
    </row>
    <row r="86" spans="1:15" x14ac:dyDescent="0.25">
      <c r="A86" s="30" t="s">
        <v>85</v>
      </c>
      <c r="B86" s="39">
        <v>-1.2365619759881614</v>
      </c>
      <c r="C86" s="39">
        <v>-2.2611723725843103</v>
      </c>
      <c r="D86" s="31">
        <v>-1.4007982428587573</v>
      </c>
      <c r="E86" s="31">
        <v>-2.8041754439508542</v>
      </c>
      <c r="F86" s="31">
        <v>-1.4149732939456408</v>
      </c>
      <c r="G86" s="31">
        <v>57.8</v>
      </c>
      <c r="H86" s="32">
        <v>41.791044776119406</v>
      </c>
      <c r="I86" s="31"/>
      <c r="J86" s="34"/>
      <c r="K86" s="34"/>
    </row>
    <row r="87" spans="1:15" x14ac:dyDescent="0.25">
      <c r="A87" s="30" t="s">
        <v>86</v>
      </c>
      <c r="B87" s="39">
        <v>-0.94071908324311238</v>
      </c>
      <c r="C87" s="39">
        <v>-2.1655974966005562</v>
      </c>
      <c r="D87" s="31">
        <v>-1.1771552456603291</v>
      </c>
      <c r="E87" s="31">
        <v>-2.5614639185221568</v>
      </c>
      <c r="F87" s="31">
        <v>-1.5200309938617429</v>
      </c>
      <c r="G87" s="31">
        <v>56.7</v>
      </c>
      <c r="H87" s="32">
        <v>46.766169154228855</v>
      </c>
      <c r="I87" s="31"/>
      <c r="J87" s="34"/>
      <c r="K87" s="34"/>
    </row>
    <row r="88" spans="1:15" x14ac:dyDescent="0.25">
      <c r="A88" s="30" t="s">
        <v>87</v>
      </c>
      <c r="B88" s="39">
        <v>-0.86985327263847956</v>
      </c>
      <c r="C88" s="39">
        <v>-1.8024233643493091</v>
      </c>
      <c r="D88" s="31">
        <v>-1.224108980491178</v>
      </c>
      <c r="E88" s="31">
        <v>-2.3868545630750559</v>
      </c>
      <c r="F88" s="31">
        <v>-0.64911515032303413</v>
      </c>
      <c r="G88" s="31">
        <v>56.1</v>
      </c>
      <c r="H88" s="32">
        <v>46.268656716417901</v>
      </c>
      <c r="I88" s="31"/>
      <c r="J88" s="34"/>
      <c r="K88" s="34"/>
    </row>
    <row r="89" spans="1:15" x14ac:dyDescent="0.25">
      <c r="A89" s="25" t="s">
        <v>88</v>
      </c>
      <c r="B89" s="41">
        <v>1.5734609426952813</v>
      </c>
      <c r="C89" s="41">
        <v>0.68986843917411078</v>
      </c>
      <c r="D89" s="34">
        <v>1.446173546486186</v>
      </c>
      <c r="E89" s="34">
        <v>0.20436182573898287</v>
      </c>
      <c r="F89" s="34">
        <v>0.52218998063443833</v>
      </c>
      <c r="G89" s="34">
        <v>56.2</v>
      </c>
      <c r="H89" s="29">
        <v>59.452736318407965</v>
      </c>
      <c r="I89" s="34"/>
      <c r="J89" s="34">
        <f t="shared" si="0"/>
        <v>-1.4736733891744724</v>
      </c>
      <c r="K89" s="34">
        <f t="shared" si="1"/>
        <v>-3.061929457495979</v>
      </c>
      <c r="N89" s="25">
        <f t="shared" si="2"/>
        <v>0</v>
      </c>
      <c r="O89" s="25">
        <f t="shared" si="3"/>
        <v>0</v>
      </c>
    </row>
    <row r="90" spans="1:15" x14ac:dyDescent="0.25">
      <c r="A90" s="25" t="s">
        <v>89</v>
      </c>
      <c r="B90" s="41">
        <v>2.0327018132141932</v>
      </c>
      <c r="C90" s="41">
        <v>3.6380797096886184</v>
      </c>
      <c r="D90" s="34">
        <v>1.7553446971090614</v>
      </c>
      <c r="E90" s="34">
        <v>3.2269035742544867</v>
      </c>
      <c r="F90" s="34">
        <v>1.2688418240793662</v>
      </c>
      <c r="G90" s="34">
        <v>56.8</v>
      </c>
      <c r="H90" s="29">
        <v>66.417910447761187</v>
      </c>
      <c r="I90" s="34"/>
      <c r="J90" s="34"/>
      <c r="K90" s="34"/>
    </row>
    <row r="91" spans="1:15" x14ac:dyDescent="0.25">
      <c r="A91" s="25" t="s">
        <v>90</v>
      </c>
      <c r="B91" s="41">
        <v>1.3139384413223851</v>
      </c>
      <c r="C91" s="41">
        <v>3.3734802180993917</v>
      </c>
      <c r="D91" s="34">
        <v>0.86966780447535941</v>
      </c>
      <c r="E91" s="34">
        <v>2.6402781692727437</v>
      </c>
      <c r="F91" s="34">
        <v>1.4212997432118075</v>
      </c>
      <c r="G91" s="34">
        <v>57.4</v>
      </c>
      <c r="H91" s="29">
        <v>61.442786069651731</v>
      </c>
      <c r="I91" s="34"/>
      <c r="J91" s="34"/>
      <c r="K91" s="34"/>
    </row>
    <row r="92" spans="1:15" x14ac:dyDescent="0.25">
      <c r="A92" s="25" t="s">
        <v>91</v>
      </c>
      <c r="B92" s="41">
        <v>1.005302480350782</v>
      </c>
      <c r="C92" s="41">
        <v>2.3319515542579552</v>
      </c>
      <c r="D92" s="34">
        <v>1.0026428126032285</v>
      </c>
      <c r="E92" s="34">
        <v>1.8810302788136846</v>
      </c>
      <c r="F92" s="34">
        <v>0.41499122076335515</v>
      </c>
      <c r="G92" s="34">
        <v>57.5</v>
      </c>
      <c r="H92" s="29">
        <v>59.203980099502495</v>
      </c>
      <c r="I92" s="34"/>
      <c r="J92" s="34"/>
      <c r="K92" s="34"/>
    </row>
    <row r="93" spans="1:15" x14ac:dyDescent="0.25">
      <c r="A93" s="25" t="s">
        <v>92</v>
      </c>
      <c r="B93" s="41">
        <v>1.5146212090822013</v>
      </c>
      <c r="C93" s="41">
        <v>2.5356744744277151</v>
      </c>
      <c r="D93" s="34">
        <v>1.5225841378252105</v>
      </c>
      <c r="E93" s="34">
        <v>2.5404930308521805</v>
      </c>
      <c r="F93" s="34">
        <v>0.19604508141690871</v>
      </c>
      <c r="G93" s="34">
        <v>57.4</v>
      </c>
      <c r="H93" s="29">
        <v>59.701492537313435</v>
      </c>
      <c r="I93" s="34"/>
      <c r="J93" s="34">
        <f t="shared" si="0"/>
        <v>5.8665639439695614</v>
      </c>
      <c r="K93" s="34">
        <f t="shared" si="1"/>
        <v>3.3011778694714375</v>
      </c>
      <c r="N93" s="25">
        <f t="shared" si="2"/>
        <v>1</v>
      </c>
      <c r="O93" s="25">
        <f t="shared" si="3"/>
        <v>1</v>
      </c>
    </row>
    <row r="94" spans="1:15" x14ac:dyDescent="0.25">
      <c r="A94" s="25" t="s">
        <v>93</v>
      </c>
      <c r="B94" s="41">
        <v>2.034702470660402</v>
      </c>
      <c r="C94" s="41">
        <v>3.5799796803322099</v>
      </c>
      <c r="D94" s="34">
        <v>1.7265144250176552</v>
      </c>
      <c r="E94" s="34">
        <v>3.2753861976154486</v>
      </c>
      <c r="F94" s="34">
        <v>0.53635670550115111</v>
      </c>
      <c r="G94" s="34">
        <v>57.5</v>
      </c>
      <c r="H94" s="29">
        <v>59.203980099502495</v>
      </c>
      <c r="I94" s="34"/>
      <c r="J94" s="34"/>
      <c r="K94" s="34"/>
    </row>
    <row r="95" spans="1:15" x14ac:dyDescent="0.25">
      <c r="A95" s="25" t="s">
        <v>94</v>
      </c>
      <c r="B95" s="41">
        <v>0.67614098337734285</v>
      </c>
      <c r="C95" s="41">
        <v>2.7248022815453785</v>
      </c>
      <c r="D95" s="34">
        <v>0.16085499898860861</v>
      </c>
      <c r="E95" s="34">
        <v>1.8901466087671643</v>
      </c>
      <c r="F95" s="34">
        <v>0.95146407571425584</v>
      </c>
      <c r="G95" s="34">
        <v>57.9</v>
      </c>
      <c r="H95" s="29">
        <v>57.462686567164184</v>
      </c>
      <c r="I95" s="34"/>
      <c r="J95" s="34"/>
      <c r="K95" s="34"/>
    </row>
    <row r="96" spans="1:15" x14ac:dyDescent="0.25">
      <c r="A96" s="25" t="s">
        <v>95</v>
      </c>
      <c r="B96" s="41">
        <v>1.4137674250433689</v>
      </c>
      <c r="C96" s="41">
        <v>2.0990311059756852</v>
      </c>
      <c r="D96" s="34">
        <v>1.2967705913266063</v>
      </c>
      <c r="E96" s="34">
        <v>1.459711510636778</v>
      </c>
      <c r="F96" s="34">
        <v>0.37969817809430567</v>
      </c>
      <c r="G96" s="34">
        <v>57.9</v>
      </c>
      <c r="H96" s="29">
        <v>57.960199004975124</v>
      </c>
      <c r="I96" s="34"/>
      <c r="J96" s="34"/>
      <c r="K96" s="34"/>
    </row>
    <row r="97" spans="1:15" x14ac:dyDescent="0.25">
      <c r="A97" s="25" t="s">
        <v>96</v>
      </c>
      <c r="B97" s="41">
        <v>1.542592732325625</v>
      </c>
      <c r="C97" s="41">
        <v>2.9781292406795874</v>
      </c>
      <c r="D97" s="34">
        <v>1.3472888304340229</v>
      </c>
      <c r="E97" s="34">
        <v>2.6615306670939263</v>
      </c>
      <c r="F97" s="34">
        <v>0.90706858701338944</v>
      </c>
      <c r="G97" s="34">
        <v>58.3</v>
      </c>
      <c r="H97" s="29">
        <v>62.68656716417911</v>
      </c>
      <c r="I97" s="34"/>
      <c r="J97" s="34">
        <f t="shared" si="0"/>
        <v>5.6672036114067392</v>
      </c>
      <c r="K97" s="34">
        <f t="shared" si="1"/>
        <v>2.7745875463231018</v>
      </c>
      <c r="N97" s="25">
        <f t="shared" si="2"/>
        <v>1</v>
      </c>
      <c r="O97" s="25">
        <f t="shared" si="3"/>
        <v>1</v>
      </c>
    </row>
    <row r="98" spans="1:15" x14ac:dyDescent="0.25">
      <c r="A98" s="25" t="s">
        <v>97</v>
      </c>
      <c r="B98" s="41">
        <v>0.46030129776906148</v>
      </c>
      <c r="C98" s="41">
        <v>2.0100274335771569</v>
      </c>
      <c r="D98" s="34">
        <v>0.11279444594525351</v>
      </c>
      <c r="E98" s="34">
        <v>1.4616029433508468</v>
      </c>
      <c r="F98" s="34">
        <v>0.8482186828276147</v>
      </c>
      <c r="G98" s="34">
        <v>58.6</v>
      </c>
      <c r="H98" s="29">
        <v>55.970149253731343</v>
      </c>
      <c r="I98" s="34"/>
      <c r="J98" s="34"/>
      <c r="K98" s="34"/>
    </row>
    <row r="99" spans="1:15" x14ac:dyDescent="0.25">
      <c r="A99" s="25" t="s">
        <v>98</v>
      </c>
      <c r="B99" s="41">
        <v>1.2753314057757472</v>
      </c>
      <c r="C99" s="41">
        <v>1.7415124598401825</v>
      </c>
      <c r="D99" s="34">
        <v>1.001905196685327</v>
      </c>
      <c r="E99" s="34">
        <v>1.1158297360460783</v>
      </c>
      <c r="F99" s="34">
        <v>0.87411884339399104</v>
      </c>
      <c r="G99" s="34">
        <v>58.9</v>
      </c>
      <c r="H99" s="29">
        <v>61.442786069651739</v>
      </c>
      <c r="I99" s="34"/>
      <c r="J99" s="34"/>
      <c r="K99" s="34"/>
    </row>
    <row r="100" spans="1:15" x14ac:dyDescent="0.25">
      <c r="A100" s="25" t="s">
        <v>99</v>
      </c>
      <c r="B100" s="41">
        <v>1.7723103645042806</v>
      </c>
      <c r="C100" s="41">
        <v>3.0702603553875019</v>
      </c>
      <c r="D100" s="34">
        <v>1.253779409925363</v>
      </c>
      <c r="E100" s="34">
        <v>2.2682462876737026</v>
      </c>
      <c r="F100" s="34">
        <v>0.90270955248956519</v>
      </c>
      <c r="G100" s="34">
        <v>59.2</v>
      </c>
      <c r="H100" s="29">
        <v>59.70149253731342</v>
      </c>
      <c r="I100" s="34"/>
      <c r="J100" s="34"/>
      <c r="K100" s="34"/>
    </row>
    <row r="101" spans="1:15" x14ac:dyDescent="0.25">
      <c r="A101" s="25" t="s">
        <v>100</v>
      </c>
      <c r="B101" s="41">
        <v>0.15319601495434987</v>
      </c>
      <c r="C101" s="41">
        <v>1.9286567787727082</v>
      </c>
      <c r="D101" s="34">
        <v>-0.20550513156405004</v>
      </c>
      <c r="E101" s="34">
        <v>1.0456976973354228</v>
      </c>
      <c r="F101" s="34">
        <v>0.88673148291870896</v>
      </c>
      <c r="G101" s="34">
        <v>59.6</v>
      </c>
      <c r="H101" s="29">
        <v>46.268656716417901</v>
      </c>
      <c r="I101" s="34"/>
      <c r="J101" s="34">
        <f t="shared" si="0"/>
        <v>3.6611390830034392</v>
      </c>
      <c r="K101" s="34">
        <f t="shared" si="1"/>
        <v>3.51177856162988</v>
      </c>
      <c r="N101" s="25">
        <f t="shared" si="2"/>
        <v>1</v>
      </c>
      <c r="O101" s="25">
        <f t="shared" si="3"/>
        <v>1</v>
      </c>
    </row>
    <row r="102" spans="1:15" x14ac:dyDescent="0.25">
      <c r="A102" s="25" t="s">
        <v>101</v>
      </c>
      <c r="B102" s="41">
        <v>0.26299924206774355</v>
      </c>
      <c r="C102" s="41">
        <v>0.41603833634517745</v>
      </c>
      <c r="D102" s="34">
        <v>0.35461935557216751</v>
      </c>
      <c r="E102" s="34">
        <v>0.14838546303489736</v>
      </c>
      <c r="F102" s="34">
        <v>0.71193391462949307</v>
      </c>
      <c r="G102" s="34">
        <v>59.8</v>
      </c>
      <c r="H102" s="29">
        <v>50</v>
      </c>
      <c r="I102" s="34"/>
      <c r="J102" s="34"/>
      <c r="K102" s="34"/>
    </row>
    <row r="103" spans="1:15" x14ac:dyDescent="0.25">
      <c r="A103" s="25" t="s">
        <v>102</v>
      </c>
      <c r="B103" s="41">
        <v>0.15085076043988965</v>
      </c>
      <c r="C103" s="41">
        <v>0.41417147914354013</v>
      </c>
      <c r="D103" s="34">
        <v>-0.1819048357849529</v>
      </c>
      <c r="E103" s="34">
        <v>0.17206945003079946</v>
      </c>
      <c r="F103" s="34">
        <v>0.20776508102280411</v>
      </c>
      <c r="G103" s="34">
        <v>59.8</v>
      </c>
      <c r="H103" s="29">
        <v>53.233830845771138</v>
      </c>
      <c r="I103" s="34"/>
      <c r="J103" s="34"/>
      <c r="K103" s="34"/>
    </row>
    <row r="104" spans="1:15" x14ac:dyDescent="0.25">
      <c r="A104" s="25" t="s">
        <v>103</v>
      </c>
      <c r="B104" s="41">
        <v>-0.47877816641880755</v>
      </c>
      <c r="C104" s="41">
        <v>-0.32858970084021355</v>
      </c>
      <c r="D104" s="34">
        <v>-1.0515906681784153</v>
      </c>
      <c r="E104" s="34">
        <v>-1.2315826096852884</v>
      </c>
      <c r="F104" s="34">
        <v>0.39997782520721392</v>
      </c>
      <c r="G104" s="34">
        <v>59.8</v>
      </c>
      <c r="H104" s="29">
        <v>54.975124378109456</v>
      </c>
      <c r="I104" s="34"/>
      <c r="J104" s="34"/>
      <c r="K104" s="34"/>
    </row>
    <row r="105" spans="1:15" x14ac:dyDescent="0.25">
      <c r="A105" s="25" t="s">
        <v>104</v>
      </c>
      <c r="B105" s="41">
        <v>2.1420827312844803</v>
      </c>
      <c r="C105" s="41">
        <v>1.6526469870625284</v>
      </c>
      <c r="D105" s="34">
        <v>2.048977479512236</v>
      </c>
      <c r="E105" s="34">
        <v>0.97583995536619261</v>
      </c>
      <c r="F105" s="34">
        <v>0.53587253908610877</v>
      </c>
      <c r="G105" s="34">
        <v>59.9</v>
      </c>
      <c r="H105" s="29">
        <v>62.68656716417911</v>
      </c>
      <c r="I105" s="34"/>
      <c r="J105" s="34">
        <f t="shared" ref="J102:J165" si="4">SUM(B102:B105)</f>
        <v>2.0771545673733058</v>
      </c>
      <c r="K105" s="34">
        <f t="shared" ref="K102:K165" si="5">SUM(F102:F105)</f>
        <v>1.8555493599456199</v>
      </c>
      <c r="N105" s="25">
        <f t="shared" ref="N102:N165" si="6">IF(J105&gt;0,1,0)</f>
        <v>1</v>
      </c>
      <c r="O105" s="25">
        <f t="shared" ref="O102:O165" si="7">IF(K105&gt;0,1,0)</f>
        <v>1</v>
      </c>
    </row>
    <row r="106" spans="1:15" x14ac:dyDescent="0.25">
      <c r="A106" s="25" t="s">
        <v>105</v>
      </c>
      <c r="B106" s="41">
        <v>1.1499231223574298</v>
      </c>
      <c r="C106" s="41">
        <v>3.3168720702397851</v>
      </c>
      <c r="D106" s="34">
        <v>0.94969471316396192</v>
      </c>
      <c r="E106" s="34">
        <v>3.0181312234730457</v>
      </c>
      <c r="F106" s="34">
        <v>1.1511613218583217</v>
      </c>
      <c r="G106" s="34">
        <v>60.5</v>
      </c>
      <c r="H106" s="29">
        <v>59.452736318407965</v>
      </c>
      <c r="I106" s="34"/>
      <c r="J106" s="34"/>
      <c r="K106" s="34"/>
    </row>
    <row r="107" spans="1:15" x14ac:dyDescent="0.25">
      <c r="A107" s="25" t="s">
        <v>106</v>
      </c>
      <c r="B107" s="41">
        <v>1.5976052574460509</v>
      </c>
      <c r="C107" s="41">
        <v>2.7657925762597473</v>
      </c>
      <c r="D107" s="34">
        <v>1.1471164281402224</v>
      </c>
      <c r="E107" s="34">
        <v>2.1077052453760672</v>
      </c>
      <c r="F107" s="34">
        <v>0.8388851786092425</v>
      </c>
      <c r="G107" s="34">
        <v>60.7</v>
      </c>
      <c r="H107" s="29">
        <v>64.179104477611943</v>
      </c>
      <c r="I107" s="34"/>
      <c r="J107" s="34"/>
      <c r="K107" s="34"/>
    </row>
    <row r="108" spans="1:15" x14ac:dyDescent="0.25">
      <c r="A108" s="25" t="s">
        <v>107</v>
      </c>
      <c r="B108" s="41">
        <v>1.3090237084084322</v>
      </c>
      <c r="C108" s="41">
        <v>2.9275549406450674</v>
      </c>
      <c r="D108" s="34">
        <v>0.93293710156365328</v>
      </c>
      <c r="E108" s="34">
        <v>2.0907554044601278</v>
      </c>
      <c r="F108" s="34">
        <v>1.2020913427885338</v>
      </c>
      <c r="G108" s="34">
        <v>61.3</v>
      </c>
      <c r="H108" s="29">
        <v>61.442786069651739</v>
      </c>
      <c r="I108" s="34"/>
      <c r="J108" s="34"/>
      <c r="K108" s="34"/>
    </row>
    <row r="109" spans="1:15" x14ac:dyDescent="0.25">
      <c r="A109" s="25" t="s">
        <v>108</v>
      </c>
      <c r="B109" s="41">
        <v>1.3118109474468844</v>
      </c>
      <c r="C109" s="41">
        <v>2.6379815395507196</v>
      </c>
      <c r="D109" s="34">
        <v>1.234021115955213</v>
      </c>
      <c r="E109" s="34">
        <v>2.1784708583507424</v>
      </c>
      <c r="F109" s="34">
        <v>0.84330714736060353</v>
      </c>
      <c r="G109" s="34">
        <v>61.6</v>
      </c>
      <c r="H109" s="29">
        <v>62.189054726368163</v>
      </c>
      <c r="I109" s="34"/>
      <c r="J109" s="34">
        <f t="shared" si="4"/>
        <v>5.3683630356587972</v>
      </c>
      <c r="K109" s="34">
        <f t="shared" si="5"/>
        <v>4.0354449906167016</v>
      </c>
      <c r="N109" s="25">
        <f t="shared" si="6"/>
        <v>1</v>
      </c>
      <c r="O109" s="25">
        <f t="shared" si="7"/>
        <v>1</v>
      </c>
    </row>
    <row r="110" spans="1:15" x14ac:dyDescent="0.25">
      <c r="A110" s="25" t="s">
        <v>109</v>
      </c>
      <c r="B110" s="41">
        <v>1.0391906583534958</v>
      </c>
      <c r="C110" s="41">
        <v>2.3644094779614253</v>
      </c>
      <c r="D110" s="34">
        <v>0.59794696253163193</v>
      </c>
      <c r="E110" s="34">
        <v>1.8393468702666984</v>
      </c>
      <c r="F110" s="34">
        <v>0.38699874166054482</v>
      </c>
      <c r="G110" s="34">
        <v>61.6</v>
      </c>
      <c r="H110" s="29">
        <v>56.965174129353237</v>
      </c>
      <c r="I110" s="34"/>
      <c r="J110" s="34"/>
      <c r="K110" s="34"/>
    </row>
    <row r="111" spans="1:15" x14ac:dyDescent="0.25">
      <c r="A111" s="25" t="s">
        <v>110</v>
      </c>
      <c r="B111" s="41">
        <v>0.10032110805813851</v>
      </c>
      <c r="C111" s="41">
        <v>1.1406943498521331</v>
      </c>
      <c r="D111" s="34">
        <v>-0.41204495601136826</v>
      </c>
      <c r="E111" s="34">
        <v>0.18343819622152896</v>
      </c>
      <c r="F111" s="34">
        <v>0.2911667165959706</v>
      </c>
      <c r="G111" s="34">
        <v>61.6</v>
      </c>
      <c r="H111" s="29">
        <v>53.980099502487555</v>
      </c>
      <c r="I111" s="34"/>
      <c r="J111" s="34"/>
      <c r="K111" s="34"/>
    </row>
    <row r="112" spans="1:15" x14ac:dyDescent="0.25">
      <c r="A112" s="25" t="s">
        <v>111</v>
      </c>
      <c r="B112" s="41">
        <v>0.65376553285125949</v>
      </c>
      <c r="C112" s="41">
        <v>0.75470266429313004</v>
      </c>
      <c r="D112" s="34">
        <v>0.17580271907921916</v>
      </c>
      <c r="E112" s="34">
        <v>-0.23696662316864589</v>
      </c>
      <c r="F112" s="34">
        <v>0.64352829585532245</v>
      </c>
      <c r="G112" s="34">
        <v>61.8</v>
      </c>
      <c r="H112" s="29">
        <v>62.68656716417911</v>
      </c>
      <c r="I112" s="34"/>
      <c r="J112" s="34"/>
      <c r="K112" s="34"/>
    </row>
    <row r="113" spans="1:15" x14ac:dyDescent="0.25">
      <c r="A113" s="25" t="s">
        <v>112</v>
      </c>
      <c r="B113" s="41">
        <v>1.0145689566712397</v>
      </c>
      <c r="C113" s="41">
        <v>1.675022488289605</v>
      </c>
      <c r="D113" s="34">
        <v>0.76751637475412038</v>
      </c>
      <c r="E113" s="34">
        <v>0.94466840848953548</v>
      </c>
      <c r="F113" s="34">
        <v>1.1220977761115489</v>
      </c>
      <c r="G113" s="34">
        <v>62.3</v>
      </c>
      <c r="H113" s="29">
        <v>53.731343283582085</v>
      </c>
      <c r="I113" s="34"/>
      <c r="J113" s="34">
        <f t="shared" si="4"/>
        <v>2.8078462559341335</v>
      </c>
      <c r="K113" s="34">
        <f t="shared" si="5"/>
        <v>2.443791530223387</v>
      </c>
      <c r="N113" s="25">
        <f t="shared" si="6"/>
        <v>1</v>
      </c>
      <c r="O113" s="25">
        <f t="shared" si="7"/>
        <v>1</v>
      </c>
    </row>
    <row r="114" spans="1:15" x14ac:dyDescent="0.25">
      <c r="A114" s="25" t="s">
        <v>113</v>
      </c>
      <c r="B114" s="41">
        <v>0.2868334639325324</v>
      </c>
      <c r="C114" s="41">
        <v>1.3044328285999487</v>
      </c>
      <c r="D114" s="34">
        <v>-4.2641118916270017E-2</v>
      </c>
      <c r="E114" s="34">
        <v>0.72454797826778961</v>
      </c>
      <c r="F114" s="34">
        <v>0.15524752067392639</v>
      </c>
      <c r="G114" s="34">
        <v>62.2</v>
      </c>
      <c r="H114" s="29">
        <v>44.776119402985074</v>
      </c>
      <c r="I114" s="34"/>
      <c r="J114" s="34"/>
      <c r="K114" s="34"/>
    </row>
    <row r="115" spans="1:15" x14ac:dyDescent="0.25">
      <c r="A115" s="25" t="s">
        <v>114</v>
      </c>
      <c r="B115" s="41">
        <v>0.30727012495857992</v>
      </c>
      <c r="C115" s="41">
        <v>0.59503311540827464</v>
      </c>
      <c r="D115" s="34">
        <v>-0.11373393445612875</v>
      </c>
      <c r="E115" s="34">
        <v>-0.15632655595015918</v>
      </c>
      <c r="F115" s="34">
        <v>0.35191445059960436</v>
      </c>
      <c r="G115" s="34">
        <v>62.2</v>
      </c>
      <c r="H115" s="29">
        <v>56.965174129353237</v>
      </c>
      <c r="I115" s="34"/>
      <c r="J115" s="34"/>
      <c r="K115" s="34"/>
    </row>
    <row r="116" spans="1:15" x14ac:dyDescent="0.25">
      <c r="A116" s="25" t="s">
        <v>115</v>
      </c>
      <c r="B116" s="41">
        <v>0.10495489982065027</v>
      </c>
      <c r="C116" s="41">
        <v>0.4123866522653013</v>
      </c>
      <c r="D116" s="34">
        <v>-0.67278580564956392</v>
      </c>
      <c r="E116" s="34">
        <v>-0.78575455433846497</v>
      </c>
      <c r="F116" s="34">
        <v>0.31404975613753355</v>
      </c>
      <c r="G116" s="34">
        <v>62.1</v>
      </c>
      <c r="H116" s="29">
        <v>54.477611940298509</v>
      </c>
      <c r="I116" s="34"/>
      <c r="J116" s="34"/>
      <c r="K116" s="34"/>
    </row>
    <row r="117" spans="1:15" x14ac:dyDescent="0.25">
      <c r="A117" s="25" t="s">
        <v>116</v>
      </c>
      <c r="B117" s="41">
        <v>0.75218647366367009</v>
      </c>
      <c r="C117" s="41">
        <v>0.85732402819863363</v>
      </c>
      <c r="D117" s="34">
        <v>0.71496520843359823</v>
      </c>
      <c r="E117" s="34">
        <v>3.7369218346360228E-2</v>
      </c>
      <c r="F117" s="34">
        <v>0.51428717346340769</v>
      </c>
      <c r="G117" s="34">
        <v>62.2</v>
      </c>
      <c r="H117" s="29">
        <v>53.233830845771145</v>
      </c>
      <c r="I117" s="34"/>
      <c r="J117" s="34">
        <f t="shared" si="4"/>
        <v>1.4512449623754327</v>
      </c>
      <c r="K117" s="34">
        <f t="shared" si="5"/>
        <v>1.3354989008744718</v>
      </c>
      <c r="N117" s="25">
        <f t="shared" si="6"/>
        <v>1</v>
      </c>
      <c r="O117" s="25">
        <f t="shared" si="7"/>
        <v>1</v>
      </c>
    </row>
    <row r="118" spans="1:15" x14ac:dyDescent="0.25">
      <c r="A118" s="30" t="s">
        <v>117</v>
      </c>
      <c r="B118" s="40">
        <v>-0.42204304459055264</v>
      </c>
      <c r="C118" s="40">
        <v>0.32698399084069263</v>
      </c>
      <c r="D118" s="31">
        <v>-0.79004468300121533</v>
      </c>
      <c r="E118" s="31">
        <v>-8.0728019182155303E-2</v>
      </c>
      <c r="F118" s="31">
        <v>3.8615531573270655E-2</v>
      </c>
      <c r="G118" s="31">
        <v>62</v>
      </c>
      <c r="H118" s="32">
        <v>49.751243781094523</v>
      </c>
      <c r="I118" s="31"/>
      <c r="J118" s="34"/>
      <c r="K118" s="34"/>
    </row>
    <row r="119" spans="1:15" x14ac:dyDescent="0.25">
      <c r="A119" s="30" t="s">
        <v>118</v>
      </c>
      <c r="B119" s="40">
        <v>-0.56093802405153148</v>
      </c>
      <c r="C119" s="39">
        <v>-0.98062529491172601</v>
      </c>
      <c r="D119" s="31">
        <v>-1.1622665830881291</v>
      </c>
      <c r="E119" s="31">
        <v>-1.9431288407473566</v>
      </c>
      <c r="F119" s="31">
        <v>-0.18843200195034923</v>
      </c>
      <c r="G119" s="31">
        <v>61.6</v>
      </c>
      <c r="H119" s="32">
        <v>43.283582089552233</v>
      </c>
      <c r="I119" s="31"/>
      <c r="J119" s="34"/>
      <c r="K119" s="34"/>
    </row>
    <row r="120" spans="1:15" x14ac:dyDescent="0.25">
      <c r="A120" s="30" t="s">
        <v>119</v>
      </c>
      <c r="B120" s="39">
        <v>-0.9430369252786106</v>
      </c>
      <c r="C120" s="39">
        <v>-1.4987610995458538</v>
      </c>
      <c r="D120" s="31">
        <v>-1.3114241476485644</v>
      </c>
      <c r="E120" s="31">
        <v>-2.4584484861060258</v>
      </c>
      <c r="F120" s="31">
        <v>-0.87549677636030654</v>
      </c>
      <c r="G120" s="31">
        <v>60.8</v>
      </c>
      <c r="H120" s="32">
        <v>38.059701492537314</v>
      </c>
      <c r="I120" s="31"/>
      <c r="J120" s="34"/>
      <c r="K120" s="34"/>
    </row>
    <row r="121" spans="1:15" x14ac:dyDescent="0.25">
      <c r="A121" s="30" t="s">
        <v>120</v>
      </c>
      <c r="B121" s="39">
        <v>-1.2986740174905553</v>
      </c>
      <c r="C121" s="39">
        <v>-2.2295305270266055</v>
      </c>
      <c r="D121" s="31">
        <v>-1.6140889126494178</v>
      </c>
      <c r="E121" s="31">
        <v>-2.9043455085329795</v>
      </c>
      <c r="F121" s="31">
        <v>-1.0544337295588033</v>
      </c>
      <c r="G121" s="31">
        <v>60</v>
      </c>
      <c r="H121" s="32">
        <v>39.800995024875625</v>
      </c>
      <c r="I121" s="31"/>
      <c r="J121" s="34">
        <f t="shared" si="4"/>
        <v>-3.2246920114112498</v>
      </c>
      <c r="K121" s="34">
        <f t="shared" si="5"/>
        <v>-2.0797469762961884</v>
      </c>
      <c r="N121" s="25">
        <f t="shared" si="6"/>
        <v>0</v>
      </c>
      <c r="O121" s="25">
        <f t="shared" si="7"/>
        <v>0</v>
      </c>
    </row>
    <row r="122" spans="1:15" x14ac:dyDescent="0.25">
      <c r="A122" s="30" t="s">
        <v>121</v>
      </c>
      <c r="B122" s="40">
        <v>0.64365026358479005</v>
      </c>
      <c r="C122" s="39">
        <v>-0.6631549141186498</v>
      </c>
      <c r="D122" s="31">
        <v>0.19126661887320129</v>
      </c>
      <c r="E122" s="31">
        <v>-1.4259095070650483</v>
      </c>
      <c r="F122" s="31">
        <v>0.17743881084865135</v>
      </c>
      <c r="G122" s="31">
        <v>59.9</v>
      </c>
      <c r="H122" s="32">
        <v>58.706467661691541</v>
      </c>
      <c r="I122" s="31"/>
      <c r="J122" s="34"/>
      <c r="K122" s="34"/>
    </row>
    <row r="123" spans="1:15" x14ac:dyDescent="0.25">
      <c r="A123" s="30" t="s">
        <v>122</v>
      </c>
      <c r="B123" s="40">
        <v>0.13746705844748808</v>
      </c>
      <c r="C123" s="40">
        <v>0.78200844208734477</v>
      </c>
      <c r="D123" s="31">
        <v>-0.26007723540323058</v>
      </c>
      <c r="E123" s="31">
        <v>-6.9308057464643899E-2</v>
      </c>
      <c r="F123" s="31">
        <v>-3.3664017567414543E-2</v>
      </c>
      <c r="G123" s="31">
        <v>59.6</v>
      </c>
      <c r="H123" s="32">
        <v>52.736318407960198</v>
      </c>
      <c r="I123" s="31"/>
      <c r="J123" s="34"/>
      <c r="K123" s="34"/>
    </row>
    <row r="124" spans="1:15" x14ac:dyDescent="0.25">
      <c r="A124" s="30" t="s">
        <v>123</v>
      </c>
      <c r="B124" s="40">
        <v>0.16010216811151443</v>
      </c>
      <c r="C124" s="40">
        <v>0.2977884449115305</v>
      </c>
      <c r="D124" s="31">
        <v>-0.13999774356914768</v>
      </c>
      <c r="E124" s="31">
        <v>-0.39971087671127664</v>
      </c>
      <c r="F124" s="31">
        <v>-0.28365009752900616</v>
      </c>
      <c r="G124" s="31">
        <v>59.3</v>
      </c>
      <c r="H124" s="32">
        <v>44.527363184079604</v>
      </c>
      <c r="I124" s="31"/>
      <c r="J124" s="34"/>
      <c r="K124" s="34"/>
    </row>
    <row r="125" spans="1:15" x14ac:dyDescent="0.25">
      <c r="A125" s="30" t="s">
        <v>124</v>
      </c>
      <c r="B125" s="40">
        <v>4.5669703968496053E-3</v>
      </c>
      <c r="C125" s="40">
        <v>0.16469314192700299</v>
      </c>
      <c r="D125" s="31">
        <v>-0.12653241319566091</v>
      </c>
      <c r="E125" s="31">
        <v>-0.26635301424145108</v>
      </c>
      <c r="F125" s="31">
        <v>-0.48838272579907255</v>
      </c>
      <c r="G125" s="31">
        <v>58.8</v>
      </c>
      <c r="H125" s="32">
        <v>50</v>
      </c>
      <c r="I125" s="31"/>
      <c r="J125" s="34">
        <f t="shared" si="4"/>
        <v>0.94578646054064219</v>
      </c>
      <c r="K125" s="34">
        <f t="shared" si="5"/>
        <v>-0.62825803004684189</v>
      </c>
      <c r="N125" s="25">
        <f t="shared" si="6"/>
        <v>1</v>
      </c>
      <c r="O125" s="25">
        <f t="shared" si="7"/>
        <v>0</v>
      </c>
    </row>
    <row r="126" spans="1:15" x14ac:dyDescent="0.25">
      <c r="A126" s="30" t="s">
        <v>125</v>
      </c>
      <c r="B126" s="40">
        <v>0.12028872640294391</v>
      </c>
      <c r="C126" s="40">
        <v>0.12486243811753303</v>
      </c>
      <c r="D126" s="31">
        <v>-0.19205259828478199</v>
      </c>
      <c r="E126" s="31">
        <v>-0.31834200269322821</v>
      </c>
      <c r="F126" s="31">
        <v>-0.31744042770920405</v>
      </c>
      <c r="G126" s="31">
        <v>58.4</v>
      </c>
      <c r="H126" s="32">
        <v>55.472636815920396</v>
      </c>
      <c r="I126" s="31"/>
      <c r="J126" s="34"/>
      <c r="K126" s="34"/>
    </row>
    <row r="127" spans="1:15" x14ac:dyDescent="0.25">
      <c r="A127" s="25" t="s">
        <v>126</v>
      </c>
      <c r="B127" s="41">
        <v>0.46008191005872057</v>
      </c>
      <c r="C127" s="41">
        <v>0.58092546752446106</v>
      </c>
      <c r="D127" s="34">
        <v>0.17826712071811088</v>
      </c>
      <c r="E127" s="34">
        <v>-1.4127844203897727E-2</v>
      </c>
      <c r="F127" s="34">
        <v>-0.15320232134252371</v>
      </c>
      <c r="G127" s="34">
        <v>58.1</v>
      </c>
      <c r="H127" s="29">
        <v>47.014925373134325</v>
      </c>
      <c r="I127" s="34"/>
      <c r="J127" s="34"/>
      <c r="K127" s="34"/>
    </row>
    <row r="128" spans="1:15" x14ac:dyDescent="0.25">
      <c r="A128" s="25" t="s">
        <v>127</v>
      </c>
      <c r="B128" s="41">
        <v>0.52085798027699337</v>
      </c>
      <c r="C128" s="41">
        <v>0.98337321766831765</v>
      </c>
      <c r="D128" s="34">
        <v>0.20238700523343345</v>
      </c>
      <c r="E128" s="34">
        <v>0.38101491543848159</v>
      </c>
      <c r="F128" s="34">
        <v>3.5146342550917711E-2</v>
      </c>
      <c r="G128" s="34">
        <v>58</v>
      </c>
      <c r="H128" s="29">
        <v>58.457711442786071</v>
      </c>
      <c r="I128" s="34"/>
      <c r="J128" s="34"/>
      <c r="K128" s="34"/>
    </row>
    <row r="129" spans="1:15" x14ac:dyDescent="0.25">
      <c r="A129" s="25" t="s">
        <v>128</v>
      </c>
      <c r="B129" s="41">
        <v>0.72802894388278583</v>
      </c>
      <c r="C129" s="41">
        <v>1.2526365950323379</v>
      </c>
      <c r="D129" s="34">
        <v>0.42694105211268862</v>
      </c>
      <c r="E129" s="34">
        <v>0.63019213055560497</v>
      </c>
      <c r="F129" s="34">
        <v>0.41741282705424537</v>
      </c>
      <c r="G129" s="34">
        <v>58.1</v>
      </c>
      <c r="H129" s="29">
        <v>58.706467661691541</v>
      </c>
      <c r="I129" s="34"/>
      <c r="J129" s="34">
        <f t="shared" si="4"/>
        <v>1.8292575606214436</v>
      </c>
      <c r="K129" s="34">
        <f t="shared" si="5"/>
        <v>-1.808357944656469E-2</v>
      </c>
      <c r="N129" s="25">
        <f t="shared" si="6"/>
        <v>1</v>
      </c>
      <c r="O129" s="25">
        <f t="shared" si="7"/>
        <v>0</v>
      </c>
    </row>
    <row r="130" spans="1:15" x14ac:dyDescent="0.25">
      <c r="A130" s="25" t="s">
        <v>129</v>
      </c>
      <c r="B130" s="41">
        <v>0.74205236296441912</v>
      </c>
      <c r="C130" s="41">
        <v>1.4753353484509892</v>
      </c>
      <c r="D130" s="34">
        <v>0.67244747310547848</v>
      </c>
      <c r="E130" s="34">
        <v>1.1022594795347487</v>
      </c>
      <c r="F130" s="34">
        <v>-3.707678288411987E-2</v>
      </c>
      <c r="G130" s="34">
        <v>57.9</v>
      </c>
      <c r="H130" s="29">
        <v>55.472636815920396</v>
      </c>
      <c r="I130" s="34"/>
      <c r="J130" s="34"/>
      <c r="K130" s="34"/>
    </row>
    <row r="131" spans="1:15" x14ac:dyDescent="0.25">
      <c r="A131" s="25" t="s">
        <v>130</v>
      </c>
      <c r="B131" s="41">
        <v>0.76342708320522878</v>
      </c>
      <c r="C131" s="41">
        <v>1.5114637586986537</v>
      </c>
      <c r="D131" s="34">
        <v>0.65968266726280167</v>
      </c>
      <c r="E131" s="34">
        <v>1.3365661597948038</v>
      </c>
      <c r="F131" s="34">
        <v>0.40094345783040791</v>
      </c>
      <c r="G131" s="34">
        <v>57.9</v>
      </c>
      <c r="H131" s="29">
        <v>59.701492537313435</v>
      </c>
      <c r="I131" s="34"/>
      <c r="J131" s="34"/>
      <c r="K131" s="34"/>
    </row>
    <row r="132" spans="1:15" x14ac:dyDescent="0.25">
      <c r="A132" s="25" t="s">
        <v>131</v>
      </c>
      <c r="B132" s="41">
        <v>0.63494821285760716</v>
      </c>
      <c r="C132" s="41">
        <v>1.402837232302788</v>
      </c>
      <c r="D132" s="34">
        <v>7.4726971281886295E-2</v>
      </c>
      <c r="E132" s="34">
        <v>0.73490259942200509</v>
      </c>
      <c r="F132" s="34">
        <v>0.28461270298817704</v>
      </c>
      <c r="G132" s="34">
        <v>57.9</v>
      </c>
      <c r="H132" s="29">
        <v>55.721393034825873</v>
      </c>
      <c r="I132" s="34"/>
      <c r="J132" s="34"/>
      <c r="K132" s="34"/>
    </row>
    <row r="133" spans="1:15" x14ac:dyDescent="0.25">
      <c r="A133" s="25" t="s">
        <v>132</v>
      </c>
      <c r="B133" s="41">
        <v>1.3452174483707784</v>
      </c>
      <c r="C133" s="41">
        <v>1.9884462027052257</v>
      </c>
      <c r="D133" s="34">
        <v>1.2984910688614921</v>
      </c>
      <c r="E133" s="34">
        <v>1.3741883631915042</v>
      </c>
      <c r="F133" s="34">
        <v>0.3292033745291621</v>
      </c>
      <c r="G133" s="34">
        <v>57.9</v>
      </c>
      <c r="H133" s="29">
        <v>63.432835820895519</v>
      </c>
      <c r="I133" s="34"/>
      <c r="J133" s="34">
        <f t="shared" si="4"/>
        <v>3.4856451073980335</v>
      </c>
      <c r="K133" s="34">
        <f t="shared" si="5"/>
        <v>0.97768275246362712</v>
      </c>
      <c r="N133" s="25">
        <f t="shared" si="6"/>
        <v>1</v>
      </c>
      <c r="O133" s="25">
        <f t="shared" si="7"/>
        <v>1</v>
      </c>
    </row>
    <row r="134" spans="1:15" x14ac:dyDescent="0.25">
      <c r="A134" s="25" t="s">
        <v>133</v>
      </c>
      <c r="B134" s="41">
        <v>1.5312858898188186</v>
      </c>
      <c r="C134" s="41">
        <v>2.8970126721060918</v>
      </c>
      <c r="D134" s="34">
        <v>1.2138494081917224</v>
      </c>
      <c r="E134" s="34">
        <v>2.5281022032080118</v>
      </c>
      <c r="F134" s="34">
        <v>0.82767715161151856</v>
      </c>
      <c r="G134" s="34">
        <v>58.2</v>
      </c>
      <c r="H134" s="29">
        <v>69.651741293532325</v>
      </c>
      <c r="I134" s="34"/>
      <c r="J134" s="34"/>
      <c r="K134" s="34"/>
    </row>
    <row r="135" spans="1:15" x14ac:dyDescent="0.25">
      <c r="A135" s="25" t="s">
        <v>134</v>
      </c>
      <c r="B135" s="41">
        <v>1.2666352021360079</v>
      </c>
      <c r="C135" s="41">
        <v>2.8173086620770031</v>
      </c>
      <c r="D135" s="34">
        <v>0.95196779886726945</v>
      </c>
      <c r="E135" s="34">
        <v>2.177372662551718</v>
      </c>
      <c r="F135" s="34">
        <v>1.0155252265698329</v>
      </c>
      <c r="G135" s="34">
        <v>58.6</v>
      </c>
      <c r="H135" s="29">
        <v>60.447761194029852</v>
      </c>
      <c r="I135" s="34"/>
      <c r="J135" s="34"/>
      <c r="K135" s="34"/>
    </row>
    <row r="136" spans="1:15" x14ac:dyDescent="0.25">
      <c r="A136" s="25" t="s">
        <v>135</v>
      </c>
      <c r="B136" s="41">
        <v>0.90480356410317997</v>
      </c>
      <c r="C136" s="41">
        <v>2.1828787057265906</v>
      </c>
      <c r="D136" s="34">
        <v>0.39425907735745008</v>
      </c>
      <c r="E136" s="34">
        <v>1.3499800956852737</v>
      </c>
      <c r="F136" s="34">
        <v>0.71895325280651834</v>
      </c>
      <c r="G136" s="34">
        <v>58.8</v>
      </c>
      <c r="H136" s="29">
        <v>60.447761194029852</v>
      </c>
      <c r="I136" s="34"/>
      <c r="J136" s="34"/>
      <c r="K136" s="34"/>
    </row>
    <row r="137" spans="1:15" x14ac:dyDescent="0.25">
      <c r="A137" s="25" t="s">
        <v>136</v>
      </c>
      <c r="B137" s="41">
        <v>0.76711847168636771</v>
      </c>
      <c r="C137" s="41">
        <v>1.6785785518134564</v>
      </c>
      <c r="D137" s="34">
        <v>0.76477466285601536</v>
      </c>
      <c r="E137" s="34">
        <v>1.162048933743105</v>
      </c>
      <c r="F137" s="34">
        <v>0.37430243636858579</v>
      </c>
      <c r="G137" s="34">
        <v>58.9</v>
      </c>
      <c r="H137" s="29">
        <v>50.24875621890547</v>
      </c>
      <c r="I137" s="34"/>
      <c r="J137" s="34">
        <f t="shared" si="4"/>
        <v>4.4698431277443742</v>
      </c>
      <c r="K137" s="34">
        <f t="shared" si="5"/>
        <v>2.9364580673564555</v>
      </c>
      <c r="N137" s="25">
        <f t="shared" si="6"/>
        <v>1</v>
      </c>
      <c r="O137" s="25">
        <f t="shared" si="7"/>
        <v>1</v>
      </c>
    </row>
    <row r="138" spans="1:15" x14ac:dyDescent="0.25">
      <c r="A138" s="25" t="s">
        <v>137</v>
      </c>
      <c r="B138" s="41">
        <v>4.8597373007285768E-2</v>
      </c>
      <c r="C138" s="41">
        <v>0.81607529761100417</v>
      </c>
      <c r="D138" s="34">
        <v>-0.20445669602512984</v>
      </c>
      <c r="E138" s="34">
        <v>0.55875433382317274</v>
      </c>
      <c r="F138" s="34">
        <v>-2.360486461104731E-2</v>
      </c>
      <c r="G138" s="34">
        <v>58.6</v>
      </c>
      <c r="H138" s="29">
        <v>48.507462686567159</v>
      </c>
      <c r="I138" s="34"/>
      <c r="J138" s="34"/>
      <c r="K138" s="34"/>
    </row>
    <row r="139" spans="1:15" x14ac:dyDescent="0.25">
      <c r="A139" s="25" t="s">
        <v>138</v>
      </c>
      <c r="B139" s="41">
        <v>0.21072430450978885</v>
      </c>
      <c r="C139" s="41">
        <v>0.25943057271081382</v>
      </c>
      <c r="D139" s="34">
        <v>-0.17948775027030159</v>
      </c>
      <c r="E139" s="34">
        <v>-0.38357747157145894</v>
      </c>
      <c r="F139" s="34">
        <v>0.24288609973152331</v>
      </c>
      <c r="G139" s="34">
        <v>58.6</v>
      </c>
      <c r="H139" s="29">
        <v>50.49751243781094</v>
      </c>
      <c r="I139" s="34"/>
      <c r="J139" s="34"/>
      <c r="K139" s="34"/>
    </row>
    <row r="140" spans="1:15" x14ac:dyDescent="0.25">
      <c r="A140" s="25" t="s">
        <v>139</v>
      </c>
      <c r="B140" s="41">
        <v>0.22598875290903991</v>
      </c>
      <c r="C140" s="41">
        <v>0.43704416079096259</v>
      </c>
      <c r="D140" s="34">
        <v>8.4511889239555049E-2</v>
      </c>
      <c r="E140" s="34">
        <v>-9.5127549519453528E-2</v>
      </c>
      <c r="F140" s="34">
        <v>0.27361837753320861</v>
      </c>
      <c r="G140" s="34">
        <v>58.6</v>
      </c>
      <c r="H140" s="29">
        <v>48.009950248756219</v>
      </c>
      <c r="I140" s="34"/>
      <c r="J140" s="34"/>
      <c r="K140" s="34"/>
    </row>
    <row r="141" spans="1:15" x14ac:dyDescent="0.25">
      <c r="A141" s="25" t="s">
        <v>140</v>
      </c>
      <c r="B141" s="41">
        <v>0.18876536277463421</v>
      </c>
      <c r="C141" s="41">
        <v>0.41496018907388205</v>
      </c>
      <c r="D141" s="34">
        <v>-0.10973070162014945</v>
      </c>
      <c r="E141" s="34">
        <v>-2.5311547869609388E-2</v>
      </c>
      <c r="F141" s="34">
        <v>0.33059462052836802</v>
      </c>
      <c r="G141" s="34">
        <v>58.6</v>
      </c>
      <c r="H141" s="29">
        <v>51.492537313432841</v>
      </c>
      <c r="I141" s="34"/>
      <c r="J141" s="34">
        <f t="shared" si="4"/>
        <v>0.67407579320074873</v>
      </c>
      <c r="K141" s="34">
        <f t="shared" si="5"/>
        <v>0.82349423318205273</v>
      </c>
      <c r="N141" s="25">
        <f t="shared" si="6"/>
        <v>1</v>
      </c>
      <c r="O141" s="25">
        <f t="shared" si="7"/>
        <v>1</v>
      </c>
    </row>
    <row r="142" spans="1:15" x14ac:dyDescent="0.25">
      <c r="A142" s="25" t="s">
        <v>141</v>
      </c>
      <c r="B142" s="41">
        <v>0.5540299626380254</v>
      </c>
      <c r="C142" s="41">
        <v>0.74367048396806579</v>
      </c>
      <c r="D142" s="34">
        <v>0.46627011517365574</v>
      </c>
      <c r="E142" s="34">
        <v>0.35602777208468123</v>
      </c>
      <c r="F142" s="34">
        <v>0.22788914874060504</v>
      </c>
      <c r="G142" s="34">
        <v>58.6</v>
      </c>
      <c r="H142" s="29">
        <v>55.970149253731343</v>
      </c>
      <c r="I142" s="34"/>
      <c r="J142" s="34"/>
      <c r="K142" s="34"/>
    </row>
    <row r="143" spans="1:15" x14ac:dyDescent="0.25">
      <c r="A143" s="25" t="s">
        <v>142</v>
      </c>
      <c r="B143" s="41">
        <v>0.87471910208376236</v>
      </c>
      <c r="C143" s="41">
        <v>1.433579983329099</v>
      </c>
      <c r="D143" s="34">
        <v>0.55027241328345255</v>
      </c>
      <c r="E143" s="34">
        <v>1.0191082842722941</v>
      </c>
      <c r="F143" s="34">
        <v>0.17096310874546602</v>
      </c>
      <c r="G143" s="34">
        <v>58.4</v>
      </c>
      <c r="H143" s="29">
        <v>58.457711442786071</v>
      </c>
      <c r="I143" s="34"/>
      <c r="J143" s="34"/>
      <c r="K143" s="34"/>
    </row>
    <row r="144" spans="1:15" x14ac:dyDescent="0.25">
      <c r="A144" s="25" t="s">
        <v>143</v>
      </c>
      <c r="B144" s="41">
        <v>0.8122733678480526</v>
      </c>
      <c r="C144" s="41">
        <v>1.6940983224563111</v>
      </c>
      <c r="D144" s="34">
        <v>0.46283773232801417</v>
      </c>
      <c r="E144" s="34">
        <v>1.0156570139707346</v>
      </c>
      <c r="F144" s="34">
        <v>2.1333915468081895E-2</v>
      </c>
      <c r="G144" s="34">
        <v>58.3</v>
      </c>
      <c r="H144" s="29">
        <v>54.477611940298509</v>
      </c>
      <c r="I144" s="34"/>
      <c r="J144" s="34"/>
      <c r="K144" s="34"/>
    </row>
    <row r="145" spans="1:15" x14ac:dyDescent="0.25">
      <c r="A145" s="25" t="s">
        <v>144</v>
      </c>
      <c r="B145" s="41">
        <v>1.2087390703441561</v>
      </c>
      <c r="C145" s="41">
        <v>2.0308230759675339</v>
      </c>
      <c r="D145" s="34">
        <v>1.1718874914309718</v>
      </c>
      <c r="E145" s="34">
        <v>1.640149161249761</v>
      </c>
      <c r="F145" s="34">
        <v>0.80307539682540408</v>
      </c>
      <c r="G145" s="34">
        <v>58.6</v>
      </c>
      <c r="H145" s="29">
        <v>54.228855721393039</v>
      </c>
      <c r="I145" s="34"/>
      <c r="J145" s="34">
        <f t="shared" si="4"/>
        <v>3.4497615029139963</v>
      </c>
      <c r="K145" s="34">
        <f t="shared" si="5"/>
        <v>1.223261569779557</v>
      </c>
      <c r="N145" s="25">
        <f t="shared" si="6"/>
        <v>1</v>
      </c>
      <c r="O145" s="25">
        <f t="shared" si="7"/>
        <v>1</v>
      </c>
    </row>
    <row r="146" spans="1:15" x14ac:dyDescent="0.25">
      <c r="A146" s="25" t="s">
        <v>145</v>
      </c>
      <c r="B146" s="41">
        <v>1.1575402535592583</v>
      </c>
      <c r="C146" s="41">
        <v>2.3386795323427085</v>
      </c>
      <c r="D146" s="34">
        <v>0.9006316244382071</v>
      </c>
      <c r="E146" s="34">
        <v>2.0830735052198417</v>
      </c>
      <c r="F146" s="34">
        <v>0.62641780542173797</v>
      </c>
      <c r="G146" s="34">
        <v>58.7</v>
      </c>
      <c r="H146" s="29">
        <v>59.701492537313435</v>
      </c>
      <c r="I146" s="34"/>
      <c r="J146" s="34"/>
      <c r="K146" s="34"/>
    </row>
    <row r="147" spans="1:15" x14ac:dyDescent="0.25">
      <c r="A147" s="25" t="s">
        <v>146</v>
      </c>
      <c r="B147" s="41">
        <v>1.3233020097155057</v>
      </c>
      <c r="C147" s="41">
        <v>2.4961990521567863</v>
      </c>
      <c r="D147" s="34">
        <v>0.89720353714712542</v>
      </c>
      <c r="E147" s="34">
        <v>1.8059156603764577</v>
      </c>
      <c r="F147" s="34">
        <v>1.0951528666158035</v>
      </c>
      <c r="G147" s="34">
        <v>59.2</v>
      </c>
      <c r="H147" s="29">
        <v>59.950248756218912</v>
      </c>
      <c r="I147" s="34"/>
      <c r="J147" s="34"/>
      <c r="K147" s="34"/>
    </row>
    <row r="148" spans="1:15" x14ac:dyDescent="0.25">
      <c r="A148" s="25" t="s">
        <v>147</v>
      </c>
      <c r="B148" s="41">
        <v>0.93169820420255456</v>
      </c>
      <c r="C148" s="41">
        <v>2.267278169636489</v>
      </c>
      <c r="D148" s="34">
        <v>0.65940313175027521</v>
      </c>
      <c r="E148" s="34">
        <v>1.5625228571195231</v>
      </c>
      <c r="F148" s="34">
        <v>0.53499345769754658</v>
      </c>
      <c r="G148" s="34">
        <v>59.3</v>
      </c>
      <c r="H148" s="29">
        <v>62.189054726368163</v>
      </c>
      <c r="I148" s="34"/>
      <c r="J148" s="34"/>
      <c r="K148" s="34"/>
    </row>
    <row r="149" spans="1:15" x14ac:dyDescent="0.25">
      <c r="A149" s="25" t="s">
        <v>148</v>
      </c>
      <c r="B149" s="41">
        <v>1.1854475750146678</v>
      </c>
      <c r="C149" s="41">
        <v>2.1282736975861756</v>
      </c>
      <c r="D149" s="34">
        <v>1.2883503122936761</v>
      </c>
      <c r="E149" s="34">
        <v>1.9562488663511304</v>
      </c>
      <c r="F149" s="34">
        <v>0.38780297107113793</v>
      </c>
      <c r="G149" s="34">
        <v>59.4</v>
      </c>
      <c r="H149" s="29">
        <v>57.960199004975124</v>
      </c>
      <c r="I149" s="34"/>
      <c r="J149" s="34">
        <f t="shared" si="4"/>
        <v>4.5979880424919859</v>
      </c>
      <c r="K149" s="34">
        <f t="shared" si="5"/>
        <v>2.6443671008062259</v>
      </c>
      <c r="N149" s="25">
        <f t="shared" si="6"/>
        <v>1</v>
      </c>
      <c r="O149" s="25">
        <f t="shared" si="7"/>
        <v>1</v>
      </c>
    </row>
    <row r="150" spans="1:15" x14ac:dyDescent="0.25">
      <c r="A150" s="25" t="s">
        <v>149</v>
      </c>
      <c r="B150" s="41">
        <v>0.26804563762837169</v>
      </c>
      <c r="C150" s="41">
        <v>1.4561835731919675</v>
      </c>
      <c r="D150" s="34">
        <v>-0.12836479305118004</v>
      </c>
      <c r="E150" s="34">
        <v>1.158331731030346</v>
      </c>
      <c r="F150" s="34">
        <v>0.59431518355471935</v>
      </c>
      <c r="G150" s="34">
        <v>59.6</v>
      </c>
      <c r="H150" s="29">
        <v>48.507462686567159</v>
      </c>
      <c r="I150" s="34"/>
      <c r="J150" s="34"/>
      <c r="K150" s="34"/>
    </row>
    <row r="151" spans="1:15" x14ac:dyDescent="0.25">
      <c r="A151" s="25" t="s">
        <v>150</v>
      </c>
      <c r="B151" s="41">
        <v>0.77799583043261999</v>
      </c>
      <c r="C151" s="41">
        <v>1.0478430567017116</v>
      </c>
      <c r="D151" s="34">
        <v>0.67662949450264154</v>
      </c>
      <c r="E151" s="34">
        <v>0.54739614740111997</v>
      </c>
      <c r="F151" s="34">
        <v>0.78495927502638807</v>
      </c>
      <c r="G151" s="34">
        <v>59.9</v>
      </c>
      <c r="H151" s="29">
        <v>64.676616915422883</v>
      </c>
      <c r="I151" s="34"/>
      <c r="J151" s="34"/>
      <c r="K151" s="34"/>
    </row>
    <row r="152" spans="1:15" x14ac:dyDescent="0.25">
      <c r="A152" s="25" t="s">
        <v>151</v>
      </c>
      <c r="B152" s="41">
        <v>1.4241343741240047</v>
      </c>
      <c r="C152" s="41">
        <v>2.2131260019608501</v>
      </c>
      <c r="D152" s="34">
        <v>1.0945416253853872</v>
      </c>
      <c r="E152" s="34">
        <v>1.7785771113549949</v>
      </c>
      <c r="F152" s="34">
        <v>0.59589374607032541</v>
      </c>
      <c r="G152" s="34">
        <v>60.1</v>
      </c>
      <c r="H152" s="29">
        <v>59.950248756218912</v>
      </c>
      <c r="I152" s="34"/>
      <c r="J152" s="34"/>
      <c r="K152" s="34"/>
    </row>
    <row r="153" spans="1:15" x14ac:dyDescent="0.25">
      <c r="A153" s="25" t="s">
        <v>152</v>
      </c>
      <c r="B153" s="41">
        <v>1.5978636236879999</v>
      </c>
      <c r="C153" s="41">
        <v>3.0446166708052402</v>
      </c>
      <c r="D153" s="34">
        <v>1.7166486973026669</v>
      </c>
      <c r="E153" s="34">
        <v>2.8299797572416674</v>
      </c>
      <c r="F153" s="34">
        <v>0.60387750450559263</v>
      </c>
      <c r="G153" s="34">
        <v>60.3</v>
      </c>
      <c r="H153" s="29">
        <v>61.442786069651739</v>
      </c>
      <c r="I153" s="34"/>
      <c r="J153" s="34">
        <f t="shared" si="4"/>
        <v>4.0680394658729968</v>
      </c>
      <c r="K153" s="34">
        <f t="shared" si="5"/>
        <v>2.5790457091570254</v>
      </c>
      <c r="N153" s="25">
        <f t="shared" si="6"/>
        <v>1</v>
      </c>
      <c r="O153" s="25">
        <f t="shared" si="7"/>
        <v>1</v>
      </c>
    </row>
    <row r="154" spans="1:15" x14ac:dyDescent="0.25">
      <c r="A154" s="25" t="s">
        <v>153</v>
      </c>
      <c r="B154" s="41">
        <v>1.017097452470078</v>
      </c>
      <c r="C154" s="41">
        <v>2.6308229980892763</v>
      </c>
      <c r="D154" s="34">
        <v>0.65826261092910698</v>
      </c>
      <c r="E154" s="34">
        <v>2.386211364767119</v>
      </c>
      <c r="F154" s="34">
        <v>0.53018430327475963</v>
      </c>
      <c r="G154" s="34">
        <v>60.5</v>
      </c>
      <c r="H154" s="29">
        <v>64.676616915422883</v>
      </c>
      <c r="I154" s="34"/>
      <c r="J154" s="34"/>
      <c r="K154" s="34"/>
    </row>
    <row r="155" spans="1:15" x14ac:dyDescent="0.25">
      <c r="A155" s="25" t="s">
        <v>154</v>
      </c>
      <c r="B155" s="41">
        <v>1.5944773880445191</v>
      </c>
      <c r="C155" s="41">
        <v>2.627846036473767</v>
      </c>
      <c r="D155" s="34">
        <v>1.2684696205430013</v>
      </c>
      <c r="E155" s="34">
        <v>1.9350820927151371</v>
      </c>
      <c r="F155" s="34">
        <v>0.73183821496526558</v>
      </c>
      <c r="G155" s="34">
        <v>60.7</v>
      </c>
      <c r="H155" s="29">
        <v>70.895522388059703</v>
      </c>
      <c r="I155" s="34"/>
      <c r="J155" s="34"/>
      <c r="K155" s="34"/>
    </row>
    <row r="156" spans="1:15" x14ac:dyDescent="0.25">
      <c r="A156" s="25" t="s">
        <v>155</v>
      </c>
      <c r="B156" s="41">
        <v>1.5377778422749748</v>
      </c>
      <c r="C156" s="41">
        <v>3.1568138142826387</v>
      </c>
      <c r="D156" s="34">
        <v>1.1193348099487164</v>
      </c>
      <c r="E156" s="34">
        <v>2.4020028525080797</v>
      </c>
      <c r="F156" s="34">
        <v>0.73367114649666498</v>
      </c>
      <c r="G156" s="34">
        <v>60.9</v>
      </c>
      <c r="H156" s="29">
        <v>67.661691542288565</v>
      </c>
      <c r="I156" s="34"/>
      <c r="J156" s="34"/>
      <c r="K156" s="34"/>
    </row>
    <row r="157" spans="1:15" x14ac:dyDescent="0.25">
      <c r="A157" s="25" t="s">
        <v>156</v>
      </c>
      <c r="B157" s="41">
        <v>1.558483491662314</v>
      </c>
      <c r="C157" s="41">
        <v>3.1201732737595602</v>
      </c>
      <c r="D157" s="34">
        <v>1.483620140835944</v>
      </c>
      <c r="E157" s="34">
        <v>2.619561627468447</v>
      </c>
      <c r="F157" s="34">
        <v>0.79449758903182033</v>
      </c>
      <c r="G157" s="34">
        <v>61.2</v>
      </c>
      <c r="H157" s="29">
        <v>57.960199004975131</v>
      </c>
      <c r="I157" s="34"/>
      <c r="J157" s="34">
        <f t="shared" si="4"/>
        <v>5.7078361744518862</v>
      </c>
      <c r="K157" s="34">
        <f t="shared" si="5"/>
        <v>2.7901912537685103</v>
      </c>
      <c r="N157" s="25">
        <f t="shared" si="6"/>
        <v>1</v>
      </c>
      <c r="O157" s="25">
        <f t="shared" si="7"/>
        <v>1</v>
      </c>
    </row>
    <row r="158" spans="1:15" x14ac:dyDescent="0.25">
      <c r="A158" s="25" t="s">
        <v>157</v>
      </c>
      <c r="B158" s="41">
        <v>1.0726202976350065</v>
      </c>
      <c r="C158" s="41">
        <v>2.6478682374211946</v>
      </c>
      <c r="D158" s="34">
        <v>0.9658133817420943</v>
      </c>
      <c r="E158" s="34">
        <v>2.4637625244324526</v>
      </c>
      <c r="F158" s="34">
        <v>0.41683324852800563</v>
      </c>
      <c r="G158" s="34">
        <v>61.3</v>
      </c>
      <c r="H158" s="29">
        <v>63.432835820895519</v>
      </c>
      <c r="I158" s="34"/>
      <c r="J158" s="34"/>
      <c r="K158" s="34"/>
    </row>
    <row r="159" spans="1:15" x14ac:dyDescent="0.25">
      <c r="A159" s="25" t="s">
        <v>158</v>
      </c>
      <c r="B159" s="41">
        <v>0.99266712764732135</v>
      </c>
      <c r="C159" s="41">
        <v>2.0759631707342607</v>
      </c>
      <c r="D159" s="34">
        <v>0.70829990538121534</v>
      </c>
      <c r="E159" s="34">
        <v>1.680954142392348</v>
      </c>
      <c r="F159" s="34">
        <v>0.2872919678142552</v>
      </c>
      <c r="G159" s="34">
        <v>61.2</v>
      </c>
      <c r="H159" s="29">
        <v>62.93532338308458</v>
      </c>
      <c r="I159" s="34"/>
      <c r="J159" s="34"/>
      <c r="K159" s="34"/>
    </row>
    <row r="160" spans="1:15" x14ac:dyDescent="0.25">
      <c r="A160" s="25" t="s">
        <v>159</v>
      </c>
      <c r="B160" s="41">
        <v>0.36720861907310293</v>
      </c>
      <c r="C160" s="41">
        <v>1.3634732489408248</v>
      </c>
      <c r="D160" s="34">
        <v>-0.1416897940960683</v>
      </c>
      <c r="E160" s="34">
        <v>0.56560652260762978</v>
      </c>
      <c r="F160" s="34">
        <v>0.66271324456555503</v>
      </c>
      <c r="G160" s="34">
        <v>61.4</v>
      </c>
      <c r="H160" s="29">
        <v>55.970149253731336</v>
      </c>
      <c r="I160" s="34"/>
      <c r="J160" s="34"/>
      <c r="K160" s="34"/>
    </row>
    <row r="161" spans="1:15" x14ac:dyDescent="0.25">
      <c r="A161" s="25" t="s">
        <v>160</v>
      </c>
      <c r="B161" s="41">
        <v>0.36165753983969201</v>
      </c>
      <c r="C161" s="41">
        <v>0.72986492731888442</v>
      </c>
      <c r="D161" s="34">
        <v>0.38842148585673014</v>
      </c>
      <c r="E161" s="34">
        <v>0.24618133815712656</v>
      </c>
      <c r="F161" s="34">
        <v>9.0304683070903544E-2</v>
      </c>
      <c r="G161" s="34">
        <v>61.3</v>
      </c>
      <c r="H161" s="29">
        <v>47.761194029850742</v>
      </c>
      <c r="I161" s="34"/>
      <c r="J161" s="34">
        <f t="shared" si="4"/>
        <v>2.7941535841951231</v>
      </c>
      <c r="K161" s="34">
        <f t="shared" si="5"/>
        <v>1.4571431439787195</v>
      </c>
      <c r="N161" s="25">
        <f t="shared" si="6"/>
        <v>1</v>
      </c>
      <c r="O161" s="25">
        <f t="shared" si="7"/>
        <v>1</v>
      </c>
    </row>
    <row r="162" spans="1:15" x14ac:dyDescent="0.25">
      <c r="A162" s="25" t="s">
        <v>161</v>
      </c>
      <c r="B162" s="41">
        <v>0.23025474897465989</v>
      </c>
      <c r="C162" s="41">
        <v>0.59281093517720573</v>
      </c>
      <c r="D162" s="34">
        <v>-2.2626770762204002E-2</v>
      </c>
      <c r="E162" s="34">
        <v>0.36570682785533021</v>
      </c>
      <c r="F162" s="34">
        <v>0.27760986858307435</v>
      </c>
      <c r="G162" s="34">
        <v>61.2</v>
      </c>
      <c r="H162" s="29">
        <v>51.741293532338311</v>
      </c>
      <c r="I162" s="34"/>
      <c r="J162" s="34"/>
      <c r="K162" s="34"/>
    </row>
    <row r="163" spans="1:15" x14ac:dyDescent="0.25">
      <c r="A163" s="25" t="s">
        <v>162</v>
      </c>
      <c r="B163" s="41">
        <v>-4.4843898836332066E-2</v>
      </c>
      <c r="C163" s="41">
        <v>0.18529905327639759</v>
      </c>
      <c r="D163" s="34">
        <v>-0.42875656218347669</v>
      </c>
      <c r="E163" s="34">
        <v>-0.45128631918122752</v>
      </c>
      <c r="F163" s="34">
        <v>0.1710164988502122</v>
      </c>
      <c r="G163" s="34">
        <v>61.1</v>
      </c>
      <c r="H163" s="29">
        <v>52.985074626865668</v>
      </c>
      <c r="I163" s="34"/>
      <c r="J163" s="34"/>
      <c r="K163" s="34"/>
    </row>
    <row r="164" spans="1:15" x14ac:dyDescent="0.25">
      <c r="A164" s="25" t="s">
        <v>163</v>
      </c>
      <c r="B164" s="41">
        <v>0.60373329708261503</v>
      </c>
      <c r="C164" s="41">
        <v>0.55861755129134982</v>
      </c>
      <c r="D164" s="34">
        <v>0.25936368757021505</v>
      </c>
      <c r="E164" s="34">
        <v>-0.17050491344363997</v>
      </c>
      <c r="F164" s="34">
        <v>0.14531644215423886</v>
      </c>
      <c r="G164" s="34">
        <v>61</v>
      </c>
      <c r="H164" s="29">
        <v>52.238805970149258</v>
      </c>
      <c r="I164" s="34"/>
      <c r="J164" s="34"/>
      <c r="K164" s="34"/>
    </row>
    <row r="165" spans="1:15" x14ac:dyDescent="0.25">
      <c r="A165" s="25" t="s">
        <v>164</v>
      </c>
      <c r="B165" s="41">
        <v>1.5217741713175807</v>
      </c>
      <c r="C165" s="41">
        <v>2.1346930123451124</v>
      </c>
      <c r="D165" s="34">
        <v>1.3559498390110019</v>
      </c>
      <c r="E165" s="34">
        <v>1.6188303680852782</v>
      </c>
      <c r="F165" s="34">
        <v>0.53079265035787992</v>
      </c>
      <c r="G165" s="34">
        <v>61.2</v>
      </c>
      <c r="H165" s="29">
        <v>61.691542288557208</v>
      </c>
      <c r="I165" s="34"/>
      <c r="J165" s="34">
        <f t="shared" si="4"/>
        <v>2.3109183185385236</v>
      </c>
      <c r="K165" s="34">
        <f t="shared" si="5"/>
        <v>1.1247354599454054</v>
      </c>
      <c r="N165" s="25">
        <f t="shared" si="6"/>
        <v>1</v>
      </c>
      <c r="O165" s="25">
        <f t="shared" si="7"/>
        <v>1</v>
      </c>
    </row>
    <row r="166" spans="1:15" x14ac:dyDescent="0.25">
      <c r="A166" s="25" t="s">
        <v>165</v>
      </c>
      <c r="B166" s="41">
        <v>0.77637310107182478</v>
      </c>
      <c r="C166" s="41">
        <v>2.3100321326299245</v>
      </c>
      <c r="D166" s="34">
        <v>0.30260023070885844</v>
      </c>
      <c r="E166" s="34">
        <v>1.662653177061004</v>
      </c>
      <c r="F166" s="34">
        <v>1.0964926845142726</v>
      </c>
      <c r="G166" s="34">
        <v>61.6</v>
      </c>
      <c r="H166" s="29">
        <v>59.203980099502481</v>
      </c>
      <c r="I166" s="34"/>
      <c r="J166" s="34"/>
      <c r="K166" s="34"/>
    </row>
    <row r="167" spans="1:15" x14ac:dyDescent="0.25">
      <c r="A167" s="25" t="s">
        <v>166</v>
      </c>
      <c r="B167" s="41">
        <v>0.77882101895541722</v>
      </c>
      <c r="C167" s="41">
        <v>1.5610786819585472</v>
      </c>
      <c r="D167" s="34">
        <v>0.53858784067646048</v>
      </c>
      <c r="E167" s="34">
        <v>0.84281783943377586</v>
      </c>
      <c r="F167" s="34">
        <v>1.0723373318793301</v>
      </c>
      <c r="G167" s="34">
        <v>62</v>
      </c>
      <c r="H167" s="29">
        <v>57.213930348258714</v>
      </c>
      <c r="I167" s="34"/>
      <c r="J167" s="34"/>
      <c r="K167" s="34"/>
    </row>
    <row r="168" spans="1:15" x14ac:dyDescent="0.25">
      <c r="A168" s="25" t="s">
        <v>167</v>
      </c>
      <c r="B168" s="41">
        <v>0.49523123120656221</v>
      </c>
      <c r="C168" s="41">
        <v>1.2779554657141796</v>
      </c>
      <c r="D168" s="34">
        <v>0.25968153830011814</v>
      </c>
      <c r="E168" s="34">
        <v>0.79966799216634465</v>
      </c>
      <c r="F168" s="34">
        <v>0.57045300424859402</v>
      </c>
      <c r="G168" s="34">
        <v>62.1</v>
      </c>
      <c r="H168" s="29">
        <v>51.741293532338318</v>
      </c>
      <c r="I168" s="34"/>
      <c r="J168" s="34"/>
      <c r="K168" s="34"/>
    </row>
    <row r="169" spans="1:15" x14ac:dyDescent="0.25">
      <c r="A169" s="25" t="s">
        <v>168</v>
      </c>
      <c r="B169" s="41">
        <v>0.49445074256888355</v>
      </c>
      <c r="C169" s="41">
        <v>0.99216208117500804</v>
      </c>
      <c r="D169" s="34">
        <v>0.45643404475245947</v>
      </c>
      <c r="E169" s="34">
        <v>0.71730085800131627</v>
      </c>
      <c r="F169" s="34">
        <v>0.68505545071478424</v>
      </c>
      <c r="G169" s="34">
        <v>62.4</v>
      </c>
      <c r="H169" s="29">
        <v>56.716417910447767</v>
      </c>
      <c r="I169" s="34"/>
      <c r="J169" s="34">
        <f t="shared" ref="J166:J180" si="8">SUM(B166:B169)</f>
        <v>2.5448760938026878</v>
      </c>
      <c r="K169" s="34">
        <f t="shared" ref="K166:K180" si="9">SUM(F166:F169)</f>
        <v>3.4243384713569811</v>
      </c>
      <c r="N169" s="25">
        <f t="shared" ref="N166:N177" si="10">IF(J169&gt;0,1,0)</f>
        <v>1</v>
      </c>
      <c r="O169" s="25">
        <f t="shared" ref="O166:O177" si="11">IF(K169&gt;0,1,0)</f>
        <v>1</v>
      </c>
    </row>
    <row r="170" spans="1:15" x14ac:dyDescent="0.25">
      <c r="A170" s="25" t="s">
        <v>169</v>
      </c>
      <c r="B170" s="41">
        <v>-8.9722422551861677E-2</v>
      </c>
      <c r="C170" s="41">
        <v>0.4042506919318733</v>
      </c>
      <c r="D170" s="34">
        <v>-0.36940937111715605</v>
      </c>
      <c r="E170" s="34">
        <v>8.5338563501018816E-2</v>
      </c>
      <c r="F170" s="34">
        <v>0.13779055835130913</v>
      </c>
      <c r="G170" s="34">
        <v>62.3</v>
      </c>
      <c r="H170" s="29">
        <v>49.75124378109453</v>
      </c>
      <c r="I170" s="34"/>
      <c r="J170" s="34"/>
      <c r="K170" s="34"/>
    </row>
    <row r="171" spans="1:15" x14ac:dyDescent="0.25">
      <c r="A171" s="25" t="s">
        <v>170</v>
      </c>
      <c r="B171" s="41">
        <v>0.46439574740325679</v>
      </c>
      <c r="C171" s="41">
        <v>0.37430905300530576</v>
      </c>
      <c r="D171" s="34">
        <v>8.5852197840061206E-2</v>
      </c>
      <c r="E171" s="34">
        <v>-0.28387431934122603</v>
      </c>
      <c r="F171" s="34">
        <v>0.38288962010170663</v>
      </c>
      <c r="G171" s="34">
        <v>62.4</v>
      </c>
      <c r="H171" s="29">
        <v>54.975124378109456</v>
      </c>
      <c r="I171" s="34"/>
      <c r="J171" s="34"/>
      <c r="K171" s="34"/>
    </row>
    <row r="172" spans="1:15" x14ac:dyDescent="0.25">
      <c r="A172" s="25" t="s">
        <v>171</v>
      </c>
      <c r="B172" s="41">
        <v>0.90917628475168433</v>
      </c>
      <c r="C172" s="41">
        <v>1.377993128826783</v>
      </c>
      <c r="D172" s="34">
        <v>0.38993465754610845</v>
      </c>
      <c r="E172" s="34">
        <v>0.47612162285981313</v>
      </c>
      <c r="F172" s="34">
        <v>0.74093467174104533</v>
      </c>
      <c r="G172" s="34">
        <v>62.6</v>
      </c>
      <c r="H172" s="29">
        <v>63.432835820895527</v>
      </c>
      <c r="I172" s="34"/>
      <c r="J172" s="34"/>
      <c r="K172" s="34"/>
    </row>
    <row r="173" spans="1:15" x14ac:dyDescent="0.25">
      <c r="A173" s="25" t="s">
        <v>172</v>
      </c>
      <c r="B173" s="41">
        <v>0.74003021645293965</v>
      </c>
      <c r="C173" s="41">
        <v>1.6559780034970717</v>
      </c>
      <c r="D173" s="34">
        <v>0.59232144085552629</v>
      </c>
      <c r="E173" s="34">
        <v>0.98456576498360693</v>
      </c>
      <c r="F173" s="34">
        <v>0.36129839232779692</v>
      </c>
      <c r="G173" s="34">
        <v>62.6</v>
      </c>
      <c r="H173" s="29">
        <v>57.960199004975117</v>
      </c>
      <c r="I173" s="34"/>
      <c r="J173" s="34">
        <f t="shared" si="8"/>
        <v>2.0238798260560191</v>
      </c>
      <c r="K173" s="34">
        <f t="shared" si="9"/>
        <v>1.6229132425218582</v>
      </c>
      <c r="N173" s="25">
        <f t="shared" si="10"/>
        <v>1</v>
      </c>
      <c r="O173" s="25">
        <f t="shared" si="11"/>
        <v>1</v>
      </c>
    </row>
    <row r="174" spans="1:15" x14ac:dyDescent="0.25">
      <c r="A174" s="25" t="s">
        <v>173</v>
      </c>
      <c r="B174" s="41">
        <v>1.129846851709003</v>
      </c>
      <c r="C174" s="41">
        <v>1.8782268194402751</v>
      </c>
      <c r="D174" s="34">
        <v>0.96179707803621761</v>
      </c>
      <c r="E174" s="34">
        <v>1.5598154492024743</v>
      </c>
      <c r="F174" s="34">
        <v>0.45599712001818243</v>
      </c>
      <c r="G174" s="34">
        <v>62.7</v>
      </c>
      <c r="H174" s="29">
        <v>58.706467661691534</v>
      </c>
      <c r="I174" s="34"/>
      <c r="J174" s="34"/>
      <c r="K174" s="34"/>
    </row>
    <row r="175" spans="1:15" x14ac:dyDescent="0.25">
      <c r="A175" s="25" t="s">
        <v>174</v>
      </c>
      <c r="B175" s="41">
        <v>1.0099251984214823</v>
      </c>
      <c r="C175" s="41">
        <v>2.1512815067441986</v>
      </c>
      <c r="D175" s="34">
        <v>0.89383322504104301</v>
      </c>
      <c r="E175" s="34">
        <v>1.8642271649182223</v>
      </c>
      <c r="F175" s="34">
        <v>0.27244016270965177</v>
      </c>
      <c r="G175" s="34">
        <v>62.7</v>
      </c>
      <c r="H175" s="29">
        <v>63.432835820895527</v>
      </c>
      <c r="I175" s="34"/>
      <c r="J175" s="34"/>
      <c r="K175" s="34"/>
    </row>
    <row r="176" spans="1:15" x14ac:dyDescent="0.25">
      <c r="A176" s="25" t="s">
        <v>175</v>
      </c>
      <c r="B176" s="41">
        <v>0.67205024858145945</v>
      </c>
      <c r="C176" s="41">
        <v>1.6888417282054742</v>
      </c>
      <c r="D176" s="34">
        <v>0.40532326129792812</v>
      </c>
      <c r="E176" s="34">
        <v>1.3027794003172721</v>
      </c>
      <c r="F176" s="34">
        <v>0.33481792968824392</v>
      </c>
      <c r="G176" s="34">
        <v>62.7</v>
      </c>
      <c r="H176" s="29">
        <v>51.990049751243781</v>
      </c>
      <c r="I176" s="34"/>
      <c r="J176" s="34"/>
      <c r="K176" s="34"/>
    </row>
    <row r="177" spans="1:15" x14ac:dyDescent="0.25">
      <c r="A177" s="25" t="s">
        <v>176</v>
      </c>
      <c r="B177" s="41">
        <v>0.45335955736038691</v>
      </c>
      <c r="C177" s="41">
        <v>1.128406851473299</v>
      </c>
      <c r="D177" s="34">
        <v>0.22267042454926575</v>
      </c>
      <c r="E177" s="34">
        <v>0.62889622087392294</v>
      </c>
      <c r="F177" s="34">
        <v>0.25871173222293969</v>
      </c>
      <c r="G177" s="34">
        <v>62.6</v>
      </c>
      <c r="H177" s="29">
        <v>53.980099502487569</v>
      </c>
      <c r="I177" s="34"/>
      <c r="J177" s="34">
        <f t="shared" si="8"/>
        <v>3.2651818560723318</v>
      </c>
      <c r="K177" s="34">
        <f t="shared" si="9"/>
        <v>1.3219669446390179</v>
      </c>
      <c r="N177" s="25">
        <f t="shared" si="10"/>
        <v>1</v>
      </c>
      <c r="O177" s="25">
        <f t="shared" si="11"/>
        <v>1</v>
      </c>
    </row>
    <row r="178" spans="1:15" x14ac:dyDescent="0.25">
      <c r="A178" s="25" t="s">
        <v>177</v>
      </c>
      <c r="B178" s="41">
        <v>0.82552483396645382</v>
      </c>
      <c r="C178" s="41">
        <v>1.2827342823044132</v>
      </c>
      <c r="D178" s="34">
        <v>0.50532084982642089</v>
      </c>
      <c r="E178" s="34">
        <v>0.72911647445733108</v>
      </c>
      <c r="F178" s="34">
        <v>0.24537047617661459</v>
      </c>
      <c r="G178" s="34">
        <v>62.6</v>
      </c>
      <c r="H178" s="29">
        <v>57.462686567164177</v>
      </c>
      <c r="I178" s="34"/>
      <c r="J178" s="34"/>
      <c r="K178" s="34"/>
    </row>
    <row r="179" spans="1:15" x14ac:dyDescent="0.25">
      <c r="A179" s="25" t="s">
        <v>178</v>
      </c>
      <c r="B179" s="41">
        <v>1.0477800458988509</v>
      </c>
      <c r="C179" s="41">
        <v>1.8817909660809866</v>
      </c>
      <c r="D179" s="34">
        <v>0.91304653288290016</v>
      </c>
      <c r="E179" s="34">
        <v>1.4229811972085957</v>
      </c>
      <c r="F179" s="34">
        <v>0.49327038263688633</v>
      </c>
      <c r="G179" s="34">
        <v>62.6</v>
      </c>
      <c r="H179" s="29">
        <v>59.701492537313435</v>
      </c>
      <c r="I179" s="34"/>
      <c r="J179" s="34"/>
      <c r="K179" s="34"/>
    </row>
    <row r="180" spans="1:15" x14ac:dyDescent="0.25">
      <c r="A180" s="25" t="s">
        <v>179</v>
      </c>
      <c r="B180" s="41">
        <v>1.0265971033883003</v>
      </c>
      <c r="C180" s="41">
        <v>2.0850716873510202</v>
      </c>
      <c r="D180" s="34">
        <v>0.64743656050591625</v>
      </c>
      <c r="E180" s="34">
        <v>1.5663944904571321</v>
      </c>
      <c r="F180" s="34">
        <v>0.36834311594352048</v>
      </c>
      <c r="G180" s="34">
        <v>62.7</v>
      </c>
      <c r="H180" s="29">
        <v>59.701492537313435</v>
      </c>
      <c r="I180" s="34"/>
      <c r="J180" s="34"/>
      <c r="K180" s="34"/>
    </row>
    <row r="181" spans="1:15" x14ac:dyDescent="0.25">
      <c r="A181" s="25" t="s">
        <v>180</v>
      </c>
      <c r="B181" s="41">
        <v>0.90944152976076786</v>
      </c>
      <c r="C181" s="41">
        <v>1.9454122079894425</v>
      </c>
      <c r="D181" s="34">
        <v>0.66984131374424816</v>
      </c>
      <c r="E181" s="34">
        <v>1.3216146718127177</v>
      </c>
      <c r="F181" s="34">
        <v>0.20938642995109819</v>
      </c>
      <c r="G181" s="34">
        <v>62.6</v>
      </c>
      <c r="H181" s="29">
        <v>58.457711442786071</v>
      </c>
      <c r="I181" s="34"/>
    </row>
    <row r="182" spans="1:15" x14ac:dyDescent="0.25">
      <c r="A182" s="25" t="s">
        <v>181</v>
      </c>
      <c r="B182" s="41">
        <v>0.1336028819292783</v>
      </c>
      <c r="C182" s="41">
        <v>1.0443401347743801</v>
      </c>
      <c r="D182" s="34">
        <v>-0.18564306562574101</v>
      </c>
      <c r="E182" s="34">
        <v>0.4829547341688446</v>
      </c>
      <c r="F182" s="34">
        <v>0.76300189263839235</v>
      </c>
      <c r="G182" s="34">
        <v>62.9</v>
      </c>
      <c r="H182" s="29">
        <v>51.492537313432827</v>
      </c>
      <c r="I182" s="34"/>
    </row>
    <row r="183" spans="1:15" x14ac:dyDescent="0.25">
      <c r="A183" s="25" t="s">
        <v>182</v>
      </c>
      <c r="B183" s="41">
        <v>0.18085153586716643</v>
      </c>
      <c r="C183" s="41">
        <v>0.31461540042619751</v>
      </c>
      <c r="D183" s="34">
        <v>-3.011183897133967E-2</v>
      </c>
      <c r="E183" s="34">
        <v>-0.21569900405609801</v>
      </c>
      <c r="F183" s="34">
        <v>0.19210419210417287</v>
      </c>
      <c r="G183" s="34">
        <v>62.8</v>
      </c>
      <c r="H183" s="29">
        <v>51.741293532338297</v>
      </c>
      <c r="I183" s="34"/>
    </row>
    <row r="184" spans="1:15" x14ac:dyDescent="0.25">
      <c r="A184" s="25" t="s">
        <v>183</v>
      </c>
      <c r="B184" s="41">
        <v>0.42369000577627236</v>
      </c>
      <c r="C184" s="41">
        <v>0.60528310274908892</v>
      </c>
      <c r="D184" s="34">
        <v>4.4009041841377619E-2</v>
      </c>
      <c r="E184" s="34">
        <v>1.3883950938225843E-2</v>
      </c>
      <c r="F184" s="34">
        <v>0.34163105470975369</v>
      </c>
      <c r="G184" s="34">
        <v>62.9</v>
      </c>
      <c r="H184" s="29">
        <v>62.68656716417911</v>
      </c>
      <c r="I184" s="34"/>
    </row>
    <row r="185" spans="1:15" x14ac:dyDescent="0.25">
      <c r="A185" s="25" t="s">
        <v>184</v>
      </c>
      <c r="B185" s="41">
        <v>0.66627606083489543</v>
      </c>
      <c r="C185" s="41">
        <v>1.09279569850061</v>
      </c>
      <c r="D185" s="34">
        <v>0.53101543042848054</v>
      </c>
      <c r="E185" s="34">
        <v>0.57525816707281963</v>
      </c>
      <c r="F185" s="34">
        <v>0.82606988296162231</v>
      </c>
      <c r="G185" s="34">
        <v>63.2</v>
      </c>
      <c r="H185" s="34">
        <v>58.663366336633665</v>
      </c>
      <c r="I185" s="41">
        <v>56.971406814209786</v>
      </c>
      <c r="L185" s="34"/>
    </row>
    <row r="186" spans="1:15" x14ac:dyDescent="0.25">
      <c r="A186" s="25" t="s">
        <v>185</v>
      </c>
      <c r="B186" s="41">
        <v>0.90082248192698322</v>
      </c>
      <c r="C186" s="41">
        <v>1.5730823631120221</v>
      </c>
      <c r="D186" s="34">
        <v>0.72034976536748396</v>
      </c>
      <c r="E186" s="34">
        <v>1.3242747820582457</v>
      </c>
      <c r="F186" s="34">
        <v>0.27283294553177889</v>
      </c>
      <c r="G186" s="34">
        <v>63.3</v>
      </c>
      <c r="H186" s="34">
        <v>60.726072607260726</v>
      </c>
      <c r="I186" s="36">
        <v>59.593740147543031</v>
      </c>
      <c r="L186" s="34"/>
    </row>
    <row r="187" spans="1:15" x14ac:dyDescent="0.25">
      <c r="A187" s="25" t="s">
        <v>186</v>
      </c>
      <c r="B187" s="41">
        <v>0.43418111909191492</v>
      </c>
      <c r="C187" s="41">
        <v>1.3389050479557478</v>
      </c>
      <c r="D187" s="34">
        <v>0.13324768689755889</v>
      </c>
      <c r="E187" s="34">
        <v>0.85454669767282254</v>
      </c>
      <c r="F187" s="34">
        <v>0.71436293961951947</v>
      </c>
      <c r="G187" s="34">
        <v>63.4</v>
      </c>
      <c r="H187" s="34">
        <v>56.765676567656762</v>
      </c>
      <c r="I187" s="36">
        <v>55.755740147542987</v>
      </c>
      <c r="L187" s="34"/>
    </row>
    <row r="188" spans="1:15" x14ac:dyDescent="0.25">
      <c r="A188" s="25" t="s">
        <v>187</v>
      </c>
      <c r="B188" s="41">
        <v>5.4953067704184663E-2</v>
      </c>
      <c r="C188" s="41">
        <v>0.48936437811969585</v>
      </c>
      <c r="D188" s="34">
        <v>-0.27472487938687767</v>
      </c>
      <c r="E188" s="34">
        <v>-0.14186581590613934</v>
      </c>
      <c r="F188" s="34">
        <v>0.55304412822985893</v>
      </c>
      <c r="G188" s="34">
        <v>63.6</v>
      </c>
      <c r="H188" s="34">
        <v>55.940594059405946</v>
      </c>
      <c r="I188" s="36">
        <v>52.732073480876352</v>
      </c>
      <c r="K188" s="34"/>
      <c r="L188" s="34"/>
    </row>
    <row r="189" spans="1:15" x14ac:dyDescent="0.25">
      <c r="A189" s="25" t="s">
        <v>188</v>
      </c>
      <c r="B189" s="41">
        <v>9.6728066456463799E-2</v>
      </c>
      <c r="C189" s="41">
        <v>0.15172250507427129</v>
      </c>
      <c r="D189" s="34">
        <v>-6.7366559292213218E-2</v>
      </c>
      <c r="E189" s="34">
        <v>-0.34192118752685308</v>
      </c>
      <c r="F189" s="34">
        <v>0.37998007180480448</v>
      </c>
      <c r="G189" s="34">
        <v>63.6</v>
      </c>
      <c r="H189" s="34">
        <v>56.43564356435644</v>
      </c>
      <c r="I189" s="36">
        <v>54.079740147542907</v>
      </c>
      <c r="L189" s="34"/>
    </row>
    <row r="190" spans="1:15" x14ac:dyDescent="0.25">
      <c r="A190" s="25" t="s">
        <v>189</v>
      </c>
      <c r="B190" s="41">
        <v>0.34631004716487912</v>
      </c>
      <c r="C190" s="41">
        <v>0.44337000682241945</v>
      </c>
      <c r="D190" s="34">
        <v>0.10028938927795755</v>
      </c>
      <c r="E190" s="34">
        <v>3.2852541708142981E-2</v>
      </c>
      <c r="F190" s="34">
        <v>0.11482299926338385</v>
      </c>
      <c r="G190" s="34">
        <v>63.5</v>
      </c>
      <c r="H190" s="34">
        <v>59.570957095709581</v>
      </c>
      <c r="I190" s="36">
        <v>58.372073480876075</v>
      </c>
      <c r="L190" s="34"/>
    </row>
    <row r="191" spans="1:15" x14ac:dyDescent="0.25">
      <c r="A191" s="25" t="s">
        <v>190</v>
      </c>
      <c r="B191" s="41">
        <v>0.67061709033904304</v>
      </c>
      <c r="C191" s="41">
        <v>1.0192725066054062</v>
      </c>
      <c r="D191" s="34">
        <v>0.31105515157756786</v>
      </c>
      <c r="E191" s="34">
        <v>0.41167784661436024</v>
      </c>
      <c r="F191" s="34">
        <v>0.11862582895455144</v>
      </c>
      <c r="G191" s="34">
        <v>63.3</v>
      </c>
      <c r="H191" s="34">
        <v>60.066006600660067</v>
      </c>
      <c r="I191" s="36">
        <v>56.575740147542696</v>
      </c>
      <c r="L191" s="34"/>
    </row>
    <row r="192" spans="1:15" x14ac:dyDescent="0.25">
      <c r="A192" s="30" t="s">
        <v>191</v>
      </c>
      <c r="B192" s="39">
        <v>-1.2009523362497707</v>
      </c>
      <c r="C192" s="39">
        <v>-0.53832712420176398</v>
      </c>
      <c r="D192" s="31">
        <v>-1.5804632134485002</v>
      </c>
      <c r="E192" s="31">
        <v>-1.2742419906999125</v>
      </c>
      <c r="F192" s="31">
        <v>7.4863830355813801E-2</v>
      </c>
      <c r="G192" s="31">
        <v>63.1</v>
      </c>
      <c r="H192" s="31">
        <v>38.118811881188122</v>
      </c>
      <c r="I192" s="31">
        <v>37.2017401475429</v>
      </c>
      <c r="J192" s="34"/>
      <c r="L192" s="34"/>
    </row>
    <row r="193" spans="1:12" x14ac:dyDescent="0.25">
      <c r="A193" s="30" t="s">
        <v>192</v>
      </c>
      <c r="B193" s="39">
        <v>-2.2965767808865163</v>
      </c>
      <c r="C193" s="39">
        <v>-3.4699330394384398</v>
      </c>
      <c r="D193" s="31">
        <v>-2.4762109996293207</v>
      </c>
      <c r="E193" s="31">
        <v>-4.0175238443256198</v>
      </c>
      <c r="F193" s="31">
        <v>-1.3369199202835478</v>
      </c>
      <c r="G193" s="31">
        <v>62.1</v>
      </c>
      <c r="H193" s="31">
        <v>45.874587458745872</v>
      </c>
      <c r="I193" s="31">
        <v>43.987740147542958</v>
      </c>
      <c r="J193" s="34"/>
      <c r="L193" s="34"/>
    </row>
    <row r="194" spans="1:12" x14ac:dyDescent="0.25">
      <c r="A194" s="30" t="s">
        <v>193</v>
      </c>
      <c r="B194" s="39">
        <v>-1.0778911217562139</v>
      </c>
      <c r="C194" s="39">
        <v>-3.3497182367583989</v>
      </c>
      <c r="D194" s="31">
        <v>-1.3298113113432479</v>
      </c>
      <c r="E194" s="31">
        <v>-3.7731000500869638</v>
      </c>
      <c r="F194" s="31">
        <v>-0.60398490734253163</v>
      </c>
      <c r="G194" s="31">
        <v>61.5</v>
      </c>
      <c r="H194" s="31">
        <v>48.019801980198018</v>
      </c>
      <c r="I194" s="31">
        <v>49.554406814209564</v>
      </c>
      <c r="L194" s="34"/>
    </row>
    <row r="195" spans="1:12" x14ac:dyDescent="0.25">
      <c r="A195" s="25" t="s">
        <v>194</v>
      </c>
      <c r="B195" s="41">
        <v>0.44112338971965126</v>
      </c>
      <c r="C195" s="41">
        <v>-0.64152374025059711</v>
      </c>
      <c r="D195" s="34">
        <v>9.6002418852092181E-2</v>
      </c>
      <c r="E195" s="34">
        <v>-1.2350872701729081</v>
      </c>
      <c r="F195" s="34">
        <v>-4.0043166533595981E-3</v>
      </c>
      <c r="G195" s="34">
        <v>61.2</v>
      </c>
      <c r="H195" s="34">
        <v>52.805280528052805</v>
      </c>
      <c r="I195" s="36">
        <v>55.752073480876184</v>
      </c>
      <c r="L195" s="34"/>
    </row>
    <row r="196" spans="1:12" x14ac:dyDescent="0.25">
      <c r="A196" s="25" t="s">
        <v>195</v>
      </c>
      <c r="B196" s="41">
        <v>1.1259953150379642</v>
      </c>
      <c r="C196" s="41">
        <v>1.5720892737663275</v>
      </c>
      <c r="D196" s="34">
        <v>0.75046796517772096</v>
      </c>
      <c r="E196" s="34">
        <v>0.84719437985352797</v>
      </c>
      <c r="F196" s="34">
        <v>0.40104837207998395</v>
      </c>
      <c r="G196" s="34">
        <v>61.3</v>
      </c>
      <c r="H196" s="34">
        <v>60.396039603960389</v>
      </c>
      <c r="I196" s="36">
        <v>59.153740147542827</v>
      </c>
      <c r="L196" s="34"/>
    </row>
    <row r="197" spans="1:12" x14ac:dyDescent="0.25">
      <c r="A197" s="25" t="s">
        <v>196</v>
      </c>
      <c r="B197" s="41">
        <v>1.3650123568889261</v>
      </c>
      <c r="C197" s="41">
        <v>2.5063139221822466</v>
      </c>
      <c r="D197" s="34">
        <v>1.2056098282259895</v>
      </c>
      <c r="E197" s="34">
        <v>1.9650475796351912</v>
      </c>
      <c r="F197" s="34">
        <v>0.38548671436890841</v>
      </c>
      <c r="G197" s="34">
        <v>61.4</v>
      </c>
      <c r="H197" s="34">
        <v>62.871287128712872</v>
      </c>
      <c r="I197" s="36">
        <v>63.943073480876286</v>
      </c>
      <c r="L197" s="34"/>
    </row>
    <row r="198" spans="1:12" x14ac:dyDescent="0.25">
      <c r="A198" s="25" t="s">
        <v>197</v>
      </c>
      <c r="B198" s="41">
        <v>0.63762321846021441</v>
      </c>
      <c r="C198" s="41">
        <v>2.0115206707431037</v>
      </c>
      <c r="D198" s="34">
        <v>0.3897281857759225</v>
      </c>
      <c r="E198" s="34">
        <v>1.6002360708700412</v>
      </c>
      <c r="F198" s="34">
        <v>0.77397258913300737</v>
      </c>
      <c r="G198" s="34">
        <v>61.7</v>
      </c>
      <c r="H198" s="34">
        <v>55.115511551155116</v>
      </c>
      <c r="I198" s="36">
        <v>58.241073480876061</v>
      </c>
      <c r="L198" s="34"/>
    </row>
    <row r="199" spans="1:12" x14ac:dyDescent="0.25">
      <c r="A199" s="25" t="s">
        <v>198</v>
      </c>
      <c r="B199" s="41">
        <v>0.68210001359805705</v>
      </c>
      <c r="C199" s="41">
        <v>1.3240420455670003</v>
      </c>
      <c r="D199" s="34">
        <v>0.3401931824835438</v>
      </c>
      <c r="E199" s="34">
        <v>0.73120847019622337</v>
      </c>
      <c r="F199" s="34">
        <v>0.32704283492318115</v>
      </c>
      <c r="G199" s="34">
        <v>61.5</v>
      </c>
      <c r="H199" s="34">
        <v>64.521452145214525</v>
      </c>
      <c r="I199" s="36">
        <v>56.911740147542936</v>
      </c>
      <c r="L199" s="34"/>
    </row>
    <row r="200" spans="1:12" x14ac:dyDescent="0.25">
      <c r="A200" s="25" t="s">
        <v>199</v>
      </c>
      <c r="B200" s="41">
        <v>1.1375018422733754</v>
      </c>
      <c r="C200" s="41">
        <v>1.827355437991343</v>
      </c>
      <c r="D200" s="34">
        <v>0.76104316573749764</v>
      </c>
      <c r="E200" s="34">
        <v>1.1038239344014298</v>
      </c>
      <c r="F200" s="34">
        <v>0.21201260679228734</v>
      </c>
      <c r="G200" s="34">
        <v>61.5</v>
      </c>
      <c r="H200" s="34">
        <v>71.947194719471952</v>
      </c>
      <c r="I200" s="36">
        <v>69.721406814209331</v>
      </c>
      <c r="L200" s="34"/>
    </row>
    <row r="201" spans="1:12" x14ac:dyDescent="0.25">
      <c r="A201" s="25" t="s">
        <v>200</v>
      </c>
      <c r="B201" s="41">
        <v>0.84196000964296602</v>
      </c>
      <c r="C201" s="41">
        <v>1.9890564822621084</v>
      </c>
      <c r="D201" s="34">
        <v>0.7222082163672342</v>
      </c>
      <c r="E201" s="34">
        <v>1.488751430612588</v>
      </c>
      <c r="F201" s="34">
        <v>0.62704529902295369</v>
      </c>
      <c r="G201" s="34">
        <v>61.7</v>
      </c>
      <c r="H201" s="34">
        <v>58.085808580858078</v>
      </c>
      <c r="I201" s="36">
        <v>56.615740147542965</v>
      </c>
      <c r="L201" s="34"/>
    </row>
    <row r="202" spans="1:12" x14ac:dyDescent="0.25">
      <c r="A202" s="25" t="s">
        <v>201</v>
      </c>
      <c r="B202" s="41">
        <v>0.18012092608789931</v>
      </c>
      <c r="C202" s="41">
        <v>1.0235847622776069</v>
      </c>
      <c r="D202" s="34">
        <v>-8.3164284418311089E-3</v>
      </c>
      <c r="E202" s="34">
        <v>0.71382431244474742</v>
      </c>
      <c r="F202" s="34">
        <v>0.29695504170814974</v>
      </c>
      <c r="G202" s="34">
        <v>61.8</v>
      </c>
      <c r="H202" s="34">
        <v>58.745874587458751</v>
      </c>
      <c r="I202" s="36">
        <v>56.471406814209637</v>
      </c>
      <c r="L202" s="34"/>
    </row>
    <row r="203" spans="1:12" x14ac:dyDescent="0.25">
      <c r="A203" s="25" t="s">
        <v>202</v>
      </c>
      <c r="B203" s="41">
        <v>1.368153419123971</v>
      </c>
      <c r="C203" s="41">
        <v>1.5507403626278333</v>
      </c>
      <c r="D203" s="34">
        <v>1.056991493979258</v>
      </c>
      <c r="E203" s="34">
        <v>1.0485871513858942</v>
      </c>
      <c r="F203" s="34">
        <v>0.38427689695434897</v>
      </c>
      <c r="G203" s="34">
        <v>61.8</v>
      </c>
      <c r="H203" s="34">
        <v>57.755775577557756</v>
      </c>
      <c r="I203" s="36">
        <v>61.818406814209389</v>
      </c>
      <c r="L203" s="34"/>
    </row>
    <row r="204" spans="1:12" x14ac:dyDescent="0.25">
      <c r="A204" s="25" t="s">
        <v>203</v>
      </c>
      <c r="B204" s="41">
        <v>0.68857403074877765</v>
      </c>
      <c r="C204" s="41">
        <v>2.0661595633162655</v>
      </c>
      <c r="D204" s="34">
        <v>0.34774526678232437</v>
      </c>
      <c r="E204" s="34">
        <v>1.4084123144719807</v>
      </c>
      <c r="F204" s="34">
        <v>-6.7929655068290143E-2</v>
      </c>
      <c r="G204" s="34">
        <v>61.6</v>
      </c>
      <c r="H204" s="34">
        <v>59.735973597359738</v>
      </c>
      <c r="I204" s="36">
        <v>65.90307348087633</v>
      </c>
      <c r="L204" s="34"/>
    </row>
    <row r="205" spans="1:12" x14ac:dyDescent="0.25">
      <c r="A205" s="25" t="s">
        <v>204</v>
      </c>
      <c r="B205" s="41">
        <v>0.12142529227928538</v>
      </c>
      <c r="C205" s="41">
        <v>0.81077869634446886</v>
      </c>
      <c r="D205" s="34">
        <v>-4.1363217998469169E-2</v>
      </c>
      <c r="E205" s="34">
        <v>0.3061506636924769</v>
      </c>
      <c r="F205" s="34">
        <v>7.3979394221066322E-2</v>
      </c>
      <c r="G205" s="34">
        <v>61.5</v>
      </c>
      <c r="H205" s="34">
        <v>50.990099009900995</v>
      </c>
      <c r="I205" s="36">
        <v>54.157740147542732</v>
      </c>
      <c r="L205" s="34"/>
    </row>
    <row r="206" spans="1:12" x14ac:dyDescent="0.25">
      <c r="A206" s="25" t="s">
        <v>205</v>
      </c>
      <c r="B206" s="41">
        <v>0.43975374686466584</v>
      </c>
      <c r="C206" s="41">
        <v>0.56177814159832817</v>
      </c>
      <c r="D206" s="34">
        <v>0.10331929841449253</v>
      </c>
      <c r="E206" s="34">
        <v>6.1935823282500545E-2</v>
      </c>
      <c r="F206" s="34">
        <v>0.82207368474015197</v>
      </c>
      <c r="G206" s="34">
        <v>61.8</v>
      </c>
      <c r="H206" s="34">
        <v>60.891089108910897</v>
      </c>
      <c r="I206" s="36">
        <v>61.383406814209287</v>
      </c>
      <c r="L206" s="34"/>
    </row>
    <row r="207" spans="1:12" x14ac:dyDescent="0.25">
      <c r="A207" s="25" t="s">
        <v>206</v>
      </c>
      <c r="B207" s="41">
        <v>0.1642656228136421</v>
      </c>
      <c r="C207" s="41">
        <v>0.60477359422209331</v>
      </c>
      <c r="D207" s="34">
        <v>-0.18074040838735331</v>
      </c>
      <c r="E207" s="34">
        <v>-7.7608702198944751E-2</v>
      </c>
      <c r="F207" s="34">
        <v>0.23781646480738175</v>
      </c>
      <c r="G207" s="34">
        <v>61.7</v>
      </c>
      <c r="H207" s="34">
        <v>54.620462046204615</v>
      </c>
      <c r="I207" s="36">
        <v>54.796740147542856</v>
      </c>
      <c r="L207" s="34"/>
    </row>
    <row r="208" spans="1:12" x14ac:dyDescent="0.25">
      <c r="A208" s="25" t="s">
        <v>207</v>
      </c>
      <c r="B208" s="41">
        <v>0.210548842049606</v>
      </c>
      <c r="C208" s="41">
        <v>0.37516138092195428</v>
      </c>
      <c r="D208" s="34">
        <v>-0.243400898470921</v>
      </c>
      <c r="E208" s="34">
        <v>-0.42370184877791028</v>
      </c>
      <c r="F208" s="34">
        <v>0.33069783562385086</v>
      </c>
      <c r="G208" s="34">
        <v>61.8</v>
      </c>
      <c r="H208" s="37">
        <v>51.650165016501653</v>
      </c>
      <c r="I208" s="36">
        <v>50.030740147542929</v>
      </c>
      <c r="L208" s="34"/>
    </row>
    <row r="209" spans="1:12" x14ac:dyDescent="0.25">
      <c r="A209" s="25" t="s">
        <v>208</v>
      </c>
      <c r="B209" s="41">
        <v>0.96949105381864786</v>
      </c>
      <c r="C209" s="41">
        <v>1.1820838788806893</v>
      </c>
      <c r="D209" s="34">
        <v>0.90470097358465229</v>
      </c>
      <c r="E209" s="34">
        <v>0.65910143670006649</v>
      </c>
      <c r="F209" s="34">
        <v>0.3332340883585686</v>
      </c>
      <c r="G209" s="34">
        <v>61.8</v>
      </c>
      <c r="H209" s="34">
        <v>56.105610561056103</v>
      </c>
      <c r="I209" s="36">
        <v>57.25374014754258</v>
      </c>
      <c r="L209" s="34"/>
    </row>
    <row r="210" spans="1:12" x14ac:dyDescent="0.25">
      <c r="A210" s="25" t="s">
        <v>209</v>
      </c>
      <c r="B210" s="41">
        <v>0.57668850963740237</v>
      </c>
      <c r="C210" s="41">
        <v>1.5517678476776151</v>
      </c>
      <c r="D210" s="34">
        <v>0.42693435356877696</v>
      </c>
      <c r="E210" s="34">
        <v>1.3355035923675631</v>
      </c>
      <c r="F210" s="34">
        <v>0.28305009301846978</v>
      </c>
      <c r="G210" s="34">
        <v>61.8</v>
      </c>
      <c r="H210" s="34">
        <v>54.455445544554458</v>
      </c>
      <c r="I210" s="36">
        <v>54.255073480876185</v>
      </c>
      <c r="L210" s="34"/>
    </row>
    <row r="211" spans="1:12" x14ac:dyDescent="0.25">
      <c r="A211" s="25" t="s">
        <v>210</v>
      </c>
      <c r="B211" s="41">
        <v>0.82408197415326279</v>
      </c>
      <c r="C211" s="41">
        <v>1.405522535681111</v>
      </c>
      <c r="D211" s="34">
        <v>0.42331739235007315</v>
      </c>
      <c r="E211" s="34">
        <v>0.85205645291181464</v>
      </c>
      <c r="F211" s="34">
        <v>0.15592101519377144</v>
      </c>
      <c r="G211" s="34">
        <v>61.7</v>
      </c>
      <c r="H211" s="34">
        <v>63.366336633663366</v>
      </c>
      <c r="I211" s="36">
        <v>65.42207348087625</v>
      </c>
      <c r="L211" s="34"/>
    </row>
    <row r="212" spans="1:12" x14ac:dyDescent="0.25">
      <c r="A212" s="25" t="s">
        <v>211</v>
      </c>
      <c r="B212" s="41">
        <v>0.99344649978813515</v>
      </c>
      <c r="C212" s="41">
        <v>1.8257100852862989</v>
      </c>
      <c r="D212" s="34">
        <v>0.52380249940497836</v>
      </c>
      <c r="E212" s="34">
        <v>0.9493511408462274</v>
      </c>
      <c r="F212" s="34">
        <v>9.1285804110507116E-2</v>
      </c>
      <c r="G212" s="34">
        <v>61.6</v>
      </c>
      <c r="H212" s="34">
        <v>59.240924092409244</v>
      </c>
      <c r="I212" s="36">
        <v>58.428740147542761</v>
      </c>
      <c r="L212" s="34"/>
    </row>
    <row r="213" spans="1:12" x14ac:dyDescent="0.25">
      <c r="A213" s="25" t="s">
        <v>212</v>
      </c>
      <c r="B213" s="41">
        <v>0.21684706971367385</v>
      </c>
      <c r="C213" s="41">
        <v>1.2124173311545208</v>
      </c>
      <c r="D213" s="34">
        <v>-1.1019904579048112E-2</v>
      </c>
      <c r="E213" s="34">
        <v>0.51266272058176865</v>
      </c>
      <c r="F213" s="34">
        <v>0.10482616642762541</v>
      </c>
      <c r="G213" s="34">
        <v>61.5</v>
      </c>
      <c r="H213" s="34">
        <v>61.221122112211219</v>
      </c>
      <c r="I213" s="36">
        <v>63.810073480876177</v>
      </c>
      <c r="L213" s="34"/>
    </row>
    <row r="214" spans="1:12" x14ac:dyDescent="0.25">
      <c r="A214" s="25" t="s">
        <v>213</v>
      </c>
      <c r="B214" s="41">
        <v>1.0232251510103616</v>
      </c>
      <c r="C214" s="41">
        <v>1.2423497382101156</v>
      </c>
      <c r="D214" s="34">
        <v>0.86291558195727291</v>
      </c>
      <c r="E214" s="34">
        <v>0.85183782804118258</v>
      </c>
      <c r="F214" s="34">
        <v>-4.4608428724814797E-2</v>
      </c>
      <c r="G214" s="34">
        <v>61.3</v>
      </c>
      <c r="H214" s="34">
        <v>60.726072607260733</v>
      </c>
      <c r="I214" s="36">
        <v>64.707740147542907</v>
      </c>
      <c r="L214" s="34"/>
    </row>
    <row r="215" spans="1:12" x14ac:dyDescent="0.25">
      <c r="A215" s="25" t="s">
        <v>214</v>
      </c>
      <c r="B215" s="41">
        <v>0.80722098523940788</v>
      </c>
      <c r="C215" s="41">
        <v>1.8385389688724552</v>
      </c>
      <c r="D215" s="34">
        <v>8.0496305432128379E-2</v>
      </c>
      <c r="E215" s="34">
        <v>0.9440750343930262</v>
      </c>
      <c r="F215" s="34">
        <v>0.33376700982581198</v>
      </c>
      <c r="G215" s="34">
        <v>61.3</v>
      </c>
      <c r="H215" s="34">
        <v>52.310231023102311</v>
      </c>
      <c r="I215" s="36">
        <v>54.711406814209418</v>
      </c>
      <c r="L215" s="34"/>
    </row>
    <row r="216" spans="1:12" x14ac:dyDescent="0.25">
      <c r="A216" s="25" t="s">
        <v>215</v>
      </c>
      <c r="B216" s="41">
        <v>0.63625446894699411</v>
      </c>
      <c r="C216" s="41">
        <v>1.4486960354556773</v>
      </c>
      <c r="D216" s="34">
        <v>0.29315395369891861</v>
      </c>
      <c r="E216" s="34">
        <v>0.37385646424145313</v>
      </c>
      <c r="F216" s="34">
        <v>0.25123591863198536</v>
      </c>
      <c r="G216" s="34">
        <v>61.4</v>
      </c>
      <c r="H216" s="34">
        <v>54.125412541254128</v>
      </c>
      <c r="I216" s="36">
        <v>53.537073480876337</v>
      </c>
      <c r="L216" s="34"/>
    </row>
    <row r="217" spans="1:12" x14ac:dyDescent="0.25">
      <c r="A217" s="25" t="s">
        <v>216</v>
      </c>
      <c r="B217" s="41">
        <v>-0.47658711965490841</v>
      </c>
      <c r="C217" s="41">
        <v>0.15659440369917724</v>
      </c>
      <c r="D217" s="34">
        <v>-0.30576092611822425</v>
      </c>
      <c r="E217" s="34">
        <v>-1.349737107272285E-2</v>
      </c>
      <c r="F217" s="34">
        <v>0.1357372487826628</v>
      </c>
      <c r="G217" s="34">
        <v>61.3</v>
      </c>
      <c r="H217" s="34">
        <v>55.115511551155116</v>
      </c>
      <c r="I217" s="36">
        <v>52.570406814209491</v>
      </c>
      <c r="L217" s="34"/>
    </row>
    <row r="218" spans="1:12" x14ac:dyDescent="0.25">
      <c r="A218" s="25" t="s">
        <v>217</v>
      </c>
      <c r="B218" s="41">
        <v>-0.16585876292952376</v>
      </c>
      <c r="C218" s="41">
        <v>-0.64157788434628182</v>
      </c>
      <c r="D218" s="34">
        <v>-0.24039606288815707</v>
      </c>
      <c r="E218" s="34">
        <v>-0.54542245719758631</v>
      </c>
      <c r="F218" s="34">
        <v>0.10382402859761132</v>
      </c>
      <c r="G218" s="34">
        <v>61.3</v>
      </c>
      <c r="H218" s="34">
        <v>52.310231023102311</v>
      </c>
      <c r="I218" s="36">
        <v>55.585406814209513</v>
      </c>
      <c r="L218" s="34"/>
    </row>
    <row r="219" spans="1:12" x14ac:dyDescent="0.25">
      <c r="A219" s="25" t="s">
        <v>218</v>
      </c>
      <c r="B219" s="41">
        <v>0.38621981215113627</v>
      </c>
      <c r="C219" s="41">
        <v>0.21975504076666569</v>
      </c>
      <c r="D219" s="34">
        <v>0.2152711129853207</v>
      </c>
      <c r="E219" s="34">
        <v>-2.5638496004344036E-2</v>
      </c>
      <c r="F219" s="34">
        <v>0.33965696709398396</v>
      </c>
      <c r="G219" s="34">
        <v>61.3</v>
      </c>
      <c r="H219" s="34">
        <v>52.970297029702969</v>
      </c>
      <c r="I219" s="36">
        <v>53.49207348087657</v>
      </c>
      <c r="L219" s="34"/>
    </row>
    <row r="220" spans="1:12" x14ac:dyDescent="0.25">
      <c r="A220" s="25" t="s">
        <v>219</v>
      </c>
      <c r="B220" s="41">
        <v>7.9487194694842001E-2</v>
      </c>
      <c r="C220" s="41">
        <v>0.46601550116007351</v>
      </c>
      <c r="D220" s="34">
        <v>-0.25810198128357209</v>
      </c>
      <c r="E220" s="34">
        <v>-4.3359091347062312E-2</v>
      </c>
      <c r="F220" s="34">
        <v>-2.9719848372714432E-2</v>
      </c>
      <c r="G220" s="34">
        <v>61.2</v>
      </c>
      <c r="H220" s="34">
        <v>60.396039603960396</v>
      </c>
      <c r="I220" s="36">
        <v>60.680740147543169</v>
      </c>
      <c r="L220" s="34"/>
    </row>
    <row r="221" spans="1:12" x14ac:dyDescent="0.25">
      <c r="A221" s="25" t="s">
        <v>220</v>
      </c>
      <c r="B221" s="41">
        <v>0.49542721652002869</v>
      </c>
      <c r="C221" s="41">
        <v>0.57530576581324155</v>
      </c>
      <c r="D221" s="34">
        <v>0.49678961138958144</v>
      </c>
      <c r="E221" s="34">
        <v>0.23741359124632919</v>
      </c>
      <c r="F221" s="34">
        <v>4.0573109190298433E-2</v>
      </c>
      <c r="G221" s="34">
        <v>61.1</v>
      </c>
      <c r="H221" s="34">
        <v>53.135313531353141</v>
      </c>
      <c r="I221" s="36">
        <v>52.83307348087601</v>
      </c>
      <c r="L221" s="34"/>
    </row>
    <row r="222" spans="1:12" x14ac:dyDescent="0.25">
      <c r="A222" s="25" t="s">
        <v>221</v>
      </c>
      <c r="B222" s="41">
        <v>-0.4116037589036976</v>
      </c>
      <c r="C222" s="41">
        <v>8.1741744370729313E-2</v>
      </c>
      <c r="D222" s="34">
        <v>-0.61268128516713805</v>
      </c>
      <c r="E222" s="34">
        <v>-0.11894049380124724</v>
      </c>
      <c r="F222" s="34">
        <v>0.24801235015531276</v>
      </c>
      <c r="G222" s="34">
        <v>61.1</v>
      </c>
      <c r="H222" s="34">
        <v>52.310231023102311</v>
      </c>
      <c r="I222" s="36">
        <v>51.3877401475429</v>
      </c>
      <c r="L222" s="34"/>
    </row>
    <row r="223" spans="1:12" x14ac:dyDescent="0.25">
      <c r="A223" s="25" t="s">
        <v>222</v>
      </c>
      <c r="B223" s="41">
        <v>0.99658749142053404</v>
      </c>
      <c r="C223" s="41">
        <v>0.58085400260458231</v>
      </c>
      <c r="D223" s="34">
        <v>0.64321008575904814</v>
      </c>
      <c r="E223" s="34">
        <v>2.6591351587474873E-2</v>
      </c>
      <c r="F223" s="34">
        <v>0.23919564637822602</v>
      </c>
      <c r="G223" s="34">
        <v>61</v>
      </c>
      <c r="H223" s="34">
        <v>61.881188118811885</v>
      </c>
      <c r="I223" s="36">
        <v>62.37474014754298</v>
      </c>
      <c r="L223" s="34"/>
    </row>
    <row r="224" spans="1:12" x14ac:dyDescent="0.25">
      <c r="A224" s="25" t="s">
        <v>223</v>
      </c>
      <c r="B224" s="41">
        <v>0.54267585416631792</v>
      </c>
      <c r="C224" s="41">
        <v>1.5446780974966252</v>
      </c>
      <c r="D224" s="34">
        <v>0.27485139284227339</v>
      </c>
      <c r="E224" s="34">
        <v>0.91983400194868548</v>
      </c>
      <c r="F224" s="34">
        <v>0.58326389715509774</v>
      </c>
      <c r="G224" s="34">
        <v>61.3</v>
      </c>
      <c r="H224" s="34">
        <v>53.960396039603957</v>
      </c>
      <c r="I224" s="36">
        <v>57.606406814209549</v>
      </c>
      <c r="L224" s="34"/>
    </row>
    <row r="225" spans="1:12" x14ac:dyDescent="0.25">
      <c r="A225" s="25" t="s">
        <v>224</v>
      </c>
      <c r="B225" s="41">
        <v>1.1241603608272392</v>
      </c>
      <c r="C225" s="41">
        <v>1.6729297578735587</v>
      </c>
      <c r="D225" s="34">
        <v>0.85586420127325524</v>
      </c>
      <c r="E225" s="34">
        <v>1.1330967832835719</v>
      </c>
      <c r="F225" s="34">
        <v>0.67252218934911367</v>
      </c>
      <c r="G225" s="34">
        <v>61.4</v>
      </c>
      <c r="H225" s="34">
        <v>63.201320132013201</v>
      </c>
      <c r="I225" s="36">
        <v>64.337073480876214</v>
      </c>
      <c r="L225" s="34"/>
    </row>
    <row r="226" spans="1:12" x14ac:dyDescent="0.25">
      <c r="A226" s="25" t="s">
        <v>225</v>
      </c>
      <c r="B226" s="41">
        <v>1.0457288132333169</v>
      </c>
      <c r="C226" s="41">
        <v>2.1816532907831681</v>
      </c>
      <c r="D226" s="34">
        <v>0.93213978688395116</v>
      </c>
      <c r="E226" s="34">
        <v>1.7960632867461843</v>
      </c>
      <c r="F226" s="34">
        <v>0.44614895754695311</v>
      </c>
      <c r="G226" s="34">
        <v>61.5</v>
      </c>
      <c r="H226" s="34">
        <v>59.07590759075908</v>
      </c>
      <c r="I226" s="36">
        <v>59.997073480876075</v>
      </c>
      <c r="L226" s="34"/>
    </row>
    <row r="227" spans="1:12" x14ac:dyDescent="0.25">
      <c r="A227" s="25" t="s">
        <v>226</v>
      </c>
      <c r="B227" s="41">
        <v>0.37116416457330653</v>
      </c>
      <c r="C227" s="41">
        <v>1.4207628453184595</v>
      </c>
      <c r="F227" s="34">
        <v>0.49829391477986801</v>
      </c>
      <c r="G227" s="25">
        <v>61.6</v>
      </c>
      <c r="H227" s="34">
        <v>55.115511551155116</v>
      </c>
      <c r="I227" s="36">
        <v>56.538073480876243</v>
      </c>
      <c r="L227" s="34"/>
    </row>
    <row r="228" spans="1:12" x14ac:dyDescent="0.25">
      <c r="A228" s="25" t="s">
        <v>255</v>
      </c>
      <c r="B228" s="41">
        <v>0.58196047063297718</v>
      </c>
      <c r="C228" s="41">
        <v>0.95525222557553047</v>
      </c>
      <c r="F228" s="34">
        <v>0.66867907225555001</v>
      </c>
      <c r="H228" s="34">
        <v>54.455445544554458</v>
      </c>
      <c r="I228" s="36">
        <v>56.428406814209666</v>
      </c>
      <c r="L228" s="34"/>
    </row>
    <row r="229" spans="1:12" x14ac:dyDescent="0.25">
      <c r="A229" s="25" t="s">
        <v>256</v>
      </c>
      <c r="B229" s="41">
        <v>0.67552186375508194</v>
      </c>
      <c r="C229" s="41">
        <v>1.2614253930070847</v>
      </c>
      <c r="F229" s="34">
        <v>0.15128346943424023</v>
      </c>
      <c r="H229" s="34">
        <v>58.745874587458751</v>
      </c>
      <c r="I229" s="36">
        <v>57.835406814209819</v>
      </c>
      <c r="L229" s="34"/>
    </row>
    <row r="230" spans="1:12" x14ac:dyDescent="0.25">
      <c r="A230" s="25" t="s">
        <v>257</v>
      </c>
      <c r="B230" s="41">
        <v>0.70204873722882066</v>
      </c>
      <c r="C230" s="41">
        <v>1.3823232225802342</v>
      </c>
      <c r="F230" s="34">
        <v>0.2217999180657774</v>
      </c>
      <c r="H230" s="34">
        <v>60.561056105610568</v>
      </c>
      <c r="I230" s="36">
        <v>57.657073480876228</v>
      </c>
      <c r="L230" s="34"/>
    </row>
    <row r="231" spans="1:12" x14ac:dyDescent="0.25">
      <c r="A231" s="15" t="s">
        <v>254</v>
      </c>
      <c r="B231" s="41">
        <v>0.67397420602521874</v>
      </c>
      <c r="C231" s="41">
        <v>1.3807488901826404</v>
      </c>
      <c r="F231" s="34">
        <v>0.43919673276526072</v>
      </c>
      <c r="H231" s="34">
        <v>57.590759075907592</v>
      </c>
      <c r="I231" s="36">
        <v>55.697073480876192</v>
      </c>
      <c r="L231" s="34"/>
    </row>
    <row r="232" spans="1:12" x14ac:dyDescent="0.25">
      <c r="A232" s="15" t="s">
        <v>258</v>
      </c>
      <c r="B232" s="34">
        <v>0.26168113928573949</v>
      </c>
      <c r="C232" s="34">
        <v>0.93742053365651379</v>
      </c>
      <c r="F232" s="34">
        <v>0.60221847317266497</v>
      </c>
      <c r="H232" s="34">
        <v>57.260726072607262</v>
      </c>
      <c r="I232" s="36">
        <v>58.915406814209746</v>
      </c>
      <c r="L232" s="34"/>
    </row>
    <row r="233" spans="1:12" x14ac:dyDescent="0.25">
      <c r="A233" s="15" t="s">
        <v>285</v>
      </c>
      <c r="B233" s="34">
        <v>8.895977911115216E-2</v>
      </c>
      <c r="C233" s="34">
        <v>0.3508736024353295</v>
      </c>
      <c r="F233" s="34">
        <v>0.76755831981893163</v>
      </c>
      <c r="H233" s="34">
        <v>58.415841584158422</v>
      </c>
      <c r="I233" s="36">
        <v>56.183073480876068</v>
      </c>
      <c r="L233" s="34"/>
    </row>
    <row r="234" spans="1:12" x14ac:dyDescent="0.25">
      <c r="A234" s="15" t="s">
        <v>286</v>
      </c>
      <c r="B234" s="34">
        <v>1.0683413621141384</v>
      </c>
      <c r="C234" s="34">
        <v>1.1582515295812723</v>
      </c>
      <c r="F234" s="34">
        <v>0.69892843941942395</v>
      </c>
      <c r="H234" s="34">
        <v>61.386138613861384</v>
      </c>
      <c r="I234" s="36">
        <v>60.087740147543023</v>
      </c>
      <c r="L234" s="34"/>
    </row>
    <row r="235" spans="1:12" x14ac:dyDescent="0.25">
      <c r="A235" s="15" t="s">
        <v>287</v>
      </c>
      <c r="B235" s="34">
        <v>0.36157874079030516</v>
      </c>
      <c r="C235" s="34">
        <v>1.4337837177026302</v>
      </c>
      <c r="F235" s="34">
        <v>0.27239725389850017</v>
      </c>
      <c r="H235" s="34">
        <v>50.495049504950487</v>
      </c>
      <c r="I235" s="36">
        <v>50.229073480876046</v>
      </c>
      <c r="L235" s="34"/>
    </row>
    <row r="236" spans="1:12" x14ac:dyDescent="0.25">
      <c r="A236" s="25" t="s">
        <v>288</v>
      </c>
      <c r="B236" s="34">
        <v>0.17084628333817284</v>
      </c>
      <c r="C236" s="34">
        <v>0.53297357152379532</v>
      </c>
      <c r="F236" s="34">
        <v>0.13906890391282889</v>
      </c>
      <c r="H236" s="34">
        <v>55.445544554455445</v>
      </c>
      <c r="I236" s="34">
        <v>53.509073480876395</v>
      </c>
      <c r="L236" s="34"/>
    </row>
    <row r="237" spans="1:12" x14ac:dyDescent="0.25">
      <c r="A237" s="25" t="s">
        <v>289</v>
      </c>
      <c r="B237" s="49">
        <v>-2.0089729008651007</v>
      </c>
      <c r="C237" s="49">
        <v>-1.8415368884224494</v>
      </c>
      <c r="F237" s="34">
        <v>-1.4048491081516943</v>
      </c>
      <c r="H237" s="50">
        <v>46.204620462046201</v>
      </c>
      <c r="I237" s="50">
        <v>46.842406814209426</v>
      </c>
      <c r="L237" s="34"/>
    </row>
    <row r="238" spans="1:12" x14ac:dyDescent="0.25">
      <c r="A238" s="25" t="s">
        <v>291</v>
      </c>
      <c r="B238" s="49">
        <v>-11.281153057970259</v>
      </c>
      <c r="C238" s="49">
        <v>-13.063490975995506</v>
      </c>
      <c r="F238" s="34">
        <v>-11.351565188698977</v>
      </c>
      <c r="H238" s="34">
        <v>56.43564356435644</v>
      </c>
      <c r="I238" s="34">
        <v>57.139073480876199</v>
      </c>
      <c r="L238" s="34"/>
    </row>
    <row r="239" spans="1:12" x14ac:dyDescent="0.25">
      <c r="A239" s="25" t="s">
        <v>292</v>
      </c>
      <c r="B239" s="49">
        <v>9.173688340863853</v>
      </c>
      <c r="C239" s="49">
        <v>-3.1423634188361156</v>
      </c>
      <c r="F239" s="34">
        <v>8.4770658357897162</v>
      </c>
      <c r="H239" s="34">
        <v>76.402640264026402</v>
      </c>
      <c r="I239" s="34">
        <v>75.278740147542521</v>
      </c>
      <c r="L239" s="34"/>
    </row>
    <row r="240" spans="1:12" x14ac:dyDescent="0.25">
      <c r="A240" s="25" t="s">
        <v>294</v>
      </c>
      <c r="B240" s="49">
        <v>2.1794128838093787</v>
      </c>
      <c r="C240" s="49">
        <v>11.55298726208872</v>
      </c>
      <c r="F240" s="34">
        <v>2.3941380697100518</v>
      </c>
      <c r="H240" s="34">
        <v>63.861386138613859</v>
      </c>
      <c r="I240" s="34">
        <v>64.444740147542987</v>
      </c>
      <c r="L240" s="34"/>
    </row>
    <row r="241" spans="1:12" x14ac:dyDescent="0.25">
      <c r="A241" s="25" t="s">
        <v>295</v>
      </c>
      <c r="B241" s="49">
        <v>1.4901662041699733</v>
      </c>
      <c r="C241" s="49">
        <v>3.7019916305956211</v>
      </c>
      <c r="F241" s="34">
        <v>0.23835604592001405</v>
      </c>
      <c r="H241" s="34">
        <v>68.15181518151816</v>
      </c>
      <c r="I241" s="34">
        <v>66.68440681420968</v>
      </c>
      <c r="L241" s="34"/>
    </row>
    <row r="244" spans="1:12" x14ac:dyDescent="0.25">
      <c r="A244" s="30"/>
      <c r="B244" s="25" t="s">
        <v>246</v>
      </c>
      <c r="H244" s="35"/>
      <c r="I244" s="25" t="s">
        <v>259</v>
      </c>
    </row>
    <row r="246" spans="1:12" x14ac:dyDescent="0.25">
      <c r="A246" s="25" t="s">
        <v>252</v>
      </c>
    </row>
    <row r="247" spans="1:12" x14ac:dyDescent="0.25">
      <c r="A247" s="25" t="s">
        <v>247</v>
      </c>
    </row>
    <row r="248" spans="1:12" x14ac:dyDescent="0.25">
      <c r="A248" s="25" t="s">
        <v>293</v>
      </c>
    </row>
    <row r="249" spans="1:12" x14ac:dyDescent="0.25">
      <c r="A249" s="25" t="s">
        <v>296</v>
      </c>
    </row>
    <row r="250" spans="1:12" x14ac:dyDescent="0.25">
      <c r="A250" s="25" t="s">
        <v>253</v>
      </c>
    </row>
    <row r="251" spans="1:12" x14ac:dyDescent="0.25">
      <c r="A251" s="33" t="s">
        <v>297</v>
      </c>
    </row>
    <row r="252" spans="1:12" x14ac:dyDescent="0.25">
      <c r="A252" s="25" t="s">
        <v>290</v>
      </c>
      <c r="H252" s="36"/>
    </row>
    <row r="253" spans="1:12" x14ac:dyDescent="0.25">
      <c r="H253" s="36"/>
    </row>
    <row r="254" spans="1:12" x14ac:dyDescent="0.25">
      <c r="A254" s="25" t="s">
        <v>248</v>
      </c>
      <c r="H254" s="36"/>
    </row>
    <row r="255" spans="1:12" x14ac:dyDescent="0.25">
      <c r="A255" s="25" t="s">
        <v>250</v>
      </c>
      <c r="H255" s="36"/>
    </row>
    <row r="256" spans="1:12" x14ac:dyDescent="0.25">
      <c r="A256" s="25" t="s">
        <v>249</v>
      </c>
      <c r="H256" s="36"/>
    </row>
    <row r="257" spans="8:8" x14ac:dyDescent="0.25">
      <c r="H257" s="36"/>
    </row>
    <row r="258" spans="8:8" x14ac:dyDescent="0.25">
      <c r="H258" s="36"/>
    </row>
    <row r="259" spans="8:8" x14ac:dyDescent="0.25">
      <c r="H259" s="36"/>
    </row>
    <row r="260" spans="8:8" x14ac:dyDescent="0.25">
      <c r="H260" s="36"/>
    </row>
    <row r="261" spans="8:8" x14ac:dyDescent="0.25">
      <c r="H261" s="36"/>
    </row>
    <row r="262" spans="8:8" x14ac:dyDescent="0.25">
      <c r="H262" s="36"/>
    </row>
    <row r="263" spans="8:8" x14ac:dyDescent="0.25">
      <c r="H263" s="36"/>
    </row>
    <row r="264" spans="8:8" x14ac:dyDescent="0.25">
      <c r="H264" s="36"/>
    </row>
    <row r="265" spans="8:8" x14ac:dyDescent="0.25">
      <c r="H265" s="36"/>
    </row>
    <row r="266" spans="8:8" x14ac:dyDescent="0.25">
      <c r="H266" s="36"/>
    </row>
    <row r="267" spans="8:8" x14ac:dyDescent="0.25">
      <c r="H267" s="36"/>
    </row>
    <row r="268" spans="8:8" x14ac:dyDescent="0.25">
      <c r="H268" s="36"/>
    </row>
    <row r="269" spans="8:8" x14ac:dyDescent="0.25">
      <c r="H269" s="36"/>
    </row>
    <row r="270" spans="8:8" x14ac:dyDescent="0.25">
      <c r="H270" s="36"/>
    </row>
    <row r="271" spans="8:8" x14ac:dyDescent="0.25">
      <c r="H271" s="36"/>
    </row>
    <row r="272" spans="8:8" x14ac:dyDescent="0.25">
      <c r="H272" s="36"/>
    </row>
    <row r="273" spans="8:8" x14ac:dyDescent="0.25">
      <c r="H273" s="36"/>
    </row>
    <row r="274" spans="8:8" x14ac:dyDescent="0.25">
      <c r="H274" s="36"/>
    </row>
    <row r="275" spans="8:8" x14ac:dyDescent="0.25">
      <c r="H275" s="36"/>
    </row>
    <row r="276" spans="8:8" x14ac:dyDescent="0.25">
      <c r="H276" s="36"/>
    </row>
    <row r="277" spans="8:8" x14ac:dyDescent="0.25">
      <c r="H277" s="36"/>
    </row>
    <row r="278" spans="8:8" x14ac:dyDescent="0.25">
      <c r="H278" s="36"/>
    </row>
    <row r="279" spans="8:8" x14ac:dyDescent="0.25">
      <c r="H279" s="36"/>
    </row>
    <row r="280" spans="8:8" x14ac:dyDescent="0.25">
      <c r="H280" s="36"/>
    </row>
    <row r="281" spans="8:8" x14ac:dyDescent="0.25">
      <c r="H281" s="36"/>
    </row>
    <row r="282" spans="8:8" x14ac:dyDescent="0.25">
      <c r="H282" s="36"/>
    </row>
    <row r="283" spans="8:8" x14ac:dyDescent="0.25">
      <c r="H283" s="36"/>
    </row>
    <row r="284" spans="8:8" x14ac:dyDescent="0.25">
      <c r="H284" s="36"/>
    </row>
    <row r="285" spans="8:8" x14ac:dyDescent="0.25">
      <c r="H285" s="36"/>
    </row>
    <row r="286" spans="8:8" x14ac:dyDescent="0.25">
      <c r="H286" s="36"/>
    </row>
    <row r="287" spans="8:8" x14ac:dyDescent="0.25">
      <c r="H287" s="36"/>
    </row>
    <row r="288" spans="8:8" x14ac:dyDescent="0.25">
      <c r="H288" s="36"/>
    </row>
    <row r="289" spans="8:8" x14ac:dyDescent="0.25">
      <c r="H289" s="36"/>
    </row>
    <row r="290" spans="8:8" x14ac:dyDescent="0.25">
      <c r="H290" s="36"/>
    </row>
    <row r="291" spans="8:8" x14ac:dyDescent="0.25">
      <c r="H291" s="36"/>
    </row>
    <row r="292" spans="8:8" x14ac:dyDescent="0.25">
      <c r="H292" s="36"/>
    </row>
    <row r="293" spans="8:8" x14ac:dyDescent="0.25">
      <c r="H293" s="36"/>
    </row>
    <row r="294" spans="8:8" x14ac:dyDescent="0.25">
      <c r="H294" s="36"/>
    </row>
    <row r="295" spans="8:8" x14ac:dyDescent="0.25">
      <c r="H295" s="36"/>
    </row>
    <row r="296" spans="8:8" x14ac:dyDescent="0.25">
      <c r="H296" s="36"/>
    </row>
    <row r="297" spans="8:8" x14ac:dyDescent="0.25">
      <c r="H297" s="36"/>
    </row>
    <row r="298" spans="8:8" x14ac:dyDescent="0.25">
      <c r="H298" s="36"/>
    </row>
    <row r="299" spans="8:8" x14ac:dyDescent="0.25">
      <c r="H299" s="36"/>
    </row>
    <row r="300" spans="8:8" x14ac:dyDescent="0.25">
      <c r="H300" s="36"/>
    </row>
    <row r="301" spans="8:8" x14ac:dyDescent="0.25">
      <c r="H301" s="36"/>
    </row>
    <row r="302" spans="8:8" x14ac:dyDescent="0.25">
      <c r="H302" s="36"/>
    </row>
    <row r="303" spans="8:8" x14ac:dyDescent="0.25">
      <c r="H303" s="36"/>
    </row>
    <row r="304" spans="8:8" x14ac:dyDescent="0.25">
      <c r="H304" s="36"/>
    </row>
    <row r="305" spans="8:8" x14ac:dyDescent="0.25">
      <c r="H305" s="36"/>
    </row>
    <row r="306" spans="8:8" x14ac:dyDescent="0.25">
      <c r="H306" s="36"/>
    </row>
    <row r="307" spans="8:8" x14ac:dyDescent="0.25">
      <c r="H307" s="36"/>
    </row>
    <row r="308" spans="8:8" x14ac:dyDescent="0.25">
      <c r="H308" s="36"/>
    </row>
    <row r="309" spans="8:8" x14ac:dyDescent="0.25">
      <c r="H309" s="36"/>
    </row>
    <row r="310" spans="8:8" x14ac:dyDescent="0.25">
      <c r="H310" s="36"/>
    </row>
    <row r="311" spans="8:8" x14ac:dyDescent="0.25">
      <c r="H311" s="36"/>
    </row>
    <row r="312" spans="8:8" x14ac:dyDescent="0.25">
      <c r="H312" s="36"/>
    </row>
    <row r="313" spans="8:8" x14ac:dyDescent="0.25">
      <c r="H313" s="36"/>
    </row>
    <row r="314" spans="8:8" x14ac:dyDescent="0.25">
      <c r="H314" s="36"/>
    </row>
    <row r="315" spans="8:8" x14ac:dyDescent="0.25">
      <c r="H315" s="36"/>
    </row>
    <row r="316" spans="8:8" x14ac:dyDescent="0.25">
      <c r="H316" s="36"/>
    </row>
    <row r="317" spans="8:8" x14ac:dyDescent="0.25">
      <c r="H317" s="36"/>
    </row>
    <row r="318" spans="8:8" x14ac:dyDescent="0.25">
      <c r="H318" s="36"/>
    </row>
    <row r="319" spans="8:8" x14ac:dyDescent="0.25">
      <c r="H319" s="36"/>
    </row>
    <row r="320" spans="8:8" x14ac:dyDescent="0.25">
      <c r="H320" s="36"/>
    </row>
    <row r="321" spans="8:8" x14ac:dyDescent="0.25">
      <c r="H321" s="36"/>
    </row>
    <row r="322" spans="8:8" x14ac:dyDescent="0.25">
      <c r="H322" s="36"/>
    </row>
    <row r="323" spans="8:8" x14ac:dyDescent="0.25">
      <c r="H323" s="36"/>
    </row>
    <row r="324" spans="8:8" x14ac:dyDescent="0.25">
      <c r="H324" s="36"/>
    </row>
    <row r="325" spans="8:8" x14ac:dyDescent="0.25">
      <c r="H325" s="36"/>
    </row>
    <row r="326" spans="8:8" x14ac:dyDescent="0.25">
      <c r="H326" s="36"/>
    </row>
    <row r="327" spans="8:8" x14ac:dyDescent="0.25">
      <c r="H327" s="36"/>
    </row>
    <row r="328" spans="8:8" x14ac:dyDescent="0.25">
      <c r="H328" s="36"/>
    </row>
    <row r="329" spans="8:8" x14ac:dyDescent="0.25">
      <c r="H329" s="36"/>
    </row>
    <row r="330" spans="8:8" x14ac:dyDescent="0.25">
      <c r="H330" s="36"/>
    </row>
    <row r="331" spans="8:8" x14ac:dyDescent="0.25">
      <c r="H331" s="36"/>
    </row>
    <row r="332" spans="8:8" x14ac:dyDescent="0.25">
      <c r="H332" s="36"/>
    </row>
    <row r="333" spans="8:8" x14ac:dyDescent="0.25">
      <c r="H333" s="36"/>
    </row>
    <row r="334" spans="8:8" x14ac:dyDescent="0.25">
      <c r="H334" s="36"/>
    </row>
    <row r="335" spans="8:8" x14ac:dyDescent="0.25">
      <c r="H335" s="36"/>
    </row>
    <row r="336" spans="8:8" x14ac:dyDescent="0.25">
      <c r="H336" s="36"/>
    </row>
    <row r="337" spans="8:8" x14ac:dyDescent="0.25">
      <c r="H337" s="36"/>
    </row>
    <row r="338" spans="8:8" x14ac:dyDescent="0.25">
      <c r="H338" s="36"/>
    </row>
    <row r="339" spans="8:8" x14ac:dyDescent="0.25">
      <c r="H339" s="36"/>
    </row>
    <row r="340" spans="8:8" x14ac:dyDescent="0.25">
      <c r="H340" s="36"/>
    </row>
    <row r="341" spans="8:8" x14ac:dyDescent="0.25">
      <c r="H341" s="36"/>
    </row>
    <row r="342" spans="8:8" x14ac:dyDescent="0.25">
      <c r="H342" s="36"/>
    </row>
    <row r="343" spans="8:8" x14ac:dyDescent="0.25">
      <c r="H343" s="36"/>
    </row>
    <row r="344" spans="8:8" x14ac:dyDescent="0.25">
      <c r="H344" s="36"/>
    </row>
    <row r="345" spans="8:8" x14ac:dyDescent="0.25">
      <c r="H345" s="36"/>
    </row>
    <row r="346" spans="8:8" x14ac:dyDescent="0.25">
      <c r="H346" s="36"/>
    </row>
    <row r="347" spans="8:8" x14ac:dyDescent="0.25">
      <c r="H347" s="36"/>
    </row>
    <row r="348" spans="8:8" x14ac:dyDescent="0.25">
      <c r="H348" s="36"/>
    </row>
    <row r="349" spans="8:8" x14ac:dyDescent="0.25">
      <c r="H349" s="36"/>
    </row>
    <row r="350" spans="8:8" x14ac:dyDescent="0.25">
      <c r="H350" s="36"/>
    </row>
    <row r="351" spans="8:8" x14ac:dyDescent="0.25">
      <c r="H351" s="36"/>
    </row>
    <row r="352" spans="8:8" x14ac:dyDescent="0.25">
      <c r="H352" s="36"/>
    </row>
    <row r="353" spans="8:8" x14ac:dyDescent="0.25">
      <c r="H353" s="36"/>
    </row>
    <row r="354" spans="8:8" x14ac:dyDescent="0.25">
      <c r="H354" s="36"/>
    </row>
    <row r="355" spans="8:8" x14ac:dyDescent="0.25">
      <c r="H355" s="36"/>
    </row>
    <row r="356" spans="8:8" x14ac:dyDescent="0.25">
      <c r="H356" s="36"/>
    </row>
    <row r="357" spans="8:8" x14ac:dyDescent="0.25">
      <c r="H357" s="36"/>
    </row>
    <row r="358" spans="8:8" x14ac:dyDescent="0.25">
      <c r="H358" s="36"/>
    </row>
    <row r="359" spans="8:8" x14ac:dyDescent="0.25">
      <c r="H359" s="36"/>
    </row>
    <row r="360" spans="8:8" x14ac:dyDescent="0.25">
      <c r="H360" s="36"/>
    </row>
    <row r="361" spans="8:8" x14ac:dyDescent="0.25">
      <c r="H361" s="36"/>
    </row>
    <row r="362" spans="8:8" x14ac:dyDescent="0.25">
      <c r="H362" s="36"/>
    </row>
    <row r="363" spans="8:8" x14ac:dyDescent="0.25">
      <c r="H363" s="36"/>
    </row>
    <row r="364" spans="8:8" x14ac:dyDescent="0.25">
      <c r="H364" s="36"/>
    </row>
    <row r="365" spans="8:8" x14ac:dyDescent="0.25">
      <c r="H365" s="36"/>
    </row>
    <row r="366" spans="8:8" x14ac:dyDescent="0.25">
      <c r="H366" s="36"/>
    </row>
    <row r="367" spans="8:8" x14ac:dyDescent="0.25">
      <c r="H367" s="36"/>
    </row>
    <row r="368" spans="8:8" x14ac:dyDescent="0.25">
      <c r="H368" s="36"/>
    </row>
    <row r="369" spans="8:8" x14ac:dyDescent="0.25">
      <c r="H369" s="36"/>
    </row>
    <row r="370" spans="8:8" x14ac:dyDescent="0.25">
      <c r="H370" s="36"/>
    </row>
    <row r="371" spans="8:8" x14ac:dyDescent="0.25">
      <c r="H371" s="36"/>
    </row>
    <row r="372" spans="8:8" x14ac:dyDescent="0.25">
      <c r="H372" s="36"/>
    </row>
    <row r="373" spans="8:8" x14ac:dyDescent="0.25">
      <c r="H373" s="36"/>
    </row>
    <row r="374" spans="8:8" x14ac:dyDescent="0.25">
      <c r="H374" s="36"/>
    </row>
    <row r="375" spans="8:8" x14ac:dyDescent="0.25">
      <c r="H375" s="36"/>
    </row>
    <row r="376" spans="8:8" x14ac:dyDescent="0.25">
      <c r="H376" s="36"/>
    </row>
    <row r="377" spans="8:8" x14ac:dyDescent="0.25">
      <c r="H377" s="36"/>
    </row>
    <row r="378" spans="8:8" x14ac:dyDescent="0.25">
      <c r="H378" s="36"/>
    </row>
    <row r="379" spans="8:8" x14ac:dyDescent="0.25">
      <c r="H379" s="36"/>
    </row>
    <row r="380" spans="8:8" x14ac:dyDescent="0.25">
      <c r="H380" s="36"/>
    </row>
    <row r="381" spans="8:8" x14ac:dyDescent="0.25">
      <c r="H381" s="36"/>
    </row>
    <row r="382" spans="8:8" x14ac:dyDescent="0.25">
      <c r="H382" s="36"/>
    </row>
    <row r="383" spans="8:8" x14ac:dyDescent="0.25">
      <c r="H383" s="36"/>
    </row>
    <row r="384" spans="8:8" x14ac:dyDescent="0.25">
      <c r="H384" s="36"/>
    </row>
    <row r="385" spans="8:8" x14ac:dyDescent="0.25">
      <c r="H385" s="36"/>
    </row>
    <row r="386" spans="8:8" x14ac:dyDescent="0.25">
      <c r="H386" s="36"/>
    </row>
    <row r="387" spans="8:8" x14ac:dyDescent="0.25">
      <c r="H387" s="36"/>
    </row>
    <row r="388" spans="8:8" x14ac:dyDescent="0.25">
      <c r="H388" s="36"/>
    </row>
    <row r="389" spans="8:8" x14ac:dyDescent="0.25">
      <c r="H389" s="36"/>
    </row>
    <row r="390" spans="8:8" x14ac:dyDescent="0.25">
      <c r="H390" s="36"/>
    </row>
    <row r="391" spans="8:8" x14ac:dyDescent="0.25">
      <c r="H391" s="36"/>
    </row>
    <row r="392" spans="8:8" x14ac:dyDescent="0.25">
      <c r="H392" s="36"/>
    </row>
    <row r="393" spans="8:8" x14ac:dyDescent="0.25">
      <c r="H393" s="36"/>
    </row>
    <row r="394" spans="8:8" x14ac:dyDescent="0.25">
      <c r="H394" s="36"/>
    </row>
    <row r="395" spans="8:8" x14ac:dyDescent="0.25">
      <c r="H395" s="36"/>
    </row>
    <row r="396" spans="8:8" x14ac:dyDescent="0.25">
      <c r="H396" s="36"/>
    </row>
    <row r="397" spans="8:8" x14ac:dyDescent="0.25">
      <c r="H397" s="36"/>
    </row>
    <row r="398" spans="8:8" x14ac:dyDescent="0.25">
      <c r="H398" s="36"/>
    </row>
    <row r="399" spans="8:8" x14ac:dyDescent="0.25">
      <c r="H399" s="36"/>
    </row>
    <row r="400" spans="8:8" x14ac:dyDescent="0.25">
      <c r="H400" s="36"/>
    </row>
  </sheetData>
  <conditionalFormatting sqref="H76:H231">
    <cfRule type="cellIs" dxfId="11" priority="6" operator="lessThan">
      <formula>50</formula>
    </cfRule>
  </conditionalFormatting>
  <conditionalFormatting sqref="H244">
    <cfRule type="cellIs" dxfId="10" priority="5" operator="lessThan">
      <formula>50</formula>
    </cfRule>
  </conditionalFormatting>
  <conditionalFormatting sqref="H56">
    <cfRule type="cellIs" dxfId="9" priority="4" operator="lessThan">
      <formula>50</formula>
    </cfRule>
  </conditionalFormatting>
  <conditionalFormatting sqref="H57">
    <cfRule type="cellIs" dxfId="8" priority="3" operator="lessThan">
      <formula>50</formula>
    </cfRule>
  </conditionalFormatting>
  <conditionalFormatting sqref="I192:I193">
    <cfRule type="cellIs" dxfId="7" priority="2" operator="lessThan">
      <formula>50</formula>
    </cfRule>
  </conditionalFormatting>
  <conditionalFormatting sqref="I194">
    <cfRule type="cellIs" dxfId="6" priority="1" operator="lessThan">
      <formula>50</formula>
    </cfRule>
  </conditionalFormatting>
  <pageMargins left="0.7" right="0.7" top="0.75" bottom="0.75" header="0.3" footer="0.3"/>
  <pageSetup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7"/>
  <sheetViews>
    <sheetView workbookViewId="0">
      <pane ySplit="1" topLeftCell="A173" activePane="bottomLeft" state="frozen"/>
      <selection pane="bottomLeft" activeCell="E186" sqref="E186"/>
    </sheetView>
  </sheetViews>
  <sheetFormatPr defaultRowHeight="15" x14ac:dyDescent="0.25"/>
  <cols>
    <col min="2" max="2" width="14.85546875" bestFit="1" customWidth="1"/>
    <col min="3" max="3" width="19.5703125" bestFit="1" customWidth="1"/>
    <col min="4" max="4" width="22" bestFit="1" customWidth="1"/>
    <col min="5" max="5" width="30.140625" customWidth="1"/>
    <col min="7" max="7" width="23.5703125" customWidth="1"/>
    <col min="8" max="8" width="13.28515625" customWidth="1"/>
  </cols>
  <sheetData>
    <row r="1" spans="1:7" x14ac:dyDescent="0.25">
      <c r="A1" s="25" t="s">
        <v>0</v>
      </c>
      <c r="B1" s="25" t="s">
        <v>227</v>
      </c>
      <c r="C1" s="25" t="s">
        <v>231</v>
      </c>
      <c r="D1" s="25" t="s">
        <v>233</v>
      </c>
      <c r="E1" s="25" t="s">
        <v>251</v>
      </c>
      <c r="G1" t="s">
        <v>262</v>
      </c>
    </row>
    <row r="2" spans="1:7" x14ac:dyDescent="0.25">
      <c r="A2" s="25" t="s">
        <v>1</v>
      </c>
      <c r="B2" s="41">
        <v>2.3301420302761997</v>
      </c>
      <c r="C2" s="34">
        <v>1.1896782841823055</v>
      </c>
      <c r="D2" s="34"/>
      <c r="E2" s="34"/>
      <c r="G2" s="43">
        <f>B2/$B$235+C2/$C$235</f>
        <v>5.0433775228115199</v>
      </c>
    </row>
    <row r="3" spans="1:7" x14ac:dyDescent="0.25">
      <c r="A3" s="25" t="s">
        <v>2</v>
      </c>
      <c r="B3" s="41">
        <v>2.1052378409518848</v>
      </c>
      <c r="C3" s="34">
        <v>0.56300712038416956</v>
      </c>
      <c r="D3" s="34"/>
      <c r="E3" s="34"/>
      <c r="G3" s="43">
        <f t="shared" ref="G3:G66" si="0">B3/$B$235+C3/$C$235</f>
        <v>3.6490584106377422</v>
      </c>
    </row>
    <row r="4" spans="1:7" x14ac:dyDescent="0.25">
      <c r="A4" s="25" t="s">
        <v>3</v>
      </c>
      <c r="B4" s="41">
        <v>1.2381206366742146</v>
      </c>
      <c r="C4" s="34">
        <v>1.0538448872056645</v>
      </c>
      <c r="D4" s="34"/>
      <c r="E4" s="34"/>
      <c r="G4" s="43">
        <f t="shared" si="0"/>
        <v>3.4275179960053679</v>
      </c>
    </row>
    <row r="5" spans="1:7" x14ac:dyDescent="0.25">
      <c r="A5" s="25" t="s">
        <v>4</v>
      </c>
      <c r="B5" s="41">
        <v>2.4726213935916981</v>
      </c>
      <c r="C5" s="34">
        <v>0.58660583346912165</v>
      </c>
      <c r="D5" s="34"/>
      <c r="E5" s="34"/>
      <c r="G5" s="43">
        <f t="shared" si="0"/>
        <v>4.1534911538062147</v>
      </c>
    </row>
    <row r="6" spans="1:7" x14ac:dyDescent="0.25">
      <c r="A6" s="25" t="s">
        <v>5</v>
      </c>
      <c r="B6" s="41">
        <v>1.1269480397635097</v>
      </c>
      <c r="C6" s="34">
        <v>1.0367730439008584</v>
      </c>
      <c r="D6" s="34"/>
      <c r="E6" s="34"/>
      <c r="G6" s="43">
        <f t="shared" si="0"/>
        <v>3.2572655860676782</v>
      </c>
    </row>
    <row r="7" spans="1:7" x14ac:dyDescent="0.25">
      <c r="A7" s="25" t="s">
        <v>6</v>
      </c>
      <c r="B7" s="41">
        <v>1.2520592509049688</v>
      </c>
      <c r="C7" s="34">
        <v>0.160333493666827</v>
      </c>
      <c r="D7" s="34"/>
      <c r="E7" s="34"/>
      <c r="G7" s="43">
        <f t="shared" si="0"/>
        <v>1.8608113817160035</v>
      </c>
    </row>
    <row r="8" spans="1:7" x14ac:dyDescent="0.25">
      <c r="A8" s="25" t="s">
        <v>7</v>
      </c>
      <c r="B8" s="41">
        <v>1.319699327289084</v>
      </c>
      <c r="C8" s="34">
        <v>-6.4030734752681284E-2</v>
      </c>
      <c r="D8" s="34"/>
      <c r="E8" s="34"/>
      <c r="G8" s="43">
        <f t="shared" si="0"/>
        <v>1.5481670381306123</v>
      </c>
    </row>
    <row r="9" spans="1:7" x14ac:dyDescent="0.25">
      <c r="A9" s="25" t="s">
        <v>8</v>
      </c>
      <c r="B9" s="41">
        <v>0.75282278202801733</v>
      </c>
      <c r="C9" s="34">
        <v>0.3363767419509851</v>
      </c>
      <c r="D9" s="34"/>
      <c r="E9" s="34"/>
      <c r="G9" s="43">
        <f t="shared" si="0"/>
        <v>1.5443351688854539</v>
      </c>
    </row>
    <row r="10" spans="1:7" x14ac:dyDescent="0.25">
      <c r="A10" s="25" t="s">
        <v>9</v>
      </c>
      <c r="B10" s="41">
        <v>1.7495992367080333</v>
      </c>
      <c r="C10" s="34">
        <v>0.86206896551724133</v>
      </c>
      <c r="D10" s="34"/>
      <c r="E10" s="34"/>
      <c r="G10" s="43">
        <f t="shared" si="0"/>
        <v>3.7315137583666393</v>
      </c>
    </row>
    <row r="11" spans="1:7" x14ac:dyDescent="0.25">
      <c r="A11" s="25" t="s">
        <v>10</v>
      </c>
      <c r="B11" s="41">
        <v>0.99321870023647141</v>
      </c>
      <c r="C11" s="34">
        <v>1.5511237733459955</v>
      </c>
      <c r="D11" s="34"/>
      <c r="E11" s="34"/>
      <c r="G11" s="43">
        <f t="shared" si="0"/>
        <v>4.0008597991072818</v>
      </c>
    </row>
    <row r="12" spans="1:7" x14ac:dyDescent="0.25">
      <c r="A12" s="25" t="s">
        <v>11</v>
      </c>
      <c r="B12" s="41">
        <v>2.8134174225518436</v>
      </c>
      <c r="C12" s="34">
        <v>1.2780548628428927</v>
      </c>
      <c r="D12" s="34"/>
      <c r="E12" s="34"/>
      <c r="G12" s="43">
        <f t="shared" si="0"/>
        <v>5.808590977168933</v>
      </c>
    </row>
    <row r="13" spans="1:7" x14ac:dyDescent="0.25">
      <c r="A13" s="25" t="s">
        <v>12</v>
      </c>
      <c r="B13" s="41">
        <v>2.0963467922629802</v>
      </c>
      <c r="C13" s="34">
        <v>0.93875038473376426</v>
      </c>
      <c r="D13" s="34"/>
      <c r="E13" s="34"/>
      <c r="G13" s="43">
        <f t="shared" si="0"/>
        <v>4.3040820123285757</v>
      </c>
    </row>
    <row r="14" spans="1:7" x14ac:dyDescent="0.25">
      <c r="A14" s="25" t="s">
        <v>13</v>
      </c>
      <c r="B14" s="41">
        <v>0.602323923616501</v>
      </c>
      <c r="C14" s="34">
        <v>0.36590943741423998</v>
      </c>
      <c r="D14" s="34"/>
      <c r="E14" s="34"/>
      <c r="G14" s="43">
        <f t="shared" si="0"/>
        <v>1.4071982058060235</v>
      </c>
    </row>
    <row r="15" spans="1:7" x14ac:dyDescent="0.25">
      <c r="A15" s="25" t="s">
        <v>14</v>
      </c>
      <c r="B15" s="41">
        <v>1.2188454465244529</v>
      </c>
      <c r="C15" s="34">
        <v>0.56205377487467723</v>
      </c>
      <c r="D15" s="34"/>
      <c r="E15" s="34"/>
      <c r="G15" s="43">
        <f t="shared" si="0"/>
        <v>2.5312680572145516</v>
      </c>
    </row>
    <row r="16" spans="1:7" x14ac:dyDescent="0.25">
      <c r="A16" s="25" t="s">
        <v>15</v>
      </c>
      <c r="B16" s="41">
        <v>1.0158950968084257</v>
      </c>
      <c r="C16" s="34">
        <v>0.84592145015105735</v>
      </c>
      <c r="D16" s="34"/>
      <c r="E16" s="34"/>
      <c r="G16" s="43">
        <f t="shared" si="0"/>
        <v>2.7790403398215524</v>
      </c>
    </row>
    <row r="17" spans="1:7" x14ac:dyDescent="0.25">
      <c r="A17" s="25" t="s">
        <v>16</v>
      </c>
      <c r="B17" s="41">
        <v>2.5792657183325627</v>
      </c>
      <c r="C17" s="34">
        <v>1.5428400239664468</v>
      </c>
      <c r="D17" s="34"/>
      <c r="E17" s="34"/>
      <c r="G17" s="43">
        <f t="shared" si="0"/>
        <v>5.9832414932626685</v>
      </c>
    </row>
    <row r="18" spans="1:7" x14ac:dyDescent="0.25">
      <c r="A18" s="25" t="s">
        <v>17</v>
      </c>
      <c r="B18" s="41">
        <v>0.96903689703801399</v>
      </c>
      <c r="C18" s="34">
        <v>0.67856616020061955</v>
      </c>
      <c r="D18" s="34"/>
      <c r="E18" s="34"/>
      <c r="G18" s="43">
        <f t="shared" si="0"/>
        <v>2.4233064029160039</v>
      </c>
    </row>
    <row r="19" spans="1:7" x14ac:dyDescent="0.25">
      <c r="A19" s="25" t="s">
        <v>18</v>
      </c>
      <c r="B19" s="41">
        <v>1.6635404541904704</v>
      </c>
      <c r="C19" s="34">
        <v>0.82051282051282048</v>
      </c>
      <c r="D19" s="34"/>
      <c r="E19" s="34"/>
      <c r="G19" s="43">
        <f t="shared" si="0"/>
        <v>3.5494710223734325</v>
      </c>
    </row>
    <row r="20" spans="1:7" x14ac:dyDescent="0.25">
      <c r="A20" s="25" t="s">
        <v>19</v>
      </c>
      <c r="B20" s="41">
        <v>2.5025346626487996</v>
      </c>
      <c r="C20" s="34">
        <v>1.1916872547594826</v>
      </c>
      <c r="D20" s="34"/>
      <c r="E20" s="34"/>
      <c r="G20" s="43">
        <f t="shared" si="0"/>
        <v>5.2640075593314739</v>
      </c>
    </row>
    <row r="21" spans="1:7" x14ac:dyDescent="0.25">
      <c r="A21" s="25" t="s">
        <v>20</v>
      </c>
      <c r="B21" s="41">
        <v>1.9342938851353009</v>
      </c>
      <c r="C21" s="34">
        <v>2.8292402699985635</v>
      </c>
      <c r="D21" s="34"/>
      <c r="E21" s="34"/>
      <c r="G21" s="43">
        <f t="shared" si="0"/>
        <v>7.4520023934100443</v>
      </c>
    </row>
    <row r="22" spans="1:7" x14ac:dyDescent="0.25">
      <c r="A22" s="25" t="s">
        <v>21</v>
      </c>
      <c r="B22" s="41">
        <v>1.5932666744678348</v>
      </c>
      <c r="C22" s="34">
        <v>0.53072625698324016</v>
      </c>
      <c r="D22" s="34"/>
      <c r="E22" s="34"/>
      <c r="G22" s="43">
        <f t="shared" si="0"/>
        <v>2.9471742808534525</v>
      </c>
    </row>
    <row r="23" spans="1:7" x14ac:dyDescent="0.25">
      <c r="A23" s="25" t="s">
        <v>22</v>
      </c>
      <c r="B23" s="41">
        <v>0.21002847157724738</v>
      </c>
      <c r="C23" s="34">
        <v>1.0419560989163656</v>
      </c>
      <c r="D23" s="34"/>
      <c r="E23" s="34"/>
      <c r="G23" s="43">
        <f t="shared" si="0"/>
        <v>2.1119172373686181</v>
      </c>
    </row>
    <row r="24" spans="1:7" x14ac:dyDescent="0.25">
      <c r="A24" s="25" t="s">
        <v>23</v>
      </c>
      <c r="B24" s="41">
        <v>1.0824769417154809</v>
      </c>
      <c r="C24" s="34">
        <v>0.89371648563178874</v>
      </c>
      <c r="D24" s="34"/>
      <c r="E24" s="34"/>
      <c r="G24" s="43">
        <f t="shared" si="0"/>
        <v>2.9476206949611523</v>
      </c>
    </row>
    <row r="25" spans="1:7" x14ac:dyDescent="0.25">
      <c r="A25" s="25" t="s">
        <v>24</v>
      </c>
      <c r="B25" s="41">
        <v>-0.34489494717881425</v>
      </c>
      <c r="C25" s="34">
        <v>0.87217225402016907</v>
      </c>
      <c r="D25" s="34"/>
      <c r="E25" s="34"/>
      <c r="G25" s="43">
        <f t="shared" si="0"/>
        <v>1.112147544601743</v>
      </c>
    </row>
    <row r="26" spans="1:7" x14ac:dyDescent="0.25">
      <c r="A26" s="25" t="s">
        <v>25</v>
      </c>
      <c r="B26" s="41">
        <v>1.9148860334166842</v>
      </c>
      <c r="C26" s="34">
        <v>0.17562820859227238</v>
      </c>
      <c r="D26" s="34"/>
      <c r="E26" s="34"/>
      <c r="G26" s="43">
        <f t="shared" si="0"/>
        <v>2.722527579789888</v>
      </c>
    </row>
    <row r="27" spans="1:7" x14ac:dyDescent="0.25">
      <c r="A27" s="25" t="s">
        <v>26</v>
      </c>
      <c r="B27" s="41">
        <v>0.66440153463403528</v>
      </c>
      <c r="C27" s="34">
        <v>1.1058664868509778</v>
      </c>
      <c r="D27" s="34"/>
      <c r="E27" s="34"/>
      <c r="G27" s="43">
        <f t="shared" si="0"/>
        <v>2.7973581100132541</v>
      </c>
    </row>
    <row r="28" spans="1:7" x14ac:dyDescent="0.25">
      <c r="A28" s="25" t="s">
        <v>27</v>
      </c>
      <c r="B28" s="41">
        <v>0.51125708976205364</v>
      </c>
      <c r="C28" s="34">
        <v>-0.13338668800853673</v>
      </c>
      <c r="D28" s="34"/>
      <c r="E28" s="34"/>
      <c r="G28" s="43">
        <f t="shared" si="0"/>
        <v>0.40724499151631333</v>
      </c>
    </row>
    <row r="29" spans="1:7" x14ac:dyDescent="0.25">
      <c r="A29" s="25" t="s">
        <v>28</v>
      </c>
      <c r="B29" s="41">
        <v>1.0342078751905162</v>
      </c>
      <c r="C29" s="34">
        <v>-0.13356484573260316</v>
      </c>
      <c r="D29" s="34"/>
      <c r="E29" s="34"/>
      <c r="G29" s="43">
        <f t="shared" si="0"/>
        <v>1.0654020103709898</v>
      </c>
    </row>
    <row r="30" spans="1:7" x14ac:dyDescent="0.25">
      <c r="A30" s="25" t="s">
        <v>29</v>
      </c>
      <c r="B30" s="41">
        <v>2.6181315972428392</v>
      </c>
      <c r="C30" s="34">
        <v>0.80246088003209837</v>
      </c>
      <c r="D30" s="34"/>
      <c r="E30" s="34"/>
      <c r="G30" s="43">
        <f t="shared" si="0"/>
        <v>4.719436070392045</v>
      </c>
    </row>
    <row r="31" spans="1:7" x14ac:dyDescent="0.25">
      <c r="A31" s="25" t="s">
        <v>30</v>
      </c>
      <c r="B31" s="41">
        <v>1.3562357774372935</v>
      </c>
      <c r="C31" s="34">
        <v>1.2073769404272257</v>
      </c>
      <c r="D31" s="34"/>
      <c r="E31" s="34"/>
      <c r="G31" s="43">
        <f t="shared" si="0"/>
        <v>3.8484654782571441</v>
      </c>
    </row>
    <row r="32" spans="1:7" x14ac:dyDescent="0.25">
      <c r="A32" s="25" t="s">
        <v>31</v>
      </c>
      <c r="B32" s="41">
        <v>1.3442301046493328</v>
      </c>
      <c r="C32" s="34">
        <v>1.2978500262191925</v>
      </c>
      <c r="D32" s="34"/>
      <c r="E32" s="34"/>
      <c r="G32" s="43">
        <f t="shared" si="0"/>
        <v>3.9937635776221843</v>
      </c>
    </row>
    <row r="33" spans="1:7" x14ac:dyDescent="0.25">
      <c r="A33" s="25" t="s">
        <v>32</v>
      </c>
      <c r="B33" s="41">
        <v>1.6588673825514149</v>
      </c>
      <c r="C33" s="34">
        <v>1.1518053578361589</v>
      </c>
      <c r="D33" s="34"/>
      <c r="E33" s="34"/>
      <c r="G33" s="43">
        <f t="shared" si="0"/>
        <v>4.1309914765108395</v>
      </c>
    </row>
    <row r="34" spans="1:7" x14ac:dyDescent="0.25">
      <c r="A34" s="25" t="s">
        <v>33</v>
      </c>
      <c r="B34" s="41">
        <v>0.41771589137061799</v>
      </c>
      <c r="C34" s="34">
        <v>0.44779938587512796</v>
      </c>
      <c r="D34" s="34"/>
      <c r="E34" s="34"/>
      <c r="G34" s="43">
        <f t="shared" si="0"/>
        <v>1.3199457393681437</v>
      </c>
    </row>
    <row r="35" spans="1:7" x14ac:dyDescent="0.25">
      <c r="A35" s="25" t="s">
        <v>34</v>
      </c>
      <c r="B35" s="41">
        <v>0.7538183532272309</v>
      </c>
      <c r="C35" s="34">
        <v>-0.36937969685390398</v>
      </c>
      <c r="D35" s="34"/>
      <c r="E35" s="34"/>
      <c r="G35" s="43">
        <f t="shared" si="0"/>
        <v>0.29423383699690453</v>
      </c>
    </row>
    <row r="36" spans="1:7" x14ac:dyDescent="0.25">
      <c r="A36" s="25" t="s">
        <v>35</v>
      </c>
      <c r="B36" s="41">
        <v>1.2030922882719106</v>
      </c>
      <c r="C36" s="34">
        <v>0.28125799028381487</v>
      </c>
      <c r="D36" s="34"/>
      <c r="E36" s="34"/>
      <c r="G36" s="43">
        <f t="shared" si="0"/>
        <v>2.0135621680428324</v>
      </c>
    </row>
    <row r="37" spans="1:7" x14ac:dyDescent="0.25">
      <c r="A37" s="25" t="s">
        <v>36</v>
      </c>
      <c r="B37" s="41">
        <v>0.71039692827077405</v>
      </c>
      <c r="C37" s="34">
        <v>0.21672616012238655</v>
      </c>
      <c r="D37" s="34"/>
      <c r="E37" s="34"/>
      <c r="G37" s="43">
        <f t="shared" si="0"/>
        <v>1.2787659574757526</v>
      </c>
    </row>
    <row r="38" spans="1:7" x14ac:dyDescent="0.25">
      <c r="A38" s="25" t="s">
        <v>37</v>
      </c>
      <c r="B38" s="41">
        <v>-4.7830803151869355E-2</v>
      </c>
      <c r="C38" s="34">
        <v>0.69965653224780566</v>
      </c>
      <c r="D38" s="34"/>
      <c r="E38" s="34"/>
      <c r="G38" s="43">
        <f t="shared" si="0"/>
        <v>1.1803132456473828</v>
      </c>
    </row>
    <row r="39" spans="1:7" x14ac:dyDescent="0.25">
      <c r="A39" s="25" t="s">
        <v>38</v>
      </c>
      <c r="B39" s="41">
        <v>0.70772469379731018</v>
      </c>
      <c r="C39" s="34">
        <v>0.21475492673067204</v>
      </c>
      <c r="D39" s="34"/>
      <c r="E39" s="34"/>
      <c r="G39" s="43">
        <f t="shared" si="0"/>
        <v>1.2719060834518954</v>
      </c>
    </row>
    <row r="40" spans="1:7" x14ac:dyDescent="0.25">
      <c r="A40" s="25" t="s">
        <v>39</v>
      </c>
      <c r="B40" s="41">
        <v>0.4462881249306021</v>
      </c>
      <c r="C40" s="34">
        <v>0.49161729484432121</v>
      </c>
      <c r="D40" s="34"/>
      <c r="E40" s="34"/>
      <c r="G40" s="43">
        <f t="shared" si="0"/>
        <v>1.4336146143359976</v>
      </c>
    </row>
    <row r="41" spans="1:7" x14ac:dyDescent="0.25">
      <c r="A41" s="25" t="s">
        <v>40</v>
      </c>
      <c r="B41" s="41">
        <v>0.46359367561724346</v>
      </c>
      <c r="C41" s="34">
        <v>0.45158053186151526</v>
      </c>
      <c r="D41" s="34"/>
      <c r="E41" s="34"/>
      <c r="G41" s="43">
        <f t="shared" si="0"/>
        <v>1.3844169337647996</v>
      </c>
    </row>
    <row r="42" spans="1:7" x14ac:dyDescent="0.25">
      <c r="A42" s="25" t="s">
        <v>41</v>
      </c>
      <c r="B42" s="41">
        <v>2.399466814496992</v>
      </c>
      <c r="C42" s="34">
        <v>0.19980019980019981</v>
      </c>
      <c r="D42" s="34"/>
      <c r="E42" s="34"/>
      <c r="G42" s="43">
        <f t="shared" si="0"/>
        <v>3.3755455456147851</v>
      </c>
    </row>
    <row r="43" spans="1:7" x14ac:dyDescent="0.25">
      <c r="A43" s="25" t="s">
        <v>42</v>
      </c>
      <c r="B43" s="41">
        <v>2.57622953322366</v>
      </c>
      <c r="C43" s="34">
        <v>1.5204386839481556</v>
      </c>
      <c r="D43" s="34"/>
      <c r="E43" s="34"/>
      <c r="G43" s="43">
        <f t="shared" si="0"/>
        <v>5.9396993612823454</v>
      </c>
    </row>
    <row r="44" spans="1:7" x14ac:dyDescent="0.25">
      <c r="A44" s="25" t="s">
        <v>43</v>
      </c>
      <c r="B44" s="41">
        <v>1.1370580327260771</v>
      </c>
      <c r="C44" s="34">
        <v>1.0802848023569849</v>
      </c>
      <c r="D44" s="34"/>
      <c r="E44" s="34"/>
      <c r="G44" s="43">
        <f t="shared" si="0"/>
        <v>3.3471449251441525</v>
      </c>
    </row>
    <row r="45" spans="1:7" x14ac:dyDescent="0.25">
      <c r="A45" s="25" t="s">
        <v>44</v>
      </c>
      <c r="B45" s="41">
        <v>-0.1240089977307039</v>
      </c>
      <c r="C45" s="34">
        <v>0.52222492105902352</v>
      </c>
      <c r="D45" s="34"/>
      <c r="E45" s="34"/>
      <c r="G45" s="43">
        <f t="shared" si="0"/>
        <v>0.76979505620249178</v>
      </c>
    </row>
    <row r="46" spans="1:7" x14ac:dyDescent="0.25">
      <c r="A46" s="25" t="s">
        <v>45</v>
      </c>
      <c r="B46" s="41">
        <v>2.3544820875416721</v>
      </c>
      <c r="C46" s="34">
        <v>0.27787845837863961</v>
      </c>
      <c r="D46" s="34"/>
      <c r="E46" s="34"/>
      <c r="G46" s="43">
        <f t="shared" si="0"/>
        <v>3.4573412206777698</v>
      </c>
    </row>
    <row r="47" spans="1:7" x14ac:dyDescent="0.25">
      <c r="A47" s="25" t="s">
        <v>46</v>
      </c>
      <c r="B47" s="41">
        <v>0.93513445638715864</v>
      </c>
      <c r="C47" s="34">
        <v>0.81927710843373491</v>
      </c>
      <c r="D47" s="34"/>
      <c r="E47" s="34"/>
      <c r="G47" s="43">
        <f t="shared" si="0"/>
        <v>2.630108410616748</v>
      </c>
    </row>
    <row r="48" spans="1:7" x14ac:dyDescent="0.25">
      <c r="A48" s="25" t="s">
        <v>47</v>
      </c>
      <c r="B48" s="41">
        <v>2.2496801741204422</v>
      </c>
      <c r="C48" s="34">
        <v>0.72896749521988535</v>
      </c>
      <c r="D48" s="34"/>
      <c r="E48" s="34"/>
      <c r="G48" s="43">
        <f t="shared" si="0"/>
        <v>4.1251920206746338</v>
      </c>
    </row>
    <row r="49" spans="1:7" x14ac:dyDescent="0.25">
      <c r="A49" s="25" t="s">
        <v>48</v>
      </c>
      <c r="B49" s="41">
        <v>2.5712455854866016</v>
      </c>
      <c r="C49" s="34">
        <v>2.1710760469806618</v>
      </c>
      <c r="D49" s="34"/>
      <c r="E49" s="34"/>
      <c r="G49" s="43">
        <f t="shared" si="0"/>
        <v>7.0870488054830725</v>
      </c>
    </row>
    <row r="50" spans="1:7" x14ac:dyDescent="0.25">
      <c r="A50" s="25" t="s">
        <v>49</v>
      </c>
      <c r="B50" s="41">
        <v>1.0884524811822049</v>
      </c>
      <c r="C50" s="34">
        <v>1.8810961449140733</v>
      </c>
      <c r="D50" s="38"/>
      <c r="E50" s="34"/>
      <c r="G50" s="43">
        <f t="shared" si="0"/>
        <v>4.7058371114549598</v>
      </c>
    </row>
    <row r="51" spans="1:7" x14ac:dyDescent="0.25">
      <c r="A51" s="25" t="s">
        <v>50</v>
      </c>
      <c r="B51" s="41">
        <v>0.48874782508812709</v>
      </c>
      <c r="C51" s="34">
        <v>-0.15956234328698427</v>
      </c>
      <c r="D51" s="38" t="e">
        <f>100*(LN(#REF!)-LN(#REF!))</f>
        <v>#REF!</v>
      </c>
      <c r="E51" s="34"/>
      <c r="G51" s="42" t="e">
        <f>B51/$B$235+C51/$C$235+D51/$D$235</f>
        <v>#REF!</v>
      </c>
    </row>
    <row r="52" spans="1:7" x14ac:dyDescent="0.25">
      <c r="A52" s="25" t="s">
        <v>51</v>
      </c>
      <c r="B52" s="41">
        <v>2.0069907269918037</v>
      </c>
      <c r="C52" s="34">
        <v>1.4840182648401825</v>
      </c>
      <c r="D52" s="38" t="e">
        <f>100*(LN(#REF!)-LN(#REF!))</f>
        <v>#REF!</v>
      </c>
      <c r="E52" s="34"/>
      <c r="G52" s="42" t="e">
        <f t="shared" ref="G52:G58" si="1">B52/$B$235+C52/$C$235+D52/$D$235</f>
        <v>#REF!</v>
      </c>
    </row>
    <row r="53" spans="1:7" x14ac:dyDescent="0.25">
      <c r="A53" s="25" t="s">
        <v>52</v>
      </c>
      <c r="B53" s="41">
        <v>1.089692664310761</v>
      </c>
      <c r="C53" s="34">
        <v>1.4510686164229472</v>
      </c>
      <c r="D53" s="38" t="e">
        <f>100*(LN(#REF!)-LN(#REF!))</f>
        <v>#REF!</v>
      </c>
      <c r="E53" s="34"/>
      <c r="G53" s="42" t="e">
        <f t="shared" si="1"/>
        <v>#REF!</v>
      </c>
    </row>
    <row r="54" spans="1:7" x14ac:dyDescent="0.25">
      <c r="A54" s="25" t="s">
        <v>53</v>
      </c>
      <c r="B54" s="41">
        <v>0.40960997814065558</v>
      </c>
      <c r="C54" s="34">
        <v>0.69852533540303796</v>
      </c>
      <c r="D54" s="38" t="e">
        <f>100*(LN(#REF!)-LN(#REF!))</f>
        <v>#REF!</v>
      </c>
      <c r="E54" s="34"/>
      <c r="G54" s="42" t="e">
        <f t="shared" si="1"/>
        <v>#REF!</v>
      </c>
    </row>
    <row r="55" spans="1:7" x14ac:dyDescent="0.25">
      <c r="A55" s="25" t="s">
        <v>54</v>
      </c>
      <c r="B55" s="41">
        <v>4.5719915282000201E-2</v>
      </c>
      <c r="C55" s="34">
        <v>0.95793878000440436</v>
      </c>
      <c r="D55" s="38" t="e">
        <f>100*(LN(#REF!)-LN(#REF!))</f>
        <v>#REF!</v>
      </c>
      <c r="E55" s="34"/>
      <c r="G55" s="42" t="e">
        <f t="shared" si="1"/>
        <v>#REF!</v>
      </c>
    </row>
    <row r="56" spans="1:7" x14ac:dyDescent="0.25">
      <c r="A56" s="30" t="s">
        <v>55</v>
      </c>
      <c r="B56" s="39">
        <v>-0.19609379984816089</v>
      </c>
      <c r="C56" s="31">
        <v>0.64347257061838803</v>
      </c>
      <c r="D56" s="45" t="e">
        <f>100*(LN(#REF!)-LN(#REF!))</f>
        <v>#REF!</v>
      </c>
      <c r="E56" s="31"/>
      <c r="G56" s="42" t="e">
        <f t="shared" si="1"/>
        <v>#REF!</v>
      </c>
    </row>
    <row r="57" spans="1:7" x14ac:dyDescent="0.25">
      <c r="A57" s="30" t="s">
        <v>56</v>
      </c>
      <c r="B57" s="39">
        <v>-0.66080425524787589</v>
      </c>
      <c r="C57" s="31">
        <v>-0.75856090160381451</v>
      </c>
      <c r="D57" s="45" t="e">
        <f>100*(LN(#REF!)-LN(#REF!))</f>
        <v>#REF!</v>
      </c>
      <c r="E57" s="31"/>
      <c r="G57" s="48" t="e">
        <f t="shared" si="1"/>
        <v>#REF!</v>
      </c>
    </row>
    <row r="58" spans="1:7" x14ac:dyDescent="0.25">
      <c r="A58" s="25" t="s">
        <v>57</v>
      </c>
      <c r="B58" s="41">
        <v>0.99005042980753366</v>
      </c>
      <c r="C58" s="34">
        <v>1.0373443983402488</v>
      </c>
      <c r="D58" s="38" t="e">
        <f>100*(LN(#REF!)-LN(#REF!))</f>
        <v>#REF!</v>
      </c>
      <c r="E58" s="34"/>
      <c r="G58" s="42" t="e">
        <f t="shared" si="1"/>
        <v>#REF!</v>
      </c>
    </row>
    <row r="59" spans="1:7" x14ac:dyDescent="0.25">
      <c r="A59" s="25" t="s">
        <v>58</v>
      </c>
      <c r="B59" s="41">
        <v>1.7494060434979017</v>
      </c>
      <c r="C59" s="34">
        <v>0.46471414676321193</v>
      </c>
      <c r="D59" s="34"/>
      <c r="E59" s="34"/>
      <c r="G59" s="43">
        <f t="shared" si="0"/>
        <v>3.0267329650920498</v>
      </c>
    </row>
    <row r="60" spans="1:7" x14ac:dyDescent="0.25">
      <c r="A60" s="25" t="s">
        <v>59</v>
      </c>
      <c r="B60" s="41">
        <v>1.2770071389967987</v>
      </c>
      <c r="C60" s="34">
        <v>1.3016351118760756</v>
      </c>
      <c r="D60" s="34"/>
      <c r="E60" s="34"/>
      <c r="G60" s="43">
        <f t="shared" si="0"/>
        <v>3.9158310728099002</v>
      </c>
    </row>
    <row r="61" spans="1:7" x14ac:dyDescent="0.25">
      <c r="A61" s="25" t="s">
        <v>60</v>
      </c>
      <c r="B61" s="41">
        <v>1.742310300346765</v>
      </c>
      <c r="C61" s="34">
        <v>2.6335350961027926</v>
      </c>
      <c r="D61" s="34"/>
      <c r="E61" s="34"/>
      <c r="G61" s="43">
        <f t="shared" si="0"/>
        <v>6.8632676859650754</v>
      </c>
    </row>
    <row r="62" spans="1:7" x14ac:dyDescent="0.25">
      <c r="A62" s="25" t="s">
        <v>61</v>
      </c>
      <c r="B62" s="41">
        <v>2.2061680649508588</v>
      </c>
      <c r="C62" s="34">
        <v>0.73032719899864895</v>
      </c>
      <c r="D62" s="34"/>
      <c r="E62" s="34"/>
      <c r="G62" s="43">
        <f t="shared" si="0"/>
        <v>4.0728146450939668</v>
      </c>
    </row>
    <row r="63" spans="1:7" x14ac:dyDescent="0.25">
      <c r="A63" s="25" t="s">
        <v>62</v>
      </c>
      <c r="B63" s="41">
        <v>0.41182860969759538</v>
      </c>
      <c r="C63" s="34">
        <v>0.4200256739409462</v>
      </c>
      <c r="D63" s="34"/>
      <c r="E63" s="34"/>
      <c r="G63" s="43">
        <f t="shared" si="0"/>
        <v>1.2632880658799013</v>
      </c>
    </row>
    <row r="64" spans="1:7" x14ac:dyDescent="0.25">
      <c r="A64" s="25" t="s">
        <v>63</v>
      </c>
      <c r="B64" s="41">
        <v>0.33758467868167469</v>
      </c>
      <c r="C64" s="34">
        <v>0.47349259592572501</v>
      </c>
      <c r="D64" s="34"/>
      <c r="E64" s="34"/>
      <c r="G64" s="43">
        <f t="shared" si="0"/>
        <v>1.2646044470197402</v>
      </c>
    </row>
    <row r="65" spans="1:7" x14ac:dyDescent="0.25">
      <c r="A65" s="25" t="s">
        <v>64</v>
      </c>
      <c r="B65" s="41">
        <v>1.2363423667039273</v>
      </c>
      <c r="C65" s="34">
        <v>0.45802925280161227</v>
      </c>
      <c r="D65" s="34"/>
      <c r="E65" s="34"/>
      <c r="G65" s="43">
        <f t="shared" si="0"/>
        <v>2.368856623583111</v>
      </c>
    </row>
    <row r="66" spans="1:7" x14ac:dyDescent="0.25">
      <c r="A66" s="25" t="s">
        <v>65</v>
      </c>
      <c r="B66" s="41">
        <v>0.49892960358699123</v>
      </c>
      <c r="C66" s="34">
        <v>0.34550188962175693</v>
      </c>
      <c r="D66" s="34"/>
      <c r="E66" s="34"/>
      <c r="G66" s="43">
        <f t="shared" si="0"/>
        <v>1.2408253702116314</v>
      </c>
    </row>
    <row r="67" spans="1:7" x14ac:dyDescent="0.25">
      <c r="A67" s="25" t="s">
        <v>66</v>
      </c>
      <c r="B67" s="41">
        <v>0.55108888534672662</v>
      </c>
      <c r="C67" s="34">
        <v>0.24737979361457219</v>
      </c>
      <c r="D67" s="34"/>
      <c r="E67" s="34"/>
      <c r="G67" s="43">
        <f t="shared" ref="G67:G76" si="2">B67/$B$235+C67/$C$235</f>
        <v>1.1325244199667039</v>
      </c>
    </row>
    <row r="68" spans="1:7" x14ac:dyDescent="0.25">
      <c r="A68" s="25" t="s">
        <v>67</v>
      </c>
      <c r="B68" s="41">
        <v>1.1077318155782701</v>
      </c>
      <c r="C68" s="34">
        <v>0.52274810390501358</v>
      </c>
      <c r="D68" s="34"/>
      <c r="E68" s="34"/>
      <c r="G68" s="43">
        <f t="shared" si="2"/>
        <v>2.3216677823282881</v>
      </c>
    </row>
    <row r="69" spans="1:7" x14ac:dyDescent="0.25">
      <c r="A69" s="25" t="s">
        <v>68</v>
      </c>
      <c r="B69" s="41">
        <v>0.75830309167403387</v>
      </c>
      <c r="C69" s="34">
        <v>0.80258912647039671</v>
      </c>
      <c r="D69" s="34"/>
      <c r="E69" s="34"/>
      <c r="G69" s="43">
        <f t="shared" si="2"/>
        <v>2.3778624482712298</v>
      </c>
    </row>
    <row r="70" spans="1:7" x14ac:dyDescent="0.25">
      <c r="A70" s="25" t="s">
        <v>69</v>
      </c>
      <c r="B70" s="41">
        <v>1.102425231722953</v>
      </c>
      <c r="C70" s="34">
        <v>1.0009641859586766</v>
      </c>
      <c r="D70" s="34"/>
      <c r="E70" s="34"/>
      <c r="G70" s="43">
        <f t="shared" si="2"/>
        <v>3.1628961413387113</v>
      </c>
    </row>
    <row r="71" spans="1:7" x14ac:dyDescent="0.25">
      <c r="A71" s="25" t="s">
        <v>70</v>
      </c>
      <c r="B71" s="41">
        <v>0.71461259712970482</v>
      </c>
      <c r="C71" s="34">
        <v>1.1977167601614085</v>
      </c>
      <c r="D71" s="34"/>
      <c r="E71" s="34"/>
      <c r="G71" s="43">
        <f t="shared" si="2"/>
        <v>3.0234381915792072</v>
      </c>
    </row>
    <row r="72" spans="1:7" x14ac:dyDescent="0.25">
      <c r="A72" s="25" t="s">
        <v>71</v>
      </c>
      <c r="B72" s="41">
        <v>1.2421932169075618</v>
      </c>
      <c r="C72" s="34">
        <v>1.0901805945909007</v>
      </c>
      <c r="D72" s="34"/>
      <c r="E72" s="34"/>
      <c r="G72" s="43">
        <f t="shared" si="2"/>
        <v>3.4970716993876181</v>
      </c>
    </row>
    <row r="73" spans="1:7" x14ac:dyDescent="0.25">
      <c r="A73" s="25" t="s">
        <v>72</v>
      </c>
      <c r="B73" s="41">
        <v>0.82624402127729824</v>
      </c>
      <c r="C73" s="34">
        <v>1.0409050679185818</v>
      </c>
      <c r="D73" s="34"/>
      <c r="E73" s="34"/>
      <c r="G73" s="43">
        <f t="shared" si="2"/>
        <v>2.8859608167173665</v>
      </c>
    </row>
    <row r="74" spans="1:7" x14ac:dyDescent="0.25">
      <c r="A74" s="25" t="s">
        <v>73</v>
      </c>
      <c r="B74" s="41">
        <v>1.0367508370115153</v>
      </c>
      <c r="C74" s="34">
        <v>0.97972007997714594</v>
      </c>
      <c r="D74" s="34"/>
      <c r="E74" s="34"/>
      <c r="G74" s="43">
        <f t="shared" si="2"/>
        <v>3.0425350326735834</v>
      </c>
    </row>
    <row r="75" spans="1:7" x14ac:dyDescent="0.25">
      <c r="A75" s="25" t="s">
        <v>74</v>
      </c>
      <c r="B75" s="41">
        <v>1.0327149721402984</v>
      </c>
      <c r="C75" s="34">
        <v>1.2040468041373267</v>
      </c>
      <c r="D75" s="34"/>
      <c r="E75" s="34"/>
      <c r="G75" s="43">
        <f t="shared" si="2"/>
        <v>3.4352000514058867</v>
      </c>
    </row>
    <row r="76" spans="1:7" x14ac:dyDescent="0.25">
      <c r="A76" s="25" t="s">
        <v>75</v>
      </c>
      <c r="B76" s="41">
        <v>0.49109972167337435</v>
      </c>
      <c r="C76" s="34">
        <v>0.96053514198405332</v>
      </c>
      <c r="D76" s="38"/>
      <c r="E76" s="34"/>
      <c r="G76" s="43">
        <f t="shared" si="2"/>
        <v>2.3214628125583525</v>
      </c>
    </row>
    <row r="77" spans="1:7" x14ac:dyDescent="0.25">
      <c r="A77" s="25" t="s">
        <v>76</v>
      </c>
      <c r="B77" s="41">
        <v>0.33438820220268994</v>
      </c>
      <c r="C77" s="34">
        <v>0.53244991556469135</v>
      </c>
      <c r="D77" s="36" t="e">
        <f>100*(LN(#REF!)-LN(#REF!))</f>
        <v>#REF!</v>
      </c>
      <c r="E77" s="34"/>
      <c r="G77" s="43" t="e">
        <f>B77/$B$235+C77/$C$235+D77/$D$235</f>
        <v>#REF!</v>
      </c>
    </row>
    <row r="78" spans="1:7" x14ac:dyDescent="0.25">
      <c r="A78" s="25" t="s">
        <v>77</v>
      </c>
      <c r="B78" s="41">
        <v>-0.12601989950332063</v>
      </c>
      <c r="C78" s="34">
        <v>0.25517697165517228</v>
      </c>
      <c r="D78" s="36" t="e">
        <f>100*(LN(#REF!)-LN(#REF!))</f>
        <v>#REF!</v>
      </c>
      <c r="E78" s="34"/>
      <c r="G78" s="47" t="e">
        <f t="shared" ref="G78:G141" si="3">B78/$B$235+C78/$C$235+D78/$D$235</f>
        <v>#REF!</v>
      </c>
    </row>
    <row r="79" spans="1:7" x14ac:dyDescent="0.25">
      <c r="A79" s="25" t="s">
        <v>78</v>
      </c>
      <c r="B79" s="41">
        <v>0.28297107479437422</v>
      </c>
      <c r="C79" s="34">
        <v>0.58138470271557008</v>
      </c>
      <c r="D79" s="36" t="e">
        <f>100*(LN(#REF!)-LN(#REF!))</f>
        <v>#REF!</v>
      </c>
      <c r="E79" s="34"/>
      <c r="G79" s="43" t="e">
        <f t="shared" si="3"/>
        <v>#REF!</v>
      </c>
    </row>
    <row r="80" spans="1:7" x14ac:dyDescent="0.25">
      <c r="A80" s="25" t="s">
        <v>79</v>
      </c>
      <c r="B80" s="41">
        <v>1.8871276288765464</v>
      </c>
      <c r="C80" s="34">
        <v>1.1924592879834695</v>
      </c>
      <c r="D80" s="36" t="e">
        <f>100*(LN(#REF!)-LN(#REF!))</f>
        <v>#REF!</v>
      </c>
      <c r="E80" s="34"/>
      <c r="G80" s="43" t="e">
        <f t="shared" si="3"/>
        <v>#REF!</v>
      </c>
    </row>
    <row r="81" spans="1:7" x14ac:dyDescent="0.25">
      <c r="A81" s="25" t="s">
        <v>80</v>
      </c>
      <c r="B81" s="41">
        <v>1.5192251392131662</v>
      </c>
      <c r="C81" s="34">
        <v>1.2548688009931004</v>
      </c>
      <c r="D81" s="36" t="e">
        <f>100*(LN(#REF!)-LN(#REF!))</f>
        <v>#REF!</v>
      </c>
      <c r="E81" s="34"/>
      <c r="G81" s="43" t="e">
        <f t="shared" si="3"/>
        <v>#REF!</v>
      </c>
    </row>
    <row r="82" spans="1:7" x14ac:dyDescent="0.25">
      <c r="A82" s="25" t="s">
        <v>81</v>
      </c>
      <c r="B82" s="41">
        <v>0.98517271483191426</v>
      </c>
      <c r="C82" s="34">
        <v>0.7951173575451751</v>
      </c>
      <c r="D82" s="36" t="e">
        <f>100*(LN(#REF!)-LN(#REF!))</f>
        <v>#REF!</v>
      </c>
      <c r="E82" s="34"/>
      <c r="G82" s="43" t="e">
        <f t="shared" si="3"/>
        <v>#REF!</v>
      </c>
    </row>
    <row r="83" spans="1:7" x14ac:dyDescent="0.25">
      <c r="A83" s="30" t="s">
        <v>82</v>
      </c>
      <c r="B83" s="39">
        <v>-0.91647432662542583</v>
      </c>
      <c r="C83" s="31">
        <v>-5.3764862458908338E-2</v>
      </c>
      <c r="D83" s="31" t="e">
        <f>100*(LN(#REF!)-LN(#REF!))</f>
        <v>#REF!</v>
      </c>
      <c r="E83" s="31"/>
      <c r="G83" s="47" t="e">
        <f t="shared" si="3"/>
        <v>#REF!</v>
      </c>
    </row>
    <row r="84" spans="1:7" x14ac:dyDescent="0.25">
      <c r="A84" s="30" t="s">
        <v>83</v>
      </c>
      <c r="B84" s="39">
        <v>-0.32943855831795577</v>
      </c>
      <c r="C84" s="31">
        <v>-0.56174820981340379</v>
      </c>
      <c r="D84" s="31" t="e">
        <f>100*(LN(#REF!)-LN(#REF!))</f>
        <v>#REF!</v>
      </c>
      <c r="E84" s="31"/>
      <c r="G84" s="47" t="e">
        <f t="shared" si="3"/>
        <v>#REF!</v>
      </c>
    </row>
    <row r="85" spans="1:7" x14ac:dyDescent="0.25">
      <c r="A85" s="30" t="s">
        <v>84</v>
      </c>
      <c r="B85" s="39">
        <v>-1.0464807796286477</v>
      </c>
      <c r="C85" s="31">
        <v>-0.9303026809389906</v>
      </c>
      <c r="D85" s="31" t="e">
        <f>100*(LN(#REF!)-LN(#REF!))</f>
        <v>#REF!</v>
      </c>
      <c r="E85" s="31"/>
      <c r="G85" s="47" t="e">
        <f t="shared" si="3"/>
        <v>#REF!</v>
      </c>
    </row>
    <row r="86" spans="1:7" x14ac:dyDescent="0.25">
      <c r="A86" s="30" t="s">
        <v>85</v>
      </c>
      <c r="B86" s="39">
        <v>-1.2388477943949385</v>
      </c>
      <c r="C86" s="31">
        <v>-1.4152716856145409</v>
      </c>
      <c r="D86" s="31" t="e">
        <f>100*(LN(#REF!)-LN(#REF!))</f>
        <v>#REF!</v>
      </c>
      <c r="E86" s="31"/>
      <c r="G86" s="47" t="e">
        <f t="shared" si="3"/>
        <v>#REF!</v>
      </c>
    </row>
    <row r="87" spans="1:7" x14ac:dyDescent="0.25">
      <c r="A87" s="30" t="s">
        <v>86</v>
      </c>
      <c r="B87" s="39">
        <v>-0.9421774354654241</v>
      </c>
      <c r="C87" s="31">
        <v>-1.5200355946208504</v>
      </c>
      <c r="D87" s="31" t="e">
        <f>100*(LN(#REF!)-LN(#REF!))</f>
        <v>#REF!</v>
      </c>
      <c r="E87" s="31"/>
      <c r="G87" s="47" t="e">
        <f t="shared" si="3"/>
        <v>#REF!</v>
      </c>
    </row>
    <row r="88" spans="1:7" x14ac:dyDescent="0.25">
      <c r="A88" s="30" t="s">
        <v>87</v>
      </c>
      <c r="B88" s="39">
        <v>-0.86742419988538755</v>
      </c>
      <c r="C88" s="31">
        <v>-0.64911714535982334</v>
      </c>
      <c r="D88" s="31" t="e">
        <f>100*(LN(#REF!)-LN(#REF!))</f>
        <v>#REF!</v>
      </c>
      <c r="E88" s="31"/>
      <c r="G88" s="47" t="e">
        <f t="shared" si="3"/>
        <v>#REF!</v>
      </c>
    </row>
    <row r="89" spans="1:7" x14ac:dyDescent="0.25">
      <c r="A89" s="25" t="s">
        <v>88</v>
      </c>
      <c r="B89" s="41">
        <v>1.5682225422844338</v>
      </c>
      <c r="C89" s="34">
        <v>0.52250095126726681</v>
      </c>
      <c r="D89" s="36" t="e">
        <f>100*(LN(#REF!)-LN(#REF!))</f>
        <v>#REF!</v>
      </c>
      <c r="E89" s="34"/>
      <c r="G89" s="43" t="e">
        <f t="shared" si="3"/>
        <v>#REF!</v>
      </c>
    </row>
    <row r="90" spans="1:7" x14ac:dyDescent="0.25">
      <c r="A90" s="25" t="s">
        <v>89</v>
      </c>
      <c r="B90" s="41">
        <v>2.0371304007397262</v>
      </c>
      <c r="C90" s="34">
        <v>1.2685340768506348</v>
      </c>
      <c r="D90" s="36" t="e">
        <f>100*(LN(#REF!)-LN(#REF!))</f>
        <v>#REF!</v>
      </c>
      <c r="E90" s="34"/>
      <c r="G90" s="43" t="e">
        <f t="shared" si="3"/>
        <v>#REF!</v>
      </c>
    </row>
    <row r="91" spans="1:7" x14ac:dyDescent="0.25">
      <c r="A91" s="25" t="s">
        <v>90</v>
      </c>
      <c r="B91" s="41">
        <v>1.319641972064147</v>
      </c>
      <c r="C91" s="34">
        <v>1.4213040624316375</v>
      </c>
      <c r="D91" s="36" t="e">
        <f>100*(LN(#REF!)-LN(#REF!))</f>
        <v>#REF!</v>
      </c>
      <c r="E91" s="34"/>
      <c r="G91" s="43" t="e">
        <f t="shared" si="3"/>
        <v>#REF!</v>
      </c>
    </row>
    <row r="92" spans="1:7" x14ac:dyDescent="0.25">
      <c r="A92" s="25" t="s">
        <v>91</v>
      </c>
      <c r="B92" s="41">
        <v>1.0086644798552242</v>
      </c>
      <c r="C92" s="34">
        <v>0.41529209776442427</v>
      </c>
      <c r="D92" s="36" t="e">
        <f>100*(LN(#REF!)-LN(#REF!))</f>
        <v>#REF!</v>
      </c>
      <c r="E92" s="34"/>
      <c r="G92" s="43" t="e">
        <f t="shared" si="3"/>
        <v>#REF!</v>
      </c>
    </row>
    <row r="93" spans="1:7" x14ac:dyDescent="0.25">
      <c r="A93" s="25" t="s">
        <v>92</v>
      </c>
      <c r="B93" s="41">
        <v>1.5117844750664187</v>
      </c>
      <c r="C93" s="34">
        <v>0.19604508141689245</v>
      </c>
      <c r="D93" s="36" t="e">
        <f>100*(LN(#REF!)-LN(#REF!))</f>
        <v>#REF!</v>
      </c>
      <c r="E93" s="34"/>
      <c r="G93" s="43" t="e">
        <f t="shared" si="3"/>
        <v>#REF!</v>
      </c>
    </row>
    <row r="94" spans="1:7" x14ac:dyDescent="0.25">
      <c r="A94" s="25" t="s">
        <v>93</v>
      </c>
      <c r="B94" s="41">
        <v>2.0372268637488067</v>
      </c>
      <c r="C94" s="34">
        <v>0.53605889500393111</v>
      </c>
      <c r="D94" s="36" t="e">
        <f>100*(LN(#REF!)-LN(#REF!))</f>
        <v>#REF!</v>
      </c>
      <c r="E94" s="34"/>
      <c r="G94" s="43" t="e">
        <f t="shared" si="3"/>
        <v>#REF!</v>
      </c>
    </row>
    <row r="95" spans="1:7" x14ac:dyDescent="0.25">
      <c r="A95" s="25" t="s">
        <v>94</v>
      </c>
      <c r="B95" s="41">
        <v>0.67552969900258353</v>
      </c>
      <c r="C95" s="34">
        <v>0.95176311673539371</v>
      </c>
      <c r="D95" s="36" t="e">
        <f>100*(LN(#REF!)-LN(#REF!))</f>
        <v>#REF!</v>
      </c>
      <c r="E95" s="34"/>
      <c r="G95" s="43" t="e">
        <f t="shared" si="3"/>
        <v>#REF!</v>
      </c>
    </row>
    <row r="96" spans="1:7" x14ac:dyDescent="0.25">
      <c r="A96" s="25" t="s">
        <v>95</v>
      </c>
      <c r="B96" s="41">
        <v>1.4163601531841508</v>
      </c>
      <c r="C96" s="34">
        <v>0.3794047482812381</v>
      </c>
      <c r="D96" s="36" t="e">
        <f>100*(LN(#REF!)-LN(#REF!))</f>
        <v>#REF!</v>
      </c>
      <c r="E96" s="34"/>
      <c r="G96" s="43" t="e">
        <f t="shared" si="3"/>
        <v>#REF!</v>
      </c>
    </row>
    <row r="97" spans="1:7" x14ac:dyDescent="0.25">
      <c r="A97" s="25" t="s">
        <v>96</v>
      </c>
      <c r="B97" s="41">
        <v>1.5389231117669087</v>
      </c>
      <c r="C97" s="34">
        <v>0.90765588003157061</v>
      </c>
      <c r="D97" s="36" t="e">
        <f>100*(LN(#REF!)-LN(#REF!))</f>
        <v>#REF!</v>
      </c>
      <c r="E97" s="34"/>
      <c r="G97" s="43" t="e">
        <f t="shared" si="3"/>
        <v>#REF!</v>
      </c>
    </row>
    <row r="98" spans="1:7" x14ac:dyDescent="0.25">
      <c r="A98" s="25" t="s">
        <v>97</v>
      </c>
      <c r="B98" s="41">
        <v>0.45866996985483477</v>
      </c>
      <c r="C98" s="34">
        <v>0.84821622561161403</v>
      </c>
      <c r="D98" s="36" t="e">
        <f>100*(LN(#REF!)-LN(#REF!))</f>
        <v>#REF!</v>
      </c>
      <c r="E98" s="34"/>
      <c r="G98" s="43" t="e">
        <f t="shared" si="3"/>
        <v>#REF!</v>
      </c>
    </row>
    <row r="99" spans="1:7" x14ac:dyDescent="0.25">
      <c r="A99" s="25" t="s">
        <v>98</v>
      </c>
      <c r="B99" s="41">
        <v>1.2769503020927611</v>
      </c>
      <c r="C99" s="34">
        <v>0.87382907765358486</v>
      </c>
      <c r="D99" s="36" t="e">
        <f>100*(LN(#REF!)-LN(#REF!))</f>
        <v>#REF!</v>
      </c>
      <c r="E99" s="34"/>
      <c r="G99" s="43" t="e">
        <f t="shared" si="3"/>
        <v>#REF!</v>
      </c>
    </row>
    <row r="100" spans="1:7" x14ac:dyDescent="0.25">
      <c r="A100" s="25" t="s">
        <v>99</v>
      </c>
      <c r="B100" s="41">
        <v>1.7752807962057613</v>
      </c>
      <c r="C100" s="34">
        <v>0.90299431890992032</v>
      </c>
      <c r="D100" s="36" t="e">
        <f>100*(LN(#REF!)-LN(#REF!))</f>
        <v>#REF!</v>
      </c>
      <c r="E100" s="34"/>
      <c r="G100" s="43" t="e">
        <f t="shared" si="3"/>
        <v>#REF!</v>
      </c>
    </row>
    <row r="101" spans="1:7" x14ac:dyDescent="0.25">
      <c r="A101" s="25" t="s">
        <v>100</v>
      </c>
      <c r="B101" s="41">
        <v>0.15251618403705566</v>
      </c>
      <c r="C101" s="34">
        <v>0.88644676239500553</v>
      </c>
      <c r="D101" s="36" t="e">
        <f>100*(LN(#REF!)-LN(#REF!))</f>
        <v>#REF!</v>
      </c>
      <c r="E101" s="34"/>
      <c r="G101" s="47" t="e">
        <f t="shared" si="3"/>
        <v>#REF!</v>
      </c>
    </row>
    <row r="102" spans="1:7" x14ac:dyDescent="0.25">
      <c r="A102" s="25" t="s">
        <v>101</v>
      </c>
      <c r="B102" s="41">
        <v>0.26737362645211277</v>
      </c>
      <c r="C102" s="34">
        <v>0.71165417635261374</v>
      </c>
      <c r="D102" s="36" t="e">
        <f>100*(LN(#REF!)-LN(#REF!))</f>
        <v>#REF!</v>
      </c>
      <c r="E102" s="34"/>
      <c r="G102" s="43" t="e">
        <f t="shared" si="3"/>
        <v>#REF!</v>
      </c>
    </row>
    <row r="103" spans="1:7" x14ac:dyDescent="0.25">
      <c r="A103" s="25" t="s">
        <v>102</v>
      </c>
      <c r="B103" s="41">
        <v>0.1542155633256091</v>
      </c>
      <c r="C103" s="34">
        <v>0.20832118126442623</v>
      </c>
      <c r="D103" s="36" t="e">
        <f>100*(LN(#REF!)-LN(#REF!))</f>
        <v>#REF!</v>
      </c>
      <c r="E103" s="34"/>
      <c r="G103" s="43" t="e">
        <f t="shared" si="3"/>
        <v>#REF!</v>
      </c>
    </row>
    <row r="104" spans="1:7" x14ac:dyDescent="0.25">
      <c r="A104" s="25" t="s">
        <v>103</v>
      </c>
      <c r="B104" s="41">
        <v>-0.47770453270201918</v>
      </c>
      <c r="C104" s="34">
        <v>0.39997671653208167</v>
      </c>
      <c r="D104" s="36" t="e">
        <f>100*(LN(#REF!)-LN(#REF!))</f>
        <v>#REF!</v>
      </c>
      <c r="E104" s="34"/>
      <c r="G104" s="43" t="e">
        <f t="shared" si="3"/>
        <v>#REF!</v>
      </c>
    </row>
    <row r="105" spans="1:7" x14ac:dyDescent="0.25">
      <c r="A105" s="25" t="s">
        <v>104</v>
      </c>
      <c r="B105" s="41">
        <v>2.1450603140948408</v>
      </c>
      <c r="C105" s="34">
        <v>0.53587105964982629</v>
      </c>
      <c r="D105" s="36" t="e">
        <f>100*(LN(#REF!)-LN(#REF!))</f>
        <v>#REF!</v>
      </c>
      <c r="E105" s="34"/>
      <c r="G105" s="43" t="e">
        <f t="shared" si="3"/>
        <v>#REF!</v>
      </c>
    </row>
    <row r="106" spans="1:7" x14ac:dyDescent="0.25">
      <c r="A106" s="25" t="s">
        <v>105</v>
      </c>
      <c r="B106" s="41">
        <v>1.1539087966081598</v>
      </c>
      <c r="C106" s="34">
        <v>1.1508835523334904</v>
      </c>
      <c r="D106" s="36" t="e">
        <f>100*(LN(#REF!)-LN(#REF!))</f>
        <v>#REF!</v>
      </c>
      <c r="E106" s="34"/>
      <c r="G106" s="43" t="e">
        <f t="shared" si="3"/>
        <v>#REF!</v>
      </c>
    </row>
    <row r="107" spans="1:7" x14ac:dyDescent="0.25">
      <c r="A107" s="25" t="s">
        <v>106</v>
      </c>
      <c r="B107" s="41">
        <v>1.6019674022895236</v>
      </c>
      <c r="C107" s="34">
        <v>0.83888517860924228</v>
      </c>
      <c r="D107" s="36" t="e">
        <f>100*(LN(#REF!)-LN(#REF!))</f>
        <v>#REF!</v>
      </c>
      <c r="E107" s="34"/>
      <c r="G107" s="43" t="e">
        <f t="shared" si="3"/>
        <v>#REF!</v>
      </c>
    </row>
    <row r="108" spans="1:7" x14ac:dyDescent="0.25">
      <c r="A108" s="25" t="s">
        <v>107</v>
      </c>
      <c r="B108" s="41">
        <v>1.3132438996949376</v>
      </c>
      <c r="C108" s="34">
        <v>1.2018221174037997</v>
      </c>
      <c r="D108" s="36" t="e">
        <f>100*(LN(#REF!)-LN(#REF!))</f>
        <v>#REF!</v>
      </c>
      <c r="E108" s="34"/>
      <c r="G108" s="43" t="e">
        <f t="shared" si="3"/>
        <v>#REF!</v>
      </c>
    </row>
    <row r="109" spans="1:7" x14ac:dyDescent="0.25">
      <c r="A109" s="25" t="s">
        <v>108</v>
      </c>
      <c r="B109" s="41">
        <v>1.3131356661152638</v>
      </c>
      <c r="C109" s="34">
        <v>0.84357541899441923</v>
      </c>
      <c r="D109" s="36" t="e">
        <f>100*(LN(#REF!)-LN(#REF!))</f>
        <v>#REF!</v>
      </c>
      <c r="E109" s="34"/>
      <c r="G109" s="43" t="e">
        <f t="shared" si="3"/>
        <v>#REF!</v>
      </c>
    </row>
    <row r="110" spans="1:7" x14ac:dyDescent="0.25">
      <c r="A110" s="25" t="s">
        <v>109</v>
      </c>
      <c r="B110" s="41">
        <v>1.0404417278129023</v>
      </c>
      <c r="C110" s="34">
        <v>0.38699874166053033</v>
      </c>
      <c r="D110" s="36" t="e">
        <f>100*(LN(#REF!)-LN(#REF!))</f>
        <v>#REF!</v>
      </c>
      <c r="E110" s="34"/>
      <c r="G110" s="43" t="e">
        <f t="shared" si="3"/>
        <v>#REF!</v>
      </c>
    </row>
    <row r="111" spans="1:7" x14ac:dyDescent="0.25">
      <c r="A111" s="25" t="s">
        <v>110</v>
      </c>
      <c r="B111" s="41">
        <v>0.10069852096287436</v>
      </c>
      <c r="C111" s="34">
        <v>0.29090393075067117</v>
      </c>
      <c r="D111" s="36" t="e">
        <f>100*(LN(#REF!)-LN(#REF!))</f>
        <v>#REF!</v>
      </c>
      <c r="E111" s="34"/>
      <c r="G111" s="43" t="e">
        <f t="shared" si="3"/>
        <v>#REF!</v>
      </c>
    </row>
    <row r="112" spans="1:7" x14ac:dyDescent="0.25">
      <c r="A112" s="25" t="s">
        <v>111</v>
      </c>
      <c r="B112" s="41">
        <v>0.65560833358305892</v>
      </c>
      <c r="C112" s="34">
        <v>0.64379200565970707</v>
      </c>
      <c r="D112" s="36" t="e">
        <f>100*(LN(#REF!)-LN(#REF!))</f>
        <v>#REF!</v>
      </c>
      <c r="E112" s="34"/>
      <c r="G112" s="43" t="e">
        <f t="shared" si="3"/>
        <v>#REF!</v>
      </c>
    </row>
    <row r="113" spans="1:7" x14ac:dyDescent="0.25">
      <c r="A113" s="25" t="s">
        <v>112</v>
      </c>
      <c r="B113" s="41">
        <v>1.0145200707177615</v>
      </c>
      <c r="C113" s="34">
        <v>1.1223581236234184</v>
      </c>
      <c r="D113" s="36" t="e">
        <f>100*(LN(#REF!)-LN(#REF!))</f>
        <v>#REF!</v>
      </c>
      <c r="E113" s="34"/>
      <c r="G113" s="43" t="e">
        <f t="shared" si="3"/>
        <v>#REF!</v>
      </c>
    </row>
    <row r="114" spans="1:7" x14ac:dyDescent="0.25">
      <c r="A114" s="25" t="s">
        <v>113</v>
      </c>
      <c r="B114" s="41">
        <v>0.28755583427960152</v>
      </c>
      <c r="C114" s="34">
        <v>0.1552471209769011</v>
      </c>
      <c r="D114" s="36" t="e">
        <f>100*(LN(#REF!)-LN(#REF!))</f>
        <v>#REF!</v>
      </c>
      <c r="E114" s="34"/>
      <c r="G114" s="47" t="e">
        <f t="shared" si="3"/>
        <v>#REF!</v>
      </c>
    </row>
    <row r="115" spans="1:7" x14ac:dyDescent="0.25">
      <c r="A115" s="25" t="s">
        <v>114</v>
      </c>
      <c r="B115" s="41">
        <v>0.30779895625452564</v>
      </c>
      <c r="C115" s="34">
        <v>0.35165648713676462</v>
      </c>
      <c r="D115" s="36" t="e">
        <f>100*(LN(#REF!)-LN(#REF!))</f>
        <v>#REF!</v>
      </c>
      <c r="E115" s="34"/>
      <c r="G115" s="43" t="e">
        <f t="shared" si="3"/>
        <v>#REF!</v>
      </c>
    </row>
    <row r="116" spans="1:7" x14ac:dyDescent="0.25">
      <c r="A116" s="25" t="s">
        <v>115</v>
      </c>
      <c r="B116" s="41">
        <v>0.10587451649261218</v>
      </c>
      <c r="C116" s="34">
        <v>0.31430591417682169</v>
      </c>
      <c r="D116" s="36" t="e">
        <f>100*(LN(#REF!)-LN(#REF!))</f>
        <v>#REF!</v>
      </c>
      <c r="E116" s="34"/>
      <c r="G116" s="43" t="e">
        <f t="shared" si="3"/>
        <v>#REF!</v>
      </c>
    </row>
    <row r="117" spans="1:7" x14ac:dyDescent="0.25">
      <c r="A117" s="25" t="s">
        <v>116</v>
      </c>
      <c r="B117" s="41">
        <v>0.75226546574092656</v>
      </c>
      <c r="C117" s="34">
        <v>0.51403050476109102</v>
      </c>
      <c r="D117" s="36" t="e">
        <f>100*(LN(#REF!)-LN(#REF!))</f>
        <v>#REF!</v>
      </c>
      <c r="E117" s="34"/>
      <c r="G117" s="43" t="e">
        <f t="shared" si="3"/>
        <v>#REF!</v>
      </c>
    </row>
    <row r="118" spans="1:7" x14ac:dyDescent="0.25">
      <c r="A118" s="30" t="s">
        <v>117</v>
      </c>
      <c r="B118" s="40">
        <v>-0.42429656753835454</v>
      </c>
      <c r="C118" s="31">
        <v>3.8869581123105026E-2</v>
      </c>
      <c r="D118" s="31" t="e">
        <f>100*(LN(#REF!)-LN(#REF!))</f>
        <v>#REF!</v>
      </c>
      <c r="E118" s="31"/>
      <c r="G118" s="47" t="e">
        <f t="shared" si="3"/>
        <v>#REF!</v>
      </c>
    </row>
    <row r="119" spans="1:7" x14ac:dyDescent="0.25">
      <c r="A119" s="30" t="s">
        <v>118</v>
      </c>
      <c r="B119" s="40">
        <v>-0.56577675035989183</v>
      </c>
      <c r="C119" s="31">
        <v>-0.18893942510608241</v>
      </c>
      <c r="D119" s="31" t="e">
        <f>100*(LN(#REF!)-LN(#REF!))</f>
        <v>#REF!</v>
      </c>
      <c r="E119" s="31"/>
      <c r="G119" s="47" t="e">
        <f t="shared" si="3"/>
        <v>#REF!</v>
      </c>
    </row>
    <row r="120" spans="1:7" x14ac:dyDescent="0.25">
      <c r="A120" s="30" t="s">
        <v>119</v>
      </c>
      <c r="B120" s="39">
        <v>-0.94615372434176059</v>
      </c>
      <c r="C120" s="31">
        <v>-0.87549900390044133</v>
      </c>
      <c r="D120" s="31" t="e">
        <f>100*(LN(#REF!)-LN(#REF!))</f>
        <v>#REF!</v>
      </c>
      <c r="E120" s="31"/>
      <c r="G120" s="47" t="e">
        <f t="shared" si="3"/>
        <v>#REF!</v>
      </c>
    </row>
    <row r="121" spans="1:7" x14ac:dyDescent="0.25">
      <c r="A121" s="30" t="s">
        <v>120</v>
      </c>
      <c r="B121" s="39">
        <v>-1.3097801069932151</v>
      </c>
      <c r="C121" s="31">
        <v>-1.0541797572845411</v>
      </c>
      <c r="D121" s="31" t="e">
        <f>100*(LN(#REF!)-LN(#REF!))</f>
        <v>#REF!</v>
      </c>
      <c r="E121" s="31"/>
      <c r="G121" s="47" t="e">
        <f t="shared" si="3"/>
        <v>#REF!</v>
      </c>
    </row>
    <row r="122" spans="1:7" x14ac:dyDescent="0.25">
      <c r="A122" s="30" t="s">
        <v>121</v>
      </c>
      <c r="B122" s="40">
        <v>0.63969786842842236</v>
      </c>
      <c r="C122" s="31">
        <v>0.1774388108486655</v>
      </c>
      <c r="D122" s="31" t="e">
        <f>100*(LN(#REF!)-LN(#REF!))</f>
        <v>#REF!</v>
      </c>
      <c r="E122" s="31"/>
      <c r="G122" s="43" t="e">
        <f t="shared" si="3"/>
        <v>#REF!</v>
      </c>
    </row>
    <row r="123" spans="1:7" x14ac:dyDescent="0.25">
      <c r="A123" s="30" t="s">
        <v>122</v>
      </c>
      <c r="B123" s="40">
        <v>0.13453036862793805</v>
      </c>
      <c r="C123" s="31">
        <v>-3.3405063586144458E-2</v>
      </c>
      <c r="D123" s="31" t="e">
        <f>100*(LN(#REF!)-LN(#REF!))</f>
        <v>#REF!</v>
      </c>
      <c r="E123" s="31"/>
      <c r="G123" s="47" t="e">
        <f t="shared" si="3"/>
        <v>#REF!</v>
      </c>
    </row>
    <row r="124" spans="1:7" x14ac:dyDescent="0.25">
      <c r="A124" s="30" t="s">
        <v>123</v>
      </c>
      <c r="B124" s="40">
        <v>0.15911295402380266</v>
      </c>
      <c r="C124" s="31">
        <v>-0.2836493627603357</v>
      </c>
      <c r="D124" s="31" t="e">
        <f>100*(LN(#REF!)-LN(#REF!))</f>
        <v>#REF!</v>
      </c>
      <c r="E124" s="31"/>
      <c r="G124" s="47" t="e">
        <f t="shared" si="3"/>
        <v>#REF!</v>
      </c>
    </row>
    <row r="125" spans="1:7" x14ac:dyDescent="0.25">
      <c r="A125" s="30" t="s">
        <v>124</v>
      </c>
      <c r="B125" s="40">
        <v>1.7558210740603875E-3</v>
      </c>
      <c r="C125" s="31">
        <v>-0.48864123446207169</v>
      </c>
      <c r="D125" s="31" t="e">
        <f>100*(LN(#REF!)-LN(#REF!))</f>
        <v>#REF!</v>
      </c>
      <c r="E125" s="31"/>
      <c r="G125" s="43" t="e">
        <f t="shared" si="3"/>
        <v>#REF!</v>
      </c>
    </row>
    <row r="126" spans="1:7" x14ac:dyDescent="0.25">
      <c r="A126" s="30" t="s">
        <v>125</v>
      </c>
      <c r="B126" s="40">
        <v>0.11820557676951927</v>
      </c>
      <c r="C126" s="31">
        <v>-0.31717937472589441</v>
      </c>
      <c r="D126" s="31" t="e">
        <f>100*(LN(#REF!)-LN(#REF!))</f>
        <v>#REF!</v>
      </c>
      <c r="E126" s="31"/>
      <c r="G126" s="43" t="e">
        <f t="shared" si="3"/>
        <v>#REF!</v>
      </c>
    </row>
    <row r="127" spans="1:7" x14ac:dyDescent="0.25">
      <c r="A127" s="25" t="s">
        <v>126</v>
      </c>
      <c r="B127" s="41">
        <v>0.45985074765563827</v>
      </c>
      <c r="C127" s="34">
        <v>-0.15320192013073231</v>
      </c>
      <c r="D127" s="36" t="e">
        <f>100*(LN(#REF!)-LN(#REF!))</f>
        <v>#REF!</v>
      </c>
      <c r="E127" s="34"/>
      <c r="G127" s="47" t="e">
        <f t="shared" si="3"/>
        <v>#REF!</v>
      </c>
    </row>
    <row r="128" spans="1:7" x14ac:dyDescent="0.25">
      <c r="A128" s="25" t="s">
        <v>127</v>
      </c>
      <c r="B128" s="41">
        <v>0.51972123865812847</v>
      </c>
      <c r="C128" s="34">
        <v>3.4621679466208102E-2</v>
      </c>
      <c r="D128" s="36" t="e">
        <f>100*(LN(#REF!)-LN(#REF!))</f>
        <v>#REF!</v>
      </c>
      <c r="E128" s="34"/>
      <c r="G128" s="43" t="e">
        <f t="shared" si="3"/>
        <v>#REF!</v>
      </c>
    </row>
    <row r="129" spans="1:7" x14ac:dyDescent="0.25">
      <c r="A129" s="25" t="s">
        <v>128</v>
      </c>
      <c r="B129" s="41">
        <v>0.72726726571973521</v>
      </c>
      <c r="C129" s="34">
        <v>0.41767611616271699</v>
      </c>
      <c r="D129" s="36" t="e">
        <f>100*(LN(#REF!)-LN(#REF!))</f>
        <v>#REF!</v>
      </c>
      <c r="E129" s="34"/>
      <c r="G129" s="43" t="e">
        <f t="shared" si="3"/>
        <v>#REF!</v>
      </c>
    </row>
    <row r="130" spans="1:7" x14ac:dyDescent="0.25">
      <c r="A130" s="25" t="s">
        <v>129</v>
      </c>
      <c r="B130" s="41">
        <v>0.74186171954942681</v>
      </c>
      <c r="C130" s="34">
        <v>-3.6815678779277543E-2</v>
      </c>
      <c r="D130" s="36" t="e">
        <f>100*(LN(#REF!)-LN(#REF!))</f>
        <v>#REF!</v>
      </c>
      <c r="E130" s="34"/>
      <c r="G130" s="43" t="e">
        <f t="shared" si="3"/>
        <v>#REF!</v>
      </c>
    </row>
    <row r="131" spans="1:7" x14ac:dyDescent="0.25">
      <c r="A131" s="25" t="s">
        <v>130</v>
      </c>
      <c r="B131" s="41">
        <v>0.76313158768984812</v>
      </c>
      <c r="C131" s="34">
        <v>0.40042001003009309</v>
      </c>
      <c r="D131" s="36" t="e">
        <f>100*(LN(#REF!)-LN(#REF!))</f>
        <v>#REF!</v>
      </c>
      <c r="E131" s="34"/>
      <c r="G131" s="43" t="e">
        <f t="shared" si="3"/>
        <v>#REF!</v>
      </c>
    </row>
    <row r="132" spans="1:7" x14ac:dyDescent="0.25">
      <c r="A132" s="25" t="s">
        <v>131</v>
      </c>
      <c r="B132" s="41">
        <v>0.63437677115049373</v>
      </c>
      <c r="C132" s="34">
        <v>0.28487360197304235</v>
      </c>
      <c r="D132" s="36" t="e">
        <f>100*(LN(#REF!)-LN(#REF!))</f>
        <v>#REF!</v>
      </c>
      <c r="E132" s="34"/>
      <c r="G132" s="43" t="e">
        <f t="shared" si="3"/>
        <v>#REF!</v>
      </c>
    </row>
    <row r="133" spans="1:7" x14ac:dyDescent="0.25">
      <c r="A133" s="25" t="s">
        <v>132</v>
      </c>
      <c r="B133" s="41">
        <v>1.3454539368092231</v>
      </c>
      <c r="C133" s="34">
        <v>0.32920337452914789</v>
      </c>
      <c r="D133" s="36" t="e">
        <f>100*(LN(#REF!)-LN(#REF!))</f>
        <v>#REF!</v>
      </c>
      <c r="E133" s="34"/>
      <c r="G133" s="43" t="e">
        <f t="shared" si="3"/>
        <v>#REF!</v>
      </c>
    </row>
    <row r="134" spans="1:7" x14ac:dyDescent="0.25">
      <c r="A134" s="25" t="s">
        <v>133</v>
      </c>
      <c r="B134" s="41">
        <v>1.531123896596279</v>
      </c>
      <c r="C134" s="34">
        <v>0.82767715161153266</v>
      </c>
      <c r="D134" s="36" t="e">
        <f>100*(LN(#REF!)-LN(#REF!))</f>
        <v>#REF!</v>
      </c>
      <c r="E134" s="34"/>
      <c r="G134" s="43" t="e">
        <f t="shared" si="3"/>
        <v>#REF!</v>
      </c>
    </row>
    <row r="135" spans="1:7" x14ac:dyDescent="0.25">
      <c r="A135" s="25" t="s">
        <v>134</v>
      </c>
      <c r="B135" s="41">
        <v>1.2671266818735383</v>
      </c>
      <c r="C135" s="34">
        <v>1.0155252265698327</v>
      </c>
      <c r="D135" s="36" t="e">
        <f>100*(LN(#REF!)-LN(#REF!))</f>
        <v>#REF!</v>
      </c>
      <c r="E135" s="34"/>
      <c r="G135" s="43" t="e">
        <f t="shared" si="3"/>
        <v>#REF!</v>
      </c>
    </row>
    <row r="136" spans="1:7" x14ac:dyDescent="0.25">
      <c r="A136" s="25" t="s">
        <v>135</v>
      </c>
      <c r="B136" s="41">
        <v>0.9021588290625</v>
      </c>
      <c r="C136" s="34">
        <v>0.71895325280650435</v>
      </c>
      <c r="D136" s="36" t="e">
        <f>100*(LN(#REF!)-LN(#REF!))</f>
        <v>#REF!</v>
      </c>
      <c r="E136" s="34"/>
      <c r="G136" s="43" t="e">
        <f t="shared" si="3"/>
        <v>#REF!</v>
      </c>
    </row>
    <row r="137" spans="1:7" x14ac:dyDescent="0.25">
      <c r="A137" s="25" t="s">
        <v>136</v>
      </c>
      <c r="B137" s="41">
        <v>0.76373552861882099</v>
      </c>
      <c r="C137" s="34">
        <v>0.37430243636858579</v>
      </c>
      <c r="D137" s="36" t="e">
        <f>100*(LN(#REF!)-LN(#REF!))</f>
        <v>#REF!</v>
      </c>
      <c r="E137" s="34"/>
      <c r="G137" s="43" t="e">
        <f t="shared" si="3"/>
        <v>#REF!</v>
      </c>
    </row>
    <row r="138" spans="1:7" x14ac:dyDescent="0.25">
      <c r="A138" s="25" t="s">
        <v>137</v>
      </c>
      <c r="B138" s="41">
        <v>4.5457046353699855E-2</v>
      </c>
      <c r="C138" s="34">
        <v>-2.3353749030068809E-2</v>
      </c>
      <c r="D138" s="36" t="e">
        <f>100*(LN(#REF!)-LN(#REF!))</f>
        <v>#REF!</v>
      </c>
      <c r="E138" s="34"/>
      <c r="G138" s="47" t="e">
        <f t="shared" si="3"/>
        <v>#REF!</v>
      </c>
    </row>
    <row r="139" spans="1:7" x14ac:dyDescent="0.25">
      <c r="A139" s="25" t="s">
        <v>138</v>
      </c>
      <c r="B139" s="41">
        <v>0.21047127276412514</v>
      </c>
      <c r="C139" s="34">
        <v>0.24263431542461555</v>
      </c>
      <c r="D139" s="36" t="e">
        <f>100*(LN(#REF!)-LN(#REF!))</f>
        <v>#REF!</v>
      </c>
      <c r="E139" s="34"/>
      <c r="G139" s="43" t="e">
        <f t="shared" si="3"/>
        <v>#REF!</v>
      </c>
    </row>
    <row r="140" spans="1:7" x14ac:dyDescent="0.25">
      <c r="A140" s="25" t="s">
        <v>139</v>
      </c>
      <c r="B140" s="41">
        <v>0.22334546428392973</v>
      </c>
      <c r="C140" s="34">
        <v>0.27361837753322232</v>
      </c>
      <c r="D140" s="36" t="e">
        <f>100*(LN(#REF!)-LN(#REF!))</f>
        <v>#REF!</v>
      </c>
      <c r="E140" s="34"/>
      <c r="G140" s="43" t="e">
        <f t="shared" si="3"/>
        <v>#REF!</v>
      </c>
    </row>
    <row r="141" spans="1:7" x14ac:dyDescent="0.25">
      <c r="A141" s="25" t="s">
        <v>140</v>
      </c>
      <c r="B141" s="41">
        <v>0.18545466823419895</v>
      </c>
      <c r="C141" s="34">
        <v>0.33059462052835437</v>
      </c>
      <c r="D141" s="36" t="e">
        <f>100*(LN(#REF!)-LN(#REF!))</f>
        <v>#REF!</v>
      </c>
      <c r="E141" s="34"/>
      <c r="G141" s="43" t="e">
        <f t="shared" si="3"/>
        <v>#REF!</v>
      </c>
    </row>
    <row r="142" spans="1:7" x14ac:dyDescent="0.25">
      <c r="A142" s="25" t="s">
        <v>141</v>
      </c>
      <c r="B142" s="41">
        <v>0.55409998610628253</v>
      </c>
      <c r="C142" s="34">
        <v>0.22788914874063226</v>
      </c>
      <c r="D142" s="36" t="e">
        <f>100*(LN(#REF!)-LN(#REF!))</f>
        <v>#REF!</v>
      </c>
      <c r="E142" s="34"/>
      <c r="G142" s="43" t="e">
        <f t="shared" ref="G142:G205" si="4">B142/$B$235+C142/$C$235+D142/$D$235</f>
        <v>#REF!</v>
      </c>
    </row>
    <row r="143" spans="1:7" x14ac:dyDescent="0.25">
      <c r="A143" s="25" t="s">
        <v>142</v>
      </c>
      <c r="B143" s="41">
        <v>0.88165552692983162</v>
      </c>
      <c r="C143" s="34">
        <v>0.17071461585483769</v>
      </c>
      <c r="D143" s="36" t="e">
        <f>100*(LN(#REF!)-LN(#REF!))</f>
        <v>#REF!</v>
      </c>
      <c r="E143" s="34"/>
      <c r="G143" s="43" t="e">
        <f t="shared" si="4"/>
        <v>#REF!</v>
      </c>
    </row>
    <row r="144" spans="1:7" x14ac:dyDescent="0.25">
      <c r="A144" s="25" t="s">
        <v>143</v>
      </c>
      <c r="B144" s="41">
        <v>0.8069627237449708</v>
      </c>
      <c r="C144" s="34">
        <v>2.1582037790889672E-2</v>
      </c>
      <c r="D144" s="36" t="e">
        <f>100*(LN(#REF!)-LN(#REF!))</f>
        <v>#REF!</v>
      </c>
      <c r="E144" s="34"/>
      <c r="G144" s="43" t="e">
        <f t="shared" si="4"/>
        <v>#REF!</v>
      </c>
    </row>
    <row r="145" spans="1:7" x14ac:dyDescent="0.25">
      <c r="A145" s="25" t="s">
        <v>144</v>
      </c>
      <c r="B145" s="41">
        <v>1.2089887431921178</v>
      </c>
      <c r="C145" s="34">
        <v>0.80282738095237816</v>
      </c>
      <c r="D145" s="36" t="e">
        <f>100*(LN(#REF!)-LN(#REF!))</f>
        <v>#REF!</v>
      </c>
      <c r="E145" s="34"/>
      <c r="G145" s="43" t="e">
        <f t="shared" si="4"/>
        <v>#REF!</v>
      </c>
    </row>
    <row r="146" spans="1:7" x14ac:dyDescent="0.25">
      <c r="A146" s="25" t="s">
        <v>145</v>
      </c>
      <c r="B146" s="41">
        <v>1.1549349431986315</v>
      </c>
      <c r="C146" s="34">
        <v>0.62666538725558674</v>
      </c>
      <c r="D146" s="36" t="e">
        <f>100*(LN(#REF!)-LN(#REF!))</f>
        <v>#REF!</v>
      </c>
      <c r="E146" s="34"/>
      <c r="G146" s="43" t="e">
        <f t="shared" si="4"/>
        <v>#REF!</v>
      </c>
    </row>
    <row r="147" spans="1:7" x14ac:dyDescent="0.25">
      <c r="A147" s="25" t="s">
        <v>146</v>
      </c>
      <c r="B147" s="41">
        <v>1.3276830151517229</v>
      </c>
      <c r="C147" s="34">
        <v>1.095152866615817</v>
      </c>
      <c r="D147" s="36" t="e">
        <f>100*(LN(#REF!)-LN(#REF!))</f>
        <v>#REF!</v>
      </c>
      <c r="E147" s="34"/>
      <c r="G147" s="43" t="e">
        <f t="shared" si="4"/>
        <v>#REF!</v>
      </c>
    </row>
    <row r="148" spans="1:7" x14ac:dyDescent="0.25">
      <c r="A148" s="25" t="s">
        <v>147</v>
      </c>
      <c r="B148" s="41">
        <v>0.92542668781029769</v>
      </c>
      <c r="C148" s="34">
        <v>0.53475159808736628</v>
      </c>
      <c r="D148" s="36" t="e">
        <f>100*(LN(#REF!)-LN(#REF!))</f>
        <v>#REF!</v>
      </c>
      <c r="E148" s="34"/>
      <c r="G148" s="43" t="e">
        <f t="shared" si="4"/>
        <v>#REF!</v>
      </c>
    </row>
    <row r="149" spans="1:7" x14ac:dyDescent="0.25">
      <c r="A149" s="25" t="s">
        <v>148</v>
      </c>
      <c r="B149" s="41">
        <v>1.1771315896487227</v>
      </c>
      <c r="C149" s="34">
        <v>0.3882850503038518</v>
      </c>
      <c r="D149" s="36" t="e">
        <f>100*(LN(#REF!)-LN(#REF!))</f>
        <v>#REF!</v>
      </c>
      <c r="E149" s="34"/>
      <c r="G149" s="43" t="e">
        <f t="shared" si="4"/>
        <v>#REF!</v>
      </c>
    </row>
    <row r="150" spans="1:7" x14ac:dyDescent="0.25">
      <c r="A150" s="25" t="s">
        <v>149</v>
      </c>
      <c r="B150" s="41">
        <v>0.2607562357278605</v>
      </c>
      <c r="C150" s="34">
        <v>0.59383447403232559</v>
      </c>
      <c r="D150" s="36" t="e">
        <f>100*(LN(#REF!)-LN(#REF!))</f>
        <v>#REF!</v>
      </c>
      <c r="E150" s="34"/>
      <c r="G150" s="47" t="e">
        <f t="shared" si="4"/>
        <v>#REF!</v>
      </c>
    </row>
    <row r="151" spans="1:7" x14ac:dyDescent="0.25">
      <c r="A151" s="25" t="s">
        <v>150</v>
      </c>
      <c r="B151" s="41">
        <v>0.78422719574001953</v>
      </c>
      <c r="C151" s="34">
        <v>0.78543760094909754</v>
      </c>
      <c r="D151" s="36" t="e">
        <f>100*(LN(#REF!)-LN(#REF!))</f>
        <v>#REF!</v>
      </c>
      <c r="E151" s="34"/>
      <c r="G151" s="43" t="e">
        <f t="shared" si="4"/>
        <v>#REF!</v>
      </c>
    </row>
    <row r="152" spans="1:7" x14ac:dyDescent="0.25">
      <c r="A152" s="25" t="s">
        <v>151</v>
      </c>
      <c r="B152" s="41">
        <v>1.4162852072475467</v>
      </c>
      <c r="C152" s="34">
        <v>0.59565596613270355</v>
      </c>
      <c r="D152" s="36" t="e">
        <f>100*(LN(#REF!)-LN(#REF!))</f>
        <v>#REF!</v>
      </c>
      <c r="E152" s="34"/>
      <c r="G152" s="43" t="e">
        <f t="shared" si="4"/>
        <v>#REF!</v>
      </c>
    </row>
    <row r="153" spans="1:7" x14ac:dyDescent="0.25">
      <c r="A153" s="25" t="s">
        <v>152</v>
      </c>
      <c r="B153" s="41">
        <v>1.5961865602217593</v>
      </c>
      <c r="C153" s="34">
        <v>0.60411247629721287</v>
      </c>
      <c r="D153" s="36" t="e">
        <f>100*(LN(#REF!)-LN(#REF!))</f>
        <v>#REF!</v>
      </c>
      <c r="E153" s="34"/>
      <c r="G153" s="43" t="e">
        <f t="shared" si="4"/>
        <v>#REF!</v>
      </c>
    </row>
    <row r="154" spans="1:7" x14ac:dyDescent="0.25">
      <c r="A154" s="25" t="s">
        <v>153</v>
      </c>
      <c r="B154" s="41">
        <v>1.0234464654971087</v>
      </c>
      <c r="C154" s="34">
        <v>0.52971594332880478</v>
      </c>
      <c r="D154" s="36" t="e">
        <f>100*(LN(#REF!)-LN(#REF!))</f>
        <v>#REF!</v>
      </c>
      <c r="E154" s="34"/>
      <c r="G154" s="43" t="e">
        <f t="shared" si="4"/>
        <v>#REF!</v>
      </c>
    </row>
    <row r="155" spans="1:7" x14ac:dyDescent="0.25">
      <c r="A155" s="25" t="s">
        <v>154</v>
      </c>
      <c r="B155" s="41">
        <v>1.5948277039337921</v>
      </c>
      <c r="C155" s="34">
        <v>0.73183991524596792</v>
      </c>
      <c r="D155" s="36" t="e">
        <f>100*(LN(#REF!)-LN(#REF!))</f>
        <v>#REF!</v>
      </c>
      <c r="E155" s="34"/>
      <c r="G155" s="43" t="e">
        <f t="shared" si="4"/>
        <v>#REF!</v>
      </c>
    </row>
    <row r="156" spans="1:7" x14ac:dyDescent="0.25">
      <c r="A156" s="25" t="s">
        <v>155</v>
      </c>
      <c r="B156" s="41">
        <v>1.5501431655470415</v>
      </c>
      <c r="C156" s="34">
        <v>0.73413412305222914</v>
      </c>
      <c r="D156" s="36" t="e">
        <f>100*(LN(#REF!)-LN(#REF!))</f>
        <v>#REF!</v>
      </c>
      <c r="E156" s="34"/>
      <c r="G156" s="43" t="e">
        <f t="shared" si="4"/>
        <v>#REF!</v>
      </c>
    </row>
    <row r="157" spans="1:7" x14ac:dyDescent="0.25">
      <c r="A157" s="25" t="s">
        <v>156</v>
      </c>
      <c r="B157" s="41">
        <v>1.5613820555221798</v>
      </c>
      <c r="C157" s="34">
        <v>0.79403784730570015</v>
      </c>
      <c r="D157" s="36" t="e">
        <f>100*(LN(#REF!)-LN(#REF!))</f>
        <v>#REF!</v>
      </c>
      <c r="E157" s="34"/>
      <c r="G157" s="43" t="e">
        <f t="shared" si="4"/>
        <v>#REF!</v>
      </c>
    </row>
    <row r="158" spans="1:7" x14ac:dyDescent="0.25">
      <c r="A158" s="25" t="s">
        <v>157</v>
      </c>
      <c r="B158" s="41">
        <v>1.0703467718482487</v>
      </c>
      <c r="C158" s="34">
        <v>0.41706135299608771</v>
      </c>
      <c r="D158" s="36" t="e">
        <f>100*(LN(#REF!)-LN(#REF!))</f>
        <v>#REF!</v>
      </c>
      <c r="E158" s="34"/>
      <c r="G158" s="43" t="e">
        <f t="shared" si="4"/>
        <v>#REF!</v>
      </c>
    </row>
    <row r="159" spans="1:7" x14ac:dyDescent="0.25">
      <c r="A159" s="25" t="s">
        <v>158</v>
      </c>
      <c r="B159" s="41">
        <v>0.98448703060401432</v>
      </c>
      <c r="C159" s="34">
        <v>0.28706575366637321</v>
      </c>
      <c r="D159" s="36" t="e">
        <f>100*(LN(#REF!)-LN(#REF!))</f>
        <v>#REF!</v>
      </c>
      <c r="E159" s="34"/>
      <c r="G159" s="43" t="e">
        <f t="shared" si="4"/>
        <v>#REF!</v>
      </c>
    </row>
    <row r="160" spans="1:7" x14ac:dyDescent="0.25">
      <c r="A160" s="25" t="s">
        <v>159</v>
      </c>
      <c r="B160" s="41">
        <v>0.36306941865749398</v>
      </c>
      <c r="C160" s="34">
        <v>0.66316587267215243</v>
      </c>
      <c r="D160" s="36" t="e">
        <f>100*(LN(#REF!)-LN(#REF!))</f>
        <v>#REF!</v>
      </c>
      <c r="E160" s="34"/>
      <c r="G160" s="43" t="e">
        <f t="shared" si="4"/>
        <v>#REF!</v>
      </c>
    </row>
    <row r="161" spans="1:7" x14ac:dyDescent="0.25">
      <c r="A161" s="25" t="s">
        <v>160</v>
      </c>
      <c r="B161" s="41">
        <v>0.34885246523097979</v>
      </c>
      <c r="C161" s="34">
        <v>9.0080400118312101E-2</v>
      </c>
      <c r="D161" s="36" t="e">
        <f>100*(LN(#REF!)-LN(#REF!))</f>
        <v>#REF!</v>
      </c>
      <c r="E161" s="34"/>
      <c r="G161" s="47" t="e">
        <f t="shared" si="4"/>
        <v>#REF!</v>
      </c>
    </row>
    <row r="162" spans="1:7" x14ac:dyDescent="0.25">
      <c r="A162" s="25" t="s">
        <v>161</v>
      </c>
      <c r="B162" s="41">
        <v>0.21929785739778856</v>
      </c>
      <c r="C162" s="34">
        <v>0.27738598965678873</v>
      </c>
      <c r="D162" s="36" t="e">
        <f>100*(LN(#REF!)-LN(#REF!))</f>
        <v>#REF!</v>
      </c>
      <c r="E162" s="34"/>
      <c r="G162" s="43" t="e">
        <f t="shared" si="4"/>
        <v>#REF!</v>
      </c>
    </row>
    <row r="163" spans="1:7" x14ac:dyDescent="0.25">
      <c r="A163" s="25" t="s">
        <v>162</v>
      </c>
      <c r="B163" s="41">
        <v>-5.2318540267216933E-2</v>
      </c>
      <c r="C163" s="34">
        <v>0.171463399931685</v>
      </c>
      <c r="D163" s="36" t="e">
        <f>100*(LN(#REF!)-LN(#REF!))</f>
        <v>#REF!</v>
      </c>
      <c r="E163" s="34"/>
      <c r="G163" s="43" t="e">
        <f t="shared" si="4"/>
        <v>#REF!</v>
      </c>
    </row>
    <row r="164" spans="1:7" x14ac:dyDescent="0.25">
      <c r="A164" s="25" t="s">
        <v>163</v>
      </c>
      <c r="B164" s="41">
        <v>0.60761034886122933</v>
      </c>
      <c r="C164" s="34">
        <v>0.14509324079460767</v>
      </c>
      <c r="D164" s="36" t="e">
        <f>100*(LN(#REF!)-LN(#REF!))</f>
        <v>#REF!</v>
      </c>
      <c r="E164" s="34"/>
      <c r="G164" s="43" t="e">
        <f t="shared" si="4"/>
        <v>#REF!</v>
      </c>
    </row>
    <row r="165" spans="1:7" x14ac:dyDescent="0.25">
      <c r="A165" s="25" t="s">
        <v>164</v>
      </c>
      <c r="B165" s="41">
        <v>1.5281116956734637</v>
      </c>
      <c r="C165" s="34">
        <v>0.54347826086956275</v>
      </c>
      <c r="D165" s="36" t="e">
        <f>100*(LN(#REF!)-LN(#REF!))</f>
        <v>#REF!</v>
      </c>
      <c r="E165" s="34"/>
      <c r="G165" s="43" t="e">
        <f t="shared" si="4"/>
        <v>#REF!</v>
      </c>
    </row>
    <row r="166" spans="1:7" x14ac:dyDescent="0.25">
      <c r="A166" s="25" t="s">
        <v>165</v>
      </c>
      <c r="B166" s="41">
        <v>0.76547946076711593</v>
      </c>
      <c r="C166" s="34">
        <v>1.1249086924762575</v>
      </c>
      <c r="D166" s="36" t="e">
        <f>100*(LN(#REF!)-LN(#REF!))</f>
        <v>#REF!</v>
      </c>
      <c r="E166" s="34"/>
      <c r="G166" s="43" t="e">
        <f t="shared" si="4"/>
        <v>#REF!</v>
      </c>
    </row>
    <row r="167" spans="1:7" x14ac:dyDescent="0.25">
      <c r="A167" s="25" t="s">
        <v>166</v>
      </c>
      <c r="B167" s="41">
        <v>0.77886227301011268</v>
      </c>
      <c r="C167" s="34">
        <v>1.0638018439231962</v>
      </c>
      <c r="D167" s="36" t="e">
        <f>100*(LN(#REF!)-LN(#REF!))</f>
        <v>#REF!</v>
      </c>
      <c r="E167" s="34"/>
      <c r="G167" s="43" t="e">
        <f t="shared" si="4"/>
        <v>#REF!</v>
      </c>
    </row>
    <row r="168" spans="1:7" x14ac:dyDescent="0.25">
      <c r="A168" s="25" t="s">
        <v>167</v>
      </c>
      <c r="B168" s="41">
        <v>0.49122227082661996</v>
      </c>
      <c r="C168" s="34">
        <v>0.48991579166233262</v>
      </c>
      <c r="D168" s="36" t="e">
        <f>100*(LN(#REF!)-LN(#REF!))</f>
        <v>#REF!</v>
      </c>
      <c r="E168" s="34"/>
      <c r="G168" s="43" t="e">
        <f t="shared" si="4"/>
        <v>#REF!</v>
      </c>
    </row>
    <row r="169" spans="1:7" x14ac:dyDescent="0.25">
      <c r="A169" s="25" t="s">
        <v>168</v>
      </c>
      <c r="B169" s="41">
        <v>0.48908778236079525</v>
      </c>
      <c r="C169" s="34">
        <v>0.73775685706526906</v>
      </c>
      <c r="D169" s="36" t="e">
        <f>100*(LN(#REF!)-LN(#REF!))</f>
        <v>#REF!</v>
      </c>
      <c r="E169" s="34"/>
      <c r="G169" s="43" t="e">
        <f t="shared" si="4"/>
        <v>#REF!</v>
      </c>
    </row>
    <row r="170" spans="1:7" x14ac:dyDescent="0.25">
      <c r="A170" s="25" t="s">
        <v>169</v>
      </c>
      <c r="B170" s="41">
        <v>-8.4616812851991435E-2</v>
      </c>
      <c r="C170" s="34">
        <v>0.14570055006772012</v>
      </c>
      <c r="D170" s="36" t="e">
        <f>100*(LN(#REF!)-LN(#REF!))</f>
        <v>#REF!</v>
      </c>
      <c r="E170" s="34"/>
      <c r="G170" s="47" t="e">
        <f t="shared" si="4"/>
        <v>#REF!</v>
      </c>
    </row>
    <row r="171" spans="1:7" x14ac:dyDescent="0.25">
      <c r="A171" s="25" t="s">
        <v>170</v>
      </c>
      <c r="B171" s="41">
        <v>0.47108992633313496</v>
      </c>
      <c r="C171" s="34">
        <v>0.38711496801814849</v>
      </c>
      <c r="D171" s="36" t="e">
        <f>100*(LN(#REF!)-LN(#REF!))</f>
        <v>#REF!</v>
      </c>
      <c r="E171" s="34"/>
      <c r="G171" s="43" t="e">
        <f t="shared" si="4"/>
        <v>#REF!</v>
      </c>
    </row>
    <row r="172" spans="1:7" x14ac:dyDescent="0.25">
      <c r="A172" s="25" t="s">
        <v>171</v>
      </c>
      <c r="B172" s="41">
        <v>0.91040280200002732</v>
      </c>
      <c r="C172" s="34">
        <v>0.70420736768179315</v>
      </c>
      <c r="D172" s="36" t="e">
        <f>100*(LN(#REF!)-LN(#REF!))</f>
        <v>#REF!</v>
      </c>
      <c r="E172" s="34"/>
      <c r="G172" s="43" t="e">
        <f t="shared" si="4"/>
        <v>#REF!</v>
      </c>
    </row>
    <row r="173" spans="1:7" x14ac:dyDescent="0.25">
      <c r="A173" s="25" t="s">
        <v>172</v>
      </c>
      <c r="B173" s="41">
        <v>0.74161187574113474</v>
      </c>
      <c r="C173" s="34">
        <v>0.34742254315838217</v>
      </c>
      <c r="D173" s="36" t="e">
        <f>100*(LN(#REF!)-LN(#REF!))</f>
        <v>#REF!</v>
      </c>
      <c r="E173" s="34"/>
      <c r="G173" s="43" t="e">
        <f t="shared" si="4"/>
        <v>#REF!</v>
      </c>
    </row>
    <row r="174" spans="1:7" x14ac:dyDescent="0.25">
      <c r="A174" s="25" t="s">
        <v>173</v>
      </c>
      <c r="B174" s="41">
        <v>1.1249966309109212</v>
      </c>
      <c r="C174" s="34">
        <v>0.50795736696128801</v>
      </c>
      <c r="D174" s="36" t="e">
        <f>100*(LN(#REF!)-LN(#REF!))</f>
        <v>#REF!</v>
      </c>
      <c r="E174" s="34"/>
      <c r="G174" s="43" t="e">
        <f t="shared" si="4"/>
        <v>#REF!</v>
      </c>
    </row>
    <row r="175" spans="1:7" x14ac:dyDescent="0.25">
      <c r="A175" s="25" t="s">
        <v>174</v>
      </c>
      <c r="B175" s="41">
        <v>1.0117043402669463</v>
      </c>
      <c r="C175" s="34">
        <v>0.22880849860137434</v>
      </c>
      <c r="D175" s="36" t="e">
        <f>100*(LN(#REF!)-LN(#REF!))</f>
        <v>#REF!</v>
      </c>
      <c r="E175" s="34"/>
      <c r="G175" s="43" t="e">
        <f t="shared" si="4"/>
        <v>#REF!</v>
      </c>
    </row>
    <row r="176" spans="1:7" x14ac:dyDescent="0.25">
      <c r="A176" s="25" t="s">
        <v>175</v>
      </c>
      <c r="B176" s="41">
        <v>0.66828447006384473</v>
      </c>
      <c r="C176" s="34">
        <v>0.38005882758750675</v>
      </c>
      <c r="D176" s="36" t="e">
        <f>100*(LN(#REF!)-LN(#REF!))</f>
        <v>#REF!</v>
      </c>
      <c r="E176" s="34"/>
      <c r="G176" s="47" t="e">
        <f t="shared" si="4"/>
        <v>#REF!</v>
      </c>
    </row>
    <row r="177" spans="1:7" x14ac:dyDescent="0.25">
      <c r="A177" s="25" t="s">
        <v>176</v>
      </c>
      <c r="B177" s="41">
        <v>0.45063050595306697</v>
      </c>
      <c r="C177" s="34">
        <v>0.20180562931491844</v>
      </c>
      <c r="D177" s="36" t="e">
        <f>100*(LN(#REF!)-LN(#REF!))</f>
        <v>#REF!</v>
      </c>
      <c r="E177" s="34"/>
      <c r="G177" s="43" t="e">
        <f t="shared" si="4"/>
        <v>#REF!</v>
      </c>
    </row>
    <row r="178" spans="1:7" x14ac:dyDescent="0.25">
      <c r="A178" s="25" t="s">
        <v>177</v>
      </c>
      <c r="B178" s="41">
        <v>0.82421000215079965</v>
      </c>
      <c r="C178" s="34">
        <v>0.29243412438115862</v>
      </c>
      <c r="D178" s="36" t="e">
        <f>100*(LN(#REF!)-LN(#REF!))</f>
        <v>#REF!</v>
      </c>
      <c r="E178" s="34"/>
      <c r="G178" s="43" t="e">
        <f t="shared" si="4"/>
        <v>#REF!</v>
      </c>
    </row>
    <row r="179" spans="1:7" x14ac:dyDescent="0.25">
      <c r="A179" s="25" t="s">
        <v>178</v>
      </c>
      <c r="B179" s="41">
        <v>1.0579159179727855</v>
      </c>
      <c r="C179" s="34">
        <v>0.45011719211424295</v>
      </c>
      <c r="D179" s="36" t="e">
        <f>100*(LN(#REF!)-LN(#REF!))</f>
        <v>#REF!</v>
      </c>
      <c r="E179" s="34"/>
      <c r="G179" s="43" t="e">
        <f t="shared" si="4"/>
        <v>#REF!</v>
      </c>
    </row>
    <row r="180" spans="1:7" x14ac:dyDescent="0.25">
      <c r="A180" s="25" t="s">
        <v>179</v>
      </c>
      <c r="B180" s="41">
        <v>1.0248034345809118</v>
      </c>
      <c r="C180" s="34">
        <v>0.43262714224705939</v>
      </c>
      <c r="D180" s="36" t="e">
        <f>100*(LN(#REF!)-LN(#REF!))</f>
        <v>#REF!</v>
      </c>
      <c r="E180" s="34"/>
      <c r="G180" s="43" t="e">
        <f t="shared" si="4"/>
        <v>#REF!</v>
      </c>
    </row>
    <row r="181" spans="1:7" x14ac:dyDescent="0.25">
      <c r="A181" s="25" t="s">
        <v>180</v>
      </c>
      <c r="B181" s="41">
        <v>0.89854931945730443</v>
      </c>
      <c r="C181" s="34">
        <v>0.2255500092438551</v>
      </c>
      <c r="D181" s="36" t="e">
        <f>100*(LN(#REF!)-LN(#REF!))</f>
        <v>#REF!</v>
      </c>
      <c r="E181" s="34"/>
      <c r="G181" s="43" t="e">
        <f t="shared" si="4"/>
        <v>#REF!</v>
      </c>
    </row>
    <row r="182" spans="1:7" x14ac:dyDescent="0.25">
      <c r="A182" s="25" t="s">
        <v>181</v>
      </c>
      <c r="B182" s="41">
        <v>0.12854167757191945</v>
      </c>
      <c r="C182" s="34">
        <v>0.79133771120784391</v>
      </c>
      <c r="D182" s="36" t="e">
        <f>100*(LN(#REF!)-LN(#REF!))</f>
        <v>#REF!</v>
      </c>
      <c r="E182" s="34"/>
      <c r="G182" s="43" t="e">
        <f t="shared" si="4"/>
        <v>#REF!</v>
      </c>
    </row>
    <row r="183" spans="1:7" x14ac:dyDescent="0.25">
      <c r="A183" s="25" t="s">
        <v>182</v>
      </c>
      <c r="B183" s="41">
        <v>0.18181981068263137</v>
      </c>
      <c r="C183" s="34">
        <v>0.25865802846459285</v>
      </c>
      <c r="D183" s="36" t="e">
        <f>100*(LN(#REF!)-LN(#REF!))</f>
        <v>#REF!</v>
      </c>
      <c r="E183" s="34"/>
      <c r="G183" s="43" t="e">
        <f t="shared" si="4"/>
        <v>#REF!</v>
      </c>
    </row>
    <row r="184" spans="1:7" x14ac:dyDescent="0.25">
      <c r="A184" s="25" t="s">
        <v>183</v>
      </c>
      <c r="B184" s="41">
        <v>0.41843035246562466</v>
      </c>
      <c r="C184" s="34">
        <v>0.49103421419314458</v>
      </c>
      <c r="D184" s="36" t="e">
        <f>100*(LN(#REF!)-LN(#REF!))</f>
        <v>#REF!</v>
      </c>
      <c r="E184" s="34"/>
      <c r="G184" s="43" t="e">
        <f t="shared" si="4"/>
        <v>#REF!</v>
      </c>
    </row>
    <row r="185" spans="1:7" x14ac:dyDescent="0.25">
      <c r="A185" s="25" t="s">
        <v>184</v>
      </c>
      <c r="B185" s="41">
        <v>0.67233457905289395</v>
      </c>
      <c r="C185" s="34">
        <v>0.82468483960423045</v>
      </c>
      <c r="D185" s="36" t="e">
        <f>100*(LN(#REF!)-LN(#REF!))</f>
        <v>#REF!</v>
      </c>
      <c r="E185" s="41"/>
      <c r="G185" s="43" t="e">
        <f t="shared" si="4"/>
        <v>#REF!</v>
      </c>
    </row>
    <row r="186" spans="1:7" x14ac:dyDescent="0.25">
      <c r="A186" s="25" t="s">
        <v>185</v>
      </c>
      <c r="B186" s="41">
        <v>0.89032827705812978</v>
      </c>
      <c r="C186" s="34">
        <v>0.35191813399314292</v>
      </c>
      <c r="D186" s="36" t="e">
        <f>100*(LN(#REF!)-LN(#REF!))</f>
        <v>#REF!</v>
      </c>
      <c r="E186" s="36" t="e">
        <f>100*(LN(#REF!)-LN(#REF!))</f>
        <v>#REF!</v>
      </c>
      <c r="G186" s="43" t="e">
        <f t="shared" si="4"/>
        <v>#REF!</v>
      </c>
    </row>
    <row r="187" spans="1:7" x14ac:dyDescent="0.25">
      <c r="A187" s="25" t="s">
        <v>186</v>
      </c>
      <c r="B187" s="41">
        <v>0.42281600241842698</v>
      </c>
      <c r="C187" s="34">
        <v>0.65050089167095981</v>
      </c>
      <c r="D187" s="36" t="e">
        <f>100*(LN(#REF!)-LN(#REF!))</f>
        <v>#REF!</v>
      </c>
      <c r="E187" s="36" t="e">
        <f>100*(LN(#REF!)-LN(#REF!))</f>
        <v>#REF!</v>
      </c>
      <c r="G187" s="43" t="e">
        <f t="shared" si="4"/>
        <v>#REF!</v>
      </c>
    </row>
    <row r="188" spans="1:7" x14ac:dyDescent="0.25">
      <c r="A188" s="25" t="s">
        <v>187</v>
      </c>
      <c r="B188" s="41">
        <v>6.422108923979615E-2</v>
      </c>
      <c r="C188" s="34">
        <v>0.59635291249724576</v>
      </c>
      <c r="D188" s="36" t="e">
        <f>100*(LN(#REF!)-LN(#REF!))</f>
        <v>#REF!</v>
      </c>
      <c r="E188" s="36" t="e">
        <f>100*(LN(#REF!)-LN(#REF!))</f>
        <v>#REF!</v>
      </c>
      <c r="G188" s="43" t="e">
        <f t="shared" si="4"/>
        <v>#REF!</v>
      </c>
    </row>
    <row r="189" spans="1:7" x14ac:dyDescent="0.25">
      <c r="A189" s="25" t="s">
        <v>188</v>
      </c>
      <c r="B189" s="41">
        <v>9.1863762957909101E-2</v>
      </c>
      <c r="C189" s="34">
        <v>0.34694311787791815</v>
      </c>
      <c r="D189" s="36" t="e">
        <f>100*(LN(#REF!)-LN(#REF!))</f>
        <v>#REF!</v>
      </c>
      <c r="E189" s="36" t="e">
        <f>100*(LN(#REF!)-LN(#REF!))</f>
        <v>#REF!</v>
      </c>
      <c r="G189" s="43" t="e">
        <f t="shared" si="4"/>
        <v>#REF!</v>
      </c>
    </row>
    <row r="190" spans="1:7" x14ac:dyDescent="0.25">
      <c r="A190" s="25" t="s">
        <v>189</v>
      </c>
      <c r="B190" s="41">
        <v>0.34481205493542932</v>
      </c>
      <c r="C190" s="34">
        <v>0.15078425482538207</v>
      </c>
      <c r="D190" s="36" t="e">
        <f>100*(LN(#REF!)-LN(#REF!))</f>
        <v>#REF!</v>
      </c>
      <c r="E190" s="36" t="e">
        <f>100*(LN(#REF!)-LN(#REF!))</f>
        <v>#REF!</v>
      </c>
      <c r="G190" s="43" t="e">
        <f t="shared" si="4"/>
        <v>#REF!</v>
      </c>
    </row>
    <row r="191" spans="1:7" x14ac:dyDescent="0.25">
      <c r="A191" s="25" t="s">
        <v>190</v>
      </c>
      <c r="B191" s="41">
        <v>0.6798437220544018</v>
      </c>
      <c r="C191" s="34">
        <v>0.12585644132091309</v>
      </c>
      <c r="D191" s="36" t="e">
        <f>100*(LN(#REF!)-LN(#REF!))</f>
        <v>#REF!</v>
      </c>
      <c r="E191" s="36" t="e">
        <f>100*(LN(#REF!)-LN(#REF!))</f>
        <v>#REF!</v>
      </c>
      <c r="G191" s="43" t="e">
        <f t="shared" si="4"/>
        <v>#REF!</v>
      </c>
    </row>
    <row r="192" spans="1:7" x14ac:dyDescent="0.25">
      <c r="A192" s="30" t="s">
        <v>191</v>
      </c>
      <c r="B192" s="39">
        <v>-1.2021899289121571</v>
      </c>
      <c r="C192" s="31">
        <v>-9.1630494158568804E-2</v>
      </c>
      <c r="D192" s="31" t="e">
        <f>100*(LN(#REF!)-LN(#REF!))</f>
        <v>#REF!</v>
      </c>
      <c r="E192" s="31" t="e">
        <f>100*(LN(#REF!)-LN(#REF!))</f>
        <v>#REF!</v>
      </c>
      <c r="G192" s="47" t="e">
        <f t="shared" si="4"/>
        <v>#REF!</v>
      </c>
    </row>
    <row r="193" spans="1:7" x14ac:dyDescent="0.25">
      <c r="A193" s="30" t="s">
        <v>192</v>
      </c>
      <c r="B193" s="39">
        <v>-2.3151725371494973</v>
      </c>
      <c r="C193" s="31">
        <v>-1.3351519462881984</v>
      </c>
      <c r="D193" s="31" t="e">
        <f>100*(LN(#REF!)-LN(#REF!))</f>
        <v>#REF!</v>
      </c>
      <c r="E193" s="31" t="e">
        <f>100*(LN(#REF!)-LN(#REF!))</f>
        <v>#REF!</v>
      </c>
      <c r="G193" s="47" t="e">
        <f t="shared" si="4"/>
        <v>#REF!</v>
      </c>
    </row>
    <row r="194" spans="1:7" x14ac:dyDescent="0.25">
      <c r="A194" s="30" t="s">
        <v>193</v>
      </c>
      <c r="B194" s="39">
        <v>-1.0884570218909411</v>
      </c>
      <c r="C194" s="31">
        <v>-0.55535031163971782</v>
      </c>
      <c r="D194" s="31" t="e">
        <f>100*(LN(#REF!)-LN(#REF!))</f>
        <v>#REF!</v>
      </c>
      <c r="E194" s="31" t="e">
        <f>100*(LN(#REF!)-LN(#REF!))</f>
        <v>#REF!</v>
      </c>
      <c r="G194" s="47" t="e">
        <f t="shared" si="4"/>
        <v>#REF!</v>
      </c>
    </row>
    <row r="195" spans="1:7" x14ac:dyDescent="0.25">
      <c r="A195" s="25" t="s">
        <v>194</v>
      </c>
      <c r="B195" s="41">
        <v>0.43924070287456451</v>
      </c>
      <c r="C195" s="34">
        <v>2.3967883036817975E-3</v>
      </c>
      <c r="D195" s="36" t="e">
        <f>100*(LN(#REF!)-LN(#REF!))</f>
        <v>#REF!</v>
      </c>
      <c r="E195" s="36" t="e">
        <f>100*(LN(#REF!)-LN(#REF!))</f>
        <v>#REF!</v>
      </c>
      <c r="G195" s="43" t="e">
        <f t="shared" si="4"/>
        <v>#REF!</v>
      </c>
    </row>
    <row r="196" spans="1:7" x14ac:dyDescent="0.25">
      <c r="A196" s="25" t="s">
        <v>195</v>
      </c>
      <c r="B196" s="41">
        <v>1.1306431878850665</v>
      </c>
      <c r="C196" s="34">
        <v>0.46496578666697747</v>
      </c>
      <c r="D196" s="36" t="e">
        <f>100*(LN(#REF!)-LN(#REF!))</f>
        <v>#REF!</v>
      </c>
      <c r="E196" s="36" t="e">
        <f>100*(LN(#REF!)-LN(#REF!))</f>
        <v>#REF!</v>
      </c>
      <c r="G196" s="43" t="e">
        <f t="shared" si="4"/>
        <v>#REF!</v>
      </c>
    </row>
    <row r="197" spans="1:7" x14ac:dyDescent="0.25">
      <c r="A197" s="25" t="s">
        <v>196</v>
      </c>
      <c r="B197" s="41">
        <v>1.3576932773958774</v>
      </c>
      <c r="C197" s="34">
        <v>0.45863899326058005</v>
      </c>
      <c r="D197" s="36" t="e">
        <f>100*(LN(#REF!)-LN(#REF!))</f>
        <v>#REF!</v>
      </c>
      <c r="E197" s="36" t="e">
        <f>100*(LN(#REF!)-LN(#REF!))</f>
        <v>#REF!</v>
      </c>
      <c r="G197" s="43" t="e">
        <f t="shared" si="4"/>
        <v>#REF!</v>
      </c>
    </row>
    <row r="198" spans="1:7" x14ac:dyDescent="0.25">
      <c r="A198" s="25" t="s">
        <v>197</v>
      </c>
      <c r="B198" s="41">
        <v>0.63759106007516275</v>
      </c>
      <c r="C198" s="34">
        <v>0.73617155171901993</v>
      </c>
      <c r="D198" s="36" t="e">
        <f>100*(LN(#REF!)-LN(#REF!))</f>
        <v>#REF!</v>
      </c>
      <c r="E198" s="36" t="e">
        <f>100*(LN(#REF!)-LN(#REF!))</f>
        <v>#REF!</v>
      </c>
      <c r="G198" s="43" t="e">
        <f t="shared" si="4"/>
        <v>#REF!</v>
      </c>
    </row>
    <row r="199" spans="1:7" x14ac:dyDescent="0.25">
      <c r="A199" s="25" t="s">
        <v>198</v>
      </c>
      <c r="B199" s="41">
        <v>0.68795355506560074</v>
      </c>
      <c r="C199" s="34">
        <v>0.23986468567116195</v>
      </c>
      <c r="D199" s="36" t="e">
        <f>100*(LN(#REF!)-LN(#REF!))</f>
        <v>#REF!</v>
      </c>
      <c r="E199" s="36" t="e">
        <f>100*(LN(#REF!)-LN(#REF!))</f>
        <v>#REF!</v>
      </c>
      <c r="G199" s="43" t="e">
        <f t="shared" si="4"/>
        <v>#REF!</v>
      </c>
    </row>
    <row r="200" spans="1:7" x14ac:dyDescent="0.25">
      <c r="A200" s="25" t="s">
        <v>199</v>
      </c>
      <c r="B200" s="41">
        <v>1.1431631548961168</v>
      </c>
      <c r="C200" s="34">
        <v>0.28867749256259884</v>
      </c>
      <c r="D200" s="36" t="e">
        <f>100*(LN(#REF!)-LN(#REF!))</f>
        <v>#REF!</v>
      </c>
      <c r="E200" s="36" t="e">
        <f>100*(LN(#REF!)-LN(#REF!))</f>
        <v>#REF!</v>
      </c>
      <c r="G200" s="43" t="e">
        <f t="shared" si="4"/>
        <v>#REF!</v>
      </c>
    </row>
    <row r="201" spans="1:7" x14ac:dyDescent="0.25">
      <c r="A201" s="25" t="s">
        <v>200</v>
      </c>
      <c r="B201" s="41">
        <v>0.83208365919750427</v>
      </c>
      <c r="C201" s="34">
        <v>0.53582839421491657</v>
      </c>
      <c r="D201" s="36" t="e">
        <f>100*(LN(#REF!)-LN(#REF!))</f>
        <v>#REF!</v>
      </c>
      <c r="E201" s="36" t="e">
        <f>100*(LN(#REF!)-LN(#REF!))</f>
        <v>#REF!</v>
      </c>
      <c r="G201" s="43" t="e">
        <f t="shared" si="4"/>
        <v>#REF!</v>
      </c>
    </row>
    <row r="202" spans="1:7" x14ac:dyDescent="0.25">
      <c r="A202" s="25" t="s">
        <v>201</v>
      </c>
      <c r="B202" s="41">
        <v>0.17784798070191596</v>
      </c>
      <c r="C202" s="34">
        <v>0.32013341808025764</v>
      </c>
      <c r="D202" s="36" t="e">
        <f>100*(LN(#REF!)-LN(#REF!))</f>
        <v>#REF!</v>
      </c>
      <c r="E202" s="36" t="e">
        <f>100*(LN(#REF!)-LN(#REF!))</f>
        <v>#REF!</v>
      </c>
      <c r="G202" s="43" t="e">
        <f t="shared" si="4"/>
        <v>#REF!</v>
      </c>
    </row>
    <row r="203" spans="1:7" x14ac:dyDescent="0.25">
      <c r="A203" s="25" t="s">
        <v>202</v>
      </c>
      <c r="B203" s="41">
        <v>1.3716336653976366</v>
      </c>
      <c r="C203" s="34">
        <v>0.38363171355498721</v>
      </c>
      <c r="D203" s="36" t="e">
        <f>100*(LN(#REF!)-LN(#REF!))</f>
        <v>#REF!</v>
      </c>
      <c r="E203" s="36" t="e">
        <f>100*(LN(#REF!)-LN(#REF!))</f>
        <v>#REF!</v>
      </c>
      <c r="G203" s="43" t="e">
        <f t="shared" si="4"/>
        <v>#REF!</v>
      </c>
    </row>
    <row r="204" spans="1:7" x14ac:dyDescent="0.25">
      <c r="A204" s="25" t="s">
        <v>203</v>
      </c>
      <c r="B204" s="41">
        <v>0.68920678062510254</v>
      </c>
      <c r="C204" s="34">
        <v>1.1580775911986103E-2</v>
      </c>
      <c r="D204" s="36" t="e">
        <f>100*(LN(#REF!)-LN(#REF!))</f>
        <v>#REF!</v>
      </c>
      <c r="E204" s="36" t="e">
        <f>100*(LN(#REF!)-LN(#REF!))</f>
        <v>#REF!</v>
      </c>
      <c r="G204" s="43" t="e">
        <f t="shared" si="4"/>
        <v>#REF!</v>
      </c>
    </row>
    <row r="205" spans="1:7" x14ac:dyDescent="0.25">
      <c r="A205" s="25" t="s">
        <v>204</v>
      </c>
      <c r="B205" s="41">
        <v>0.10980491997393098</v>
      </c>
      <c r="C205" s="34">
        <v>0.13547938860584446</v>
      </c>
      <c r="D205" s="36" t="e">
        <f>100*(LN(#REF!)-LN(#REF!))</f>
        <v>#REF!</v>
      </c>
      <c r="E205" s="36" t="e">
        <f>100*(LN(#REF!)-LN(#REF!))</f>
        <v>#REF!</v>
      </c>
      <c r="G205" s="47" t="e">
        <f t="shared" si="4"/>
        <v>#REF!</v>
      </c>
    </row>
    <row r="206" spans="1:7" x14ac:dyDescent="0.25">
      <c r="A206" s="25" t="s">
        <v>205</v>
      </c>
      <c r="B206" s="41">
        <v>0.44628142620030786</v>
      </c>
      <c r="C206" s="34">
        <v>0.85918799218288411</v>
      </c>
      <c r="D206" s="36" t="e">
        <f>100*(LN(#REF!)-LN(#REF!))</f>
        <v>#REF!</v>
      </c>
      <c r="E206" s="36" t="e">
        <f>100*(LN(#REF!)-LN(#REF!))</f>
        <v>#REF!</v>
      </c>
      <c r="G206" s="43" t="e">
        <f t="shared" ref="G206:G231" si="5">B206/$B$235+C206/$C$235+D206/$D$235</f>
        <v>#REF!</v>
      </c>
    </row>
    <row r="207" spans="1:7" x14ac:dyDescent="0.25">
      <c r="A207" s="25" t="s">
        <v>206</v>
      </c>
      <c r="B207" s="41">
        <v>0.16239995220332984</v>
      </c>
      <c r="C207" s="34">
        <v>0.16280669571200101</v>
      </c>
      <c r="D207" s="36" t="e">
        <f>100*(LN(#REF!)-LN(#REF!))</f>
        <v>#REF!</v>
      </c>
      <c r="E207" s="36" t="e">
        <f>100*(LN(#REF!)-LN(#REF!))</f>
        <v>#REF!</v>
      </c>
      <c r="G207" s="47" t="e">
        <f t="shared" si="5"/>
        <v>#REF!</v>
      </c>
    </row>
    <row r="208" spans="1:7" x14ac:dyDescent="0.25">
      <c r="A208" s="25" t="s">
        <v>207</v>
      </c>
      <c r="B208" s="41">
        <v>0.20898614516105671</v>
      </c>
      <c r="C208" s="34">
        <v>0.53226803415672719</v>
      </c>
      <c r="D208" s="36" t="e">
        <f>100*(LN(#REF!)-LN(#REF!))</f>
        <v>#REF!</v>
      </c>
      <c r="E208" s="36" t="e">
        <f>100*(LN(#REF!)-LN(#REF!))</f>
        <v>#REF!</v>
      </c>
      <c r="G208" s="43" t="e">
        <f t="shared" si="5"/>
        <v>#REF!</v>
      </c>
    </row>
    <row r="209" spans="1:7" x14ac:dyDescent="0.25">
      <c r="A209" s="25" t="s">
        <v>208</v>
      </c>
      <c r="B209" s="41">
        <v>0.96254782541203132</v>
      </c>
      <c r="C209" s="34">
        <v>0.3262094800004513</v>
      </c>
      <c r="D209" s="36" t="e">
        <f>100*(LN(#REF!)-LN(#REF!))</f>
        <v>#REF!</v>
      </c>
      <c r="E209" s="36" t="e">
        <f>100*(LN(#REF!)-LN(#REF!))</f>
        <v>#REF!</v>
      </c>
      <c r="G209" s="43" t="e">
        <f t="shared" si="5"/>
        <v>#REF!</v>
      </c>
    </row>
    <row r="210" spans="1:7" x14ac:dyDescent="0.25">
      <c r="A210" s="25" t="s">
        <v>209</v>
      </c>
      <c r="B210" s="41">
        <v>0.57464903947073975</v>
      </c>
      <c r="C210" s="34">
        <v>0.27691556912390991</v>
      </c>
      <c r="D210" s="36" t="e">
        <f>100*(LN(#REF!)-LN(#REF!))</f>
        <v>#REF!</v>
      </c>
      <c r="E210" s="36" t="e">
        <f>100*(LN(#REF!)-LN(#REF!))</f>
        <v>#REF!</v>
      </c>
      <c r="G210" s="43" t="e">
        <f t="shared" si="5"/>
        <v>#REF!</v>
      </c>
    </row>
    <row r="211" spans="1:7" x14ac:dyDescent="0.25">
      <c r="A211" s="25" t="s">
        <v>210</v>
      </c>
      <c r="B211" s="41">
        <v>0.81800472075488284</v>
      </c>
      <c r="C211" s="34">
        <v>0.23088023088022677</v>
      </c>
      <c r="D211" s="36" t="e">
        <f>100*(LN(#REF!)-LN(#REF!))</f>
        <v>#REF!</v>
      </c>
      <c r="E211" s="36" t="e">
        <f>100*(LN(#REF!)-LN(#REF!))</f>
        <v>#REF!</v>
      </c>
      <c r="G211" s="43" t="e">
        <f t="shared" si="5"/>
        <v>#REF!</v>
      </c>
    </row>
    <row r="212" spans="1:7" x14ac:dyDescent="0.25">
      <c r="A212" s="25" t="s">
        <v>211</v>
      </c>
      <c r="B212" s="41">
        <v>0.99234996073178483</v>
      </c>
      <c r="C212" s="34">
        <v>0.15074270422249358</v>
      </c>
      <c r="D212" s="36" t="e">
        <f>100*(LN(#REF!)-LN(#REF!))</f>
        <v>#REF!</v>
      </c>
      <c r="E212" s="36" t="e">
        <f>100*(LN(#REF!)-LN(#REF!))</f>
        <v>#REF!</v>
      </c>
      <c r="G212" s="43" t="e">
        <f t="shared" si="5"/>
        <v>#REF!</v>
      </c>
    </row>
    <row r="213" spans="1:7" x14ac:dyDescent="0.25">
      <c r="A213" s="25" t="s">
        <v>212</v>
      </c>
      <c r="B213" s="41">
        <v>0.20543632660257083</v>
      </c>
      <c r="C213" s="34">
        <v>0.10372625288912259</v>
      </c>
      <c r="D213" s="36" t="e">
        <f>100*(LN(#REF!)-LN(#REF!))</f>
        <v>#REF!</v>
      </c>
      <c r="E213" s="36" t="e">
        <f>100*(LN(#REF!)-LN(#REF!))</f>
        <v>#REF!</v>
      </c>
      <c r="G213" s="43" t="e">
        <f t="shared" si="5"/>
        <v>#REF!</v>
      </c>
    </row>
    <row r="214" spans="1:7" x14ac:dyDescent="0.25">
      <c r="A214" s="25" t="s">
        <v>213</v>
      </c>
      <c r="B214" s="41">
        <v>1.0318496841515494</v>
      </c>
      <c r="C214" s="34">
        <v>2.7594129771238003E-2</v>
      </c>
      <c r="D214" s="36" t="e">
        <f>100*(LN(#REF!)-LN(#REF!))</f>
        <v>#REF!</v>
      </c>
      <c r="E214" s="36" t="e">
        <f>100*(LN(#REF!)-LN(#REF!))</f>
        <v>#REF!</v>
      </c>
      <c r="G214" s="43" t="e">
        <f t="shared" si="5"/>
        <v>#REF!</v>
      </c>
    </row>
    <row r="215" spans="1:7" x14ac:dyDescent="0.25">
      <c r="A215" s="25" t="s">
        <v>214</v>
      </c>
      <c r="B215" s="41">
        <v>0.80459481678962619</v>
      </c>
      <c r="C215" s="34">
        <v>0.24940463791287881</v>
      </c>
      <c r="D215" s="36" t="e">
        <f>100*(LN(#REF!)-LN(#REF!))</f>
        <v>#REF!</v>
      </c>
      <c r="E215" s="36" t="e">
        <f>100*(LN(#REF!)-LN(#REF!))</f>
        <v>#REF!</v>
      </c>
      <c r="G215" s="43" t="e">
        <f t="shared" si="5"/>
        <v>#REF!</v>
      </c>
    </row>
    <row r="216" spans="1:7" x14ac:dyDescent="0.25">
      <c r="A216" s="25" t="s">
        <v>215</v>
      </c>
      <c r="B216" s="41">
        <v>0.63917035643637543</v>
      </c>
      <c r="C216" s="34">
        <v>0.29876562622848118</v>
      </c>
      <c r="D216" s="36" t="e">
        <f>100*(LN(#REF!)-LN(#REF!))</f>
        <v>#REF!</v>
      </c>
      <c r="E216" s="36" t="e">
        <f>100*(LN(#REF!)-LN(#REF!))</f>
        <v>#REF!</v>
      </c>
      <c r="G216" s="43" t="e">
        <f t="shared" si="5"/>
        <v>#REF!</v>
      </c>
    </row>
    <row r="217" spans="1:7" x14ac:dyDescent="0.25">
      <c r="A217" s="25" t="s">
        <v>216</v>
      </c>
      <c r="B217" s="41">
        <v>-0.47193016605445143</v>
      </c>
      <c r="C217" s="34">
        <v>0.1715027685127021</v>
      </c>
      <c r="D217" s="36" t="e">
        <f>100*(LN(#REF!)-LN(#REF!))</f>
        <v>#REF!</v>
      </c>
      <c r="E217" s="36" t="e">
        <f>100*(LN(#REF!)-LN(#REF!))</f>
        <v>#REF!</v>
      </c>
      <c r="G217" s="47" t="e">
        <f t="shared" si="5"/>
        <v>#REF!</v>
      </c>
    </row>
    <row r="218" spans="1:7" x14ac:dyDescent="0.25">
      <c r="A218" s="25" t="s">
        <v>217</v>
      </c>
      <c r="B218" s="41">
        <v>-0.17098798016535488</v>
      </c>
      <c r="C218" s="34">
        <v>0.22006215624021253</v>
      </c>
      <c r="D218" s="36" t="e">
        <f>100*(LN(#REF!)-LN(#REF!))</f>
        <v>#REF!</v>
      </c>
      <c r="E218" s="36" t="e">
        <f>100*(LN(#REF!)-LN(#REF!))</f>
        <v>#REF!</v>
      </c>
      <c r="G218" s="47" t="e">
        <f t="shared" si="5"/>
        <v>#REF!</v>
      </c>
    </row>
    <row r="219" spans="1:7" x14ac:dyDescent="0.25">
      <c r="A219" s="25" t="s">
        <v>218</v>
      </c>
      <c r="B219" s="41">
        <v>0.38890173827950547</v>
      </c>
      <c r="C219" s="34">
        <v>0.30580425738867872</v>
      </c>
      <c r="D219" s="36" t="e">
        <f>100*(LN(#REF!)-LN(#REF!))</f>
        <v>#REF!</v>
      </c>
      <c r="E219" s="36" t="e">
        <f>100*(LN(#REF!)-LN(#REF!))</f>
        <v>#REF!</v>
      </c>
      <c r="G219" s="43" t="e">
        <f t="shared" si="5"/>
        <v>#REF!</v>
      </c>
    </row>
    <row r="220" spans="1:7" x14ac:dyDescent="0.25">
      <c r="A220" s="25" t="s">
        <v>219</v>
      </c>
      <c r="B220" s="41">
        <v>6.160551883152425E-2</v>
      </c>
      <c r="C220" s="34">
        <v>6.5778499382815006E-2</v>
      </c>
      <c r="D220" s="36" t="e">
        <f>100*(LN(#REF!)-LN(#REF!))</f>
        <v>#REF!</v>
      </c>
      <c r="E220" s="36" t="e">
        <f>100*(LN(#REF!)-LN(#REF!))</f>
        <v>#REF!</v>
      </c>
      <c r="G220" s="43" t="e">
        <f t="shared" si="5"/>
        <v>#REF!</v>
      </c>
    </row>
    <row r="221" spans="1:7" x14ac:dyDescent="0.25">
      <c r="A221" s="25" t="s">
        <v>220</v>
      </c>
      <c r="B221" s="41">
        <v>0.55546308573238545</v>
      </c>
      <c r="C221" s="34">
        <v>5.4288545005873032E-2</v>
      </c>
      <c r="D221" s="36" t="e">
        <f>100*(LN(#REF!)-LN(#REF!))</f>
        <v>#REF!</v>
      </c>
      <c r="E221" s="36" t="e">
        <f>100*(LN(#REF!)-LN(#REF!))</f>
        <v>#REF!</v>
      </c>
      <c r="G221" s="47" t="e">
        <f t="shared" si="5"/>
        <v>#REF!</v>
      </c>
    </row>
    <row r="222" spans="1:7" x14ac:dyDescent="0.25">
      <c r="A222" s="25" t="s">
        <v>221</v>
      </c>
      <c r="B222" s="41">
        <v>-0.40692857586551423</v>
      </c>
      <c r="C222" s="34">
        <v>0.21120502937876309</v>
      </c>
      <c r="D222" s="36" t="e">
        <f>100*(LN(#REF!)-LN(#REF!))</f>
        <v>#REF!</v>
      </c>
      <c r="E222" s="36" t="e">
        <f>100*(LN(#REF!)-LN(#REF!))</f>
        <v>#REF!</v>
      </c>
      <c r="G222" s="43" t="e">
        <f t="shared" si="5"/>
        <v>#REF!</v>
      </c>
    </row>
    <row r="223" spans="1:7" x14ac:dyDescent="0.25">
      <c r="A223" s="25" t="s">
        <v>222</v>
      </c>
      <c r="B223" s="41">
        <v>1.0160778836954885</v>
      </c>
      <c r="C223" s="34">
        <v>0.2591964301053602</v>
      </c>
      <c r="D223" s="36" t="e">
        <f>100*(LN(#REF!)-LN(#REF!))</f>
        <v>#REF!</v>
      </c>
      <c r="E223" s="36" t="e">
        <f>100*(LN(#REF!)-LN(#REF!))</f>
        <v>#REF!</v>
      </c>
      <c r="G223" s="43" t="e">
        <f t="shared" si="5"/>
        <v>#REF!</v>
      </c>
    </row>
    <row r="224" spans="1:7" x14ac:dyDescent="0.25">
      <c r="A224" s="25" t="s">
        <v>223</v>
      </c>
      <c r="B224" s="41">
        <v>0.55633267675757558</v>
      </c>
      <c r="C224" s="34">
        <v>0.57818804930627687</v>
      </c>
      <c r="D224" s="36" t="e">
        <f>100*(LN(#REF!)-LN(#REF!))</f>
        <v>#REF!</v>
      </c>
      <c r="E224" s="36" t="e">
        <f>100*(LN(#REF!)-LN(#REF!))</f>
        <v>#REF!</v>
      </c>
      <c r="G224" s="43" t="e">
        <f t="shared" si="5"/>
        <v>#REF!</v>
      </c>
    </row>
    <row r="225" spans="1:7" x14ac:dyDescent="0.25">
      <c r="A225" s="25" t="s">
        <v>224</v>
      </c>
      <c r="B225" s="41">
        <v>1.0581950977614318</v>
      </c>
      <c r="C225" s="34">
        <v>0.513310910329978</v>
      </c>
      <c r="D225" s="36" t="e">
        <f>100*(LN(#REF!)-LN(#REF!))</f>
        <v>#REF!</v>
      </c>
      <c r="E225" s="36" t="e">
        <f>100*(LN(#REF!)-LN(#REF!))</f>
        <v>#REF!</v>
      </c>
      <c r="G225" s="43" t="e">
        <f t="shared" si="5"/>
        <v>#REF!</v>
      </c>
    </row>
    <row r="226" spans="1:7" x14ac:dyDescent="0.25">
      <c r="A226" s="25" t="s">
        <v>225</v>
      </c>
      <c r="B226" s="41">
        <v>1.1780858454722498</v>
      </c>
      <c r="C226" s="34">
        <v>0.41828421455519715</v>
      </c>
      <c r="D226" s="36" t="e">
        <f>100*(LN(#REF!)-LN(#REF!))</f>
        <v>#REF!</v>
      </c>
      <c r="E226" s="36" t="e">
        <f>100*(LN(#REF!)-LN(#REF!))</f>
        <v>#REF!</v>
      </c>
      <c r="G226" s="43" t="e">
        <f t="shared" si="5"/>
        <v>#REF!</v>
      </c>
    </row>
    <row r="227" spans="1:7" x14ac:dyDescent="0.25">
      <c r="A227" s="25" t="s">
        <v>226</v>
      </c>
      <c r="B227" s="41">
        <v>0.36248415634509168</v>
      </c>
      <c r="C227" s="34">
        <v>0.48988592741826342</v>
      </c>
      <c r="D227" s="36" t="e">
        <f>100*(LN(#REF!)-LN(#REF!))</f>
        <v>#REF!</v>
      </c>
      <c r="E227" s="36" t="e">
        <f>100*(LN(#REF!)-LN(#REF!))</f>
        <v>#REF!</v>
      </c>
      <c r="G227" s="43" t="e">
        <f t="shared" si="5"/>
        <v>#REF!</v>
      </c>
    </row>
    <row r="228" spans="1:7" x14ac:dyDescent="0.25">
      <c r="A228" s="25" t="s">
        <v>255</v>
      </c>
      <c r="B228" s="41">
        <v>0.50715207832438014</v>
      </c>
      <c r="C228" s="34">
        <v>0.64674592410814014</v>
      </c>
      <c r="D228" s="36" t="e">
        <f>100*(LN(#REF!)-LN(#REF!))</f>
        <v>#REF!</v>
      </c>
      <c r="E228" s="36" t="e">
        <f>100*(LN(#REF!)-LN(#REF!))</f>
        <v>#REF!</v>
      </c>
      <c r="G228" s="43" t="e">
        <f t="shared" si="5"/>
        <v>#REF!</v>
      </c>
    </row>
    <row r="229" spans="1:7" x14ac:dyDescent="0.25">
      <c r="A229" s="25" t="s">
        <v>256</v>
      </c>
      <c r="B229" s="41">
        <v>0.42954174203560314</v>
      </c>
      <c r="C229" s="34">
        <v>1.776597686223385E-2</v>
      </c>
      <c r="D229" s="36" t="e">
        <f>100*(LN(#REF!)-LN(#REF!))</f>
        <v>#REF!</v>
      </c>
      <c r="E229" s="36" t="e">
        <f>100*(LN(#REF!)-LN(#REF!))</f>
        <v>#REF!</v>
      </c>
      <c r="G229" s="43" t="e">
        <f t="shared" si="5"/>
        <v>#REF!</v>
      </c>
    </row>
    <row r="230" spans="1:7" x14ac:dyDescent="0.25">
      <c r="A230" s="25" t="s">
        <v>257</v>
      </c>
      <c r="B230" s="41">
        <v>0.72137968240283401</v>
      </c>
      <c r="C230" s="34">
        <v>0.16777791952149249</v>
      </c>
      <c r="D230" s="36" t="e">
        <f>100*(LN(#REF!)-LN(#REF!))</f>
        <v>#REF!</v>
      </c>
      <c r="E230" s="36" t="e">
        <f>100*(LN(#REF!)-LN(#REF!))</f>
        <v>#REF!</v>
      </c>
      <c r="G230" s="43" t="e">
        <f t="shared" si="5"/>
        <v>#REF!</v>
      </c>
    </row>
    <row r="231" spans="1:7" x14ac:dyDescent="0.25">
      <c r="A231" s="25" t="s">
        <v>254</v>
      </c>
      <c r="B231" s="41">
        <v>0.46169194562088239</v>
      </c>
      <c r="C231" s="34">
        <v>0.31973260681487214</v>
      </c>
      <c r="D231" s="36" t="e">
        <f>100*(LN(#REF!)-LN(#REF!))</f>
        <v>#REF!</v>
      </c>
      <c r="E231" s="36" t="e">
        <f>100*(LN(#REF!)-LN(#REF!))</f>
        <v>#REF!</v>
      </c>
      <c r="G231" s="43" t="e">
        <f t="shared" si="5"/>
        <v>#REF!</v>
      </c>
    </row>
    <row r="232" spans="1:7" x14ac:dyDescent="0.25">
      <c r="A232" s="25" t="s">
        <v>258</v>
      </c>
      <c r="B232" s="34"/>
      <c r="C232" s="34">
        <v>0.19390641069592437</v>
      </c>
      <c r="D232" s="34"/>
      <c r="E232" s="34"/>
    </row>
    <row r="234" spans="1:7" x14ac:dyDescent="0.25">
      <c r="A234" t="s">
        <v>260</v>
      </c>
      <c r="B234" s="36">
        <f>AVERAGE(B2:B232)</f>
        <v>0.78425302116121687</v>
      </c>
      <c r="C234" s="36">
        <f t="shared" ref="C234:E234" si="6">AVERAGE(C2:C232)</f>
        <v>0.49725205141500883</v>
      </c>
      <c r="D234" s="36" t="e">
        <f t="shared" si="6"/>
        <v>#REF!</v>
      </c>
      <c r="E234" s="36" t="e">
        <f t="shared" si="6"/>
        <v>#REF!</v>
      </c>
      <c r="G234" t="s">
        <v>263</v>
      </c>
    </row>
    <row r="235" spans="1:7" x14ac:dyDescent="0.25">
      <c r="A235" t="s">
        <v>261</v>
      </c>
      <c r="B235" s="44">
        <f>STDEV(B2:B232)</f>
        <v>0.79418724994486756</v>
      </c>
      <c r="C235" s="44">
        <f t="shared" ref="C235:E235" si="7">STDEV(C2:C232)</f>
        <v>0.5639938249323021</v>
      </c>
      <c r="D235" s="44" t="e">
        <f t="shared" si="7"/>
        <v>#REF!</v>
      </c>
      <c r="E235" s="44" t="e">
        <f t="shared" si="7"/>
        <v>#REF!</v>
      </c>
      <c r="G235" t="s">
        <v>264</v>
      </c>
    </row>
    <row r="236" spans="1:7" x14ac:dyDescent="0.25">
      <c r="G236" t="s">
        <v>265</v>
      </c>
    </row>
    <row r="237" spans="1:7" x14ac:dyDescent="0.25">
      <c r="G237" t="s">
        <v>266</v>
      </c>
    </row>
  </sheetData>
  <conditionalFormatting sqref="D76">
    <cfRule type="cellIs" dxfId="5" priority="3" operator="lessThan">
      <formula>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6"/>
  <sheetViews>
    <sheetView workbookViewId="0">
      <pane ySplit="1" topLeftCell="A105" activePane="bottomLeft" state="frozen"/>
      <selection pane="bottomLeft" activeCell="G2" sqref="G2:G231"/>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3.5703125" style="15" customWidth="1"/>
    <col min="8" max="8" width="13.28515625" style="15" customWidth="1"/>
    <col min="9" max="16384" width="9.140625" style="15"/>
  </cols>
  <sheetData>
    <row r="1" spans="1:7" x14ac:dyDescent="0.25">
      <c r="A1" s="25" t="s">
        <v>0</v>
      </c>
      <c r="B1" s="25" t="s">
        <v>227</v>
      </c>
      <c r="C1" s="25" t="s">
        <v>231</v>
      </c>
      <c r="D1" s="25" t="s">
        <v>233</v>
      </c>
      <c r="E1" s="25" t="s">
        <v>251</v>
      </c>
      <c r="G1" s="15" t="s">
        <v>262</v>
      </c>
    </row>
    <row r="2" spans="1:7" x14ac:dyDescent="0.25">
      <c r="A2" s="25" t="s">
        <v>1</v>
      </c>
      <c r="B2" s="41">
        <v>2.3301420302761997</v>
      </c>
      <c r="C2" s="34">
        <v>1.1896782841823055</v>
      </c>
      <c r="D2" s="34"/>
      <c r="E2" s="34"/>
      <c r="G2" s="43">
        <f>B2/$B$235+C2/$C$235</f>
        <v>5.0433775228115199</v>
      </c>
    </row>
    <row r="3" spans="1:7" x14ac:dyDescent="0.25">
      <c r="A3" s="25" t="s">
        <v>2</v>
      </c>
      <c r="B3" s="41">
        <v>2.1052378409518848</v>
      </c>
      <c r="C3" s="34">
        <v>0.56300712038416956</v>
      </c>
      <c r="D3" s="34"/>
      <c r="E3" s="34"/>
      <c r="G3" s="43">
        <f t="shared" ref="G3:G66" si="0">B3/$B$235+C3/$C$235</f>
        <v>3.6490584106377422</v>
      </c>
    </row>
    <row r="4" spans="1:7" x14ac:dyDescent="0.25">
      <c r="A4" s="25" t="s">
        <v>3</v>
      </c>
      <c r="B4" s="41">
        <v>1.2381206366742146</v>
      </c>
      <c r="C4" s="34">
        <v>1.0538448872056645</v>
      </c>
      <c r="D4" s="34"/>
      <c r="E4" s="34"/>
      <c r="G4" s="43">
        <f t="shared" si="0"/>
        <v>3.4275179960053679</v>
      </c>
    </row>
    <row r="5" spans="1:7" x14ac:dyDescent="0.25">
      <c r="A5" s="25" t="s">
        <v>4</v>
      </c>
      <c r="B5" s="41">
        <v>2.4726213935916981</v>
      </c>
      <c r="C5" s="34">
        <v>0.58660583346912165</v>
      </c>
      <c r="D5" s="34"/>
      <c r="E5" s="34"/>
      <c r="G5" s="43">
        <f t="shared" si="0"/>
        <v>4.1534911538062147</v>
      </c>
    </row>
    <row r="6" spans="1:7" x14ac:dyDescent="0.25">
      <c r="A6" s="25" t="s">
        <v>5</v>
      </c>
      <c r="B6" s="41">
        <v>1.1269480397635097</v>
      </c>
      <c r="C6" s="34">
        <v>1.0367730439008584</v>
      </c>
      <c r="D6" s="34"/>
      <c r="E6" s="34"/>
      <c r="G6" s="43">
        <f t="shared" si="0"/>
        <v>3.2572655860676782</v>
      </c>
    </row>
    <row r="7" spans="1:7" x14ac:dyDescent="0.25">
      <c r="A7" s="25" t="s">
        <v>6</v>
      </c>
      <c r="B7" s="41">
        <v>1.2520592509049688</v>
      </c>
      <c r="C7" s="34">
        <v>0.160333493666827</v>
      </c>
      <c r="D7" s="34"/>
      <c r="E7" s="34"/>
      <c r="G7" s="43">
        <f t="shared" si="0"/>
        <v>1.8608113817160035</v>
      </c>
    </row>
    <row r="8" spans="1:7" x14ac:dyDescent="0.25">
      <c r="A8" s="25" t="s">
        <v>7</v>
      </c>
      <c r="B8" s="41">
        <v>1.319699327289084</v>
      </c>
      <c r="C8" s="34">
        <v>-6.4030734752681284E-2</v>
      </c>
      <c r="D8" s="34"/>
      <c r="E8" s="34"/>
      <c r="G8" s="43">
        <f t="shared" si="0"/>
        <v>1.5481670381306123</v>
      </c>
    </row>
    <row r="9" spans="1:7" x14ac:dyDescent="0.25">
      <c r="A9" s="25" t="s">
        <v>8</v>
      </c>
      <c r="B9" s="41">
        <v>0.75282278202801733</v>
      </c>
      <c r="C9" s="34">
        <v>0.3363767419509851</v>
      </c>
      <c r="D9" s="34"/>
      <c r="E9" s="34"/>
      <c r="G9" s="43">
        <f t="shared" si="0"/>
        <v>1.5443351688854539</v>
      </c>
    </row>
    <row r="10" spans="1:7" x14ac:dyDescent="0.25">
      <c r="A10" s="25" t="s">
        <v>9</v>
      </c>
      <c r="B10" s="41">
        <v>1.7495992367080333</v>
      </c>
      <c r="C10" s="34">
        <v>0.86206896551724133</v>
      </c>
      <c r="D10" s="34"/>
      <c r="E10" s="34"/>
      <c r="G10" s="43">
        <f t="shared" si="0"/>
        <v>3.7315137583666393</v>
      </c>
    </row>
    <row r="11" spans="1:7" x14ac:dyDescent="0.25">
      <c r="A11" s="25" t="s">
        <v>10</v>
      </c>
      <c r="B11" s="41">
        <v>0.99321870023647141</v>
      </c>
      <c r="C11" s="34">
        <v>1.5511237733459955</v>
      </c>
      <c r="D11" s="34"/>
      <c r="E11" s="34"/>
      <c r="G11" s="43">
        <f t="shared" si="0"/>
        <v>4.0008597991072818</v>
      </c>
    </row>
    <row r="12" spans="1:7" x14ac:dyDescent="0.25">
      <c r="A12" s="25" t="s">
        <v>11</v>
      </c>
      <c r="B12" s="41">
        <v>2.8134174225518436</v>
      </c>
      <c r="C12" s="34">
        <v>1.2780548628428927</v>
      </c>
      <c r="D12" s="34"/>
      <c r="E12" s="34"/>
      <c r="G12" s="43">
        <f t="shared" si="0"/>
        <v>5.808590977168933</v>
      </c>
    </row>
    <row r="13" spans="1:7" x14ac:dyDescent="0.25">
      <c r="A13" s="25" t="s">
        <v>12</v>
      </c>
      <c r="B13" s="41">
        <v>2.0963467922629802</v>
      </c>
      <c r="C13" s="34">
        <v>0.93875038473376426</v>
      </c>
      <c r="D13" s="34"/>
      <c r="E13" s="34"/>
      <c r="G13" s="43">
        <f t="shared" si="0"/>
        <v>4.3040820123285757</v>
      </c>
    </row>
    <row r="14" spans="1:7" x14ac:dyDescent="0.25">
      <c r="A14" s="25" t="s">
        <v>13</v>
      </c>
      <c r="B14" s="41">
        <v>0.602323923616501</v>
      </c>
      <c r="C14" s="34">
        <v>0.36590943741423998</v>
      </c>
      <c r="D14" s="34"/>
      <c r="E14" s="34"/>
      <c r="G14" s="43">
        <f t="shared" si="0"/>
        <v>1.4071982058060235</v>
      </c>
    </row>
    <row r="15" spans="1:7" x14ac:dyDescent="0.25">
      <c r="A15" s="25" t="s">
        <v>14</v>
      </c>
      <c r="B15" s="41">
        <v>1.2188454465244529</v>
      </c>
      <c r="C15" s="34">
        <v>0.56205377487467723</v>
      </c>
      <c r="D15" s="34"/>
      <c r="E15" s="34"/>
      <c r="G15" s="43">
        <f t="shared" si="0"/>
        <v>2.5312680572145516</v>
      </c>
    </row>
    <row r="16" spans="1:7" x14ac:dyDescent="0.25">
      <c r="A16" s="25" t="s">
        <v>15</v>
      </c>
      <c r="B16" s="41">
        <v>1.0158950968084257</v>
      </c>
      <c r="C16" s="34">
        <v>0.84592145015105735</v>
      </c>
      <c r="D16" s="34"/>
      <c r="E16" s="34"/>
      <c r="G16" s="43">
        <f t="shared" si="0"/>
        <v>2.7790403398215524</v>
      </c>
    </row>
    <row r="17" spans="1:7" x14ac:dyDescent="0.25">
      <c r="A17" s="25" t="s">
        <v>16</v>
      </c>
      <c r="B17" s="41">
        <v>2.5792657183325627</v>
      </c>
      <c r="C17" s="34">
        <v>1.5428400239664468</v>
      </c>
      <c r="D17" s="34"/>
      <c r="E17" s="34"/>
      <c r="G17" s="43">
        <f t="shared" si="0"/>
        <v>5.9832414932626685</v>
      </c>
    </row>
    <row r="18" spans="1:7" x14ac:dyDescent="0.25">
      <c r="A18" s="25" t="s">
        <v>17</v>
      </c>
      <c r="B18" s="41">
        <v>0.96903689703801399</v>
      </c>
      <c r="C18" s="34">
        <v>0.67856616020061955</v>
      </c>
      <c r="D18" s="34"/>
      <c r="E18" s="34"/>
      <c r="G18" s="43">
        <f t="shared" si="0"/>
        <v>2.4233064029160039</v>
      </c>
    </row>
    <row r="19" spans="1:7" x14ac:dyDescent="0.25">
      <c r="A19" s="25" t="s">
        <v>18</v>
      </c>
      <c r="B19" s="41">
        <v>1.6635404541904704</v>
      </c>
      <c r="C19" s="34">
        <v>0.82051282051282048</v>
      </c>
      <c r="D19" s="34"/>
      <c r="E19" s="34"/>
      <c r="G19" s="43">
        <f t="shared" si="0"/>
        <v>3.5494710223734325</v>
      </c>
    </row>
    <row r="20" spans="1:7" x14ac:dyDescent="0.25">
      <c r="A20" s="25" t="s">
        <v>19</v>
      </c>
      <c r="B20" s="41">
        <v>2.5025346626487996</v>
      </c>
      <c r="C20" s="34">
        <v>1.1916872547594826</v>
      </c>
      <c r="D20" s="34"/>
      <c r="E20" s="34"/>
      <c r="G20" s="43">
        <f t="shared" si="0"/>
        <v>5.2640075593314739</v>
      </c>
    </row>
    <row r="21" spans="1:7" x14ac:dyDescent="0.25">
      <c r="A21" s="25" t="s">
        <v>20</v>
      </c>
      <c r="B21" s="41">
        <v>1.9342938851353009</v>
      </c>
      <c r="C21" s="34">
        <v>2.8292402699985635</v>
      </c>
      <c r="D21" s="34"/>
      <c r="E21" s="34"/>
      <c r="G21" s="43">
        <f t="shared" si="0"/>
        <v>7.4520023934100443</v>
      </c>
    </row>
    <row r="22" spans="1:7" x14ac:dyDescent="0.25">
      <c r="A22" s="25" t="s">
        <v>21</v>
      </c>
      <c r="B22" s="41">
        <v>1.5932666744678348</v>
      </c>
      <c r="C22" s="34">
        <v>0.53072625698324016</v>
      </c>
      <c r="D22" s="34"/>
      <c r="E22" s="34"/>
      <c r="G22" s="43">
        <f t="shared" si="0"/>
        <v>2.9471742808534525</v>
      </c>
    </row>
    <row r="23" spans="1:7" x14ac:dyDescent="0.25">
      <c r="A23" s="25" t="s">
        <v>22</v>
      </c>
      <c r="B23" s="41">
        <v>0.21002847157724738</v>
      </c>
      <c r="C23" s="34">
        <v>1.0419560989163656</v>
      </c>
      <c r="D23" s="34"/>
      <c r="E23" s="34"/>
      <c r="G23" s="43">
        <f t="shared" si="0"/>
        <v>2.1119172373686181</v>
      </c>
    </row>
    <row r="24" spans="1:7" x14ac:dyDescent="0.25">
      <c r="A24" s="25" t="s">
        <v>23</v>
      </c>
      <c r="B24" s="41">
        <v>1.0824769417154809</v>
      </c>
      <c r="C24" s="34">
        <v>0.89371648563178874</v>
      </c>
      <c r="D24" s="34"/>
      <c r="E24" s="34"/>
      <c r="G24" s="43">
        <f t="shared" si="0"/>
        <v>2.9476206949611523</v>
      </c>
    </row>
    <row r="25" spans="1:7" x14ac:dyDescent="0.25">
      <c r="A25" s="25" t="s">
        <v>24</v>
      </c>
      <c r="B25" s="41">
        <v>-0.34489494717881425</v>
      </c>
      <c r="C25" s="34">
        <v>0.87217225402016907</v>
      </c>
      <c r="D25" s="34"/>
      <c r="E25" s="34"/>
      <c r="G25" s="43">
        <f t="shared" si="0"/>
        <v>1.112147544601743</v>
      </c>
    </row>
    <row r="26" spans="1:7" x14ac:dyDescent="0.25">
      <c r="A26" s="25" t="s">
        <v>25</v>
      </c>
      <c r="B26" s="41">
        <v>1.9148860334166842</v>
      </c>
      <c r="C26" s="34">
        <v>0.17562820859227238</v>
      </c>
      <c r="D26" s="34"/>
      <c r="E26" s="34"/>
      <c r="G26" s="43">
        <f t="shared" si="0"/>
        <v>2.722527579789888</v>
      </c>
    </row>
    <row r="27" spans="1:7" x14ac:dyDescent="0.25">
      <c r="A27" s="25" t="s">
        <v>26</v>
      </c>
      <c r="B27" s="41">
        <v>0.66440153463403528</v>
      </c>
      <c r="C27" s="34">
        <v>1.1058664868509778</v>
      </c>
      <c r="D27" s="34"/>
      <c r="E27" s="34"/>
      <c r="G27" s="43">
        <f t="shared" si="0"/>
        <v>2.7973581100132541</v>
      </c>
    </row>
    <row r="28" spans="1:7" x14ac:dyDescent="0.25">
      <c r="A28" s="25" t="s">
        <v>27</v>
      </c>
      <c r="B28" s="41">
        <v>0.51125708976205364</v>
      </c>
      <c r="C28" s="34">
        <v>-0.13338668800853673</v>
      </c>
      <c r="D28" s="34"/>
      <c r="E28" s="34"/>
      <c r="G28" s="43">
        <f t="shared" si="0"/>
        <v>0.40724499151631333</v>
      </c>
    </row>
    <row r="29" spans="1:7" x14ac:dyDescent="0.25">
      <c r="A29" s="25" t="s">
        <v>28</v>
      </c>
      <c r="B29" s="41">
        <v>1.0342078751905162</v>
      </c>
      <c r="C29" s="34">
        <v>-0.13356484573260316</v>
      </c>
      <c r="D29" s="34"/>
      <c r="E29" s="34"/>
      <c r="G29" s="43">
        <f t="shared" si="0"/>
        <v>1.0654020103709898</v>
      </c>
    </row>
    <row r="30" spans="1:7" x14ac:dyDescent="0.25">
      <c r="A30" s="25" t="s">
        <v>29</v>
      </c>
      <c r="B30" s="41">
        <v>2.6181315972428392</v>
      </c>
      <c r="C30" s="34">
        <v>0.80246088003209837</v>
      </c>
      <c r="D30" s="34"/>
      <c r="E30" s="34"/>
      <c r="G30" s="43">
        <f t="shared" si="0"/>
        <v>4.719436070392045</v>
      </c>
    </row>
    <row r="31" spans="1:7" x14ac:dyDescent="0.25">
      <c r="A31" s="25" t="s">
        <v>30</v>
      </c>
      <c r="B31" s="41">
        <v>1.3562357774372935</v>
      </c>
      <c r="C31" s="34">
        <v>1.2073769404272257</v>
      </c>
      <c r="D31" s="34"/>
      <c r="E31" s="34"/>
      <c r="G31" s="43">
        <f t="shared" si="0"/>
        <v>3.8484654782571441</v>
      </c>
    </row>
    <row r="32" spans="1:7" x14ac:dyDescent="0.25">
      <c r="A32" s="25" t="s">
        <v>31</v>
      </c>
      <c r="B32" s="41">
        <v>1.3442301046493328</v>
      </c>
      <c r="C32" s="34">
        <v>1.2978500262191925</v>
      </c>
      <c r="D32" s="34"/>
      <c r="E32" s="34"/>
      <c r="G32" s="43">
        <f t="shared" si="0"/>
        <v>3.9937635776221843</v>
      </c>
    </row>
    <row r="33" spans="1:7" x14ac:dyDescent="0.25">
      <c r="A33" s="25" t="s">
        <v>32</v>
      </c>
      <c r="B33" s="41">
        <v>1.6588673825514149</v>
      </c>
      <c r="C33" s="34">
        <v>1.1518053578361589</v>
      </c>
      <c r="D33" s="34"/>
      <c r="E33" s="34"/>
      <c r="G33" s="43">
        <f t="shared" si="0"/>
        <v>4.1309914765108395</v>
      </c>
    </row>
    <row r="34" spans="1:7" x14ac:dyDescent="0.25">
      <c r="A34" s="25" t="s">
        <v>33</v>
      </c>
      <c r="B34" s="41">
        <v>0.41771589137061799</v>
      </c>
      <c r="C34" s="34">
        <v>0.44779938587512796</v>
      </c>
      <c r="D34" s="34"/>
      <c r="E34" s="34"/>
      <c r="G34" s="43">
        <f t="shared" si="0"/>
        <v>1.3199457393681437</v>
      </c>
    </row>
    <row r="35" spans="1:7" x14ac:dyDescent="0.25">
      <c r="A35" s="25" t="s">
        <v>34</v>
      </c>
      <c r="B35" s="41">
        <v>0.7538183532272309</v>
      </c>
      <c r="C35" s="34">
        <v>-0.36937969685390398</v>
      </c>
      <c r="D35" s="34"/>
      <c r="E35" s="34"/>
      <c r="G35" s="43">
        <f t="shared" si="0"/>
        <v>0.29423383699690453</v>
      </c>
    </row>
    <row r="36" spans="1:7" x14ac:dyDescent="0.25">
      <c r="A36" s="25" t="s">
        <v>35</v>
      </c>
      <c r="B36" s="41">
        <v>1.2030922882719106</v>
      </c>
      <c r="C36" s="34">
        <v>0.28125799028381487</v>
      </c>
      <c r="D36" s="34"/>
      <c r="E36" s="34"/>
      <c r="G36" s="43">
        <f t="shared" si="0"/>
        <v>2.0135621680428324</v>
      </c>
    </row>
    <row r="37" spans="1:7" x14ac:dyDescent="0.25">
      <c r="A37" s="25" t="s">
        <v>36</v>
      </c>
      <c r="B37" s="41">
        <v>0.71039692827077405</v>
      </c>
      <c r="C37" s="34">
        <v>0.21672616012238655</v>
      </c>
      <c r="D37" s="34"/>
      <c r="E37" s="34"/>
      <c r="G37" s="43">
        <f t="shared" si="0"/>
        <v>1.2787659574757526</v>
      </c>
    </row>
    <row r="38" spans="1:7" x14ac:dyDescent="0.25">
      <c r="A38" s="25" t="s">
        <v>37</v>
      </c>
      <c r="B38" s="41">
        <v>-4.7830803151869355E-2</v>
      </c>
      <c r="C38" s="34">
        <v>0.69965653224780566</v>
      </c>
      <c r="D38" s="34"/>
      <c r="E38" s="34"/>
      <c r="G38" s="43">
        <f t="shared" si="0"/>
        <v>1.1803132456473828</v>
      </c>
    </row>
    <row r="39" spans="1:7" x14ac:dyDescent="0.25">
      <c r="A39" s="25" t="s">
        <v>38</v>
      </c>
      <c r="B39" s="41">
        <v>0.70772469379731018</v>
      </c>
      <c r="C39" s="34">
        <v>0.21475492673067204</v>
      </c>
      <c r="D39" s="34"/>
      <c r="E39" s="34"/>
      <c r="G39" s="43">
        <f t="shared" si="0"/>
        <v>1.2719060834518954</v>
      </c>
    </row>
    <row r="40" spans="1:7" x14ac:dyDescent="0.25">
      <c r="A40" s="25" t="s">
        <v>39</v>
      </c>
      <c r="B40" s="41">
        <v>0.4462881249306021</v>
      </c>
      <c r="C40" s="34">
        <v>0.49161729484432121</v>
      </c>
      <c r="D40" s="34"/>
      <c r="E40" s="34"/>
      <c r="G40" s="43">
        <f t="shared" si="0"/>
        <v>1.4336146143359976</v>
      </c>
    </row>
    <row r="41" spans="1:7" x14ac:dyDescent="0.25">
      <c r="A41" s="25" t="s">
        <v>40</v>
      </c>
      <c r="B41" s="41">
        <v>0.46359367561724346</v>
      </c>
      <c r="C41" s="34">
        <v>0.45158053186151526</v>
      </c>
      <c r="D41" s="34"/>
      <c r="E41" s="34"/>
      <c r="G41" s="43">
        <f t="shared" si="0"/>
        <v>1.3844169337647996</v>
      </c>
    </row>
    <row r="42" spans="1:7" x14ac:dyDescent="0.25">
      <c r="A42" s="25" t="s">
        <v>41</v>
      </c>
      <c r="B42" s="41">
        <v>2.399466814496992</v>
      </c>
      <c r="C42" s="34">
        <v>0.19980019980019981</v>
      </c>
      <c r="D42" s="34"/>
      <c r="E42" s="34"/>
      <c r="G42" s="43">
        <f t="shared" si="0"/>
        <v>3.3755455456147851</v>
      </c>
    </row>
    <row r="43" spans="1:7" x14ac:dyDescent="0.25">
      <c r="A43" s="25" t="s">
        <v>42</v>
      </c>
      <c r="B43" s="41">
        <v>2.57622953322366</v>
      </c>
      <c r="C43" s="34">
        <v>1.5204386839481556</v>
      </c>
      <c r="D43" s="34"/>
      <c r="E43" s="34"/>
      <c r="G43" s="43">
        <f t="shared" si="0"/>
        <v>5.9396993612823454</v>
      </c>
    </row>
    <row r="44" spans="1:7" x14ac:dyDescent="0.25">
      <c r="A44" s="25" t="s">
        <v>43</v>
      </c>
      <c r="B44" s="41">
        <v>1.1370580327260771</v>
      </c>
      <c r="C44" s="34">
        <v>1.0802848023569849</v>
      </c>
      <c r="D44" s="34"/>
      <c r="E44" s="34"/>
      <c r="G44" s="43">
        <f t="shared" si="0"/>
        <v>3.3471449251441525</v>
      </c>
    </row>
    <row r="45" spans="1:7" x14ac:dyDescent="0.25">
      <c r="A45" s="25" t="s">
        <v>44</v>
      </c>
      <c r="B45" s="41">
        <v>-0.1240089977307039</v>
      </c>
      <c r="C45" s="34">
        <v>0.52222492105902352</v>
      </c>
      <c r="D45" s="34"/>
      <c r="E45" s="34"/>
      <c r="G45" s="43">
        <f t="shared" si="0"/>
        <v>0.76979505620249178</v>
      </c>
    </row>
    <row r="46" spans="1:7" x14ac:dyDescent="0.25">
      <c r="A46" s="25" t="s">
        <v>45</v>
      </c>
      <c r="B46" s="41">
        <v>2.3544820875416721</v>
      </c>
      <c r="C46" s="34">
        <v>0.27787845837863961</v>
      </c>
      <c r="D46" s="34"/>
      <c r="E46" s="34"/>
      <c r="G46" s="43">
        <f t="shared" si="0"/>
        <v>3.4573412206777698</v>
      </c>
    </row>
    <row r="47" spans="1:7" x14ac:dyDescent="0.25">
      <c r="A47" s="25" t="s">
        <v>46</v>
      </c>
      <c r="B47" s="41">
        <v>0.93513445638715864</v>
      </c>
      <c r="C47" s="34">
        <v>0.81927710843373491</v>
      </c>
      <c r="D47" s="34"/>
      <c r="E47" s="34"/>
      <c r="G47" s="43">
        <f t="shared" si="0"/>
        <v>2.630108410616748</v>
      </c>
    </row>
    <row r="48" spans="1:7" x14ac:dyDescent="0.25">
      <c r="A48" s="25" t="s">
        <v>47</v>
      </c>
      <c r="B48" s="41">
        <v>2.2496801741204422</v>
      </c>
      <c r="C48" s="34">
        <v>0.72896749521988535</v>
      </c>
      <c r="D48" s="34"/>
      <c r="E48" s="34"/>
      <c r="G48" s="43">
        <f t="shared" si="0"/>
        <v>4.1251920206746338</v>
      </c>
    </row>
    <row r="49" spans="1:7" x14ac:dyDescent="0.25">
      <c r="A49" s="25" t="s">
        <v>48</v>
      </c>
      <c r="B49" s="41">
        <v>2.5712455854866016</v>
      </c>
      <c r="C49" s="34">
        <v>2.1710760469806618</v>
      </c>
      <c r="D49" s="34"/>
      <c r="E49" s="34"/>
      <c r="G49" s="43">
        <f t="shared" si="0"/>
        <v>7.0870488054830725</v>
      </c>
    </row>
    <row r="50" spans="1:7" x14ac:dyDescent="0.25">
      <c r="A50" s="25" t="s">
        <v>49</v>
      </c>
      <c r="B50" s="41">
        <v>1.0884524811822049</v>
      </c>
      <c r="C50" s="34">
        <v>1.8810961449140733</v>
      </c>
      <c r="D50" s="38"/>
      <c r="E50" s="34"/>
      <c r="G50" s="43">
        <f t="shared" si="0"/>
        <v>4.7058371114549598</v>
      </c>
    </row>
    <row r="51" spans="1:7" x14ac:dyDescent="0.25">
      <c r="A51" s="25" t="s">
        <v>50</v>
      </c>
      <c r="B51" s="41">
        <v>0.48874782508812709</v>
      </c>
      <c r="C51" s="34">
        <v>-0.15956234328698427</v>
      </c>
      <c r="D51" s="38" t="e">
        <f>#REF!-50</f>
        <v>#REF!</v>
      </c>
      <c r="E51" s="34"/>
      <c r="G51" s="43" t="e">
        <f>B51/$B$235+C51/$C$235+D51/$D$235</f>
        <v>#REF!</v>
      </c>
    </row>
    <row r="52" spans="1:7" x14ac:dyDescent="0.25">
      <c r="A52" s="25" t="s">
        <v>51</v>
      </c>
      <c r="B52" s="41">
        <v>2.0069907269918037</v>
      </c>
      <c r="C52" s="34">
        <v>1.4840182648401825</v>
      </c>
      <c r="D52" s="38" t="e">
        <f>#REF!-50</f>
        <v>#REF!</v>
      </c>
      <c r="E52" s="34"/>
      <c r="G52" s="43" t="e">
        <f t="shared" ref="G52:G58" si="1">B52/$B$235+C52/$C$235+D52/$D$235</f>
        <v>#REF!</v>
      </c>
    </row>
    <row r="53" spans="1:7" x14ac:dyDescent="0.25">
      <c r="A53" s="25" t="s">
        <v>52</v>
      </c>
      <c r="B53" s="41">
        <v>1.089692664310761</v>
      </c>
      <c r="C53" s="34">
        <v>1.4510686164229472</v>
      </c>
      <c r="D53" s="38" t="e">
        <f>#REF!-50</f>
        <v>#REF!</v>
      </c>
      <c r="E53" s="34"/>
      <c r="G53" s="43" t="e">
        <f t="shared" si="1"/>
        <v>#REF!</v>
      </c>
    </row>
    <row r="54" spans="1:7" x14ac:dyDescent="0.25">
      <c r="A54" s="25" t="s">
        <v>53</v>
      </c>
      <c r="B54" s="41">
        <v>0.40960997814065558</v>
      </c>
      <c r="C54" s="34">
        <v>0.69852533540303796</v>
      </c>
      <c r="D54" s="38" t="e">
        <f>#REF!-50</f>
        <v>#REF!</v>
      </c>
      <c r="E54" s="34"/>
      <c r="G54" s="43" t="e">
        <f t="shared" si="1"/>
        <v>#REF!</v>
      </c>
    </row>
    <row r="55" spans="1:7" x14ac:dyDescent="0.25">
      <c r="A55" s="25" t="s">
        <v>54</v>
      </c>
      <c r="B55" s="41">
        <v>4.5719915282000201E-2</v>
      </c>
      <c r="C55" s="34">
        <v>0.95793878000440436</v>
      </c>
      <c r="D55" s="38" t="e">
        <f>#REF!-50</f>
        <v>#REF!</v>
      </c>
      <c r="E55" s="34"/>
      <c r="G55" s="43" t="e">
        <f t="shared" si="1"/>
        <v>#REF!</v>
      </c>
    </row>
    <row r="56" spans="1:7" x14ac:dyDescent="0.25">
      <c r="A56" s="30" t="s">
        <v>55</v>
      </c>
      <c r="B56" s="39">
        <v>-0.19609379984816089</v>
      </c>
      <c r="C56" s="31">
        <v>0.64347257061838803</v>
      </c>
      <c r="D56" s="46" t="e">
        <f>#REF!-50</f>
        <v>#REF!</v>
      </c>
      <c r="E56" s="31"/>
      <c r="G56" s="43" t="e">
        <f t="shared" si="1"/>
        <v>#REF!</v>
      </c>
    </row>
    <row r="57" spans="1:7" x14ac:dyDescent="0.25">
      <c r="A57" s="30" t="s">
        <v>56</v>
      </c>
      <c r="B57" s="39">
        <v>-0.66080425524787589</v>
      </c>
      <c r="C57" s="31">
        <v>-0.75856090160381451</v>
      </c>
      <c r="D57" s="46" t="e">
        <f>#REF!-50</f>
        <v>#REF!</v>
      </c>
      <c r="E57" s="31"/>
      <c r="G57" s="47" t="e">
        <f t="shared" si="1"/>
        <v>#REF!</v>
      </c>
    </row>
    <row r="58" spans="1:7" x14ac:dyDescent="0.25">
      <c r="A58" s="25" t="s">
        <v>57</v>
      </c>
      <c r="B58" s="41">
        <v>0.99005042980753366</v>
      </c>
      <c r="C58" s="34">
        <v>1.0373443983402488</v>
      </c>
      <c r="D58" s="38" t="e">
        <f>#REF!-50</f>
        <v>#REF!</v>
      </c>
      <c r="E58" s="34"/>
      <c r="G58" s="43" t="e">
        <f t="shared" si="1"/>
        <v>#REF!</v>
      </c>
    </row>
    <row r="59" spans="1:7" x14ac:dyDescent="0.25">
      <c r="A59" s="25" t="s">
        <v>58</v>
      </c>
      <c r="B59" s="41">
        <v>1.7494060434979017</v>
      </c>
      <c r="C59" s="34">
        <v>0.46471414676321193</v>
      </c>
      <c r="D59" s="34"/>
      <c r="E59" s="34"/>
      <c r="G59" s="43">
        <f t="shared" si="0"/>
        <v>3.0267329650920498</v>
      </c>
    </row>
    <row r="60" spans="1:7" x14ac:dyDescent="0.25">
      <c r="A60" s="25" t="s">
        <v>59</v>
      </c>
      <c r="B60" s="41">
        <v>1.2770071389967987</v>
      </c>
      <c r="C60" s="34">
        <v>1.3016351118760756</v>
      </c>
      <c r="D60" s="34"/>
      <c r="E60" s="34"/>
      <c r="G60" s="43">
        <f t="shared" si="0"/>
        <v>3.9158310728099002</v>
      </c>
    </row>
    <row r="61" spans="1:7" x14ac:dyDescent="0.25">
      <c r="A61" s="25" t="s">
        <v>60</v>
      </c>
      <c r="B61" s="41">
        <v>1.742310300346765</v>
      </c>
      <c r="C61" s="34">
        <v>2.6335350961027926</v>
      </c>
      <c r="D61" s="34"/>
      <c r="E61" s="34"/>
      <c r="G61" s="43">
        <f t="shared" si="0"/>
        <v>6.8632676859650754</v>
      </c>
    </row>
    <row r="62" spans="1:7" x14ac:dyDescent="0.25">
      <c r="A62" s="25" t="s">
        <v>61</v>
      </c>
      <c r="B62" s="41">
        <v>2.2061680649508588</v>
      </c>
      <c r="C62" s="34">
        <v>0.73032719899864895</v>
      </c>
      <c r="D62" s="34"/>
      <c r="E62" s="34"/>
      <c r="G62" s="43">
        <f t="shared" si="0"/>
        <v>4.0728146450939668</v>
      </c>
    </row>
    <row r="63" spans="1:7" x14ac:dyDescent="0.25">
      <c r="A63" s="25" t="s">
        <v>62</v>
      </c>
      <c r="B63" s="41">
        <v>0.41182860969759538</v>
      </c>
      <c r="C63" s="34">
        <v>0.4200256739409462</v>
      </c>
      <c r="D63" s="34"/>
      <c r="E63" s="34"/>
      <c r="G63" s="43">
        <f t="shared" si="0"/>
        <v>1.2632880658799013</v>
      </c>
    </row>
    <row r="64" spans="1:7" x14ac:dyDescent="0.25">
      <c r="A64" s="25" t="s">
        <v>63</v>
      </c>
      <c r="B64" s="41">
        <v>0.33758467868167469</v>
      </c>
      <c r="C64" s="34">
        <v>0.47349259592572501</v>
      </c>
      <c r="D64" s="34"/>
      <c r="E64" s="34"/>
      <c r="G64" s="43">
        <f t="shared" si="0"/>
        <v>1.2646044470197402</v>
      </c>
    </row>
    <row r="65" spans="1:7" x14ac:dyDescent="0.25">
      <c r="A65" s="25" t="s">
        <v>64</v>
      </c>
      <c r="B65" s="41">
        <v>1.2363423667039273</v>
      </c>
      <c r="C65" s="34">
        <v>0.45802925280161227</v>
      </c>
      <c r="D65" s="34"/>
      <c r="E65" s="34"/>
      <c r="G65" s="43">
        <f t="shared" si="0"/>
        <v>2.368856623583111</v>
      </c>
    </row>
    <row r="66" spans="1:7" x14ac:dyDescent="0.25">
      <c r="A66" s="25" t="s">
        <v>65</v>
      </c>
      <c r="B66" s="41">
        <v>0.49892960358699123</v>
      </c>
      <c r="C66" s="34">
        <v>0.34550188962175693</v>
      </c>
      <c r="D66" s="34"/>
      <c r="E66" s="34"/>
      <c r="G66" s="43">
        <f t="shared" si="0"/>
        <v>1.2408253702116314</v>
      </c>
    </row>
    <row r="67" spans="1:7" x14ac:dyDescent="0.25">
      <c r="A67" s="25" t="s">
        <v>66</v>
      </c>
      <c r="B67" s="41">
        <v>0.55108888534672662</v>
      </c>
      <c r="C67" s="34">
        <v>0.24737979361457219</v>
      </c>
      <c r="D67" s="34"/>
      <c r="E67" s="34"/>
      <c r="G67" s="43">
        <f t="shared" ref="G67:G76" si="2">B67/$B$235+C67/$C$235</f>
        <v>1.1325244199667039</v>
      </c>
    </row>
    <row r="68" spans="1:7" x14ac:dyDescent="0.25">
      <c r="A68" s="25" t="s">
        <v>67</v>
      </c>
      <c r="B68" s="41">
        <v>1.1077318155782701</v>
      </c>
      <c r="C68" s="34">
        <v>0.52274810390501358</v>
      </c>
      <c r="D68" s="34"/>
      <c r="E68" s="34"/>
      <c r="G68" s="43">
        <f t="shared" si="2"/>
        <v>2.3216677823282881</v>
      </c>
    </row>
    <row r="69" spans="1:7" x14ac:dyDescent="0.25">
      <c r="A69" s="25" t="s">
        <v>68</v>
      </c>
      <c r="B69" s="41">
        <v>0.75830309167403387</v>
      </c>
      <c r="C69" s="34">
        <v>0.80258912647039671</v>
      </c>
      <c r="D69" s="34"/>
      <c r="E69" s="34"/>
      <c r="G69" s="43">
        <f t="shared" si="2"/>
        <v>2.3778624482712298</v>
      </c>
    </row>
    <row r="70" spans="1:7" x14ac:dyDescent="0.25">
      <c r="A70" s="25" t="s">
        <v>69</v>
      </c>
      <c r="B70" s="41">
        <v>1.102425231722953</v>
      </c>
      <c r="C70" s="34">
        <v>1.0009641859586766</v>
      </c>
      <c r="D70" s="34"/>
      <c r="E70" s="34"/>
      <c r="G70" s="43">
        <f t="shared" si="2"/>
        <v>3.1628961413387113</v>
      </c>
    </row>
    <row r="71" spans="1:7" x14ac:dyDescent="0.25">
      <c r="A71" s="25" t="s">
        <v>70</v>
      </c>
      <c r="B71" s="41">
        <v>0.71461259712970482</v>
      </c>
      <c r="C71" s="34">
        <v>1.1977167601614085</v>
      </c>
      <c r="D71" s="34"/>
      <c r="E71" s="34"/>
      <c r="G71" s="43">
        <f t="shared" si="2"/>
        <v>3.0234381915792072</v>
      </c>
    </row>
    <row r="72" spans="1:7" x14ac:dyDescent="0.25">
      <c r="A72" s="25" t="s">
        <v>71</v>
      </c>
      <c r="B72" s="41">
        <v>1.2421932169075618</v>
      </c>
      <c r="C72" s="34">
        <v>1.0901805945909007</v>
      </c>
      <c r="D72" s="34"/>
      <c r="E72" s="34"/>
      <c r="G72" s="43">
        <f t="shared" si="2"/>
        <v>3.4970716993876181</v>
      </c>
    </row>
    <row r="73" spans="1:7" x14ac:dyDescent="0.25">
      <c r="A73" s="25" t="s">
        <v>72</v>
      </c>
      <c r="B73" s="41">
        <v>0.82624402127729824</v>
      </c>
      <c r="C73" s="34">
        <v>1.0409050679185818</v>
      </c>
      <c r="D73" s="34"/>
      <c r="E73" s="34"/>
      <c r="G73" s="43">
        <f t="shared" si="2"/>
        <v>2.8859608167173665</v>
      </c>
    </row>
    <row r="74" spans="1:7" x14ac:dyDescent="0.25">
      <c r="A74" s="25" t="s">
        <v>73</v>
      </c>
      <c r="B74" s="41">
        <v>1.0367508370115153</v>
      </c>
      <c r="C74" s="34">
        <v>0.97972007997714594</v>
      </c>
      <c r="D74" s="34"/>
      <c r="E74" s="34"/>
      <c r="G74" s="43">
        <f t="shared" si="2"/>
        <v>3.0425350326735834</v>
      </c>
    </row>
    <row r="75" spans="1:7" x14ac:dyDescent="0.25">
      <c r="A75" s="25" t="s">
        <v>74</v>
      </c>
      <c r="B75" s="41">
        <v>1.0327149721402984</v>
      </c>
      <c r="C75" s="34">
        <v>1.2040468041373267</v>
      </c>
      <c r="D75" s="34"/>
      <c r="E75" s="34"/>
      <c r="G75" s="43">
        <f t="shared" si="2"/>
        <v>3.4352000514058867</v>
      </c>
    </row>
    <row r="76" spans="1:7" x14ac:dyDescent="0.25">
      <c r="A76" s="25" t="s">
        <v>75</v>
      </c>
      <c r="B76" s="41">
        <v>0.49109972167337435</v>
      </c>
      <c r="C76" s="34">
        <v>0.96053514198405332</v>
      </c>
      <c r="D76" s="38"/>
      <c r="E76" s="34"/>
      <c r="G76" s="43">
        <f t="shared" si="2"/>
        <v>2.3214628125583525</v>
      </c>
    </row>
    <row r="77" spans="1:7" x14ac:dyDescent="0.25">
      <c r="A77" s="25" t="s">
        <v>76</v>
      </c>
      <c r="B77" s="41">
        <v>0.33438820220268994</v>
      </c>
      <c r="C77" s="34">
        <v>0.53244991556469135</v>
      </c>
      <c r="D77" s="36" t="e">
        <f>#REF!-50</f>
        <v>#REF!</v>
      </c>
      <c r="E77" s="34"/>
      <c r="G77" s="43" t="e">
        <f>B77/$B$235+C77/$C$235+D77/$D$235</f>
        <v>#REF!</v>
      </c>
    </row>
    <row r="78" spans="1:7" x14ac:dyDescent="0.25">
      <c r="A78" s="25" t="s">
        <v>77</v>
      </c>
      <c r="B78" s="41">
        <v>-0.12601989950332063</v>
      </c>
      <c r="C78" s="34">
        <v>0.25517697165517228</v>
      </c>
      <c r="D78" s="36" t="e">
        <f>#REF!-50</f>
        <v>#REF!</v>
      </c>
      <c r="E78" s="34"/>
      <c r="G78" s="42" t="e">
        <f t="shared" ref="G78:G141" si="3">B78/$B$235+C78/$C$235+D78/$D$235</f>
        <v>#REF!</v>
      </c>
    </row>
    <row r="79" spans="1:7" x14ac:dyDescent="0.25">
      <c r="A79" s="25" t="s">
        <v>78</v>
      </c>
      <c r="B79" s="41">
        <v>0.28297107479437422</v>
      </c>
      <c r="C79" s="34">
        <v>0.58138470271557008</v>
      </c>
      <c r="D79" s="36" t="e">
        <f>#REF!-50</f>
        <v>#REF!</v>
      </c>
      <c r="E79" s="34"/>
      <c r="G79" s="43" t="e">
        <f t="shared" si="3"/>
        <v>#REF!</v>
      </c>
    </row>
    <row r="80" spans="1:7" x14ac:dyDescent="0.25">
      <c r="A80" s="25" t="s">
        <v>79</v>
      </c>
      <c r="B80" s="41">
        <v>1.8871276288765464</v>
      </c>
      <c r="C80" s="34">
        <v>1.1924592879834695</v>
      </c>
      <c r="D80" s="36" t="e">
        <f>#REF!-50</f>
        <v>#REF!</v>
      </c>
      <c r="E80" s="34"/>
      <c r="G80" s="43" t="e">
        <f t="shared" si="3"/>
        <v>#REF!</v>
      </c>
    </row>
    <row r="81" spans="1:7" x14ac:dyDescent="0.25">
      <c r="A81" s="25" t="s">
        <v>80</v>
      </c>
      <c r="B81" s="41">
        <v>1.5192251392131662</v>
      </c>
      <c r="C81" s="34">
        <v>1.2548688009931004</v>
      </c>
      <c r="D81" s="36" t="e">
        <f>#REF!-50</f>
        <v>#REF!</v>
      </c>
      <c r="E81" s="34"/>
      <c r="G81" s="43" t="e">
        <f t="shared" si="3"/>
        <v>#REF!</v>
      </c>
    </row>
    <row r="82" spans="1:7" x14ac:dyDescent="0.25">
      <c r="A82" s="25" t="s">
        <v>81</v>
      </c>
      <c r="B82" s="41">
        <v>0.98517271483191426</v>
      </c>
      <c r="C82" s="34">
        <v>0.7951173575451751</v>
      </c>
      <c r="D82" s="36" t="e">
        <f>#REF!-50</f>
        <v>#REF!</v>
      </c>
      <c r="E82" s="34"/>
      <c r="G82" s="43" t="e">
        <f t="shared" si="3"/>
        <v>#REF!</v>
      </c>
    </row>
    <row r="83" spans="1:7" x14ac:dyDescent="0.25">
      <c r="A83" s="30" t="s">
        <v>82</v>
      </c>
      <c r="B83" s="39">
        <v>-0.91647432662542583</v>
      </c>
      <c r="C83" s="31">
        <v>-5.3764862458908338E-2</v>
      </c>
      <c r="D83" s="31" t="e">
        <f>#REF!-50</f>
        <v>#REF!</v>
      </c>
      <c r="E83" s="31"/>
      <c r="G83" s="47" t="e">
        <f t="shared" si="3"/>
        <v>#REF!</v>
      </c>
    </row>
    <row r="84" spans="1:7" x14ac:dyDescent="0.25">
      <c r="A84" s="30" t="s">
        <v>83</v>
      </c>
      <c r="B84" s="39">
        <v>-0.32943855831795577</v>
      </c>
      <c r="C84" s="31">
        <v>-0.56174820981340379</v>
      </c>
      <c r="D84" s="31" t="e">
        <f>#REF!-50</f>
        <v>#REF!</v>
      </c>
      <c r="E84" s="31"/>
      <c r="G84" s="47" t="e">
        <f t="shared" si="3"/>
        <v>#REF!</v>
      </c>
    </row>
    <row r="85" spans="1:7" x14ac:dyDescent="0.25">
      <c r="A85" s="30" t="s">
        <v>84</v>
      </c>
      <c r="B85" s="39">
        <v>-1.0464807796286477</v>
      </c>
      <c r="C85" s="31">
        <v>-0.9303026809389906</v>
      </c>
      <c r="D85" s="31" t="e">
        <f>#REF!-50</f>
        <v>#REF!</v>
      </c>
      <c r="E85" s="31"/>
      <c r="G85" s="47" t="e">
        <f t="shared" si="3"/>
        <v>#REF!</v>
      </c>
    </row>
    <row r="86" spans="1:7" x14ac:dyDescent="0.25">
      <c r="A86" s="30" t="s">
        <v>85</v>
      </c>
      <c r="B86" s="39">
        <v>-1.2388477943949385</v>
      </c>
      <c r="C86" s="31">
        <v>-1.4152716856145409</v>
      </c>
      <c r="D86" s="31" t="e">
        <f>#REF!-50</f>
        <v>#REF!</v>
      </c>
      <c r="E86" s="31"/>
      <c r="G86" s="47" t="e">
        <f t="shared" si="3"/>
        <v>#REF!</v>
      </c>
    </row>
    <row r="87" spans="1:7" x14ac:dyDescent="0.25">
      <c r="A87" s="30" t="s">
        <v>86</v>
      </c>
      <c r="B87" s="39">
        <v>-0.9421774354654241</v>
      </c>
      <c r="C87" s="31">
        <v>-1.5200355946208504</v>
      </c>
      <c r="D87" s="31" t="e">
        <f>#REF!-50</f>
        <v>#REF!</v>
      </c>
      <c r="E87" s="31"/>
      <c r="G87" s="47" t="e">
        <f t="shared" si="3"/>
        <v>#REF!</v>
      </c>
    </row>
    <row r="88" spans="1:7" x14ac:dyDescent="0.25">
      <c r="A88" s="30" t="s">
        <v>87</v>
      </c>
      <c r="B88" s="39">
        <v>-0.86742419988538755</v>
      </c>
      <c r="C88" s="31">
        <v>-0.64911714535982334</v>
      </c>
      <c r="D88" s="31" t="e">
        <f>#REF!-50</f>
        <v>#REF!</v>
      </c>
      <c r="E88" s="31"/>
      <c r="G88" s="47" t="e">
        <f t="shared" si="3"/>
        <v>#REF!</v>
      </c>
    </row>
    <row r="89" spans="1:7" x14ac:dyDescent="0.25">
      <c r="A89" s="25" t="s">
        <v>88</v>
      </c>
      <c r="B89" s="41">
        <v>1.5682225422844338</v>
      </c>
      <c r="C89" s="34">
        <v>0.52250095126726681</v>
      </c>
      <c r="D89" s="36" t="e">
        <f>#REF!-50</f>
        <v>#REF!</v>
      </c>
      <c r="E89" s="34"/>
      <c r="G89" s="43" t="e">
        <f t="shared" si="3"/>
        <v>#REF!</v>
      </c>
    </row>
    <row r="90" spans="1:7" x14ac:dyDescent="0.25">
      <c r="A90" s="25" t="s">
        <v>89</v>
      </c>
      <c r="B90" s="41">
        <v>2.0371304007397262</v>
      </c>
      <c r="C90" s="34">
        <v>1.2685340768506348</v>
      </c>
      <c r="D90" s="36" t="e">
        <f>#REF!-50</f>
        <v>#REF!</v>
      </c>
      <c r="E90" s="34"/>
      <c r="G90" s="43" t="e">
        <f t="shared" si="3"/>
        <v>#REF!</v>
      </c>
    </row>
    <row r="91" spans="1:7" x14ac:dyDescent="0.25">
      <c r="A91" s="25" t="s">
        <v>90</v>
      </c>
      <c r="B91" s="41">
        <v>1.319641972064147</v>
      </c>
      <c r="C91" s="34">
        <v>1.4213040624316375</v>
      </c>
      <c r="D91" s="36" t="e">
        <f>#REF!-50</f>
        <v>#REF!</v>
      </c>
      <c r="E91" s="34"/>
      <c r="G91" s="43" t="e">
        <f t="shared" si="3"/>
        <v>#REF!</v>
      </c>
    </row>
    <row r="92" spans="1:7" x14ac:dyDescent="0.25">
      <c r="A92" s="25" t="s">
        <v>91</v>
      </c>
      <c r="B92" s="41">
        <v>1.0086644798552242</v>
      </c>
      <c r="C92" s="34">
        <v>0.41529209776442427</v>
      </c>
      <c r="D92" s="36" t="e">
        <f>#REF!-50</f>
        <v>#REF!</v>
      </c>
      <c r="E92" s="34"/>
      <c r="G92" s="43" t="e">
        <f t="shared" si="3"/>
        <v>#REF!</v>
      </c>
    </row>
    <row r="93" spans="1:7" x14ac:dyDescent="0.25">
      <c r="A93" s="25" t="s">
        <v>92</v>
      </c>
      <c r="B93" s="41">
        <v>1.5117844750664187</v>
      </c>
      <c r="C93" s="34">
        <v>0.19604508141689245</v>
      </c>
      <c r="D93" s="36" t="e">
        <f>#REF!-50</f>
        <v>#REF!</v>
      </c>
      <c r="E93" s="34"/>
      <c r="G93" s="43" t="e">
        <f t="shared" si="3"/>
        <v>#REF!</v>
      </c>
    </row>
    <row r="94" spans="1:7" x14ac:dyDescent="0.25">
      <c r="A94" s="25" t="s">
        <v>93</v>
      </c>
      <c r="B94" s="41">
        <v>2.0372268637488067</v>
      </c>
      <c r="C94" s="34">
        <v>0.53605889500393111</v>
      </c>
      <c r="D94" s="36" t="e">
        <f>#REF!-50</f>
        <v>#REF!</v>
      </c>
      <c r="E94" s="34"/>
      <c r="G94" s="43" t="e">
        <f t="shared" si="3"/>
        <v>#REF!</v>
      </c>
    </row>
    <row r="95" spans="1:7" x14ac:dyDescent="0.25">
      <c r="A95" s="25" t="s">
        <v>94</v>
      </c>
      <c r="B95" s="41">
        <v>0.67552969900258353</v>
      </c>
      <c r="C95" s="34">
        <v>0.95176311673539371</v>
      </c>
      <c r="D95" s="36" t="e">
        <f>#REF!-50</f>
        <v>#REF!</v>
      </c>
      <c r="E95" s="34"/>
      <c r="G95" s="43" t="e">
        <f t="shared" si="3"/>
        <v>#REF!</v>
      </c>
    </row>
    <row r="96" spans="1:7" x14ac:dyDescent="0.25">
      <c r="A96" s="25" t="s">
        <v>95</v>
      </c>
      <c r="B96" s="41">
        <v>1.4163601531841508</v>
      </c>
      <c r="C96" s="34">
        <v>0.3794047482812381</v>
      </c>
      <c r="D96" s="36" t="e">
        <f>#REF!-50</f>
        <v>#REF!</v>
      </c>
      <c r="E96" s="34"/>
      <c r="G96" s="43" t="e">
        <f t="shared" si="3"/>
        <v>#REF!</v>
      </c>
    </row>
    <row r="97" spans="1:7" x14ac:dyDescent="0.25">
      <c r="A97" s="25" t="s">
        <v>96</v>
      </c>
      <c r="B97" s="41">
        <v>1.5389231117669087</v>
      </c>
      <c r="C97" s="34">
        <v>0.90765588003157061</v>
      </c>
      <c r="D97" s="36" t="e">
        <f>#REF!-50</f>
        <v>#REF!</v>
      </c>
      <c r="E97" s="34"/>
      <c r="G97" s="43" t="e">
        <f t="shared" si="3"/>
        <v>#REF!</v>
      </c>
    </row>
    <row r="98" spans="1:7" x14ac:dyDescent="0.25">
      <c r="A98" s="25" t="s">
        <v>97</v>
      </c>
      <c r="B98" s="41">
        <v>0.45866996985483477</v>
      </c>
      <c r="C98" s="34">
        <v>0.84821622561161403</v>
      </c>
      <c r="D98" s="36" t="e">
        <f>#REF!-50</f>
        <v>#REF!</v>
      </c>
      <c r="E98" s="34"/>
      <c r="G98" s="43" t="e">
        <f t="shared" si="3"/>
        <v>#REF!</v>
      </c>
    </row>
    <row r="99" spans="1:7" x14ac:dyDescent="0.25">
      <c r="A99" s="25" t="s">
        <v>98</v>
      </c>
      <c r="B99" s="41">
        <v>1.2769503020927611</v>
      </c>
      <c r="C99" s="34">
        <v>0.87382907765358486</v>
      </c>
      <c r="D99" s="36" t="e">
        <f>#REF!-50</f>
        <v>#REF!</v>
      </c>
      <c r="E99" s="34"/>
      <c r="G99" s="43" t="e">
        <f t="shared" si="3"/>
        <v>#REF!</v>
      </c>
    </row>
    <row r="100" spans="1:7" x14ac:dyDescent="0.25">
      <c r="A100" s="25" t="s">
        <v>99</v>
      </c>
      <c r="B100" s="41">
        <v>1.7752807962057613</v>
      </c>
      <c r="C100" s="34">
        <v>0.90299431890992032</v>
      </c>
      <c r="D100" s="36" t="e">
        <f>#REF!-50</f>
        <v>#REF!</v>
      </c>
      <c r="E100" s="34"/>
      <c r="G100" s="43" t="e">
        <f t="shared" si="3"/>
        <v>#REF!</v>
      </c>
    </row>
    <row r="101" spans="1:7" x14ac:dyDescent="0.25">
      <c r="A101" s="25" t="s">
        <v>100</v>
      </c>
      <c r="B101" s="41">
        <v>0.15251618403705566</v>
      </c>
      <c r="C101" s="34">
        <v>0.88644676239500553</v>
      </c>
      <c r="D101" s="36" t="e">
        <f>#REF!-50</f>
        <v>#REF!</v>
      </c>
      <c r="E101" s="34"/>
      <c r="G101" s="42" t="e">
        <f t="shared" si="3"/>
        <v>#REF!</v>
      </c>
    </row>
    <row r="102" spans="1:7" x14ac:dyDescent="0.25">
      <c r="A102" s="25" t="s">
        <v>101</v>
      </c>
      <c r="B102" s="41">
        <v>0.26737362645211277</v>
      </c>
      <c r="C102" s="34">
        <v>0.71165417635261374</v>
      </c>
      <c r="D102" s="36" t="e">
        <f>#REF!-50</f>
        <v>#REF!</v>
      </c>
      <c r="E102" s="34"/>
      <c r="G102" s="43" t="e">
        <f t="shared" si="3"/>
        <v>#REF!</v>
      </c>
    </row>
    <row r="103" spans="1:7" x14ac:dyDescent="0.25">
      <c r="A103" s="25" t="s">
        <v>102</v>
      </c>
      <c r="B103" s="41">
        <v>0.1542155633256091</v>
      </c>
      <c r="C103" s="34">
        <v>0.20832118126442623</v>
      </c>
      <c r="D103" s="36" t="e">
        <f>#REF!-50</f>
        <v>#REF!</v>
      </c>
      <c r="E103" s="34"/>
      <c r="G103" s="43" t="e">
        <f t="shared" si="3"/>
        <v>#REF!</v>
      </c>
    </row>
    <row r="104" spans="1:7" x14ac:dyDescent="0.25">
      <c r="A104" s="25" t="s">
        <v>103</v>
      </c>
      <c r="B104" s="41">
        <v>-0.47770453270201918</v>
      </c>
      <c r="C104" s="34">
        <v>0.39997671653208167</v>
      </c>
      <c r="D104" s="36" t="e">
        <f>#REF!-50</f>
        <v>#REF!</v>
      </c>
      <c r="E104" s="34"/>
      <c r="G104" s="43" t="e">
        <f t="shared" si="3"/>
        <v>#REF!</v>
      </c>
    </row>
    <row r="105" spans="1:7" x14ac:dyDescent="0.25">
      <c r="A105" s="25" t="s">
        <v>104</v>
      </c>
      <c r="B105" s="41">
        <v>2.1450603140948408</v>
      </c>
      <c r="C105" s="34">
        <v>0.53587105964982629</v>
      </c>
      <c r="D105" s="36" t="e">
        <f>#REF!-50</f>
        <v>#REF!</v>
      </c>
      <c r="E105" s="34"/>
      <c r="G105" s="43" t="e">
        <f t="shared" si="3"/>
        <v>#REF!</v>
      </c>
    </row>
    <row r="106" spans="1:7" x14ac:dyDescent="0.25">
      <c r="A106" s="25" t="s">
        <v>105</v>
      </c>
      <c r="B106" s="41">
        <v>1.1539087966081598</v>
      </c>
      <c r="C106" s="34">
        <v>1.1508835523334904</v>
      </c>
      <c r="D106" s="36" t="e">
        <f>#REF!-50</f>
        <v>#REF!</v>
      </c>
      <c r="E106" s="34"/>
      <c r="G106" s="43" t="e">
        <f t="shared" si="3"/>
        <v>#REF!</v>
      </c>
    </row>
    <row r="107" spans="1:7" x14ac:dyDescent="0.25">
      <c r="A107" s="25" t="s">
        <v>106</v>
      </c>
      <c r="B107" s="41">
        <v>1.6019674022895236</v>
      </c>
      <c r="C107" s="34">
        <v>0.83888517860924228</v>
      </c>
      <c r="D107" s="36" t="e">
        <f>#REF!-50</f>
        <v>#REF!</v>
      </c>
      <c r="E107" s="34"/>
      <c r="G107" s="43" t="e">
        <f t="shared" si="3"/>
        <v>#REF!</v>
      </c>
    </row>
    <row r="108" spans="1:7" x14ac:dyDescent="0.25">
      <c r="A108" s="25" t="s">
        <v>107</v>
      </c>
      <c r="B108" s="41">
        <v>1.3132438996949376</v>
      </c>
      <c r="C108" s="34">
        <v>1.2018221174037997</v>
      </c>
      <c r="D108" s="36" t="e">
        <f>#REF!-50</f>
        <v>#REF!</v>
      </c>
      <c r="E108" s="34"/>
      <c r="G108" s="43" t="e">
        <f t="shared" si="3"/>
        <v>#REF!</v>
      </c>
    </row>
    <row r="109" spans="1:7" x14ac:dyDescent="0.25">
      <c r="A109" s="25" t="s">
        <v>108</v>
      </c>
      <c r="B109" s="41">
        <v>1.3131356661152638</v>
      </c>
      <c r="C109" s="34">
        <v>0.84357541899441923</v>
      </c>
      <c r="D109" s="36" t="e">
        <f>#REF!-50</f>
        <v>#REF!</v>
      </c>
      <c r="E109" s="34"/>
      <c r="G109" s="43" t="e">
        <f t="shared" si="3"/>
        <v>#REF!</v>
      </c>
    </row>
    <row r="110" spans="1:7" x14ac:dyDescent="0.25">
      <c r="A110" s="25" t="s">
        <v>109</v>
      </c>
      <c r="B110" s="41">
        <v>1.0404417278129023</v>
      </c>
      <c r="C110" s="34">
        <v>0.38699874166053033</v>
      </c>
      <c r="D110" s="36" t="e">
        <f>#REF!-50</f>
        <v>#REF!</v>
      </c>
      <c r="E110" s="34"/>
      <c r="G110" s="43" t="e">
        <f t="shared" si="3"/>
        <v>#REF!</v>
      </c>
    </row>
    <row r="111" spans="1:7" x14ac:dyDescent="0.25">
      <c r="A111" s="25" t="s">
        <v>110</v>
      </c>
      <c r="B111" s="41">
        <v>0.10069852096287436</v>
      </c>
      <c r="C111" s="34">
        <v>0.29090393075067117</v>
      </c>
      <c r="D111" s="36" t="e">
        <f>#REF!-50</f>
        <v>#REF!</v>
      </c>
      <c r="E111" s="34"/>
      <c r="G111" s="43" t="e">
        <f t="shared" si="3"/>
        <v>#REF!</v>
      </c>
    </row>
    <row r="112" spans="1:7" x14ac:dyDescent="0.25">
      <c r="A112" s="25" t="s">
        <v>111</v>
      </c>
      <c r="B112" s="41">
        <v>0.65560833358305892</v>
      </c>
      <c r="C112" s="34">
        <v>0.64379200565970707</v>
      </c>
      <c r="D112" s="36" t="e">
        <f>#REF!-50</f>
        <v>#REF!</v>
      </c>
      <c r="E112" s="34"/>
      <c r="G112" s="43" t="e">
        <f t="shared" si="3"/>
        <v>#REF!</v>
      </c>
    </row>
    <row r="113" spans="1:7" x14ac:dyDescent="0.25">
      <c r="A113" s="25" t="s">
        <v>112</v>
      </c>
      <c r="B113" s="41">
        <v>1.0145200707177615</v>
      </c>
      <c r="C113" s="34">
        <v>1.1223581236234184</v>
      </c>
      <c r="D113" s="36" t="e">
        <f>#REF!-50</f>
        <v>#REF!</v>
      </c>
      <c r="E113" s="34"/>
      <c r="G113" s="43" t="e">
        <f t="shared" si="3"/>
        <v>#REF!</v>
      </c>
    </row>
    <row r="114" spans="1:7" x14ac:dyDescent="0.25">
      <c r="A114" s="25" t="s">
        <v>113</v>
      </c>
      <c r="B114" s="41">
        <v>0.28755583427960152</v>
      </c>
      <c r="C114" s="34">
        <v>0.1552471209769011</v>
      </c>
      <c r="D114" s="36" t="e">
        <f>#REF!-50</f>
        <v>#REF!</v>
      </c>
      <c r="E114" s="34"/>
      <c r="G114" s="42" t="e">
        <f t="shared" si="3"/>
        <v>#REF!</v>
      </c>
    </row>
    <row r="115" spans="1:7" x14ac:dyDescent="0.25">
      <c r="A115" s="25" t="s">
        <v>114</v>
      </c>
      <c r="B115" s="41">
        <v>0.30779895625452564</v>
      </c>
      <c r="C115" s="34">
        <v>0.35165648713676462</v>
      </c>
      <c r="D115" s="36" t="e">
        <f>#REF!-50</f>
        <v>#REF!</v>
      </c>
      <c r="E115" s="34"/>
      <c r="G115" s="43" t="e">
        <f t="shared" si="3"/>
        <v>#REF!</v>
      </c>
    </row>
    <row r="116" spans="1:7" x14ac:dyDescent="0.25">
      <c r="A116" s="25" t="s">
        <v>115</v>
      </c>
      <c r="B116" s="41">
        <v>0.10587451649261218</v>
      </c>
      <c r="C116" s="34">
        <v>0.31430591417682169</v>
      </c>
      <c r="D116" s="36" t="e">
        <f>#REF!-50</f>
        <v>#REF!</v>
      </c>
      <c r="E116" s="34"/>
      <c r="G116" s="43" t="e">
        <f t="shared" si="3"/>
        <v>#REF!</v>
      </c>
    </row>
    <row r="117" spans="1:7" x14ac:dyDescent="0.25">
      <c r="A117" s="25" t="s">
        <v>116</v>
      </c>
      <c r="B117" s="41">
        <v>0.75226546574092656</v>
      </c>
      <c r="C117" s="34">
        <v>0.51403050476109102</v>
      </c>
      <c r="D117" s="36" t="e">
        <f>#REF!-50</f>
        <v>#REF!</v>
      </c>
      <c r="E117" s="34"/>
      <c r="G117" s="43" t="e">
        <f t="shared" si="3"/>
        <v>#REF!</v>
      </c>
    </row>
    <row r="118" spans="1:7" x14ac:dyDescent="0.25">
      <c r="A118" s="30" t="s">
        <v>117</v>
      </c>
      <c r="B118" s="40">
        <v>-0.42429656753835454</v>
      </c>
      <c r="C118" s="31">
        <v>3.8869581123105026E-2</v>
      </c>
      <c r="D118" s="31" t="e">
        <f>#REF!-50</f>
        <v>#REF!</v>
      </c>
      <c r="E118" s="31"/>
      <c r="G118" s="42" t="e">
        <f t="shared" si="3"/>
        <v>#REF!</v>
      </c>
    </row>
    <row r="119" spans="1:7" x14ac:dyDescent="0.25">
      <c r="A119" s="30" t="s">
        <v>118</v>
      </c>
      <c r="B119" s="40">
        <v>-0.56577675035989183</v>
      </c>
      <c r="C119" s="31">
        <v>-0.18893942510608241</v>
      </c>
      <c r="D119" s="31" t="e">
        <f>#REF!-50</f>
        <v>#REF!</v>
      </c>
      <c r="E119" s="31"/>
      <c r="G119" s="47" t="e">
        <f t="shared" si="3"/>
        <v>#REF!</v>
      </c>
    </row>
    <row r="120" spans="1:7" x14ac:dyDescent="0.25">
      <c r="A120" s="30" t="s">
        <v>119</v>
      </c>
      <c r="B120" s="39">
        <v>-0.94615372434176059</v>
      </c>
      <c r="C120" s="31">
        <v>-0.87549900390044133</v>
      </c>
      <c r="D120" s="31" t="e">
        <f>#REF!-50</f>
        <v>#REF!</v>
      </c>
      <c r="E120" s="31"/>
      <c r="G120" s="47" t="e">
        <f t="shared" si="3"/>
        <v>#REF!</v>
      </c>
    </row>
    <row r="121" spans="1:7" x14ac:dyDescent="0.25">
      <c r="A121" s="30" t="s">
        <v>120</v>
      </c>
      <c r="B121" s="39">
        <v>-1.3097801069932151</v>
      </c>
      <c r="C121" s="31">
        <v>-1.0541797572845411</v>
      </c>
      <c r="D121" s="31" t="e">
        <f>#REF!-50</f>
        <v>#REF!</v>
      </c>
      <c r="E121" s="31"/>
      <c r="G121" s="47" t="e">
        <f t="shared" si="3"/>
        <v>#REF!</v>
      </c>
    </row>
    <row r="122" spans="1:7" x14ac:dyDescent="0.25">
      <c r="A122" s="30" t="s">
        <v>121</v>
      </c>
      <c r="B122" s="40">
        <v>0.63969786842842236</v>
      </c>
      <c r="C122" s="31">
        <v>0.1774388108486655</v>
      </c>
      <c r="D122" s="31" t="e">
        <f>#REF!-50</f>
        <v>#REF!</v>
      </c>
      <c r="E122" s="31"/>
      <c r="G122" s="47" t="e">
        <f t="shared" si="3"/>
        <v>#REF!</v>
      </c>
    </row>
    <row r="123" spans="1:7" x14ac:dyDescent="0.25">
      <c r="A123" s="30" t="s">
        <v>122</v>
      </c>
      <c r="B123" s="40">
        <v>0.13453036862793805</v>
      </c>
      <c r="C123" s="31">
        <v>-3.3405063586144458E-2</v>
      </c>
      <c r="D123" s="31" t="e">
        <f>#REF!-50</f>
        <v>#REF!</v>
      </c>
      <c r="E123" s="31"/>
      <c r="G123" s="42" t="e">
        <f t="shared" si="3"/>
        <v>#REF!</v>
      </c>
    </row>
    <row r="124" spans="1:7" x14ac:dyDescent="0.25">
      <c r="A124" s="30" t="s">
        <v>123</v>
      </c>
      <c r="B124" s="40">
        <v>0.15911295402380266</v>
      </c>
      <c r="C124" s="31">
        <v>-0.2836493627603357</v>
      </c>
      <c r="D124" s="31" t="e">
        <f>#REF!-50</f>
        <v>#REF!</v>
      </c>
      <c r="E124" s="31"/>
      <c r="G124" s="42" t="e">
        <f t="shared" si="3"/>
        <v>#REF!</v>
      </c>
    </row>
    <row r="125" spans="1:7" x14ac:dyDescent="0.25">
      <c r="A125" s="30" t="s">
        <v>124</v>
      </c>
      <c r="B125" s="40">
        <v>1.7558210740603875E-3</v>
      </c>
      <c r="C125" s="31">
        <v>-0.48864123446207169</v>
      </c>
      <c r="D125" s="31" t="e">
        <f>#REF!-50</f>
        <v>#REF!</v>
      </c>
      <c r="E125" s="31"/>
      <c r="G125" s="47" t="e">
        <f t="shared" si="3"/>
        <v>#REF!</v>
      </c>
    </row>
    <row r="126" spans="1:7" x14ac:dyDescent="0.25">
      <c r="A126" s="30" t="s">
        <v>125</v>
      </c>
      <c r="B126" s="40">
        <v>0.11820557676951927</v>
      </c>
      <c r="C126" s="31">
        <v>-0.31717937472589441</v>
      </c>
      <c r="D126" s="31" t="e">
        <f>#REF!-50</f>
        <v>#REF!</v>
      </c>
      <c r="E126" s="31"/>
      <c r="G126" s="47" t="e">
        <f t="shared" si="3"/>
        <v>#REF!</v>
      </c>
    </row>
    <row r="127" spans="1:7" x14ac:dyDescent="0.25">
      <c r="A127" s="25" t="s">
        <v>126</v>
      </c>
      <c r="B127" s="41">
        <v>0.45985074765563827</v>
      </c>
      <c r="C127" s="34">
        <v>-0.15320192013073231</v>
      </c>
      <c r="D127" s="36" t="e">
        <f>#REF!-50</f>
        <v>#REF!</v>
      </c>
      <c r="E127" s="34"/>
      <c r="G127" s="42" t="e">
        <f t="shared" si="3"/>
        <v>#REF!</v>
      </c>
    </row>
    <row r="128" spans="1:7" x14ac:dyDescent="0.25">
      <c r="A128" s="25" t="s">
        <v>127</v>
      </c>
      <c r="B128" s="41">
        <v>0.51972123865812847</v>
      </c>
      <c r="C128" s="34">
        <v>3.4621679466208102E-2</v>
      </c>
      <c r="D128" s="36" t="e">
        <f>#REF!-50</f>
        <v>#REF!</v>
      </c>
      <c r="E128" s="34"/>
      <c r="G128" s="43" t="e">
        <f t="shared" si="3"/>
        <v>#REF!</v>
      </c>
    </row>
    <row r="129" spans="1:7" x14ac:dyDescent="0.25">
      <c r="A129" s="25" t="s">
        <v>128</v>
      </c>
      <c r="B129" s="41">
        <v>0.72726726571973521</v>
      </c>
      <c r="C129" s="34">
        <v>0.41767611616271699</v>
      </c>
      <c r="D129" s="36" t="e">
        <f>#REF!-50</f>
        <v>#REF!</v>
      </c>
      <c r="E129" s="34"/>
      <c r="G129" s="43" t="e">
        <f t="shared" si="3"/>
        <v>#REF!</v>
      </c>
    </row>
    <row r="130" spans="1:7" x14ac:dyDescent="0.25">
      <c r="A130" s="25" t="s">
        <v>129</v>
      </c>
      <c r="B130" s="41">
        <v>0.74186171954942681</v>
      </c>
      <c r="C130" s="34">
        <v>-3.6815678779277543E-2</v>
      </c>
      <c r="D130" s="36" t="e">
        <f>#REF!-50</f>
        <v>#REF!</v>
      </c>
      <c r="E130" s="34"/>
      <c r="G130" s="43" t="e">
        <f t="shared" si="3"/>
        <v>#REF!</v>
      </c>
    </row>
    <row r="131" spans="1:7" x14ac:dyDescent="0.25">
      <c r="A131" s="25" t="s">
        <v>130</v>
      </c>
      <c r="B131" s="41">
        <v>0.76313158768984812</v>
      </c>
      <c r="C131" s="34">
        <v>0.40042001003009309</v>
      </c>
      <c r="D131" s="36" t="e">
        <f>#REF!-50</f>
        <v>#REF!</v>
      </c>
      <c r="E131" s="34"/>
      <c r="G131" s="43" t="e">
        <f t="shared" si="3"/>
        <v>#REF!</v>
      </c>
    </row>
    <row r="132" spans="1:7" x14ac:dyDescent="0.25">
      <c r="A132" s="25" t="s">
        <v>131</v>
      </c>
      <c r="B132" s="41">
        <v>0.63437677115049373</v>
      </c>
      <c r="C132" s="34">
        <v>0.28487360197304235</v>
      </c>
      <c r="D132" s="36" t="e">
        <f>#REF!-50</f>
        <v>#REF!</v>
      </c>
      <c r="E132" s="34"/>
      <c r="G132" s="43" t="e">
        <f t="shared" si="3"/>
        <v>#REF!</v>
      </c>
    </row>
    <row r="133" spans="1:7" x14ac:dyDescent="0.25">
      <c r="A133" s="25" t="s">
        <v>132</v>
      </c>
      <c r="B133" s="41">
        <v>1.3454539368092231</v>
      </c>
      <c r="C133" s="34">
        <v>0.32920337452914789</v>
      </c>
      <c r="D133" s="36" t="e">
        <f>#REF!-50</f>
        <v>#REF!</v>
      </c>
      <c r="E133" s="34"/>
      <c r="G133" s="43" t="e">
        <f t="shared" si="3"/>
        <v>#REF!</v>
      </c>
    </row>
    <row r="134" spans="1:7" x14ac:dyDescent="0.25">
      <c r="A134" s="25" t="s">
        <v>133</v>
      </c>
      <c r="B134" s="41">
        <v>1.531123896596279</v>
      </c>
      <c r="C134" s="34">
        <v>0.82767715161153266</v>
      </c>
      <c r="D134" s="36" t="e">
        <f>#REF!-50</f>
        <v>#REF!</v>
      </c>
      <c r="E134" s="34"/>
      <c r="G134" s="43" t="e">
        <f t="shared" si="3"/>
        <v>#REF!</v>
      </c>
    </row>
    <row r="135" spans="1:7" x14ac:dyDescent="0.25">
      <c r="A135" s="25" t="s">
        <v>134</v>
      </c>
      <c r="B135" s="41">
        <v>1.2671266818735383</v>
      </c>
      <c r="C135" s="34">
        <v>1.0155252265698327</v>
      </c>
      <c r="D135" s="36" t="e">
        <f>#REF!-50</f>
        <v>#REF!</v>
      </c>
      <c r="E135" s="34"/>
      <c r="G135" s="43" t="e">
        <f t="shared" si="3"/>
        <v>#REF!</v>
      </c>
    </row>
    <row r="136" spans="1:7" x14ac:dyDescent="0.25">
      <c r="A136" s="25" t="s">
        <v>135</v>
      </c>
      <c r="B136" s="41">
        <v>0.9021588290625</v>
      </c>
      <c r="C136" s="34">
        <v>0.71895325280650435</v>
      </c>
      <c r="D136" s="36" t="e">
        <f>#REF!-50</f>
        <v>#REF!</v>
      </c>
      <c r="E136" s="34"/>
      <c r="G136" s="43" t="e">
        <f t="shared" si="3"/>
        <v>#REF!</v>
      </c>
    </row>
    <row r="137" spans="1:7" x14ac:dyDescent="0.25">
      <c r="A137" s="25" t="s">
        <v>136</v>
      </c>
      <c r="B137" s="41">
        <v>0.76373552861882099</v>
      </c>
      <c r="C137" s="34">
        <v>0.37430243636858579</v>
      </c>
      <c r="D137" s="36" t="e">
        <f>#REF!-50</f>
        <v>#REF!</v>
      </c>
      <c r="E137" s="34"/>
      <c r="G137" s="43" t="e">
        <f t="shared" si="3"/>
        <v>#REF!</v>
      </c>
    </row>
    <row r="138" spans="1:7" x14ac:dyDescent="0.25">
      <c r="A138" s="25" t="s">
        <v>137</v>
      </c>
      <c r="B138" s="41">
        <v>4.5457046353699855E-2</v>
      </c>
      <c r="C138" s="34">
        <v>-2.3353749030068809E-2</v>
      </c>
      <c r="D138" s="36" t="e">
        <f>#REF!-50</f>
        <v>#REF!</v>
      </c>
      <c r="E138" s="34"/>
      <c r="G138" s="42" t="e">
        <f t="shared" si="3"/>
        <v>#REF!</v>
      </c>
    </row>
    <row r="139" spans="1:7" x14ac:dyDescent="0.25">
      <c r="A139" s="25" t="s">
        <v>138</v>
      </c>
      <c r="B139" s="41">
        <v>0.21047127276412514</v>
      </c>
      <c r="C139" s="34">
        <v>0.24263431542461555</v>
      </c>
      <c r="D139" s="36" t="e">
        <f>#REF!-50</f>
        <v>#REF!</v>
      </c>
      <c r="E139" s="34"/>
      <c r="G139" s="43" t="e">
        <f t="shared" si="3"/>
        <v>#REF!</v>
      </c>
    </row>
    <row r="140" spans="1:7" x14ac:dyDescent="0.25">
      <c r="A140" s="25" t="s">
        <v>139</v>
      </c>
      <c r="B140" s="41">
        <v>0.22334546428392973</v>
      </c>
      <c r="C140" s="34">
        <v>0.27361837753322232</v>
      </c>
      <c r="D140" s="36" t="e">
        <f>#REF!-50</f>
        <v>#REF!</v>
      </c>
      <c r="E140" s="34"/>
      <c r="G140" s="43" t="e">
        <f t="shared" si="3"/>
        <v>#REF!</v>
      </c>
    </row>
    <row r="141" spans="1:7" x14ac:dyDescent="0.25">
      <c r="A141" s="25" t="s">
        <v>140</v>
      </c>
      <c r="B141" s="41">
        <v>0.18545466823419895</v>
      </c>
      <c r="C141" s="34">
        <v>0.33059462052835437</v>
      </c>
      <c r="D141" s="36" t="e">
        <f>#REF!-50</f>
        <v>#REF!</v>
      </c>
      <c r="E141" s="34"/>
      <c r="G141" s="43" t="e">
        <f t="shared" si="3"/>
        <v>#REF!</v>
      </c>
    </row>
    <row r="142" spans="1:7" x14ac:dyDescent="0.25">
      <c r="A142" s="25" t="s">
        <v>141</v>
      </c>
      <c r="B142" s="41">
        <v>0.55409998610628253</v>
      </c>
      <c r="C142" s="34">
        <v>0.22788914874063226</v>
      </c>
      <c r="D142" s="36" t="e">
        <f>#REF!-50</f>
        <v>#REF!</v>
      </c>
      <c r="E142" s="34"/>
      <c r="G142" s="43" t="e">
        <f t="shared" ref="G142:G205" si="4">B142/$B$235+C142/$C$235+D142/$D$235</f>
        <v>#REF!</v>
      </c>
    </row>
    <row r="143" spans="1:7" x14ac:dyDescent="0.25">
      <c r="A143" s="25" t="s">
        <v>142</v>
      </c>
      <c r="B143" s="41">
        <v>0.88165552692983162</v>
      </c>
      <c r="C143" s="34">
        <v>0.17071461585483769</v>
      </c>
      <c r="D143" s="36" t="e">
        <f>#REF!-50</f>
        <v>#REF!</v>
      </c>
      <c r="E143" s="34"/>
      <c r="G143" s="43" t="e">
        <f t="shared" si="4"/>
        <v>#REF!</v>
      </c>
    </row>
    <row r="144" spans="1:7" x14ac:dyDescent="0.25">
      <c r="A144" s="25" t="s">
        <v>143</v>
      </c>
      <c r="B144" s="41">
        <v>0.8069627237449708</v>
      </c>
      <c r="C144" s="34">
        <v>2.1582037790889672E-2</v>
      </c>
      <c r="D144" s="36" t="e">
        <f>#REF!-50</f>
        <v>#REF!</v>
      </c>
      <c r="E144" s="34"/>
      <c r="G144" s="43" t="e">
        <f t="shared" si="4"/>
        <v>#REF!</v>
      </c>
    </row>
    <row r="145" spans="1:7" x14ac:dyDescent="0.25">
      <c r="A145" s="25" t="s">
        <v>144</v>
      </c>
      <c r="B145" s="41">
        <v>1.2089887431921178</v>
      </c>
      <c r="C145" s="34">
        <v>0.80282738095237816</v>
      </c>
      <c r="D145" s="36" t="e">
        <f>#REF!-50</f>
        <v>#REF!</v>
      </c>
      <c r="E145" s="34"/>
      <c r="G145" s="43" t="e">
        <f t="shared" si="4"/>
        <v>#REF!</v>
      </c>
    </row>
    <row r="146" spans="1:7" x14ac:dyDescent="0.25">
      <c r="A146" s="25" t="s">
        <v>145</v>
      </c>
      <c r="B146" s="41">
        <v>1.1549349431986315</v>
      </c>
      <c r="C146" s="34">
        <v>0.62666538725558674</v>
      </c>
      <c r="D146" s="36" t="e">
        <f>#REF!-50</f>
        <v>#REF!</v>
      </c>
      <c r="E146" s="34"/>
      <c r="G146" s="43" t="e">
        <f t="shared" si="4"/>
        <v>#REF!</v>
      </c>
    </row>
    <row r="147" spans="1:7" x14ac:dyDescent="0.25">
      <c r="A147" s="25" t="s">
        <v>146</v>
      </c>
      <c r="B147" s="41">
        <v>1.3276830151517229</v>
      </c>
      <c r="C147" s="34">
        <v>1.095152866615817</v>
      </c>
      <c r="D147" s="36" t="e">
        <f>#REF!-50</f>
        <v>#REF!</v>
      </c>
      <c r="E147" s="34"/>
      <c r="G147" s="43" t="e">
        <f t="shared" si="4"/>
        <v>#REF!</v>
      </c>
    </row>
    <row r="148" spans="1:7" x14ac:dyDescent="0.25">
      <c r="A148" s="25" t="s">
        <v>147</v>
      </c>
      <c r="B148" s="41">
        <v>0.92542668781029769</v>
      </c>
      <c r="C148" s="34">
        <v>0.53475159808736628</v>
      </c>
      <c r="D148" s="36" t="e">
        <f>#REF!-50</f>
        <v>#REF!</v>
      </c>
      <c r="E148" s="34"/>
      <c r="G148" s="43" t="e">
        <f t="shared" si="4"/>
        <v>#REF!</v>
      </c>
    </row>
    <row r="149" spans="1:7" x14ac:dyDescent="0.25">
      <c r="A149" s="25" t="s">
        <v>148</v>
      </c>
      <c r="B149" s="41">
        <v>1.1771315896487227</v>
      </c>
      <c r="C149" s="34">
        <v>0.3882850503038518</v>
      </c>
      <c r="D149" s="36" t="e">
        <f>#REF!-50</f>
        <v>#REF!</v>
      </c>
      <c r="E149" s="34"/>
      <c r="G149" s="43" t="e">
        <f t="shared" si="4"/>
        <v>#REF!</v>
      </c>
    </row>
    <row r="150" spans="1:7" x14ac:dyDescent="0.25">
      <c r="A150" s="25" t="s">
        <v>149</v>
      </c>
      <c r="B150" s="41">
        <v>0.2607562357278605</v>
      </c>
      <c r="C150" s="34">
        <v>0.59383447403232559</v>
      </c>
      <c r="D150" s="36" t="e">
        <f>#REF!-50</f>
        <v>#REF!</v>
      </c>
      <c r="E150" s="34"/>
      <c r="G150" s="42" t="e">
        <f t="shared" si="4"/>
        <v>#REF!</v>
      </c>
    </row>
    <row r="151" spans="1:7" x14ac:dyDescent="0.25">
      <c r="A151" s="25" t="s">
        <v>150</v>
      </c>
      <c r="B151" s="41">
        <v>0.78422719574001953</v>
      </c>
      <c r="C151" s="34">
        <v>0.78543760094909754</v>
      </c>
      <c r="D151" s="36" t="e">
        <f>#REF!-50</f>
        <v>#REF!</v>
      </c>
      <c r="E151" s="34"/>
      <c r="G151" s="43" t="e">
        <f t="shared" si="4"/>
        <v>#REF!</v>
      </c>
    </row>
    <row r="152" spans="1:7" x14ac:dyDescent="0.25">
      <c r="A152" s="25" t="s">
        <v>151</v>
      </c>
      <c r="B152" s="41">
        <v>1.4162852072475467</v>
      </c>
      <c r="C152" s="34">
        <v>0.59565596613270355</v>
      </c>
      <c r="D152" s="36" t="e">
        <f>#REF!-50</f>
        <v>#REF!</v>
      </c>
      <c r="E152" s="34"/>
      <c r="G152" s="43" t="e">
        <f t="shared" si="4"/>
        <v>#REF!</v>
      </c>
    </row>
    <row r="153" spans="1:7" x14ac:dyDescent="0.25">
      <c r="A153" s="25" t="s">
        <v>152</v>
      </c>
      <c r="B153" s="41">
        <v>1.5961865602217593</v>
      </c>
      <c r="C153" s="34">
        <v>0.60411247629721287</v>
      </c>
      <c r="D153" s="36" t="e">
        <f>#REF!-50</f>
        <v>#REF!</v>
      </c>
      <c r="E153" s="34"/>
      <c r="G153" s="43" t="e">
        <f t="shared" si="4"/>
        <v>#REF!</v>
      </c>
    </row>
    <row r="154" spans="1:7" x14ac:dyDescent="0.25">
      <c r="A154" s="25" t="s">
        <v>153</v>
      </c>
      <c r="B154" s="41">
        <v>1.0234464654971087</v>
      </c>
      <c r="C154" s="34">
        <v>0.52971594332880478</v>
      </c>
      <c r="D154" s="36" t="e">
        <f>#REF!-50</f>
        <v>#REF!</v>
      </c>
      <c r="E154" s="34"/>
      <c r="G154" s="43" t="e">
        <f t="shared" si="4"/>
        <v>#REF!</v>
      </c>
    </row>
    <row r="155" spans="1:7" x14ac:dyDescent="0.25">
      <c r="A155" s="25" t="s">
        <v>154</v>
      </c>
      <c r="B155" s="41">
        <v>1.5948277039337921</v>
      </c>
      <c r="C155" s="34">
        <v>0.73183991524596792</v>
      </c>
      <c r="D155" s="36" t="e">
        <f>#REF!-50</f>
        <v>#REF!</v>
      </c>
      <c r="E155" s="34"/>
      <c r="G155" s="43" t="e">
        <f t="shared" si="4"/>
        <v>#REF!</v>
      </c>
    </row>
    <row r="156" spans="1:7" x14ac:dyDescent="0.25">
      <c r="A156" s="25" t="s">
        <v>155</v>
      </c>
      <c r="B156" s="41">
        <v>1.5501431655470415</v>
      </c>
      <c r="C156" s="34">
        <v>0.73413412305222914</v>
      </c>
      <c r="D156" s="36" t="e">
        <f>#REF!-50</f>
        <v>#REF!</v>
      </c>
      <c r="E156" s="34"/>
      <c r="G156" s="43" t="e">
        <f t="shared" si="4"/>
        <v>#REF!</v>
      </c>
    </row>
    <row r="157" spans="1:7" x14ac:dyDescent="0.25">
      <c r="A157" s="25" t="s">
        <v>156</v>
      </c>
      <c r="B157" s="41">
        <v>1.5613820555221798</v>
      </c>
      <c r="C157" s="34">
        <v>0.79403784730570015</v>
      </c>
      <c r="D157" s="36" t="e">
        <f>#REF!-50</f>
        <v>#REF!</v>
      </c>
      <c r="E157" s="34"/>
      <c r="G157" s="43" t="e">
        <f t="shared" si="4"/>
        <v>#REF!</v>
      </c>
    </row>
    <row r="158" spans="1:7" x14ac:dyDescent="0.25">
      <c r="A158" s="25" t="s">
        <v>157</v>
      </c>
      <c r="B158" s="41">
        <v>1.0703467718482487</v>
      </c>
      <c r="C158" s="34">
        <v>0.41706135299608771</v>
      </c>
      <c r="D158" s="36" t="e">
        <f>#REF!-50</f>
        <v>#REF!</v>
      </c>
      <c r="E158" s="34"/>
      <c r="G158" s="43" t="e">
        <f t="shared" si="4"/>
        <v>#REF!</v>
      </c>
    </row>
    <row r="159" spans="1:7" x14ac:dyDescent="0.25">
      <c r="A159" s="25" t="s">
        <v>158</v>
      </c>
      <c r="B159" s="41">
        <v>0.98448703060401432</v>
      </c>
      <c r="C159" s="34">
        <v>0.28706575366637321</v>
      </c>
      <c r="D159" s="36" t="e">
        <f>#REF!-50</f>
        <v>#REF!</v>
      </c>
      <c r="E159" s="34"/>
      <c r="G159" s="43" t="e">
        <f t="shared" si="4"/>
        <v>#REF!</v>
      </c>
    </row>
    <row r="160" spans="1:7" x14ac:dyDescent="0.25">
      <c r="A160" s="25" t="s">
        <v>159</v>
      </c>
      <c r="B160" s="41">
        <v>0.36306941865749398</v>
      </c>
      <c r="C160" s="34">
        <v>0.66316587267215243</v>
      </c>
      <c r="D160" s="36" t="e">
        <f>#REF!-50</f>
        <v>#REF!</v>
      </c>
      <c r="E160" s="34"/>
      <c r="G160" s="43" t="e">
        <f t="shared" si="4"/>
        <v>#REF!</v>
      </c>
    </row>
    <row r="161" spans="1:7" x14ac:dyDescent="0.25">
      <c r="A161" s="25" t="s">
        <v>160</v>
      </c>
      <c r="B161" s="41">
        <v>0.34885246523097979</v>
      </c>
      <c r="C161" s="34">
        <v>9.0080400118312101E-2</v>
      </c>
      <c r="D161" s="36" t="e">
        <f>#REF!-50</f>
        <v>#REF!</v>
      </c>
      <c r="E161" s="34"/>
      <c r="G161" s="42" t="e">
        <f t="shared" si="4"/>
        <v>#REF!</v>
      </c>
    </row>
    <row r="162" spans="1:7" x14ac:dyDescent="0.25">
      <c r="A162" s="25" t="s">
        <v>161</v>
      </c>
      <c r="B162" s="41">
        <v>0.21929785739778856</v>
      </c>
      <c r="C162" s="34">
        <v>0.27738598965678873</v>
      </c>
      <c r="D162" s="36" t="e">
        <f>#REF!-50</f>
        <v>#REF!</v>
      </c>
      <c r="E162" s="34"/>
      <c r="G162" s="43" t="e">
        <f t="shared" si="4"/>
        <v>#REF!</v>
      </c>
    </row>
    <row r="163" spans="1:7" x14ac:dyDescent="0.25">
      <c r="A163" s="25" t="s">
        <v>162</v>
      </c>
      <c r="B163" s="41">
        <v>-5.2318540267216933E-2</v>
      </c>
      <c r="C163" s="34">
        <v>0.171463399931685</v>
      </c>
      <c r="D163" s="36" t="e">
        <f>#REF!-50</f>
        <v>#REF!</v>
      </c>
      <c r="E163" s="34"/>
      <c r="G163" s="43" t="e">
        <f t="shared" si="4"/>
        <v>#REF!</v>
      </c>
    </row>
    <row r="164" spans="1:7" x14ac:dyDescent="0.25">
      <c r="A164" s="25" t="s">
        <v>163</v>
      </c>
      <c r="B164" s="41">
        <v>0.60761034886122933</v>
      </c>
      <c r="C164" s="34">
        <v>0.14509324079460767</v>
      </c>
      <c r="D164" s="36" t="e">
        <f>#REF!-50</f>
        <v>#REF!</v>
      </c>
      <c r="E164" s="34"/>
      <c r="G164" s="43" t="e">
        <f t="shared" si="4"/>
        <v>#REF!</v>
      </c>
    </row>
    <row r="165" spans="1:7" x14ac:dyDescent="0.25">
      <c r="A165" s="25" t="s">
        <v>164</v>
      </c>
      <c r="B165" s="41">
        <v>1.5281116956734637</v>
      </c>
      <c r="C165" s="34">
        <v>0.54347826086956275</v>
      </c>
      <c r="D165" s="36" t="e">
        <f>#REF!-50</f>
        <v>#REF!</v>
      </c>
      <c r="E165" s="34"/>
      <c r="G165" s="43" t="e">
        <f t="shared" si="4"/>
        <v>#REF!</v>
      </c>
    </row>
    <row r="166" spans="1:7" x14ac:dyDescent="0.25">
      <c r="A166" s="25" t="s">
        <v>165</v>
      </c>
      <c r="B166" s="41">
        <v>0.76547946076711593</v>
      </c>
      <c r="C166" s="34">
        <v>1.1249086924762575</v>
      </c>
      <c r="D166" s="36" t="e">
        <f>#REF!-50</f>
        <v>#REF!</v>
      </c>
      <c r="E166" s="34"/>
      <c r="G166" s="43" t="e">
        <f t="shared" si="4"/>
        <v>#REF!</v>
      </c>
    </row>
    <row r="167" spans="1:7" x14ac:dyDescent="0.25">
      <c r="A167" s="25" t="s">
        <v>166</v>
      </c>
      <c r="B167" s="41">
        <v>0.77886227301011268</v>
      </c>
      <c r="C167" s="34">
        <v>1.0638018439231962</v>
      </c>
      <c r="D167" s="36" t="e">
        <f>#REF!-50</f>
        <v>#REF!</v>
      </c>
      <c r="E167" s="34"/>
      <c r="G167" s="43" t="e">
        <f t="shared" si="4"/>
        <v>#REF!</v>
      </c>
    </row>
    <row r="168" spans="1:7" x14ac:dyDescent="0.25">
      <c r="A168" s="25" t="s">
        <v>167</v>
      </c>
      <c r="B168" s="41">
        <v>0.49122227082661996</v>
      </c>
      <c r="C168" s="34">
        <v>0.48991579166233262</v>
      </c>
      <c r="D168" s="36" t="e">
        <f>#REF!-50</f>
        <v>#REF!</v>
      </c>
      <c r="E168" s="34"/>
      <c r="G168" s="43" t="e">
        <f t="shared" si="4"/>
        <v>#REF!</v>
      </c>
    </row>
    <row r="169" spans="1:7" x14ac:dyDescent="0.25">
      <c r="A169" s="25" t="s">
        <v>168</v>
      </c>
      <c r="B169" s="41">
        <v>0.48908778236079525</v>
      </c>
      <c r="C169" s="34">
        <v>0.73775685706526906</v>
      </c>
      <c r="D169" s="36" t="e">
        <f>#REF!-50</f>
        <v>#REF!</v>
      </c>
      <c r="E169" s="34"/>
      <c r="G169" s="43" t="e">
        <f t="shared" si="4"/>
        <v>#REF!</v>
      </c>
    </row>
    <row r="170" spans="1:7" x14ac:dyDescent="0.25">
      <c r="A170" s="25" t="s">
        <v>169</v>
      </c>
      <c r="B170" s="41">
        <v>-8.4616812851991435E-2</v>
      </c>
      <c r="C170" s="34">
        <v>0.14570055006772012</v>
      </c>
      <c r="D170" s="36" t="e">
        <f>#REF!-50</f>
        <v>#REF!</v>
      </c>
      <c r="E170" s="34"/>
      <c r="G170" s="42" t="e">
        <f t="shared" si="4"/>
        <v>#REF!</v>
      </c>
    </row>
    <row r="171" spans="1:7" x14ac:dyDescent="0.25">
      <c r="A171" s="25" t="s">
        <v>170</v>
      </c>
      <c r="B171" s="41">
        <v>0.47108992633313496</v>
      </c>
      <c r="C171" s="34">
        <v>0.38711496801814849</v>
      </c>
      <c r="D171" s="36" t="e">
        <f>#REF!-50</f>
        <v>#REF!</v>
      </c>
      <c r="E171" s="34"/>
      <c r="G171" s="43" t="e">
        <f t="shared" si="4"/>
        <v>#REF!</v>
      </c>
    </row>
    <row r="172" spans="1:7" x14ac:dyDescent="0.25">
      <c r="A172" s="25" t="s">
        <v>171</v>
      </c>
      <c r="B172" s="41">
        <v>0.91040280200002732</v>
      </c>
      <c r="C172" s="34">
        <v>0.70420736768179315</v>
      </c>
      <c r="D172" s="36" t="e">
        <f>#REF!-50</f>
        <v>#REF!</v>
      </c>
      <c r="E172" s="34"/>
      <c r="G172" s="43" t="e">
        <f t="shared" si="4"/>
        <v>#REF!</v>
      </c>
    </row>
    <row r="173" spans="1:7" x14ac:dyDescent="0.25">
      <c r="A173" s="25" t="s">
        <v>172</v>
      </c>
      <c r="B173" s="41">
        <v>0.74161187574113474</v>
      </c>
      <c r="C173" s="34">
        <v>0.34742254315838217</v>
      </c>
      <c r="D173" s="36" t="e">
        <f>#REF!-50</f>
        <v>#REF!</v>
      </c>
      <c r="E173" s="34"/>
      <c r="G173" s="43" t="e">
        <f t="shared" si="4"/>
        <v>#REF!</v>
      </c>
    </row>
    <row r="174" spans="1:7" x14ac:dyDescent="0.25">
      <c r="A174" s="25" t="s">
        <v>173</v>
      </c>
      <c r="B174" s="41">
        <v>1.1249966309109212</v>
      </c>
      <c r="C174" s="34">
        <v>0.50795736696128801</v>
      </c>
      <c r="D174" s="36" t="e">
        <f>#REF!-50</f>
        <v>#REF!</v>
      </c>
      <c r="E174" s="34"/>
      <c r="G174" s="43" t="e">
        <f t="shared" si="4"/>
        <v>#REF!</v>
      </c>
    </row>
    <row r="175" spans="1:7" x14ac:dyDescent="0.25">
      <c r="A175" s="25" t="s">
        <v>174</v>
      </c>
      <c r="B175" s="41">
        <v>1.0117043402669463</v>
      </c>
      <c r="C175" s="34">
        <v>0.22880849860137434</v>
      </c>
      <c r="D175" s="36" t="e">
        <f>#REF!-50</f>
        <v>#REF!</v>
      </c>
      <c r="E175" s="34"/>
      <c r="G175" s="43" t="e">
        <f t="shared" si="4"/>
        <v>#REF!</v>
      </c>
    </row>
    <row r="176" spans="1:7" x14ac:dyDescent="0.25">
      <c r="A176" s="25" t="s">
        <v>175</v>
      </c>
      <c r="B176" s="41">
        <v>0.66828447006384473</v>
      </c>
      <c r="C176" s="34">
        <v>0.38005882758750675</v>
      </c>
      <c r="D176" s="36" t="e">
        <f>#REF!-50</f>
        <v>#REF!</v>
      </c>
      <c r="E176" s="34"/>
      <c r="G176" s="42" t="e">
        <f t="shared" si="4"/>
        <v>#REF!</v>
      </c>
    </row>
    <row r="177" spans="1:7" x14ac:dyDescent="0.25">
      <c r="A177" s="25" t="s">
        <v>176</v>
      </c>
      <c r="B177" s="41">
        <v>0.45063050595306697</v>
      </c>
      <c r="C177" s="34">
        <v>0.20180562931491844</v>
      </c>
      <c r="D177" s="36" t="e">
        <f>#REF!-50</f>
        <v>#REF!</v>
      </c>
      <c r="E177" s="34"/>
      <c r="G177" s="43" t="e">
        <f t="shared" si="4"/>
        <v>#REF!</v>
      </c>
    </row>
    <row r="178" spans="1:7" x14ac:dyDescent="0.25">
      <c r="A178" s="25" t="s">
        <v>177</v>
      </c>
      <c r="B178" s="41">
        <v>0.82421000215079965</v>
      </c>
      <c r="C178" s="34">
        <v>0.29243412438115862</v>
      </c>
      <c r="D178" s="36" t="e">
        <f>#REF!-50</f>
        <v>#REF!</v>
      </c>
      <c r="E178" s="34"/>
      <c r="G178" s="43" t="e">
        <f t="shared" si="4"/>
        <v>#REF!</v>
      </c>
    </row>
    <row r="179" spans="1:7" x14ac:dyDescent="0.25">
      <c r="A179" s="25" t="s">
        <v>178</v>
      </c>
      <c r="B179" s="41">
        <v>1.0579159179727855</v>
      </c>
      <c r="C179" s="34">
        <v>0.45011719211424295</v>
      </c>
      <c r="D179" s="36" t="e">
        <f>#REF!-50</f>
        <v>#REF!</v>
      </c>
      <c r="E179" s="34"/>
      <c r="G179" s="43" t="e">
        <f t="shared" si="4"/>
        <v>#REF!</v>
      </c>
    </row>
    <row r="180" spans="1:7" x14ac:dyDescent="0.25">
      <c r="A180" s="25" t="s">
        <v>179</v>
      </c>
      <c r="B180" s="41">
        <v>1.0248034345809118</v>
      </c>
      <c r="C180" s="34">
        <v>0.43262714224705939</v>
      </c>
      <c r="D180" s="36" t="e">
        <f>#REF!-50</f>
        <v>#REF!</v>
      </c>
      <c r="E180" s="34"/>
      <c r="G180" s="43" t="e">
        <f t="shared" si="4"/>
        <v>#REF!</v>
      </c>
    </row>
    <row r="181" spans="1:7" x14ac:dyDescent="0.25">
      <c r="A181" s="25" t="s">
        <v>180</v>
      </c>
      <c r="B181" s="41">
        <v>0.89854931945730443</v>
      </c>
      <c r="C181" s="34">
        <v>0.2255500092438551</v>
      </c>
      <c r="D181" s="36" t="e">
        <f>#REF!-50</f>
        <v>#REF!</v>
      </c>
      <c r="E181" s="34"/>
      <c r="G181" s="43" t="e">
        <f t="shared" si="4"/>
        <v>#REF!</v>
      </c>
    </row>
    <row r="182" spans="1:7" x14ac:dyDescent="0.25">
      <c r="A182" s="25" t="s">
        <v>181</v>
      </c>
      <c r="B182" s="41">
        <v>0.12854167757191945</v>
      </c>
      <c r="C182" s="34">
        <v>0.79133771120784391</v>
      </c>
      <c r="D182" s="36" t="e">
        <f>#REF!-50</f>
        <v>#REF!</v>
      </c>
      <c r="E182" s="34"/>
      <c r="G182" s="43" t="e">
        <f t="shared" si="4"/>
        <v>#REF!</v>
      </c>
    </row>
    <row r="183" spans="1:7" x14ac:dyDescent="0.25">
      <c r="A183" s="25" t="s">
        <v>182</v>
      </c>
      <c r="B183" s="41">
        <v>0.18181981068263137</v>
      </c>
      <c r="C183" s="34">
        <v>0.25865802846459285</v>
      </c>
      <c r="D183" s="36" t="e">
        <f>#REF!-50</f>
        <v>#REF!</v>
      </c>
      <c r="E183" s="34"/>
      <c r="G183" s="43" t="e">
        <f t="shared" si="4"/>
        <v>#REF!</v>
      </c>
    </row>
    <row r="184" spans="1:7" x14ac:dyDescent="0.25">
      <c r="A184" s="25" t="s">
        <v>183</v>
      </c>
      <c r="B184" s="41">
        <v>0.41843035246562466</v>
      </c>
      <c r="C184" s="34">
        <v>0.49103421419314458</v>
      </c>
      <c r="D184" s="36" t="e">
        <f>#REF!-50</f>
        <v>#REF!</v>
      </c>
      <c r="E184" s="34"/>
      <c r="G184" s="43" t="e">
        <f t="shared" si="4"/>
        <v>#REF!</v>
      </c>
    </row>
    <row r="185" spans="1:7" x14ac:dyDescent="0.25">
      <c r="A185" s="25" t="s">
        <v>184</v>
      </c>
      <c r="B185" s="41">
        <v>0.67233457905289395</v>
      </c>
      <c r="C185" s="34">
        <v>0.82468483960423045</v>
      </c>
      <c r="D185" s="36" t="e">
        <f>#REF!-50</f>
        <v>#REF!</v>
      </c>
      <c r="E185" s="41"/>
      <c r="G185" s="43" t="e">
        <f t="shared" si="4"/>
        <v>#REF!</v>
      </c>
    </row>
    <row r="186" spans="1:7" x14ac:dyDescent="0.25">
      <c r="A186" s="25" t="s">
        <v>185</v>
      </c>
      <c r="B186" s="41">
        <v>0.89032827705812978</v>
      </c>
      <c r="C186" s="34">
        <v>0.35191813399314292</v>
      </c>
      <c r="D186" s="36" t="e">
        <f>#REF!-50</f>
        <v>#REF!</v>
      </c>
      <c r="E186" s="36" t="e">
        <f>#REF!-50</f>
        <v>#REF!</v>
      </c>
      <c r="G186" s="43" t="e">
        <f t="shared" si="4"/>
        <v>#REF!</v>
      </c>
    </row>
    <row r="187" spans="1:7" x14ac:dyDescent="0.25">
      <c r="A187" s="25" t="s">
        <v>186</v>
      </c>
      <c r="B187" s="41">
        <v>0.42281600241842698</v>
      </c>
      <c r="C187" s="34">
        <v>0.65050089167095981</v>
      </c>
      <c r="D187" s="36" t="e">
        <f>#REF!-50</f>
        <v>#REF!</v>
      </c>
      <c r="E187" s="36" t="e">
        <f>#REF!-50</f>
        <v>#REF!</v>
      </c>
      <c r="G187" s="43" t="e">
        <f t="shared" si="4"/>
        <v>#REF!</v>
      </c>
    </row>
    <row r="188" spans="1:7" x14ac:dyDescent="0.25">
      <c r="A188" s="25" t="s">
        <v>187</v>
      </c>
      <c r="B188" s="41">
        <v>6.422108923979615E-2</v>
      </c>
      <c r="C188" s="34">
        <v>0.59635291249724576</v>
      </c>
      <c r="D188" s="36" t="e">
        <f>#REF!-50</f>
        <v>#REF!</v>
      </c>
      <c r="E188" s="36" t="e">
        <f>#REF!-50</f>
        <v>#REF!</v>
      </c>
      <c r="G188" s="43" t="e">
        <f t="shared" si="4"/>
        <v>#REF!</v>
      </c>
    </row>
    <row r="189" spans="1:7" x14ac:dyDescent="0.25">
      <c r="A189" s="25" t="s">
        <v>188</v>
      </c>
      <c r="B189" s="41">
        <v>9.1863762957909101E-2</v>
      </c>
      <c r="C189" s="34">
        <v>0.34694311787791815</v>
      </c>
      <c r="D189" s="36" t="e">
        <f>#REF!-50</f>
        <v>#REF!</v>
      </c>
      <c r="E189" s="36" t="e">
        <f>#REF!-50</f>
        <v>#REF!</v>
      </c>
      <c r="G189" s="43" t="e">
        <f t="shared" si="4"/>
        <v>#REF!</v>
      </c>
    </row>
    <row r="190" spans="1:7" x14ac:dyDescent="0.25">
      <c r="A190" s="25" t="s">
        <v>189</v>
      </c>
      <c r="B190" s="41">
        <v>0.34481205493542932</v>
      </c>
      <c r="C190" s="34">
        <v>0.15078425482538207</v>
      </c>
      <c r="D190" s="36" t="e">
        <f>#REF!-50</f>
        <v>#REF!</v>
      </c>
      <c r="E190" s="36" t="e">
        <f>#REF!-50</f>
        <v>#REF!</v>
      </c>
      <c r="G190" s="43" t="e">
        <f t="shared" si="4"/>
        <v>#REF!</v>
      </c>
    </row>
    <row r="191" spans="1:7" x14ac:dyDescent="0.25">
      <c r="A191" s="25" t="s">
        <v>190</v>
      </c>
      <c r="B191" s="41">
        <v>0.6798437220544018</v>
      </c>
      <c r="C191" s="34">
        <v>0.12585644132091309</v>
      </c>
      <c r="D191" s="36" t="e">
        <f>#REF!-50</f>
        <v>#REF!</v>
      </c>
      <c r="E191" s="36" t="e">
        <f>#REF!-50</f>
        <v>#REF!</v>
      </c>
      <c r="G191" s="43" t="e">
        <f t="shared" si="4"/>
        <v>#REF!</v>
      </c>
    </row>
    <row r="192" spans="1:7" x14ac:dyDescent="0.25">
      <c r="A192" s="30" t="s">
        <v>191</v>
      </c>
      <c r="B192" s="39">
        <v>-1.2021899289121571</v>
      </c>
      <c r="C192" s="31">
        <v>-9.1630494158568804E-2</v>
      </c>
      <c r="D192" s="31" t="e">
        <f>#REF!-50</f>
        <v>#REF!</v>
      </c>
      <c r="E192" s="31" t="e">
        <f>#REF!-50</f>
        <v>#REF!</v>
      </c>
      <c r="G192" s="47" t="e">
        <f t="shared" si="4"/>
        <v>#REF!</v>
      </c>
    </row>
    <row r="193" spans="1:7" x14ac:dyDescent="0.25">
      <c r="A193" s="30" t="s">
        <v>192</v>
      </c>
      <c r="B193" s="39">
        <v>-2.3151725371494973</v>
      </c>
      <c r="C193" s="31">
        <v>-1.3351519462881984</v>
      </c>
      <c r="D193" s="31" t="e">
        <f>#REF!-50</f>
        <v>#REF!</v>
      </c>
      <c r="E193" s="31" t="e">
        <f>#REF!-50</f>
        <v>#REF!</v>
      </c>
      <c r="G193" s="47" t="e">
        <f t="shared" si="4"/>
        <v>#REF!</v>
      </c>
    </row>
    <row r="194" spans="1:7" x14ac:dyDescent="0.25">
      <c r="A194" s="30" t="s">
        <v>193</v>
      </c>
      <c r="B194" s="39">
        <v>-1.0884570218909411</v>
      </c>
      <c r="C194" s="31">
        <v>-0.55535031163971782</v>
      </c>
      <c r="D194" s="31" t="e">
        <f>#REF!-50</f>
        <v>#REF!</v>
      </c>
      <c r="E194" s="31" t="e">
        <f>#REF!-50</f>
        <v>#REF!</v>
      </c>
      <c r="G194" s="47" t="e">
        <f t="shared" si="4"/>
        <v>#REF!</v>
      </c>
    </row>
    <row r="195" spans="1:7" x14ac:dyDescent="0.25">
      <c r="A195" s="25" t="s">
        <v>194</v>
      </c>
      <c r="B195" s="41">
        <v>0.43924070287456451</v>
      </c>
      <c r="C195" s="34">
        <v>2.3967883036817975E-3</v>
      </c>
      <c r="D195" s="36" t="e">
        <f>#REF!-50</f>
        <v>#REF!</v>
      </c>
      <c r="E195" s="36" t="e">
        <f>#REF!-50</f>
        <v>#REF!</v>
      </c>
      <c r="G195" s="43" t="e">
        <f t="shared" si="4"/>
        <v>#REF!</v>
      </c>
    </row>
    <row r="196" spans="1:7" x14ac:dyDescent="0.25">
      <c r="A196" s="25" t="s">
        <v>195</v>
      </c>
      <c r="B196" s="41">
        <v>1.1306431878850665</v>
      </c>
      <c r="C196" s="34">
        <v>0.46496578666697747</v>
      </c>
      <c r="D196" s="36" t="e">
        <f>#REF!-50</f>
        <v>#REF!</v>
      </c>
      <c r="E196" s="36" t="e">
        <f>#REF!-50</f>
        <v>#REF!</v>
      </c>
      <c r="G196" s="43" t="e">
        <f t="shared" si="4"/>
        <v>#REF!</v>
      </c>
    </row>
    <row r="197" spans="1:7" x14ac:dyDescent="0.25">
      <c r="A197" s="25" t="s">
        <v>196</v>
      </c>
      <c r="B197" s="41">
        <v>1.3576932773958774</v>
      </c>
      <c r="C197" s="34">
        <v>0.45863899326058005</v>
      </c>
      <c r="D197" s="36" t="e">
        <f>#REF!-50</f>
        <v>#REF!</v>
      </c>
      <c r="E197" s="36" t="e">
        <f>#REF!-50</f>
        <v>#REF!</v>
      </c>
      <c r="G197" s="43" t="e">
        <f t="shared" si="4"/>
        <v>#REF!</v>
      </c>
    </row>
    <row r="198" spans="1:7" x14ac:dyDescent="0.25">
      <c r="A198" s="25" t="s">
        <v>197</v>
      </c>
      <c r="B198" s="41">
        <v>0.63759106007516275</v>
      </c>
      <c r="C198" s="34">
        <v>0.73617155171901993</v>
      </c>
      <c r="D198" s="36" t="e">
        <f>#REF!-50</f>
        <v>#REF!</v>
      </c>
      <c r="E198" s="36" t="e">
        <f>#REF!-50</f>
        <v>#REF!</v>
      </c>
      <c r="G198" s="43" t="e">
        <f t="shared" si="4"/>
        <v>#REF!</v>
      </c>
    </row>
    <row r="199" spans="1:7" x14ac:dyDescent="0.25">
      <c r="A199" s="25" t="s">
        <v>198</v>
      </c>
      <c r="B199" s="41">
        <v>0.68795355506560074</v>
      </c>
      <c r="C199" s="34">
        <v>0.23986468567116195</v>
      </c>
      <c r="D199" s="36" t="e">
        <f>#REF!-50</f>
        <v>#REF!</v>
      </c>
      <c r="E199" s="36" t="e">
        <f>#REF!-50</f>
        <v>#REF!</v>
      </c>
      <c r="G199" s="43" t="e">
        <f t="shared" si="4"/>
        <v>#REF!</v>
      </c>
    </row>
    <row r="200" spans="1:7" x14ac:dyDescent="0.25">
      <c r="A200" s="25" t="s">
        <v>199</v>
      </c>
      <c r="B200" s="41">
        <v>1.1431631548961168</v>
      </c>
      <c r="C200" s="34">
        <v>0.28867749256259884</v>
      </c>
      <c r="D200" s="36" t="e">
        <f>#REF!-50</f>
        <v>#REF!</v>
      </c>
      <c r="E200" s="36" t="e">
        <f>#REF!-50</f>
        <v>#REF!</v>
      </c>
      <c r="G200" s="43" t="e">
        <f t="shared" si="4"/>
        <v>#REF!</v>
      </c>
    </row>
    <row r="201" spans="1:7" x14ac:dyDescent="0.25">
      <c r="A201" s="25" t="s">
        <v>200</v>
      </c>
      <c r="B201" s="41">
        <v>0.83208365919750427</v>
      </c>
      <c r="C201" s="34">
        <v>0.53582839421491657</v>
      </c>
      <c r="D201" s="36" t="e">
        <f>#REF!-50</f>
        <v>#REF!</v>
      </c>
      <c r="E201" s="36" t="e">
        <f>#REF!-50</f>
        <v>#REF!</v>
      </c>
      <c r="G201" s="43" t="e">
        <f t="shared" si="4"/>
        <v>#REF!</v>
      </c>
    </row>
    <row r="202" spans="1:7" x14ac:dyDescent="0.25">
      <c r="A202" s="25" t="s">
        <v>201</v>
      </c>
      <c r="B202" s="41">
        <v>0.17784798070191596</v>
      </c>
      <c r="C202" s="34">
        <v>0.32013341808025764</v>
      </c>
      <c r="D202" s="36" t="e">
        <f>#REF!-50</f>
        <v>#REF!</v>
      </c>
      <c r="E202" s="36" t="e">
        <f>#REF!-50</f>
        <v>#REF!</v>
      </c>
      <c r="G202" s="43" t="e">
        <f t="shared" si="4"/>
        <v>#REF!</v>
      </c>
    </row>
    <row r="203" spans="1:7" x14ac:dyDescent="0.25">
      <c r="A203" s="25" t="s">
        <v>202</v>
      </c>
      <c r="B203" s="41">
        <v>1.3716336653976366</v>
      </c>
      <c r="C203" s="34">
        <v>0.38363171355498721</v>
      </c>
      <c r="D203" s="36" t="e">
        <f>#REF!-50</f>
        <v>#REF!</v>
      </c>
      <c r="E203" s="36" t="e">
        <f>#REF!-50</f>
        <v>#REF!</v>
      </c>
      <c r="G203" s="43" t="e">
        <f t="shared" si="4"/>
        <v>#REF!</v>
      </c>
    </row>
    <row r="204" spans="1:7" x14ac:dyDescent="0.25">
      <c r="A204" s="25" t="s">
        <v>203</v>
      </c>
      <c r="B204" s="41">
        <v>0.68920678062510254</v>
      </c>
      <c r="C204" s="34">
        <v>1.1580775911986103E-2</v>
      </c>
      <c r="D204" s="36" t="e">
        <f>#REF!-50</f>
        <v>#REF!</v>
      </c>
      <c r="E204" s="36" t="e">
        <f>#REF!-50</f>
        <v>#REF!</v>
      </c>
      <c r="G204" s="43" t="e">
        <f t="shared" si="4"/>
        <v>#REF!</v>
      </c>
    </row>
    <row r="205" spans="1:7" x14ac:dyDescent="0.25">
      <c r="A205" s="25" t="s">
        <v>204</v>
      </c>
      <c r="B205" s="41">
        <v>0.10980491997393098</v>
      </c>
      <c r="C205" s="34">
        <v>0.13547938860584446</v>
      </c>
      <c r="D205" s="36" t="e">
        <f>#REF!-50</f>
        <v>#REF!</v>
      </c>
      <c r="E205" s="36" t="e">
        <f>#REF!-50</f>
        <v>#REF!</v>
      </c>
      <c r="G205" s="42" t="e">
        <f t="shared" si="4"/>
        <v>#REF!</v>
      </c>
    </row>
    <row r="206" spans="1:7" x14ac:dyDescent="0.25">
      <c r="A206" s="25" t="s">
        <v>205</v>
      </c>
      <c r="B206" s="41">
        <v>0.44628142620030786</v>
      </c>
      <c r="C206" s="34">
        <v>0.85918799218288411</v>
      </c>
      <c r="D206" s="36" t="e">
        <f>#REF!-50</f>
        <v>#REF!</v>
      </c>
      <c r="E206" s="36" t="e">
        <f>#REF!-50</f>
        <v>#REF!</v>
      </c>
      <c r="G206" s="43" t="e">
        <f t="shared" ref="G206:G231" si="5">B206/$B$235+C206/$C$235+D206/$D$235</f>
        <v>#REF!</v>
      </c>
    </row>
    <row r="207" spans="1:7" x14ac:dyDescent="0.25">
      <c r="A207" s="25" t="s">
        <v>206</v>
      </c>
      <c r="B207" s="41">
        <v>0.16239995220332984</v>
      </c>
      <c r="C207" s="34">
        <v>0.16280669571200101</v>
      </c>
      <c r="D207" s="36" t="e">
        <f>#REF!-50</f>
        <v>#REF!</v>
      </c>
      <c r="E207" s="36" t="e">
        <f>#REF!-50</f>
        <v>#REF!</v>
      </c>
      <c r="G207" s="42" t="e">
        <f t="shared" si="5"/>
        <v>#REF!</v>
      </c>
    </row>
    <row r="208" spans="1:7" x14ac:dyDescent="0.25">
      <c r="A208" s="25" t="s">
        <v>207</v>
      </c>
      <c r="B208" s="41">
        <v>0.20898614516105671</v>
      </c>
      <c r="C208" s="34">
        <v>0.53226803415672719</v>
      </c>
      <c r="D208" s="36" t="e">
        <f>#REF!-50</f>
        <v>#REF!</v>
      </c>
      <c r="E208" s="36" t="e">
        <f>#REF!-50</f>
        <v>#REF!</v>
      </c>
      <c r="G208" s="43" t="e">
        <f t="shared" si="5"/>
        <v>#REF!</v>
      </c>
    </row>
    <row r="209" spans="1:7" x14ac:dyDescent="0.25">
      <c r="A209" s="25" t="s">
        <v>208</v>
      </c>
      <c r="B209" s="41">
        <v>0.96254782541203132</v>
      </c>
      <c r="C209" s="34">
        <v>0.3262094800004513</v>
      </c>
      <c r="D209" s="36" t="e">
        <f>#REF!-50</f>
        <v>#REF!</v>
      </c>
      <c r="E209" s="36" t="e">
        <f>#REF!-50</f>
        <v>#REF!</v>
      </c>
      <c r="G209" s="43" t="e">
        <f t="shared" si="5"/>
        <v>#REF!</v>
      </c>
    </row>
    <row r="210" spans="1:7" x14ac:dyDescent="0.25">
      <c r="A210" s="25" t="s">
        <v>209</v>
      </c>
      <c r="B210" s="41">
        <v>0.57464903947073975</v>
      </c>
      <c r="C210" s="34">
        <v>0.27691556912390991</v>
      </c>
      <c r="D210" s="36" t="e">
        <f>#REF!-50</f>
        <v>#REF!</v>
      </c>
      <c r="E210" s="36" t="e">
        <f>#REF!-50</f>
        <v>#REF!</v>
      </c>
      <c r="G210" s="43" t="e">
        <f t="shared" si="5"/>
        <v>#REF!</v>
      </c>
    </row>
    <row r="211" spans="1:7" x14ac:dyDescent="0.25">
      <c r="A211" s="25" t="s">
        <v>210</v>
      </c>
      <c r="B211" s="41">
        <v>0.81800472075488284</v>
      </c>
      <c r="C211" s="34">
        <v>0.23088023088022677</v>
      </c>
      <c r="D211" s="36" t="e">
        <f>#REF!-50</f>
        <v>#REF!</v>
      </c>
      <c r="E211" s="36" t="e">
        <f>#REF!-50</f>
        <v>#REF!</v>
      </c>
      <c r="G211" s="43" t="e">
        <f t="shared" si="5"/>
        <v>#REF!</v>
      </c>
    </row>
    <row r="212" spans="1:7" x14ac:dyDescent="0.25">
      <c r="A212" s="25" t="s">
        <v>211</v>
      </c>
      <c r="B212" s="41">
        <v>0.99234996073178483</v>
      </c>
      <c r="C212" s="34">
        <v>0.15074270422249358</v>
      </c>
      <c r="D212" s="36" t="e">
        <f>#REF!-50</f>
        <v>#REF!</v>
      </c>
      <c r="E212" s="36" t="e">
        <f>#REF!-50</f>
        <v>#REF!</v>
      </c>
      <c r="G212" s="43" t="e">
        <f t="shared" si="5"/>
        <v>#REF!</v>
      </c>
    </row>
    <row r="213" spans="1:7" x14ac:dyDescent="0.25">
      <c r="A213" s="25" t="s">
        <v>212</v>
      </c>
      <c r="B213" s="41">
        <v>0.20543632660257083</v>
      </c>
      <c r="C213" s="34">
        <v>0.10372625288912259</v>
      </c>
      <c r="D213" s="36" t="e">
        <f>#REF!-50</f>
        <v>#REF!</v>
      </c>
      <c r="E213" s="36" t="e">
        <f>#REF!-50</f>
        <v>#REF!</v>
      </c>
      <c r="G213" s="43" t="e">
        <f t="shared" si="5"/>
        <v>#REF!</v>
      </c>
    </row>
    <row r="214" spans="1:7" x14ac:dyDescent="0.25">
      <c r="A214" s="25" t="s">
        <v>213</v>
      </c>
      <c r="B214" s="41">
        <v>1.0318496841515494</v>
      </c>
      <c r="C214" s="34">
        <v>2.7594129771238003E-2</v>
      </c>
      <c r="D214" s="36" t="e">
        <f>#REF!-50</f>
        <v>#REF!</v>
      </c>
      <c r="E214" s="36" t="e">
        <f>#REF!-50</f>
        <v>#REF!</v>
      </c>
      <c r="G214" s="43" t="e">
        <f t="shared" si="5"/>
        <v>#REF!</v>
      </c>
    </row>
    <row r="215" spans="1:7" x14ac:dyDescent="0.25">
      <c r="A215" s="25" t="s">
        <v>214</v>
      </c>
      <c r="B215" s="41">
        <v>0.80459481678962619</v>
      </c>
      <c r="C215" s="34">
        <v>0.24940463791287881</v>
      </c>
      <c r="D215" s="36" t="e">
        <f>#REF!-50</f>
        <v>#REF!</v>
      </c>
      <c r="E215" s="36" t="e">
        <f>#REF!-50</f>
        <v>#REF!</v>
      </c>
      <c r="G215" s="43" t="e">
        <f t="shared" si="5"/>
        <v>#REF!</v>
      </c>
    </row>
    <row r="216" spans="1:7" x14ac:dyDescent="0.25">
      <c r="A216" s="25" t="s">
        <v>215</v>
      </c>
      <c r="B216" s="41">
        <v>0.63917035643637543</v>
      </c>
      <c r="C216" s="34">
        <v>0.29876562622848118</v>
      </c>
      <c r="D216" s="36" t="e">
        <f>#REF!-50</f>
        <v>#REF!</v>
      </c>
      <c r="E216" s="36" t="e">
        <f>#REF!-50</f>
        <v>#REF!</v>
      </c>
      <c r="G216" s="43" t="e">
        <f t="shared" si="5"/>
        <v>#REF!</v>
      </c>
    </row>
    <row r="217" spans="1:7" x14ac:dyDescent="0.25">
      <c r="A217" s="25" t="s">
        <v>216</v>
      </c>
      <c r="B217" s="41">
        <v>-0.47193016605445143</v>
      </c>
      <c r="C217" s="34">
        <v>0.1715027685127021</v>
      </c>
      <c r="D217" s="36" t="e">
        <f>#REF!-50</f>
        <v>#REF!</v>
      </c>
      <c r="E217" s="36" t="e">
        <f>#REF!-50</f>
        <v>#REF!</v>
      </c>
      <c r="G217" s="42" t="e">
        <f t="shared" si="5"/>
        <v>#REF!</v>
      </c>
    </row>
    <row r="218" spans="1:7" x14ac:dyDescent="0.25">
      <c r="A218" s="25" t="s">
        <v>217</v>
      </c>
      <c r="B218" s="41">
        <v>-0.17098798016535488</v>
      </c>
      <c r="C218" s="34">
        <v>0.22006215624021253</v>
      </c>
      <c r="D218" s="36" t="e">
        <f>#REF!-50</f>
        <v>#REF!</v>
      </c>
      <c r="E218" s="36" t="e">
        <f>#REF!-50</f>
        <v>#REF!</v>
      </c>
      <c r="G218" s="42" t="e">
        <f t="shared" si="5"/>
        <v>#REF!</v>
      </c>
    </row>
    <row r="219" spans="1:7" x14ac:dyDescent="0.25">
      <c r="A219" s="25" t="s">
        <v>218</v>
      </c>
      <c r="B219" s="41">
        <v>0.38890173827950547</v>
      </c>
      <c r="C219" s="34">
        <v>0.30580425738867872</v>
      </c>
      <c r="D219" s="36" t="e">
        <f>#REF!-50</f>
        <v>#REF!</v>
      </c>
      <c r="E219" s="36" t="e">
        <f>#REF!-50</f>
        <v>#REF!</v>
      </c>
      <c r="G219" s="43" t="e">
        <f t="shared" si="5"/>
        <v>#REF!</v>
      </c>
    </row>
    <row r="220" spans="1:7" x14ac:dyDescent="0.25">
      <c r="A220" s="25" t="s">
        <v>219</v>
      </c>
      <c r="B220" s="41">
        <v>6.160551883152425E-2</v>
      </c>
      <c r="C220" s="34">
        <v>6.5778499382815006E-2</v>
      </c>
      <c r="D220" s="36" t="e">
        <f>#REF!-50</f>
        <v>#REF!</v>
      </c>
      <c r="E220" s="36" t="e">
        <f>#REF!-50</f>
        <v>#REF!</v>
      </c>
      <c r="G220" s="43" t="e">
        <f t="shared" si="5"/>
        <v>#REF!</v>
      </c>
    </row>
    <row r="221" spans="1:7" x14ac:dyDescent="0.25">
      <c r="A221" s="25" t="s">
        <v>220</v>
      </c>
      <c r="B221" s="41">
        <v>0.55546308573238545</v>
      </c>
      <c r="C221" s="34">
        <v>5.4288545005873032E-2</v>
      </c>
      <c r="D221" s="36" t="e">
        <f>#REF!-50</f>
        <v>#REF!</v>
      </c>
      <c r="E221" s="36" t="e">
        <f>#REF!-50</f>
        <v>#REF!</v>
      </c>
      <c r="G221" s="42" t="e">
        <f t="shared" si="5"/>
        <v>#REF!</v>
      </c>
    </row>
    <row r="222" spans="1:7" x14ac:dyDescent="0.25">
      <c r="A222" s="25" t="s">
        <v>221</v>
      </c>
      <c r="B222" s="41">
        <v>-0.40692857586551423</v>
      </c>
      <c r="C222" s="34">
        <v>0.21120502937876309</v>
      </c>
      <c r="D222" s="36" t="e">
        <f>#REF!-50</f>
        <v>#REF!</v>
      </c>
      <c r="E222" s="36" t="e">
        <f>#REF!-50</f>
        <v>#REF!</v>
      </c>
      <c r="G222" s="47" t="e">
        <f t="shared" si="5"/>
        <v>#REF!</v>
      </c>
    </row>
    <row r="223" spans="1:7" x14ac:dyDescent="0.25">
      <c r="A223" s="25" t="s">
        <v>222</v>
      </c>
      <c r="B223" s="41">
        <v>1.0160778836954885</v>
      </c>
      <c r="C223" s="34">
        <v>0.2591964301053602</v>
      </c>
      <c r="D223" s="36" t="e">
        <f>#REF!-50</f>
        <v>#REF!</v>
      </c>
      <c r="E223" s="36" t="e">
        <f>#REF!-50</f>
        <v>#REF!</v>
      </c>
      <c r="G223" s="43" t="e">
        <f t="shared" si="5"/>
        <v>#REF!</v>
      </c>
    </row>
    <row r="224" spans="1:7" x14ac:dyDescent="0.25">
      <c r="A224" s="25" t="s">
        <v>223</v>
      </c>
      <c r="B224" s="41">
        <v>0.55633267675757558</v>
      </c>
      <c r="C224" s="34">
        <v>0.57818804930627687</v>
      </c>
      <c r="D224" s="36" t="e">
        <f>#REF!-50</f>
        <v>#REF!</v>
      </c>
      <c r="E224" s="36" t="e">
        <f>#REF!-50</f>
        <v>#REF!</v>
      </c>
      <c r="G224" s="43" t="e">
        <f t="shared" si="5"/>
        <v>#REF!</v>
      </c>
    </row>
    <row r="225" spans="1:7" x14ac:dyDescent="0.25">
      <c r="A225" s="25" t="s">
        <v>224</v>
      </c>
      <c r="B225" s="41">
        <v>1.0581950977614318</v>
      </c>
      <c r="C225" s="34">
        <v>0.513310910329978</v>
      </c>
      <c r="D225" s="36" t="e">
        <f>#REF!-50</f>
        <v>#REF!</v>
      </c>
      <c r="E225" s="36" t="e">
        <f>#REF!-50</f>
        <v>#REF!</v>
      </c>
      <c r="G225" s="43" t="e">
        <f t="shared" si="5"/>
        <v>#REF!</v>
      </c>
    </row>
    <row r="226" spans="1:7" x14ac:dyDescent="0.25">
      <c r="A226" s="25" t="s">
        <v>225</v>
      </c>
      <c r="B226" s="41">
        <v>1.1780858454722498</v>
      </c>
      <c r="C226" s="34">
        <v>0.41828421455519715</v>
      </c>
      <c r="D226" s="36" t="e">
        <f>#REF!-50</f>
        <v>#REF!</v>
      </c>
      <c r="E226" s="36" t="e">
        <f>#REF!-50</f>
        <v>#REF!</v>
      </c>
      <c r="G226" s="43" t="e">
        <f t="shared" si="5"/>
        <v>#REF!</v>
      </c>
    </row>
    <row r="227" spans="1:7" x14ac:dyDescent="0.25">
      <c r="A227" s="25" t="s">
        <v>226</v>
      </c>
      <c r="B227" s="41">
        <v>0.36248415634509168</v>
      </c>
      <c r="C227" s="34">
        <v>0.48988592741826342</v>
      </c>
      <c r="D227" s="36" t="e">
        <f>#REF!-50</f>
        <v>#REF!</v>
      </c>
      <c r="E227" s="36" t="e">
        <f>#REF!-50</f>
        <v>#REF!</v>
      </c>
      <c r="G227" s="43" t="e">
        <f t="shared" si="5"/>
        <v>#REF!</v>
      </c>
    </row>
    <row r="228" spans="1:7" x14ac:dyDescent="0.25">
      <c r="A228" s="25" t="s">
        <v>255</v>
      </c>
      <c r="B228" s="41">
        <v>0.50715207832438014</v>
      </c>
      <c r="C228" s="34">
        <v>0.64674592410814014</v>
      </c>
      <c r="D228" s="36" t="e">
        <f>#REF!-50</f>
        <v>#REF!</v>
      </c>
      <c r="E228" s="36" t="e">
        <f>#REF!-50</f>
        <v>#REF!</v>
      </c>
      <c r="G228" s="43" t="e">
        <f t="shared" si="5"/>
        <v>#REF!</v>
      </c>
    </row>
    <row r="229" spans="1:7" x14ac:dyDescent="0.25">
      <c r="A229" s="25" t="s">
        <v>256</v>
      </c>
      <c r="B229" s="41">
        <v>0.42954174203560314</v>
      </c>
      <c r="C229" s="34">
        <v>1.776597686223385E-2</v>
      </c>
      <c r="D229" s="36" t="e">
        <f>#REF!-50</f>
        <v>#REF!</v>
      </c>
      <c r="E229" s="36" t="e">
        <f>#REF!-50</f>
        <v>#REF!</v>
      </c>
      <c r="G229" s="43" t="e">
        <f t="shared" si="5"/>
        <v>#REF!</v>
      </c>
    </row>
    <row r="230" spans="1:7" x14ac:dyDescent="0.25">
      <c r="A230" s="25" t="s">
        <v>257</v>
      </c>
      <c r="B230" s="41">
        <v>0.72137968240283401</v>
      </c>
      <c r="C230" s="34">
        <v>0.16777791952149249</v>
      </c>
      <c r="D230" s="36" t="e">
        <f>#REF!-50</f>
        <v>#REF!</v>
      </c>
      <c r="E230" s="36" t="e">
        <f>#REF!-50</f>
        <v>#REF!</v>
      </c>
      <c r="G230" s="43" t="e">
        <f t="shared" si="5"/>
        <v>#REF!</v>
      </c>
    </row>
    <row r="231" spans="1:7" x14ac:dyDescent="0.25">
      <c r="A231" s="25" t="s">
        <v>254</v>
      </c>
      <c r="B231" s="41">
        <v>0.46169194562088239</v>
      </c>
      <c r="C231" s="34">
        <v>0.31973260681487214</v>
      </c>
      <c r="D231" s="36" t="e">
        <f>#REF!-50</f>
        <v>#REF!</v>
      </c>
      <c r="E231" s="36" t="e">
        <f>#REF!-50</f>
        <v>#REF!</v>
      </c>
      <c r="G231" s="43" t="e">
        <f t="shared" si="5"/>
        <v>#REF!</v>
      </c>
    </row>
    <row r="232" spans="1:7" x14ac:dyDescent="0.25">
      <c r="A232" s="25" t="s">
        <v>258</v>
      </c>
      <c r="B232" s="34"/>
      <c r="C232" s="34">
        <v>0.19390641069592437</v>
      </c>
      <c r="D232" s="34"/>
      <c r="E232" s="34"/>
    </row>
    <row r="234" spans="1:7" x14ac:dyDescent="0.25">
      <c r="A234" s="15" t="s">
        <v>260</v>
      </c>
      <c r="B234" s="36">
        <f>AVERAGE(B2:B232)</f>
        <v>0.78425302116121687</v>
      </c>
      <c r="C234" s="36">
        <f t="shared" ref="C234:E234" si="6">AVERAGE(C2:C232)</f>
        <v>0.49725205141500883</v>
      </c>
      <c r="D234" s="36" t="e">
        <f t="shared" si="6"/>
        <v>#REF!</v>
      </c>
      <c r="E234" s="36" t="e">
        <f t="shared" si="6"/>
        <v>#REF!</v>
      </c>
      <c r="G234" s="15" t="s">
        <v>268</v>
      </c>
    </row>
    <row r="235" spans="1:7" x14ac:dyDescent="0.25">
      <c r="A235" s="15" t="s">
        <v>261</v>
      </c>
      <c r="B235" s="44">
        <f>STDEV(B2:B232)</f>
        <v>0.79418724994486756</v>
      </c>
      <c r="C235" s="44">
        <f t="shared" ref="C235:E235" si="7">STDEV(C2:C232)</f>
        <v>0.5639938249323021</v>
      </c>
      <c r="D235" s="44" t="e">
        <f t="shared" si="7"/>
        <v>#REF!</v>
      </c>
      <c r="E235" s="44" t="e">
        <f t="shared" si="7"/>
        <v>#REF!</v>
      </c>
      <c r="G235" s="15" t="s">
        <v>269</v>
      </c>
    </row>
    <row r="236" spans="1:7" x14ac:dyDescent="0.25">
      <c r="G236" s="15" t="s">
        <v>270</v>
      </c>
    </row>
  </sheetData>
  <conditionalFormatting sqref="D76">
    <cfRule type="cellIs" dxfId="4" priority="1" operator="lessThan">
      <formula>50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37"/>
  <sheetViews>
    <sheetView workbookViewId="0">
      <pane ySplit="1" topLeftCell="A68" activePane="bottomLeft" state="frozen"/>
      <selection pane="bottomLeft" activeCell="D51" sqref="D51"/>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x14ac:dyDescent="0.25">
      <c r="A2" s="25" t="s">
        <v>1</v>
      </c>
      <c r="B2" s="41">
        <v>2.3301420302761997</v>
      </c>
      <c r="C2" s="34">
        <v>1.1896782841823055</v>
      </c>
      <c r="D2" s="34"/>
      <c r="E2" s="34"/>
      <c r="G2" s="43">
        <f>((B2-$B$234)/$B$235-(0-$B$234)/$B$235)+((C2-$C$234)/$C$235-(0-$C$234)/$C$235)</f>
        <v>5.0433775228115199</v>
      </c>
      <c r="H2" s="43">
        <f>0.5*((B2-$B$234)/$B$235-(0-$B$234)/$B$235)+0.5*((C2-$C$234)/$C$235-(0-$C$234)/$C$235)</f>
        <v>2.5216887614057599</v>
      </c>
      <c r="I2" s="43">
        <f>0.75*((B2-$B$234)/$B$235-(0-$B$234)/$B$235)+0.25*((C2-$C$234)/$C$235-(0-$C$234)/$C$235)</f>
        <v>2.7278422646640985</v>
      </c>
      <c r="J2" s="43">
        <f>0.75*((B2-$B$234)/$B$235-(0-$B$234)/$B$235)+0.25*((C2-$C$234)/$C$235-(0-$C$234)/$C$235)</f>
        <v>2.7278422646640985</v>
      </c>
    </row>
    <row r="3" spans="1:10" x14ac:dyDescent="0.25">
      <c r="A3" s="25" t="s">
        <v>2</v>
      </c>
      <c r="B3" s="41">
        <v>2.1052378409518848</v>
      </c>
      <c r="C3" s="34">
        <v>0.56300712038416956</v>
      </c>
      <c r="D3" s="34"/>
      <c r="E3" s="34"/>
      <c r="G3" s="43">
        <f t="shared" ref="G3:G49" si="0">((B3-$B$234)/$B$235-(0-$B$234)/$B$235)+((C3-$C$234)/$C$235-(0-$C$234)/$C$235)</f>
        <v>3.6490584106377422</v>
      </c>
      <c r="H3" s="43">
        <f t="shared" ref="H3:H50" si="1">0.5*((B3-$B$234)/$B$235-(0-$B$234)/$B$235)+0.5*((C3-$C$234)/$C$235-(0-$C$234)/$C$235)</f>
        <v>1.8245292053188711</v>
      </c>
      <c r="I3" s="43">
        <f t="shared" ref="I3:I50" si="2">0.75*((B3-$B$234)/$B$235-(0-$B$234)/$B$235)+0.25*((C3-$C$234)/$C$235-(0-$C$234)/$C$235)</f>
        <v>2.2376685556302434</v>
      </c>
      <c r="J3" s="43">
        <f t="shared" ref="J3:J66" si="3">0.75*((B3-$B$234)/$B$235-(0-$B$234)/$B$235)+0.25*((C3-$C$234)/$C$235-(0-$C$234)/$C$235)</f>
        <v>2.2376685556302434</v>
      </c>
    </row>
    <row r="4" spans="1:10" x14ac:dyDescent="0.25">
      <c r="A4" s="25" t="s">
        <v>3</v>
      </c>
      <c r="B4" s="41">
        <v>1.2381206366742146</v>
      </c>
      <c r="C4" s="34">
        <v>1.0538448872056645</v>
      </c>
      <c r="D4" s="34"/>
      <c r="E4" s="34"/>
      <c r="G4" s="43">
        <f t="shared" si="0"/>
        <v>3.4275179960053679</v>
      </c>
      <c r="H4" s="43">
        <f t="shared" si="1"/>
        <v>1.7137589980026839</v>
      </c>
      <c r="I4" s="43">
        <f t="shared" si="2"/>
        <v>1.6363686161838231</v>
      </c>
      <c r="J4" s="43">
        <f t="shared" si="3"/>
        <v>1.6363686161838231</v>
      </c>
    </row>
    <row r="5" spans="1:10" x14ac:dyDescent="0.25">
      <c r="A5" s="25" t="s">
        <v>4</v>
      </c>
      <c r="B5" s="41">
        <v>2.4726213935916981</v>
      </c>
      <c r="C5" s="34">
        <v>0.58660583346912165</v>
      </c>
      <c r="D5" s="34"/>
      <c r="E5" s="34"/>
      <c r="G5" s="43">
        <f t="shared" si="0"/>
        <v>4.1534911538062147</v>
      </c>
      <c r="H5" s="43">
        <f t="shared" si="1"/>
        <v>2.0767455769031073</v>
      </c>
      <c r="I5" s="43">
        <f t="shared" si="2"/>
        <v>2.5950720390145334</v>
      </c>
      <c r="J5" s="43">
        <f t="shared" si="3"/>
        <v>2.5950720390145334</v>
      </c>
    </row>
    <row r="6" spans="1:10" x14ac:dyDescent="0.25">
      <c r="A6" s="25" t="s">
        <v>5</v>
      </c>
      <c r="B6" s="41">
        <v>1.1269480397635097</v>
      </c>
      <c r="C6" s="34">
        <v>1.0367730439008584</v>
      </c>
      <c r="D6" s="34"/>
      <c r="E6" s="34"/>
      <c r="G6" s="43">
        <f t="shared" si="0"/>
        <v>3.2572655860676787</v>
      </c>
      <c r="H6" s="43">
        <f t="shared" si="1"/>
        <v>1.6286327930338393</v>
      </c>
      <c r="I6" s="43">
        <f t="shared" si="2"/>
        <v>1.5238140872956007</v>
      </c>
      <c r="J6" s="43">
        <f t="shared" si="3"/>
        <v>1.5238140872956007</v>
      </c>
    </row>
    <row r="7" spans="1:10" x14ac:dyDescent="0.25">
      <c r="A7" s="25" t="s">
        <v>6</v>
      </c>
      <c r="B7" s="41">
        <v>1.2520592509049688</v>
      </c>
      <c r="C7" s="34">
        <v>0.160333493666827</v>
      </c>
      <c r="D7" s="34"/>
      <c r="E7" s="34"/>
      <c r="G7" s="43">
        <f t="shared" si="0"/>
        <v>1.8608113817160032</v>
      </c>
      <c r="H7" s="43">
        <f t="shared" si="1"/>
        <v>0.93040569085800162</v>
      </c>
      <c r="I7" s="43">
        <f t="shared" si="2"/>
        <v>1.2534673579805979</v>
      </c>
      <c r="J7" s="43">
        <f t="shared" si="3"/>
        <v>1.2534673579805979</v>
      </c>
    </row>
    <row r="8" spans="1:10" x14ac:dyDescent="0.25">
      <c r="A8" s="25" t="s">
        <v>7</v>
      </c>
      <c r="B8" s="41">
        <v>1.319699327289084</v>
      </c>
      <c r="C8" s="34">
        <v>-6.4030734752681284E-2</v>
      </c>
      <c r="D8" s="34"/>
      <c r="E8" s="34"/>
      <c r="G8" s="43">
        <f t="shared" si="0"/>
        <v>1.5481670381306125</v>
      </c>
      <c r="H8" s="43">
        <f t="shared" si="1"/>
        <v>0.77408351906530626</v>
      </c>
      <c r="I8" s="43">
        <f t="shared" si="2"/>
        <v>1.2178907358796653</v>
      </c>
      <c r="J8" s="43">
        <f t="shared" si="3"/>
        <v>1.2178907358796653</v>
      </c>
    </row>
    <row r="9" spans="1:10" x14ac:dyDescent="0.25">
      <c r="A9" s="25" t="s">
        <v>8</v>
      </c>
      <c r="B9" s="41">
        <v>0.75282278202801733</v>
      </c>
      <c r="C9" s="34">
        <v>0.3363767419509851</v>
      </c>
      <c r="D9" s="34"/>
      <c r="E9" s="34"/>
      <c r="G9" s="43">
        <f t="shared" si="0"/>
        <v>1.5443351688854539</v>
      </c>
      <c r="H9" s="43">
        <f t="shared" si="1"/>
        <v>0.77216758444272693</v>
      </c>
      <c r="I9" s="43">
        <f t="shared" si="2"/>
        <v>0.86004178013937538</v>
      </c>
      <c r="J9" s="43">
        <f t="shared" si="3"/>
        <v>0.86004178013937538</v>
      </c>
    </row>
    <row r="10" spans="1:10" x14ac:dyDescent="0.25">
      <c r="A10" s="25" t="s">
        <v>9</v>
      </c>
      <c r="B10" s="41">
        <v>1.7495992367080333</v>
      </c>
      <c r="C10" s="34">
        <v>0.86206896551724133</v>
      </c>
      <c r="D10" s="34"/>
      <c r="E10" s="34"/>
      <c r="G10" s="43">
        <f t="shared" si="0"/>
        <v>3.7315137583666393</v>
      </c>
      <c r="H10" s="43">
        <f t="shared" si="1"/>
        <v>1.8657568791833197</v>
      </c>
      <c r="I10" s="43">
        <f t="shared" si="2"/>
        <v>2.0343814143809746</v>
      </c>
      <c r="J10" s="43">
        <f t="shared" si="3"/>
        <v>2.0343814143809746</v>
      </c>
    </row>
    <row r="11" spans="1:10" x14ac:dyDescent="0.25">
      <c r="A11" s="25" t="s">
        <v>10</v>
      </c>
      <c r="B11" s="41">
        <v>0.99321870023647141</v>
      </c>
      <c r="C11" s="34">
        <v>1.5511237733459955</v>
      </c>
      <c r="D11" s="34"/>
      <c r="E11" s="34"/>
      <c r="G11" s="43">
        <f t="shared" si="0"/>
        <v>4.000859799107281</v>
      </c>
      <c r="H11" s="43">
        <f t="shared" si="1"/>
        <v>2.0004298995536405</v>
      </c>
      <c r="I11" s="43">
        <f t="shared" si="2"/>
        <v>1.6255200653559363</v>
      </c>
      <c r="J11" s="43">
        <f t="shared" si="3"/>
        <v>1.6255200653559363</v>
      </c>
    </row>
    <row r="12" spans="1:10" x14ac:dyDescent="0.25">
      <c r="A12" s="25" t="s">
        <v>11</v>
      </c>
      <c r="B12" s="41">
        <v>2.8134174225518436</v>
      </c>
      <c r="C12" s="34">
        <v>1.2780548628428927</v>
      </c>
      <c r="D12" s="34"/>
      <c r="E12" s="34"/>
      <c r="G12" s="43">
        <f t="shared" si="0"/>
        <v>5.808590977168933</v>
      </c>
      <c r="H12" s="43">
        <f t="shared" si="1"/>
        <v>2.9042954885844665</v>
      </c>
      <c r="I12" s="43">
        <f t="shared" si="2"/>
        <v>3.2234034668860869</v>
      </c>
      <c r="J12" s="43">
        <f t="shared" si="3"/>
        <v>3.2234034668860869</v>
      </c>
    </row>
    <row r="13" spans="1:10" x14ac:dyDescent="0.25">
      <c r="A13" s="25" t="s">
        <v>12</v>
      </c>
      <c r="B13" s="41">
        <v>2.0963467922629802</v>
      </c>
      <c r="C13" s="34">
        <v>0.93875038473376426</v>
      </c>
      <c r="D13" s="34"/>
      <c r="E13" s="34"/>
      <c r="G13" s="43">
        <f t="shared" si="0"/>
        <v>4.3040820123285757</v>
      </c>
      <c r="H13" s="43">
        <f t="shared" si="1"/>
        <v>2.1520410061642878</v>
      </c>
      <c r="I13" s="43">
        <f t="shared" si="2"/>
        <v>2.3958268789768136</v>
      </c>
      <c r="J13" s="43">
        <f t="shared" si="3"/>
        <v>2.3958268789768136</v>
      </c>
    </row>
    <row r="14" spans="1:10" x14ac:dyDescent="0.25">
      <c r="A14" s="25" t="s">
        <v>13</v>
      </c>
      <c r="B14" s="41">
        <v>0.602323923616501</v>
      </c>
      <c r="C14" s="34">
        <v>0.36590943741423998</v>
      </c>
      <c r="D14" s="34"/>
      <c r="E14" s="34"/>
      <c r="G14" s="43">
        <f t="shared" si="0"/>
        <v>1.4071982058060235</v>
      </c>
      <c r="H14" s="43">
        <f t="shared" si="1"/>
        <v>0.70359910290301175</v>
      </c>
      <c r="I14" s="43">
        <f t="shared" si="2"/>
        <v>0.73100730356431953</v>
      </c>
      <c r="J14" s="43">
        <f t="shared" si="3"/>
        <v>0.73100730356431953</v>
      </c>
    </row>
    <row r="15" spans="1:10" x14ac:dyDescent="0.25">
      <c r="A15" s="25" t="s">
        <v>14</v>
      </c>
      <c r="B15" s="41">
        <v>1.2188454465244529</v>
      </c>
      <c r="C15" s="34">
        <v>0.56205377487467723</v>
      </c>
      <c r="D15" s="34"/>
      <c r="E15" s="34"/>
      <c r="G15" s="43">
        <f t="shared" si="0"/>
        <v>2.5312680572145516</v>
      </c>
      <c r="H15" s="43">
        <f t="shared" si="1"/>
        <v>1.2656340286072758</v>
      </c>
      <c r="I15" s="43">
        <f t="shared" si="2"/>
        <v>1.400170964275175</v>
      </c>
      <c r="J15" s="43">
        <f t="shared" si="3"/>
        <v>1.400170964275175</v>
      </c>
    </row>
    <row r="16" spans="1:10" x14ac:dyDescent="0.25">
      <c r="A16" s="25" t="s">
        <v>15</v>
      </c>
      <c r="B16" s="41">
        <v>1.0158950968084257</v>
      </c>
      <c r="C16" s="34">
        <v>0.84592145015105735</v>
      </c>
      <c r="D16" s="34"/>
      <c r="E16" s="34"/>
      <c r="G16" s="43">
        <f t="shared" si="0"/>
        <v>2.7790403398215529</v>
      </c>
      <c r="H16" s="43">
        <f t="shared" si="1"/>
        <v>1.3895201699107764</v>
      </c>
      <c r="I16" s="43">
        <f t="shared" si="2"/>
        <v>1.3343416804034072</v>
      </c>
      <c r="J16" s="43">
        <f t="shared" si="3"/>
        <v>1.3343416804034072</v>
      </c>
    </row>
    <row r="17" spans="1:10" x14ac:dyDescent="0.25">
      <c r="A17" s="25" t="s">
        <v>16</v>
      </c>
      <c r="B17" s="41">
        <v>2.5792657183325627</v>
      </c>
      <c r="C17" s="34">
        <v>1.5428400239664468</v>
      </c>
      <c r="D17" s="34"/>
      <c r="E17" s="34"/>
      <c r="G17" s="43">
        <f t="shared" si="0"/>
        <v>5.9832414932626685</v>
      </c>
      <c r="H17" s="43">
        <f t="shared" si="1"/>
        <v>2.9916207466313343</v>
      </c>
      <c r="I17" s="43">
        <f t="shared" si="2"/>
        <v>3.1196501658278328</v>
      </c>
      <c r="J17" s="43">
        <f t="shared" si="3"/>
        <v>3.1196501658278328</v>
      </c>
    </row>
    <row r="18" spans="1:10" x14ac:dyDescent="0.25">
      <c r="A18" s="25" t="s">
        <v>17</v>
      </c>
      <c r="B18" s="41">
        <v>0.96903689703801399</v>
      </c>
      <c r="C18" s="34">
        <v>0.67856616020061955</v>
      </c>
      <c r="D18" s="34"/>
      <c r="E18" s="34"/>
      <c r="G18" s="43">
        <f t="shared" si="0"/>
        <v>2.4233064029160039</v>
      </c>
      <c r="H18" s="43">
        <f t="shared" si="1"/>
        <v>1.2116532014580019</v>
      </c>
      <c r="I18" s="43">
        <f t="shared" si="2"/>
        <v>1.2159074708923563</v>
      </c>
      <c r="J18" s="43">
        <f t="shared" si="3"/>
        <v>1.2159074708923563</v>
      </c>
    </row>
    <row r="19" spans="1:10" x14ac:dyDescent="0.25">
      <c r="A19" s="25" t="s">
        <v>18</v>
      </c>
      <c r="B19" s="41">
        <v>1.6635404541904704</v>
      </c>
      <c r="C19" s="34">
        <v>0.82051282051282048</v>
      </c>
      <c r="D19" s="34"/>
      <c r="E19" s="34"/>
      <c r="G19" s="43">
        <f t="shared" si="0"/>
        <v>3.5494710223734325</v>
      </c>
      <c r="H19" s="43">
        <f t="shared" si="1"/>
        <v>1.7747355111867162</v>
      </c>
      <c r="I19" s="43">
        <f t="shared" si="2"/>
        <v>1.934690319828652</v>
      </c>
      <c r="J19" s="43">
        <f t="shared" si="3"/>
        <v>1.934690319828652</v>
      </c>
    </row>
    <row r="20" spans="1:10" x14ac:dyDescent="0.25">
      <c r="A20" s="25" t="s">
        <v>19</v>
      </c>
      <c r="B20" s="41">
        <v>2.5025346626487996</v>
      </c>
      <c r="C20" s="34">
        <v>1.1916872547594826</v>
      </c>
      <c r="D20" s="34"/>
      <c r="E20" s="34"/>
      <c r="G20" s="43">
        <f t="shared" si="0"/>
        <v>5.2640075593314739</v>
      </c>
      <c r="H20" s="43">
        <f t="shared" si="1"/>
        <v>2.632003779665737</v>
      </c>
      <c r="I20" s="43">
        <f t="shared" si="2"/>
        <v>2.8915337702694566</v>
      </c>
      <c r="J20" s="43">
        <f t="shared" si="3"/>
        <v>2.8915337702694566</v>
      </c>
    </row>
    <row r="21" spans="1:10" x14ac:dyDescent="0.25">
      <c r="A21" s="25" t="s">
        <v>20</v>
      </c>
      <c r="B21" s="41">
        <v>1.9342938851353009</v>
      </c>
      <c r="C21" s="34">
        <v>2.8292402699985635</v>
      </c>
      <c r="D21" s="34"/>
      <c r="E21" s="34"/>
      <c r="G21" s="43">
        <f t="shared" si="0"/>
        <v>7.4520023934100443</v>
      </c>
      <c r="H21" s="43">
        <f t="shared" si="1"/>
        <v>3.7260011967050222</v>
      </c>
      <c r="I21" s="43">
        <f t="shared" si="2"/>
        <v>3.0807826045919589</v>
      </c>
      <c r="J21" s="43">
        <f t="shared" si="3"/>
        <v>3.0807826045919589</v>
      </c>
    </row>
    <row r="22" spans="1:10" x14ac:dyDescent="0.25">
      <c r="A22" s="25" t="s">
        <v>21</v>
      </c>
      <c r="B22" s="41">
        <v>1.5932666744678348</v>
      </c>
      <c r="C22" s="34">
        <v>0.53072625698324016</v>
      </c>
      <c r="D22" s="34"/>
      <c r="E22" s="34"/>
      <c r="G22" s="43">
        <f t="shared" si="0"/>
        <v>2.9471742808534525</v>
      </c>
      <c r="H22" s="43">
        <f t="shared" si="1"/>
        <v>1.4735871404267262</v>
      </c>
      <c r="I22" s="43">
        <f t="shared" si="2"/>
        <v>1.7398735583260148</v>
      </c>
      <c r="J22" s="43">
        <f t="shared" si="3"/>
        <v>1.7398735583260148</v>
      </c>
    </row>
    <row r="23" spans="1:10" x14ac:dyDescent="0.25">
      <c r="A23" s="25" t="s">
        <v>22</v>
      </c>
      <c r="B23" s="41">
        <v>0.21002847157724738</v>
      </c>
      <c r="C23" s="34">
        <v>1.0419560989163656</v>
      </c>
      <c r="D23" s="34"/>
      <c r="E23" s="34"/>
      <c r="G23" s="43">
        <f t="shared" si="0"/>
        <v>2.1119172373686177</v>
      </c>
      <c r="H23" s="43">
        <f t="shared" si="1"/>
        <v>1.0559586186843088</v>
      </c>
      <c r="I23" s="43">
        <f t="shared" si="2"/>
        <v>0.66020786853384861</v>
      </c>
      <c r="J23" s="43">
        <f t="shared" si="3"/>
        <v>0.66020786853384861</v>
      </c>
    </row>
    <row r="24" spans="1:10" x14ac:dyDescent="0.25">
      <c r="A24" s="25" t="s">
        <v>23</v>
      </c>
      <c r="B24" s="41">
        <v>1.0824769417154809</v>
      </c>
      <c r="C24" s="34">
        <v>0.89371648563178874</v>
      </c>
      <c r="D24" s="34"/>
      <c r="E24" s="34"/>
      <c r="G24" s="43">
        <f t="shared" si="0"/>
        <v>2.9476206949611523</v>
      </c>
      <c r="H24" s="43">
        <f t="shared" si="1"/>
        <v>1.4738103474805762</v>
      </c>
      <c r="I24" s="43">
        <f t="shared" si="2"/>
        <v>1.4184049974850197</v>
      </c>
      <c r="J24" s="43">
        <f t="shared" si="3"/>
        <v>1.4184049974850197</v>
      </c>
    </row>
    <row r="25" spans="1:10" x14ac:dyDescent="0.25">
      <c r="A25" s="25" t="s">
        <v>24</v>
      </c>
      <c r="B25" s="41">
        <v>-0.34489494717881425</v>
      </c>
      <c r="C25" s="34">
        <v>0.87217225402016907</v>
      </c>
      <c r="D25" s="34"/>
      <c r="E25" s="34"/>
      <c r="G25" s="43">
        <f t="shared" si="0"/>
        <v>1.112147544601743</v>
      </c>
      <c r="H25" s="43">
        <f t="shared" si="1"/>
        <v>0.55607377230087152</v>
      </c>
      <c r="I25" s="43">
        <f t="shared" si="2"/>
        <v>6.0899839942027745E-2</v>
      </c>
      <c r="J25" s="43">
        <f t="shared" si="3"/>
        <v>6.0899839942027745E-2</v>
      </c>
    </row>
    <row r="26" spans="1:10" x14ac:dyDescent="0.25">
      <c r="A26" s="25" t="s">
        <v>25</v>
      </c>
      <c r="B26" s="41">
        <v>1.9148860334166842</v>
      </c>
      <c r="C26" s="34">
        <v>0.17562820859227238</v>
      </c>
      <c r="D26" s="34"/>
      <c r="E26" s="34"/>
      <c r="G26" s="43">
        <f t="shared" si="0"/>
        <v>2.722527579789888</v>
      </c>
      <c r="H26" s="43">
        <f t="shared" si="1"/>
        <v>1.361263789894944</v>
      </c>
      <c r="I26" s="43">
        <f t="shared" si="2"/>
        <v>1.8861952136419082</v>
      </c>
      <c r="J26" s="43">
        <f t="shared" si="3"/>
        <v>1.8861952136419082</v>
      </c>
    </row>
    <row r="27" spans="1:10" x14ac:dyDescent="0.25">
      <c r="A27" s="25" t="s">
        <v>26</v>
      </c>
      <c r="B27" s="41">
        <v>0.66440153463403528</v>
      </c>
      <c r="C27" s="34">
        <v>1.1058664868509778</v>
      </c>
      <c r="D27" s="34"/>
      <c r="E27" s="34"/>
      <c r="G27" s="43">
        <f t="shared" si="0"/>
        <v>2.7973581100132541</v>
      </c>
      <c r="H27" s="43">
        <f t="shared" si="1"/>
        <v>1.398679055006627</v>
      </c>
      <c r="I27" s="43">
        <f t="shared" si="2"/>
        <v>1.1176297573453049</v>
      </c>
      <c r="J27" s="43">
        <f t="shared" si="3"/>
        <v>1.1176297573453049</v>
      </c>
    </row>
    <row r="28" spans="1:10" x14ac:dyDescent="0.25">
      <c r="A28" s="25" t="s">
        <v>27</v>
      </c>
      <c r="B28" s="41">
        <v>0.51125708976205364</v>
      </c>
      <c r="C28" s="34">
        <v>-0.13338668800853673</v>
      </c>
      <c r="D28" s="34"/>
      <c r="E28" s="34"/>
      <c r="G28" s="43">
        <f t="shared" si="0"/>
        <v>0.40724499151631344</v>
      </c>
      <c r="H28" s="43">
        <f t="shared" si="1"/>
        <v>0.20362249575815672</v>
      </c>
      <c r="I28" s="43">
        <f t="shared" si="2"/>
        <v>0.4236856482786977</v>
      </c>
      <c r="J28" s="43">
        <f t="shared" si="3"/>
        <v>0.4236856482786977</v>
      </c>
    </row>
    <row r="29" spans="1:10" x14ac:dyDescent="0.25">
      <c r="A29" s="25" t="s">
        <v>28</v>
      </c>
      <c r="B29" s="41">
        <v>1.0342078751905162</v>
      </c>
      <c r="C29" s="34">
        <v>-0.13356484573260316</v>
      </c>
      <c r="D29" s="34"/>
      <c r="E29" s="34"/>
      <c r="G29" s="43">
        <f t="shared" si="0"/>
        <v>1.06540201037099</v>
      </c>
      <c r="H29" s="43">
        <f t="shared" si="1"/>
        <v>0.53270100518549501</v>
      </c>
      <c r="I29" s="43">
        <f t="shared" si="2"/>
        <v>0.91746135539371532</v>
      </c>
      <c r="J29" s="43">
        <f t="shared" si="3"/>
        <v>0.91746135539371532</v>
      </c>
    </row>
    <row r="30" spans="1:10" x14ac:dyDescent="0.25">
      <c r="A30" s="25" t="s">
        <v>29</v>
      </c>
      <c r="B30" s="41">
        <v>2.6181315972428392</v>
      </c>
      <c r="C30" s="34">
        <v>0.80246088003209837</v>
      </c>
      <c r="D30" s="34"/>
      <c r="E30" s="34"/>
      <c r="G30" s="43">
        <f t="shared" si="0"/>
        <v>4.719436070392045</v>
      </c>
      <c r="H30" s="43">
        <f t="shared" si="1"/>
        <v>2.3597180351960225</v>
      </c>
      <c r="I30" s="43">
        <f t="shared" si="2"/>
        <v>2.8281677743959768</v>
      </c>
      <c r="J30" s="43">
        <f t="shared" si="3"/>
        <v>2.8281677743959768</v>
      </c>
    </row>
    <row r="31" spans="1:10" x14ac:dyDescent="0.25">
      <c r="A31" s="25" t="s">
        <v>30</v>
      </c>
      <c r="B31" s="41">
        <v>1.3562357774372935</v>
      </c>
      <c r="C31" s="34">
        <v>1.2073769404272257</v>
      </c>
      <c r="D31" s="34"/>
      <c r="E31" s="34"/>
      <c r="G31" s="43">
        <f t="shared" si="0"/>
        <v>3.8484654782571441</v>
      </c>
      <c r="H31" s="43">
        <f t="shared" si="1"/>
        <v>1.9242327391285721</v>
      </c>
      <c r="I31" s="43">
        <f t="shared" si="2"/>
        <v>1.8159677613685761</v>
      </c>
      <c r="J31" s="43">
        <f t="shared" si="3"/>
        <v>1.8159677613685761</v>
      </c>
    </row>
    <row r="32" spans="1:10" x14ac:dyDescent="0.25">
      <c r="A32" s="25" t="s">
        <v>31</v>
      </c>
      <c r="B32" s="41">
        <v>1.3442301046493328</v>
      </c>
      <c r="C32" s="34">
        <v>1.2978500262191925</v>
      </c>
      <c r="D32" s="34"/>
      <c r="E32" s="34"/>
      <c r="G32" s="43">
        <f t="shared" si="0"/>
        <v>3.9937635776221843</v>
      </c>
      <c r="H32" s="43">
        <f t="shared" si="1"/>
        <v>1.9968817888110921</v>
      </c>
      <c r="I32" s="43">
        <f t="shared" si="2"/>
        <v>1.844733821383818</v>
      </c>
      <c r="J32" s="43">
        <f t="shared" si="3"/>
        <v>1.844733821383818</v>
      </c>
    </row>
    <row r="33" spans="1:10" x14ac:dyDescent="0.25">
      <c r="A33" s="25" t="s">
        <v>32</v>
      </c>
      <c r="B33" s="41">
        <v>1.6588673825514149</v>
      </c>
      <c r="C33" s="34">
        <v>1.1518053578361589</v>
      </c>
      <c r="D33" s="34"/>
      <c r="E33" s="34"/>
      <c r="G33" s="43">
        <f t="shared" si="0"/>
        <v>4.1309914765108395</v>
      </c>
      <c r="H33" s="43">
        <f t="shared" si="1"/>
        <v>2.0654957382554198</v>
      </c>
      <c r="I33" s="43">
        <f t="shared" si="2"/>
        <v>2.077128386862396</v>
      </c>
      <c r="J33" s="43">
        <f t="shared" si="3"/>
        <v>2.077128386862396</v>
      </c>
    </row>
    <row r="34" spans="1:10" x14ac:dyDescent="0.25">
      <c r="A34" s="25" t="s">
        <v>33</v>
      </c>
      <c r="B34" s="41">
        <v>0.41771589137061799</v>
      </c>
      <c r="C34" s="34">
        <v>0.44779938587512796</v>
      </c>
      <c r="D34" s="34"/>
      <c r="E34" s="34"/>
      <c r="G34" s="43">
        <f t="shared" si="0"/>
        <v>1.319945739368144</v>
      </c>
      <c r="H34" s="43">
        <f t="shared" si="1"/>
        <v>0.65997286968407198</v>
      </c>
      <c r="I34" s="43">
        <f t="shared" si="2"/>
        <v>0.59296968683935525</v>
      </c>
      <c r="J34" s="43">
        <f t="shared" si="3"/>
        <v>0.59296968683935525</v>
      </c>
    </row>
    <row r="35" spans="1:10" x14ac:dyDescent="0.25">
      <c r="A35" s="25" t="s">
        <v>34</v>
      </c>
      <c r="B35" s="41">
        <v>0.7538183532272309</v>
      </c>
      <c r="C35" s="34">
        <v>-0.36937969685390398</v>
      </c>
      <c r="D35" s="34"/>
      <c r="E35" s="34"/>
      <c r="G35" s="43">
        <f t="shared" si="0"/>
        <v>0.29423383699690475</v>
      </c>
      <c r="H35" s="43">
        <f t="shared" si="1"/>
        <v>0.14711691849845238</v>
      </c>
      <c r="I35" s="43">
        <f t="shared" si="2"/>
        <v>0.54814323335606374</v>
      </c>
      <c r="J35" s="43">
        <f t="shared" si="3"/>
        <v>0.54814323335606374</v>
      </c>
    </row>
    <row r="36" spans="1:10" x14ac:dyDescent="0.25">
      <c r="A36" s="25" t="s">
        <v>35</v>
      </c>
      <c r="B36" s="41">
        <v>1.2030922882719106</v>
      </c>
      <c r="C36" s="34">
        <v>0.28125799028381487</v>
      </c>
      <c r="D36" s="34"/>
      <c r="E36" s="34"/>
      <c r="G36" s="43">
        <f t="shared" si="0"/>
        <v>2.0135621680428324</v>
      </c>
      <c r="H36" s="43">
        <f t="shared" si="1"/>
        <v>1.0067810840214162</v>
      </c>
      <c r="I36" s="43">
        <f t="shared" si="2"/>
        <v>1.2608267060610812</v>
      </c>
      <c r="J36" s="43">
        <f t="shared" si="3"/>
        <v>1.2608267060610812</v>
      </c>
    </row>
    <row r="37" spans="1:10" x14ac:dyDescent="0.25">
      <c r="A37" s="25" t="s">
        <v>36</v>
      </c>
      <c r="B37" s="41">
        <v>0.71039692827077405</v>
      </c>
      <c r="C37" s="34">
        <v>0.21672616012238655</v>
      </c>
      <c r="D37" s="34"/>
      <c r="E37" s="34"/>
      <c r="G37" s="43">
        <f t="shared" si="0"/>
        <v>1.2787659574757526</v>
      </c>
      <c r="H37" s="43">
        <f t="shared" si="1"/>
        <v>0.63938297873787631</v>
      </c>
      <c r="I37" s="43">
        <f t="shared" si="2"/>
        <v>0.76693924379970357</v>
      </c>
      <c r="J37" s="43">
        <f t="shared" si="3"/>
        <v>0.76693924379970357</v>
      </c>
    </row>
    <row r="38" spans="1:10" x14ac:dyDescent="0.25">
      <c r="A38" s="25" t="s">
        <v>37</v>
      </c>
      <c r="B38" s="41">
        <v>-4.7830803151869355E-2</v>
      </c>
      <c r="C38" s="34">
        <v>0.69965653224780566</v>
      </c>
      <c r="D38" s="34"/>
      <c r="E38" s="34"/>
      <c r="G38" s="43">
        <f t="shared" si="0"/>
        <v>1.1803132456473828</v>
      </c>
      <c r="H38" s="43">
        <f t="shared" si="1"/>
        <v>0.59015662282369141</v>
      </c>
      <c r="I38" s="43">
        <f t="shared" si="2"/>
        <v>0.26496525988955677</v>
      </c>
      <c r="J38" s="43">
        <f t="shared" si="3"/>
        <v>0.26496525988955677</v>
      </c>
    </row>
    <row r="39" spans="1:10" x14ac:dyDescent="0.25">
      <c r="A39" s="25" t="s">
        <v>38</v>
      </c>
      <c r="B39" s="41">
        <v>0.70772469379731018</v>
      </c>
      <c r="C39" s="34">
        <v>0.21475492673067204</v>
      </c>
      <c r="D39" s="34"/>
      <c r="E39" s="34"/>
      <c r="G39" s="43">
        <f t="shared" si="0"/>
        <v>1.2719060834518954</v>
      </c>
      <c r="H39" s="43">
        <f t="shared" si="1"/>
        <v>0.63595304172594769</v>
      </c>
      <c r="I39" s="43">
        <f t="shared" si="2"/>
        <v>0.76354190474847461</v>
      </c>
      <c r="J39" s="43">
        <f t="shared" si="3"/>
        <v>0.76354190474847461</v>
      </c>
    </row>
    <row r="40" spans="1:10" x14ac:dyDescent="0.25">
      <c r="A40" s="25" t="s">
        <v>39</v>
      </c>
      <c r="B40" s="41">
        <v>0.4462881249306021</v>
      </c>
      <c r="C40" s="34">
        <v>0.49161729484432121</v>
      </c>
      <c r="D40" s="34"/>
      <c r="E40" s="34"/>
      <c r="G40" s="43">
        <f t="shared" si="0"/>
        <v>1.4336146143359976</v>
      </c>
      <c r="H40" s="43">
        <f t="shared" si="1"/>
        <v>0.71680730716799879</v>
      </c>
      <c r="I40" s="43">
        <f t="shared" si="2"/>
        <v>0.63937525377122439</v>
      </c>
      <c r="J40" s="43">
        <f t="shared" si="3"/>
        <v>0.63937525377122439</v>
      </c>
    </row>
    <row r="41" spans="1:10" x14ac:dyDescent="0.25">
      <c r="A41" s="25" t="s">
        <v>40</v>
      </c>
      <c r="B41" s="41">
        <v>0.46359367561724346</v>
      </c>
      <c r="C41" s="34">
        <v>0.45158053186151526</v>
      </c>
      <c r="D41" s="34"/>
      <c r="E41" s="34"/>
      <c r="G41" s="43">
        <f t="shared" si="0"/>
        <v>1.3844169337647996</v>
      </c>
      <c r="H41" s="43">
        <f t="shared" si="1"/>
        <v>0.69220846688239979</v>
      </c>
      <c r="I41" s="43">
        <f t="shared" si="2"/>
        <v>0.63797096616035787</v>
      </c>
      <c r="J41" s="43">
        <f t="shared" si="3"/>
        <v>0.63797096616035787</v>
      </c>
    </row>
    <row r="42" spans="1:10" x14ac:dyDescent="0.25">
      <c r="A42" s="25" t="s">
        <v>41</v>
      </c>
      <c r="B42" s="41">
        <v>2.399466814496992</v>
      </c>
      <c r="C42" s="34">
        <v>0.19980019980019981</v>
      </c>
      <c r="D42" s="34"/>
      <c r="E42" s="34"/>
      <c r="G42" s="43">
        <f t="shared" si="0"/>
        <v>3.3755455456147851</v>
      </c>
      <c r="H42" s="43">
        <f t="shared" si="1"/>
        <v>1.6877727728073926</v>
      </c>
      <c r="I42" s="43">
        <f t="shared" si="2"/>
        <v>2.3545293831677232</v>
      </c>
      <c r="J42" s="43">
        <f t="shared" si="3"/>
        <v>2.3545293831677232</v>
      </c>
    </row>
    <row r="43" spans="1:10" x14ac:dyDescent="0.25">
      <c r="A43" s="25" t="s">
        <v>42</v>
      </c>
      <c r="B43" s="41">
        <v>2.57622953322366</v>
      </c>
      <c r="C43" s="34">
        <v>1.5204386839481556</v>
      </c>
      <c r="D43" s="34"/>
      <c r="E43" s="34"/>
      <c r="G43" s="43">
        <f t="shared" si="0"/>
        <v>5.9396993612823454</v>
      </c>
      <c r="H43" s="43">
        <f t="shared" si="1"/>
        <v>2.9698496806411727</v>
      </c>
      <c r="I43" s="43">
        <f t="shared" si="2"/>
        <v>3.1068531282668497</v>
      </c>
      <c r="J43" s="43">
        <f t="shared" si="3"/>
        <v>3.1068531282668497</v>
      </c>
    </row>
    <row r="44" spans="1:10" x14ac:dyDescent="0.25">
      <c r="A44" s="25" t="s">
        <v>43</v>
      </c>
      <c r="B44" s="41">
        <v>1.1370580327260771</v>
      </c>
      <c r="C44" s="34">
        <v>1.0802848023569849</v>
      </c>
      <c r="D44" s="34"/>
      <c r="E44" s="34"/>
      <c r="G44" s="43">
        <f t="shared" si="0"/>
        <v>3.3471449251441525</v>
      </c>
      <c r="H44" s="43">
        <f t="shared" si="1"/>
        <v>1.6735724625720763</v>
      </c>
      <c r="I44" s="43">
        <f t="shared" si="2"/>
        <v>1.5526489153098697</v>
      </c>
      <c r="J44" s="43">
        <f t="shared" si="3"/>
        <v>1.5526489153098697</v>
      </c>
    </row>
    <row r="45" spans="1:10" x14ac:dyDescent="0.25">
      <c r="A45" s="25" t="s">
        <v>44</v>
      </c>
      <c r="B45" s="41">
        <v>-0.1240089977307039</v>
      </c>
      <c r="C45" s="34">
        <v>0.52222492105902352</v>
      </c>
      <c r="D45" s="34"/>
      <c r="E45" s="34"/>
      <c r="G45" s="43">
        <f t="shared" si="0"/>
        <v>0.76979505620249167</v>
      </c>
      <c r="H45" s="43">
        <f t="shared" si="1"/>
        <v>0.38489752810124583</v>
      </c>
      <c r="I45" s="43">
        <f t="shared" si="2"/>
        <v>0.11437586767806554</v>
      </c>
      <c r="J45" s="43">
        <f t="shared" si="3"/>
        <v>0.11437586767806554</v>
      </c>
    </row>
    <row r="46" spans="1:10" x14ac:dyDescent="0.25">
      <c r="A46" s="25" t="s">
        <v>45</v>
      </c>
      <c r="B46" s="41">
        <v>2.3544820875416721</v>
      </c>
      <c r="C46" s="34">
        <v>0.27787845837863961</v>
      </c>
      <c r="D46" s="34"/>
      <c r="E46" s="34"/>
      <c r="G46" s="43">
        <f t="shared" si="0"/>
        <v>3.4573412206777703</v>
      </c>
      <c r="H46" s="43">
        <f t="shared" si="1"/>
        <v>1.7286706103388851</v>
      </c>
      <c r="I46" s="43">
        <f t="shared" si="2"/>
        <v>2.3466570672634073</v>
      </c>
      <c r="J46" s="43">
        <f t="shared" si="3"/>
        <v>2.3466570672634073</v>
      </c>
    </row>
    <row r="47" spans="1:10" x14ac:dyDescent="0.25">
      <c r="A47" s="25" t="s">
        <v>46</v>
      </c>
      <c r="B47" s="41">
        <v>0.93513445638715864</v>
      </c>
      <c r="C47" s="34">
        <v>0.81927710843373491</v>
      </c>
      <c r="D47" s="34"/>
      <c r="E47" s="34"/>
      <c r="G47" s="43">
        <f t="shared" si="0"/>
        <v>2.630108410616748</v>
      </c>
      <c r="H47" s="43">
        <f t="shared" si="1"/>
        <v>1.315054205308374</v>
      </c>
      <c r="I47" s="43">
        <f t="shared" si="2"/>
        <v>1.2462638624372708</v>
      </c>
      <c r="J47" s="43">
        <f t="shared" si="3"/>
        <v>1.2462638624372708</v>
      </c>
    </row>
    <row r="48" spans="1:10" x14ac:dyDescent="0.25">
      <c r="A48" s="25" t="s">
        <v>47</v>
      </c>
      <c r="B48" s="41">
        <v>2.2496801741204422</v>
      </c>
      <c r="C48" s="34">
        <v>0.72896749521988535</v>
      </c>
      <c r="D48" s="34"/>
      <c r="E48" s="34"/>
      <c r="G48" s="43">
        <f t="shared" si="0"/>
        <v>4.1251920206746338</v>
      </c>
      <c r="H48" s="43">
        <f t="shared" si="1"/>
        <v>2.0625960103373169</v>
      </c>
      <c r="I48" s="43">
        <f t="shared" si="2"/>
        <v>2.4476391604041616</v>
      </c>
      <c r="J48" s="43">
        <f t="shared" si="3"/>
        <v>2.4476391604041616</v>
      </c>
    </row>
    <row r="49" spans="1:10" x14ac:dyDescent="0.25">
      <c r="A49" s="25" t="s">
        <v>48</v>
      </c>
      <c r="B49" s="41">
        <v>2.5712455854866016</v>
      </c>
      <c r="C49" s="34">
        <v>2.1710760469806618</v>
      </c>
      <c r="D49" s="34"/>
      <c r="E49" s="34"/>
      <c r="G49" s="43">
        <f t="shared" si="0"/>
        <v>7.0870488054830725</v>
      </c>
      <c r="H49" s="43">
        <f t="shared" si="1"/>
        <v>3.5435244027415362</v>
      </c>
      <c r="I49" s="43">
        <f t="shared" si="2"/>
        <v>3.3905527231684278</v>
      </c>
      <c r="J49" s="43">
        <f t="shared" si="3"/>
        <v>3.3905527231684278</v>
      </c>
    </row>
    <row r="50" spans="1:10" x14ac:dyDescent="0.25">
      <c r="A50" s="25" t="s">
        <v>49</v>
      </c>
      <c r="B50" s="41">
        <v>1.0884524811822049</v>
      </c>
      <c r="C50" s="34">
        <v>1.8810961449140733</v>
      </c>
      <c r="D50" s="38"/>
      <c r="E50" s="34"/>
      <c r="G50" s="43">
        <f>((B50-$B$234)/$B$235-(0-$B$234)/$B$235)+((C50-$C$234)/$C$235-(0-$C$234)/$C$235)</f>
        <v>4.7058371114549598</v>
      </c>
      <c r="H50" s="43">
        <f t="shared" si="1"/>
        <v>2.3529185557274799</v>
      </c>
      <c r="I50" s="43">
        <f t="shared" si="2"/>
        <v>1.8617211485735536</v>
      </c>
      <c r="J50" s="43">
        <f t="shared" si="3"/>
        <v>1.8617211485735536</v>
      </c>
    </row>
    <row r="51" spans="1:10" x14ac:dyDescent="0.25">
      <c r="A51" s="25" t="s">
        <v>50</v>
      </c>
      <c r="B51" s="41">
        <v>0.48874782508812709</v>
      </c>
      <c r="C51" s="34">
        <v>-0.15956234328698427</v>
      </c>
      <c r="D51" s="38" t="e">
        <f>#REF!-50</f>
        <v>#REF!</v>
      </c>
      <c r="E51" s="34"/>
      <c r="G51" s="43" t="e">
        <f>((B51-$B$234)/$B$235-(0-$B$234)/$B$235)+((C51-$C$234)/$C$235-(0-$C$234)/$C$235)+((D51-$D$234)/$D$235-(0-$D$234)/$D$235)</f>
        <v>#REF!</v>
      </c>
      <c r="H51" s="43" t="e">
        <f>0.333*((B51-$B$234)/$B$235-(0-$B$234)/$B$235)+0.333*((C51-$C$234)/$C$235-(0-$C$234)/$C$235)+0.333*((D51-$D$234)/$D$235-(0-$D$234)/$D$235)</f>
        <v>#REF!</v>
      </c>
      <c r="I51" s="43" t="e">
        <f>0.5*((B51-$B$234)/$B$235-(0-$B$234)/$B$235)+0.25*((C51-$C$234)/$C$235-(0-$C$234)/$C$235)+0.25*((D51-$D$234)/$D$235-(0-$D$234)/$D$235)</f>
        <v>#REF!</v>
      </c>
      <c r="J51" s="43" t="e">
        <f>0.75*((B51-$B$234)/$B$235-(0-$B$234)/$B$235)+0.125*((C51-$C$234)/$C$235-(0-$C$234)/$C$235)+0.125*((D51-$D$234)/$D$235-(0-$D$234)/$D$235)</f>
        <v>#REF!</v>
      </c>
    </row>
    <row r="52" spans="1:10" x14ac:dyDescent="0.25">
      <c r="A52" s="25" t="s">
        <v>51</v>
      </c>
      <c r="B52" s="41">
        <v>2.0069907269918037</v>
      </c>
      <c r="C52" s="34">
        <v>1.4840182648401825</v>
      </c>
      <c r="D52" s="38" t="e">
        <f>#REF!-50</f>
        <v>#REF!</v>
      </c>
      <c r="E52" s="34"/>
      <c r="G52" s="43" t="e">
        <f t="shared" ref="G52:G58" si="4">((B52-$B$234)/$B$235-(0-$B$234)/$B$235)+((C52-$C$234)/$C$235-(0-$C$234)/$C$235)+((D52-$D$234)/$D$235-(0-$D$234)/$D$235)</f>
        <v>#REF!</v>
      </c>
      <c r="H52" s="43" t="e">
        <f t="shared" ref="H52:H58" si="5">0.333*((B52-$B$234)/$B$235-(0-$B$234)/$B$235)+0.333*((C52-$C$234)/$C$235-(0-$C$234)/$C$235)+0.333*((D52-$D$234)/$D$235-(0-$D$234)/$D$235)</f>
        <v>#REF!</v>
      </c>
      <c r="I52" s="43" t="e">
        <f t="shared" ref="I52:I58" si="6">0.5*((B52-$B$234)/$B$235-(0-$B$234)/$B$235)+0.25*((C52-$C$234)/$C$235-(0-$C$234)/$C$235)+0.25*((D52-$D$234)/$D$235-(0-$D$234)/$D$235)</f>
        <v>#REF!</v>
      </c>
      <c r="J52" s="43" t="e">
        <f t="shared" ref="J52:J58" si="7">0.75*((B52-$B$234)/$B$235-(0-$B$234)/$B$235)+0.125*((C52-$C$234)/$C$235-(0-$C$234)/$C$235)+0.125*((D52-$D$234)/$D$235-(0-$D$234)/$D$235)</f>
        <v>#REF!</v>
      </c>
    </row>
    <row r="53" spans="1:10" x14ac:dyDescent="0.25">
      <c r="A53" s="25" t="s">
        <v>52</v>
      </c>
      <c r="B53" s="41">
        <v>1.089692664310761</v>
      </c>
      <c r="C53" s="34">
        <v>1.4510686164229472</v>
      </c>
      <c r="D53" s="38" t="e">
        <f>#REF!-50</f>
        <v>#REF!</v>
      </c>
      <c r="E53" s="34"/>
      <c r="G53" s="43" t="e">
        <f t="shared" si="4"/>
        <v>#REF!</v>
      </c>
      <c r="H53" s="43" t="e">
        <f t="shared" si="5"/>
        <v>#REF!</v>
      </c>
      <c r="I53" s="43" t="e">
        <f t="shared" si="6"/>
        <v>#REF!</v>
      </c>
      <c r="J53" s="43" t="e">
        <f t="shared" si="7"/>
        <v>#REF!</v>
      </c>
    </row>
    <row r="54" spans="1:10" x14ac:dyDescent="0.25">
      <c r="A54" s="25" t="s">
        <v>53</v>
      </c>
      <c r="B54" s="41">
        <v>0.40960997814065558</v>
      </c>
      <c r="C54" s="34">
        <v>0.69852533540303796</v>
      </c>
      <c r="D54" s="38" t="e">
        <f>#REF!-50</f>
        <v>#REF!</v>
      </c>
      <c r="E54" s="34"/>
      <c r="G54" s="43" t="e">
        <f t="shared" si="4"/>
        <v>#REF!</v>
      </c>
      <c r="H54" s="43" t="e">
        <f t="shared" si="5"/>
        <v>#REF!</v>
      </c>
      <c r="I54" s="43" t="e">
        <f t="shared" si="6"/>
        <v>#REF!</v>
      </c>
      <c r="J54" s="43" t="e">
        <f t="shared" si="7"/>
        <v>#REF!</v>
      </c>
    </row>
    <row r="55" spans="1:10" x14ac:dyDescent="0.25">
      <c r="A55" s="25" t="s">
        <v>54</v>
      </c>
      <c r="B55" s="41">
        <v>4.5719915282000201E-2</v>
      </c>
      <c r="C55" s="34">
        <v>0.95793878000440436</v>
      </c>
      <c r="D55" s="38" t="e">
        <f>#REF!-50</f>
        <v>#REF!</v>
      </c>
      <c r="E55" s="34"/>
      <c r="G55" s="43" t="e">
        <f t="shared" si="4"/>
        <v>#REF!</v>
      </c>
      <c r="H55" s="43" t="e">
        <f t="shared" si="5"/>
        <v>#REF!</v>
      </c>
      <c r="I55" s="43" t="e">
        <f t="shared" si="6"/>
        <v>#REF!</v>
      </c>
      <c r="J55" s="43" t="e">
        <f t="shared" si="7"/>
        <v>#REF!</v>
      </c>
    </row>
    <row r="56" spans="1:10" x14ac:dyDescent="0.25">
      <c r="A56" s="30" t="s">
        <v>55</v>
      </c>
      <c r="B56" s="39">
        <v>-0.19609379984816089</v>
      </c>
      <c r="C56" s="31">
        <v>0.64347257061838803</v>
      </c>
      <c r="D56" s="46" t="e">
        <f>#REF!-50</f>
        <v>#REF!</v>
      </c>
      <c r="E56" s="31"/>
      <c r="G56" s="43" t="e">
        <f t="shared" si="4"/>
        <v>#REF!</v>
      </c>
      <c r="H56" s="43" t="e">
        <f t="shared" si="5"/>
        <v>#REF!</v>
      </c>
      <c r="I56" s="43" t="e">
        <f t="shared" si="6"/>
        <v>#REF!</v>
      </c>
      <c r="J56" s="47" t="e">
        <f t="shared" si="7"/>
        <v>#REF!</v>
      </c>
    </row>
    <row r="57" spans="1:10" x14ac:dyDescent="0.25">
      <c r="A57" s="30" t="s">
        <v>56</v>
      </c>
      <c r="B57" s="39">
        <v>-0.66080425524787589</v>
      </c>
      <c r="C57" s="31">
        <v>-0.75856090160381451</v>
      </c>
      <c r="D57" s="46" t="e">
        <f>#REF!-50</f>
        <v>#REF!</v>
      </c>
      <c r="E57" s="31"/>
      <c r="G57" s="47" t="e">
        <f t="shared" si="4"/>
        <v>#REF!</v>
      </c>
      <c r="H57" s="47" t="e">
        <f t="shared" si="5"/>
        <v>#REF!</v>
      </c>
      <c r="I57" s="47" t="e">
        <f t="shared" si="6"/>
        <v>#REF!</v>
      </c>
      <c r="J57" s="47" t="e">
        <f t="shared" si="7"/>
        <v>#REF!</v>
      </c>
    </row>
    <row r="58" spans="1:10" x14ac:dyDescent="0.25">
      <c r="A58" s="25" t="s">
        <v>57</v>
      </c>
      <c r="B58" s="41">
        <v>0.99005042980753366</v>
      </c>
      <c r="C58" s="34">
        <v>1.0373443983402488</v>
      </c>
      <c r="D58" s="38" t="e">
        <f>#REF!-50</f>
        <v>#REF!</v>
      </c>
      <c r="E58" s="34"/>
      <c r="G58" s="43" t="e">
        <f t="shared" si="4"/>
        <v>#REF!</v>
      </c>
      <c r="H58" s="43" t="e">
        <f t="shared" si="5"/>
        <v>#REF!</v>
      </c>
      <c r="I58" s="43" t="e">
        <f t="shared" si="6"/>
        <v>#REF!</v>
      </c>
      <c r="J58" s="43" t="e">
        <f t="shared" si="7"/>
        <v>#REF!</v>
      </c>
    </row>
    <row r="59" spans="1:10" x14ac:dyDescent="0.25">
      <c r="A59" s="25" t="s">
        <v>58</v>
      </c>
      <c r="B59" s="41">
        <v>1.7494060434979017</v>
      </c>
      <c r="C59" s="34">
        <v>0.46471414676321193</v>
      </c>
      <c r="D59" s="34"/>
      <c r="E59" s="34"/>
      <c r="G59" s="43">
        <f>((B59-$B$234)/$B$235-(0-$B$234)/$B$235)+((C59-$C$234)/$C$235-(0-$C$234)/$C$235)</f>
        <v>3.0267329650920498</v>
      </c>
      <c r="H59" s="43">
        <f t="shared" ref="H59:H76" si="8">0.5*((B59-$B$234)/$B$235-(0-$B$234)/$B$235)+0.5*((C59-$C$234)/$C$235-(0-$C$234)/$C$235)</f>
        <v>1.5133664825460249</v>
      </c>
      <c r="I59" s="43">
        <f t="shared" ref="I59:I76" si="9">0.75*((B59-$B$234)/$B$235-(0-$B$234)/$B$235)+0.25*((C59-$C$234)/$C$235-(0-$C$234)/$C$235)</f>
        <v>1.8580645865535779</v>
      </c>
      <c r="J59" s="43">
        <f t="shared" si="3"/>
        <v>1.8580645865535779</v>
      </c>
    </row>
    <row r="60" spans="1:10" x14ac:dyDescent="0.25">
      <c r="A60" s="25" t="s">
        <v>59</v>
      </c>
      <c r="B60" s="41">
        <v>1.2770071389967987</v>
      </c>
      <c r="C60" s="34">
        <v>1.3016351118760756</v>
      </c>
      <c r="D60" s="34"/>
      <c r="E60" s="34"/>
      <c r="G60" s="43">
        <f t="shared" ref="G60:G75" si="10">((B60-$B$234)/$B$235-(0-$B$234)/$B$235)+((C60-$C$234)/$C$235-(0-$C$234)/$C$235)</f>
        <v>3.9158310728099002</v>
      </c>
      <c r="H60" s="43">
        <f t="shared" si="8"/>
        <v>1.9579155364049501</v>
      </c>
      <c r="I60" s="43">
        <f t="shared" si="9"/>
        <v>1.7829288336441884</v>
      </c>
      <c r="J60" s="43">
        <f t="shared" si="3"/>
        <v>1.7829288336441884</v>
      </c>
    </row>
    <row r="61" spans="1:10" x14ac:dyDescent="0.25">
      <c r="A61" s="25" t="s">
        <v>60</v>
      </c>
      <c r="B61" s="41">
        <v>1.742310300346765</v>
      </c>
      <c r="C61" s="34">
        <v>2.6335350961027926</v>
      </c>
      <c r="D61" s="34"/>
      <c r="E61" s="34"/>
      <c r="G61" s="43">
        <f t="shared" si="10"/>
        <v>6.8632676859650754</v>
      </c>
      <c r="H61" s="43">
        <f t="shared" si="8"/>
        <v>3.4316338429825377</v>
      </c>
      <c r="I61" s="43">
        <f t="shared" si="9"/>
        <v>2.8127309681897747</v>
      </c>
      <c r="J61" s="43">
        <f t="shared" si="3"/>
        <v>2.8127309681897747</v>
      </c>
    </row>
    <row r="62" spans="1:10" x14ac:dyDescent="0.25">
      <c r="A62" s="25" t="s">
        <v>61</v>
      </c>
      <c r="B62" s="41">
        <v>2.2061680649508588</v>
      </c>
      <c r="C62" s="34">
        <v>0.73032719899864895</v>
      </c>
      <c r="D62" s="34"/>
      <c r="E62" s="34"/>
      <c r="G62" s="43">
        <f t="shared" si="10"/>
        <v>4.0728146450939668</v>
      </c>
      <c r="H62" s="43">
        <f t="shared" si="8"/>
        <v>2.0364073225469834</v>
      </c>
      <c r="I62" s="43">
        <f t="shared" si="9"/>
        <v>2.4071507043694438</v>
      </c>
      <c r="J62" s="43">
        <f t="shared" si="3"/>
        <v>2.4071507043694438</v>
      </c>
    </row>
    <row r="63" spans="1:10" x14ac:dyDescent="0.25">
      <c r="A63" s="25" t="s">
        <v>62</v>
      </c>
      <c r="B63" s="41">
        <v>0.41182860969759538</v>
      </c>
      <c r="C63" s="34">
        <v>0.4200256739409462</v>
      </c>
      <c r="D63" s="34"/>
      <c r="E63" s="34"/>
      <c r="G63" s="43">
        <f t="shared" si="10"/>
        <v>1.2632880658799013</v>
      </c>
      <c r="H63" s="43">
        <f t="shared" si="8"/>
        <v>0.63164403293995064</v>
      </c>
      <c r="I63" s="43">
        <f t="shared" si="9"/>
        <v>0.57509878635402001</v>
      </c>
      <c r="J63" s="43">
        <f t="shared" si="3"/>
        <v>0.57509878635402001</v>
      </c>
    </row>
    <row r="64" spans="1:10" x14ac:dyDescent="0.25">
      <c r="A64" s="25" t="s">
        <v>63</v>
      </c>
      <c r="B64" s="41">
        <v>0.33758467868167469</v>
      </c>
      <c r="C64" s="34">
        <v>0.47349259592572501</v>
      </c>
      <c r="D64" s="34"/>
      <c r="E64" s="34"/>
      <c r="G64" s="43">
        <f t="shared" si="10"/>
        <v>1.2646044470197402</v>
      </c>
      <c r="H64" s="43">
        <f t="shared" si="8"/>
        <v>0.63230222350987009</v>
      </c>
      <c r="I64" s="43">
        <f t="shared" si="9"/>
        <v>0.52868579970485485</v>
      </c>
      <c r="J64" s="43">
        <f t="shared" si="3"/>
        <v>0.52868579970485485</v>
      </c>
    </row>
    <row r="65" spans="1:10" x14ac:dyDescent="0.25">
      <c r="A65" s="25" t="s">
        <v>64</v>
      </c>
      <c r="B65" s="41">
        <v>1.2363423667039273</v>
      </c>
      <c r="C65" s="34">
        <v>0.45802925280161227</v>
      </c>
      <c r="D65" s="34"/>
      <c r="E65" s="34"/>
      <c r="G65" s="43">
        <f t="shared" si="10"/>
        <v>2.368856623583111</v>
      </c>
      <c r="H65" s="43">
        <f t="shared" si="8"/>
        <v>1.1844283117915555</v>
      </c>
      <c r="I65" s="43">
        <f t="shared" si="9"/>
        <v>1.3705837197421844</v>
      </c>
      <c r="J65" s="43">
        <f t="shared" si="3"/>
        <v>1.3705837197421844</v>
      </c>
    </row>
    <row r="66" spans="1:10" x14ac:dyDescent="0.25">
      <c r="A66" s="25" t="s">
        <v>65</v>
      </c>
      <c r="B66" s="41">
        <v>0.49892960358699123</v>
      </c>
      <c r="C66" s="34">
        <v>0.34550188962175693</v>
      </c>
      <c r="D66" s="34"/>
      <c r="E66" s="34"/>
      <c r="G66" s="43">
        <f t="shared" si="10"/>
        <v>1.2408253702116314</v>
      </c>
      <c r="H66" s="43">
        <f t="shared" si="8"/>
        <v>0.62041268510581571</v>
      </c>
      <c r="I66" s="43">
        <f t="shared" si="9"/>
        <v>0.62431967264075983</v>
      </c>
      <c r="J66" s="43">
        <f t="shared" si="3"/>
        <v>0.62431967264075983</v>
      </c>
    </row>
    <row r="67" spans="1:10" x14ac:dyDescent="0.25">
      <c r="A67" s="25" t="s">
        <v>66</v>
      </c>
      <c r="B67" s="41">
        <v>0.55108888534672662</v>
      </c>
      <c r="C67" s="34">
        <v>0.24737979361457219</v>
      </c>
      <c r="D67" s="34"/>
      <c r="E67" s="34"/>
      <c r="G67" s="43">
        <f t="shared" si="10"/>
        <v>1.1325244199667039</v>
      </c>
      <c r="H67" s="43">
        <f t="shared" si="8"/>
        <v>0.56626220998335197</v>
      </c>
      <c r="I67" s="43">
        <f t="shared" si="9"/>
        <v>0.63008258613480894</v>
      </c>
      <c r="J67" s="43">
        <f t="shared" ref="J67:J76" si="11">0.75*((B67-$B$234)/$B$235-(0-$B$234)/$B$235)+0.25*((C67-$C$234)/$C$235-(0-$C$234)/$C$235)</f>
        <v>0.63008258613480894</v>
      </c>
    </row>
    <row r="68" spans="1:10" x14ac:dyDescent="0.25">
      <c r="A68" s="25" t="s">
        <v>67</v>
      </c>
      <c r="B68" s="41">
        <v>1.1077318155782701</v>
      </c>
      <c r="C68" s="34">
        <v>0.52274810390501358</v>
      </c>
      <c r="D68" s="34"/>
      <c r="E68" s="34"/>
      <c r="G68" s="43">
        <f t="shared" si="10"/>
        <v>2.3216677823282885</v>
      </c>
      <c r="H68" s="43">
        <f t="shared" si="8"/>
        <v>1.1608338911641443</v>
      </c>
      <c r="I68" s="43">
        <f t="shared" si="9"/>
        <v>1.2778165926144118</v>
      </c>
      <c r="J68" s="43">
        <f t="shared" si="11"/>
        <v>1.2778165926144118</v>
      </c>
    </row>
    <row r="69" spans="1:10" x14ac:dyDescent="0.25">
      <c r="A69" s="25" t="s">
        <v>68</v>
      </c>
      <c r="B69" s="41">
        <v>0.75830309167403387</v>
      </c>
      <c r="C69" s="34">
        <v>0.80258912647039671</v>
      </c>
      <c r="D69" s="34"/>
      <c r="E69" s="34"/>
      <c r="G69" s="43">
        <f t="shared" si="10"/>
        <v>2.3778624482712298</v>
      </c>
      <c r="H69" s="43">
        <f t="shared" si="8"/>
        <v>1.1889312241356149</v>
      </c>
      <c r="I69" s="43">
        <f t="shared" si="9"/>
        <v>1.0718738629095801</v>
      </c>
      <c r="J69" s="43">
        <f t="shared" si="11"/>
        <v>1.0718738629095801</v>
      </c>
    </row>
    <row r="70" spans="1:10" x14ac:dyDescent="0.25">
      <c r="A70" s="25" t="s">
        <v>69</v>
      </c>
      <c r="B70" s="41">
        <v>1.102425231722953</v>
      </c>
      <c r="C70" s="34">
        <v>1.0009641859586766</v>
      </c>
      <c r="D70" s="34"/>
      <c r="E70" s="34"/>
      <c r="G70" s="43">
        <f t="shared" si="10"/>
        <v>3.1628961413387113</v>
      </c>
      <c r="H70" s="43">
        <f t="shared" si="8"/>
        <v>1.5814480706693557</v>
      </c>
      <c r="I70" s="43">
        <f t="shared" si="9"/>
        <v>1.4847827927621506</v>
      </c>
      <c r="J70" s="43">
        <f t="shared" si="11"/>
        <v>1.4847827927621506</v>
      </c>
    </row>
    <row r="71" spans="1:10" x14ac:dyDescent="0.25">
      <c r="A71" s="25" t="s">
        <v>70</v>
      </c>
      <c r="B71" s="41">
        <v>0.71461259712970482</v>
      </c>
      <c r="C71" s="34">
        <v>1.1977167601614085</v>
      </c>
      <c r="D71" s="34"/>
      <c r="E71" s="34"/>
      <c r="G71" s="43">
        <f t="shared" si="10"/>
        <v>3.0234381915792072</v>
      </c>
      <c r="H71" s="43">
        <f t="shared" si="8"/>
        <v>1.5117190957896036</v>
      </c>
      <c r="I71" s="43">
        <f t="shared" si="9"/>
        <v>1.2057613797230724</v>
      </c>
      <c r="J71" s="43">
        <f t="shared" si="11"/>
        <v>1.2057613797230724</v>
      </c>
    </row>
    <row r="72" spans="1:10" x14ac:dyDescent="0.25">
      <c r="A72" s="25" t="s">
        <v>71</v>
      </c>
      <c r="B72" s="41">
        <v>1.2421932169075618</v>
      </c>
      <c r="C72" s="34">
        <v>1.0901805945909007</v>
      </c>
      <c r="D72" s="34"/>
      <c r="E72" s="34"/>
      <c r="G72" s="43">
        <f t="shared" si="10"/>
        <v>3.4970716993876185</v>
      </c>
      <c r="H72" s="43">
        <f t="shared" si="8"/>
        <v>1.7485358496938093</v>
      </c>
      <c r="I72" s="43">
        <f t="shared" si="9"/>
        <v>1.6563210344843324</v>
      </c>
      <c r="J72" s="43">
        <f t="shared" si="11"/>
        <v>1.6563210344843324</v>
      </c>
    </row>
    <row r="73" spans="1:10" x14ac:dyDescent="0.25">
      <c r="A73" s="25" t="s">
        <v>72</v>
      </c>
      <c r="B73" s="41">
        <v>0.82624402127729824</v>
      </c>
      <c r="C73" s="34">
        <v>1.0409050679185818</v>
      </c>
      <c r="D73" s="34"/>
      <c r="E73" s="34"/>
      <c r="G73" s="43">
        <f t="shared" si="10"/>
        <v>2.8859608167173665</v>
      </c>
      <c r="H73" s="43">
        <f t="shared" si="8"/>
        <v>1.4429804083586832</v>
      </c>
      <c r="I73" s="43">
        <f t="shared" si="9"/>
        <v>1.2416723283160964</v>
      </c>
      <c r="J73" s="43">
        <f t="shared" si="11"/>
        <v>1.2416723283160964</v>
      </c>
    </row>
    <row r="74" spans="1:10" x14ac:dyDescent="0.25">
      <c r="A74" s="25" t="s">
        <v>73</v>
      </c>
      <c r="B74" s="41">
        <v>1.0367508370115153</v>
      </c>
      <c r="C74" s="34">
        <v>0.97972007997714594</v>
      </c>
      <c r="D74" s="34"/>
      <c r="E74" s="34"/>
      <c r="G74" s="43">
        <f t="shared" si="10"/>
        <v>3.0425350326735834</v>
      </c>
      <c r="H74" s="43">
        <f t="shared" si="8"/>
        <v>1.5212675163367917</v>
      </c>
      <c r="I74" s="43">
        <f t="shared" si="9"/>
        <v>1.4133455947557287</v>
      </c>
      <c r="J74" s="43">
        <f t="shared" si="11"/>
        <v>1.4133455947557287</v>
      </c>
    </row>
    <row r="75" spans="1:10" x14ac:dyDescent="0.25">
      <c r="A75" s="25" t="s">
        <v>74</v>
      </c>
      <c r="B75" s="41">
        <v>1.0327149721402984</v>
      </c>
      <c r="C75" s="34">
        <v>1.2040468041373267</v>
      </c>
      <c r="D75" s="34"/>
      <c r="E75" s="34"/>
      <c r="G75" s="43">
        <f t="shared" si="10"/>
        <v>3.4352000514058867</v>
      </c>
      <c r="H75" s="43">
        <f t="shared" si="8"/>
        <v>1.7176000257029433</v>
      </c>
      <c r="I75" s="43">
        <f t="shared" si="9"/>
        <v>1.5089709720377273</v>
      </c>
      <c r="J75" s="43">
        <f t="shared" si="11"/>
        <v>1.5089709720377273</v>
      </c>
    </row>
    <row r="76" spans="1:10" x14ac:dyDescent="0.25">
      <c r="A76" s="25" t="s">
        <v>75</v>
      </c>
      <c r="B76" s="41">
        <v>0.49109972167337435</v>
      </c>
      <c r="C76" s="34">
        <v>0.96053514198405332</v>
      </c>
      <c r="D76" s="38"/>
      <c r="E76" s="34"/>
      <c r="G76" s="43">
        <f t="shared" ref="G76" si="12">B76/$B$235+C76/$C$235</f>
        <v>2.3214628125583525</v>
      </c>
      <c r="H76" s="43">
        <f t="shared" si="8"/>
        <v>1.1607314062791763</v>
      </c>
      <c r="I76" s="43">
        <f t="shared" si="9"/>
        <v>0.88954953963876804</v>
      </c>
      <c r="J76" s="43">
        <f t="shared" si="11"/>
        <v>0.88954953963876804</v>
      </c>
    </row>
    <row r="77" spans="1:10" x14ac:dyDescent="0.25">
      <c r="A77" s="25" t="s">
        <v>76</v>
      </c>
      <c r="B77" s="41">
        <v>0.33438820220268994</v>
      </c>
      <c r="C77" s="34">
        <v>0.53244991556469135</v>
      </c>
      <c r="D77" s="36" t="e">
        <f>#REF!-50</f>
        <v>#REF!</v>
      </c>
      <c r="E77" s="34"/>
      <c r="G77" s="43" t="e">
        <f t="shared" ref="G77:G140" si="13">((B77-$B$234)/$B$235-(0-$B$234)/$B$235)+((C77-$C$234)/$C$235-(0-$C$234)/$C$235)+((D77-$D$234)/$D$235-(0-$D$234)/$D$235)</f>
        <v>#REF!</v>
      </c>
      <c r="H77" s="43" t="e">
        <f t="shared" ref="H77:H140" si="14">0.333*((B77-$B$234)/$B$235-(0-$B$234)/$B$235)+0.333*((C77-$C$234)/$C$235-(0-$C$234)/$C$235)+0.333*((D77-$D$234)/$D$235-(0-$D$234)/$D$235)</f>
        <v>#REF!</v>
      </c>
      <c r="I77" s="43" t="e">
        <f t="shared" ref="I77:I140" si="15">0.5*((B77-$B$234)/$B$235-(0-$B$234)/$B$235)+0.25*((C77-$C$234)/$C$235-(0-$C$234)/$C$235)+0.25*((D77-$D$234)/$D$235-(0-$D$234)/$D$235)</f>
        <v>#REF!</v>
      </c>
      <c r="J77" s="43" t="e">
        <f t="shared" ref="J77:J140" si="16">0.75*((B77-$B$234)/$B$235-(0-$B$234)/$B$235)+0.125*((C77-$C$234)/$C$235-(0-$C$234)/$C$235)+0.125*((D77-$D$234)/$D$235-(0-$D$234)/$D$235)</f>
        <v>#REF!</v>
      </c>
    </row>
    <row r="78" spans="1:10" x14ac:dyDescent="0.25">
      <c r="A78" s="25" t="s">
        <v>77</v>
      </c>
      <c r="B78" s="41">
        <v>-0.12601989950332063</v>
      </c>
      <c r="C78" s="34">
        <v>0.25517697165517228</v>
      </c>
      <c r="D78" s="36" t="e">
        <f>#REF!-50</f>
        <v>#REF!</v>
      </c>
      <c r="E78" s="34"/>
      <c r="G78" s="43" t="e">
        <f t="shared" si="13"/>
        <v>#REF!</v>
      </c>
      <c r="H78" s="43" t="e">
        <f t="shared" si="14"/>
        <v>#REF!</v>
      </c>
      <c r="I78" s="43" t="e">
        <f t="shared" si="15"/>
        <v>#REF!</v>
      </c>
      <c r="J78" s="47" t="e">
        <f t="shared" si="16"/>
        <v>#REF!</v>
      </c>
    </row>
    <row r="79" spans="1:10" x14ac:dyDescent="0.25">
      <c r="A79" s="25" t="s">
        <v>78</v>
      </c>
      <c r="B79" s="41">
        <v>0.28297107479437422</v>
      </c>
      <c r="C79" s="34">
        <v>0.58138470271557008</v>
      </c>
      <c r="D79" s="36" t="e">
        <f>#REF!-50</f>
        <v>#REF!</v>
      </c>
      <c r="E79" s="34"/>
      <c r="G79" s="43" t="e">
        <f t="shared" si="13"/>
        <v>#REF!</v>
      </c>
      <c r="H79" s="43" t="e">
        <f t="shared" si="14"/>
        <v>#REF!</v>
      </c>
      <c r="I79" s="43" t="e">
        <f t="shared" si="15"/>
        <v>#REF!</v>
      </c>
      <c r="J79" s="43" t="e">
        <f t="shared" si="16"/>
        <v>#REF!</v>
      </c>
    </row>
    <row r="80" spans="1:10" x14ac:dyDescent="0.25">
      <c r="A80" s="25" t="s">
        <v>79</v>
      </c>
      <c r="B80" s="41">
        <v>1.8871276288765464</v>
      </c>
      <c r="C80" s="34">
        <v>1.1924592879834695</v>
      </c>
      <c r="D80" s="36" t="e">
        <f>#REF!-50</f>
        <v>#REF!</v>
      </c>
      <c r="E80" s="34"/>
      <c r="G80" s="43" t="e">
        <f t="shared" si="13"/>
        <v>#REF!</v>
      </c>
      <c r="H80" s="43" t="e">
        <f t="shared" si="14"/>
        <v>#REF!</v>
      </c>
      <c r="I80" s="43" t="e">
        <f t="shared" si="15"/>
        <v>#REF!</v>
      </c>
      <c r="J80" s="43" t="e">
        <f t="shared" si="16"/>
        <v>#REF!</v>
      </c>
    </row>
    <row r="81" spans="1:10" x14ac:dyDescent="0.25">
      <c r="A81" s="25" t="s">
        <v>80</v>
      </c>
      <c r="B81" s="41">
        <v>1.5192251392131662</v>
      </c>
      <c r="C81" s="34">
        <v>1.2548688009931004</v>
      </c>
      <c r="D81" s="36" t="e">
        <f>#REF!-50</f>
        <v>#REF!</v>
      </c>
      <c r="E81" s="34"/>
      <c r="G81" s="43" t="e">
        <f t="shared" si="13"/>
        <v>#REF!</v>
      </c>
      <c r="H81" s="43" t="e">
        <f t="shared" si="14"/>
        <v>#REF!</v>
      </c>
      <c r="I81" s="43" t="e">
        <f t="shared" si="15"/>
        <v>#REF!</v>
      </c>
      <c r="J81" s="43" t="e">
        <f t="shared" si="16"/>
        <v>#REF!</v>
      </c>
    </row>
    <row r="82" spans="1:10" x14ac:dyDescent="0.25">
      <c r="A82" s="25" t="s">
        <v>81</v>
      </c>
      <c r="B82" s="41">
        <v>0.98517271483191426</v>
      </c>
      <c r="C82" s="34">
        <v>0.7951173575451751</v>
      </c>
      <c r="D82" s="36" t="e">
        <f>#REF!-50</f>
        <v>#REF!</v>
      </c>
      <c r="E82" s="34"/>
      <c r="G82" s="43" t="e">
        <f t="shared" si="13"/>
        <v>#REF!</v>
      </c>
      <c r="H82" s="43" t="e">
        <f t="shared" si="14"/>
        <v>#REF!</v>
      </c>
      <c r="I82" s="43" t="e">
        <f t="shared" si="15"/>
        <v>#REF!</v>
      </c>
      <c r="J82" s="43" t="e">
        <f t="shared" si="16"/>
        <v>#REF!</v>
      </c>
    </row>
    <row r="83" spans="1:10" x14ac:dyDescent="0.25">
      <c r="A83" s="30" t="s">
        <v>82</v>
      </c>
      <c r="B83" s="39">
        <v>-0.91647432662542583</v>
      </c>
      <c r="C83" s="31">
        <v>-5.3764862458908338E-2</v>
      </c>
      <c r="D83" s="31" t="e">
        <f>#REF!-50</f>
        <v>#REF!</v>
      </c>
      <c r="E83" s="31"/>
      <c r="G83" s="47" t="e">
        <f t="shared" si="13"/>
        <v>#REF!</v>
      </c>
      <c r="H83" s="47" t="e">
        <f t="shared" si="14"/>
        <v>#REF!</v>
      </c>
      <c r="I83" s="47" t="e">
        <f t="shared" si="15"/>
        <v>#REF!</v>
      </c>
      <c r="J83" s="47" t="e">
        <f t="shared" si="16"/>
        <v>#REF!</v>
      </c>
    </row>
    <row r="84" spans="1:10" x14ac:dyDescent="0.25">
      <c r="A84" s="30" t="s">
        <v>83</v>
      </c>
      <c r="B84" s="39">
        <v>-0.32943855831795577</v>
      </c>
      <c r="C84" s="31">
        <v>-0.56174820981340379</v>
      </c>
      <c r="D84" s="31" t="e">
        <f>#REF!-50</f>
        <v>#REF!</v>
      </c>
      <c r="E84" s="31"/>
      <c r="G84" s="47" t="e">
        <f t="shared" si="13"/>
        <v>#REF!</v>
      </c>
      <c r="H84" s="47" t="e">
        <f t="shared" si="14"/>
        <v>#REF!</v>
      </c>
      <c r="I84" s="47" t="e">
        <f t="shared" si="15"/>
        <v>#REF!</v>
      </c>
      <c r="J84" s="47" t="e">
        <f t="shared" si="16"/>
        <v>#REF!</v>
      </c>
    </row>
    <row r="85" spans="1:10" x14ac:dyDescent="0.25">
      <c r="A85" s="30" t="s">
        <v>84</v>
      </c>
      <c r="B85" s="39">
        <v>-1.0464807796286477</v>
      </c>
      <c r="C85" s="31">
        <v>-0.9303026809389906</v>
      </c>
      <c r="D85" s="31" t="e">
        <f>#REF!-50</f>
        <v>#REF!</v>
      </c>
      <c r="E85" s="31"/>
      <c r="G85" s="47" t="e">
        <f t="shared" si="13"/>
        <v>#REF!</v>
      </c>
      <c r="H85" s="47" t="e">
        <f t="shared" si="14"/>
        <v>#REF!</v>
      </c>
      <c r="I85" s="47" t="e">
        <f t="shared" si="15"/>
        <v>#REF!</v>
      </c>
      <c r="J85" s="47" t="e">
        <f t="shared" si="16"/>
        <v>#REF!</v>
      </c>
    </row>
    <row r="86" spans="1:10" x14ac:dyDescent="0.25">
      <c r="A86" s="30" t="s">
        <v>85</v>
      </c>
      <c r="B86" s="39">
        <v>-1.2388477943949385</v>
      </c>
      <c r="C86" s="31">
        <v>-1.4152716856145409</v>
      </c>
      <c r="D86" s="31" t="e">
        <f>#REF!-50</f>
        <v>#REF!</v>
      </c>
      <c r="E86" s="31"/>
      <c r="G86" s="47" t="e">
        <f t="shared" si="13"/>
        <v>#REF!</v>
      </c>
      <c r="H86" s="47" t="e">
        <f t="shared" si="14"/>
        <v>#REF!</v>
      </c>
      <c r="I86" s="47" t="e">
        <f t="shared" si="15"/>
        <v>#REF!</v>
      </c>
      <c r="J86" s="47" t="e">
        <f t="shared" si="16"/>
        <v>#REF!</v>
      </c>
    </row>
    <row r="87" spans="1:10" x14ac:dyDescent="0.25">
      <c r="A87" s="30" t="s">
        <v>86</v>
      </c>
      <c r="B87" s="39">
        <v>-0.9421774354654241</v>
      </c>
      <c r="C87" s="31">
        <v>-1.5200355946208504</v>
      </c>
      <c r="D87" s="31" t="e">
        <f>#REF!-50</f>
        <v>#REF!</v>
      </c>
      <c r="E87" s="31"/>
      <c r="G87" s="47" t="e">
        <f t="shared" si="13"/>
        <v>#REF!</v>
      </c>
      <c r="H87" s="47" t="e">
        <f t="shared" si="14"/>
        <v>#REF!</v>
      </c>
      <c r="I87" s="47" t="e">
        <f t="shared" si="15"/>
        <v>#REF!</v>
      </c>
      <c r="J87" s="47" t="e">
        <f t="shared" si="16"/>
        <v>#REF!</v>
      </c>
    </row>
    <row r="88" spans="1:10" x14ac:dyDescent="0.25">
      <c r="A88" s="30" t="s">
        <v>87</v>
      </c>
      <c r="B88" s="39">
        <v>-0.86742419988538755</v>
      </c>
      <c r="C88" s="31">
        <v>-0.64911714535982334</v>
      </c>
      <c r="D88" s="31" t="e">
        <f>#REF!-50</f>
        <v>#REF!</v>
      </c>
      <c r="E88" s="31"/>
      <c r="G88" s="47" t="e">
        <f t="shared" si="13"/>
        <v>#REF!</v>
      </c>
      <c r="H88" s="47" t="e">
        <f t="shared" si="14"/>
        <v>#REF!</v>
      </c>
      <c r="I88" s="47" t="e">
        <f t="shared" si="15"/>
        <v>#REF!</v>
      </c>
      <c r="J88" s="47" t="e">
        <f t="shared" si="16"/>
        <v>#REF!</v>
      </c>
    </row>
    <row r="89" spans="1:10" x14ac:dyDescent="0.25">
      <c r="A89" s="25" t="s">
        <v>88</v>
      </c>
      <c r="B89" s="41">
        <v>1.5682225422844338</v>
      </c>
      <c r="C89" s="34">
        <v>0.52250095126726681</v>
      </c>
      <c r="D89" s="36" t="e">
        <f>#REF!-50</f>
        <v>#REF!</v>
      </c>
      <c r="E89" s="34"/>
      <c r="G89" s="43" t="e">
        <f t="shared" si="13"/>
        <v>#REF!</v>
      </c>
      <c r="H89" s="43" t="e">
        <f t="shared" si="14"/>
        <v>#REF!</v>
      </c>
      <c r="I89" s="43" t="e">
        <f t="shared" si="15"/>
        <v>#REF!</v>
      </c>
      <c r="J89" s="43" t="e">
        <f t="shared" si="16"/>
        <v>#REF!</v>
      </c>
    </row>
    <row r="90" spans="1:10" x14ac:dyDescent="0.25">
      <c r="A90" s="25" t="s">
        <v>89</v>
      </c>
      <c r="B90" s="41">
        <v>2.0371304007397262</v>
      </c>
      <c r="C90" s="34">
        <v>1.2685340768506348</v>
      </c>
      <c r="D90" s="36" t="e">
        <f>#REF!-50</f>
        <v>#REF!</v>
      </c>
      <c r="E90" s="34"/>
      <c r="G90" s="43" t="e">
        <f t="shared" si="13"/>
        <v>#REF!</v>
      </c>
      <c r="H90" s="43" t="e">
        <f t="shared" si="14"/>
        <v>#REF!</v>
      </c>
      <c r="I90" s="43" t="e">
        <f t="shared" si="15"/>
        <v>#REF!</v>
      </c>
      <c r="J90" s="43" t="e">
        <f t="shared" si="16"/>
        <v>#REF!</v>
      </c>
    </row>
    <row r="91" spans="1:10" x14ac:dyDescent="0.25">
      <c r="A91" s="25" t="s">
        <v>90</v>
      </c>
      <c r="B91" s="41">
        <v>1.319641972064147</v>
      </c>
      <c r="C91" s="34">
        <v>1.4213040624316375</v>
      </c>
      <c r="D91" s="36" t="e">
        <f>#REF!-50</f>
        <v>#REF!</v>
      </c>
      <c r="E91" s="34"/>
      <c r="G91" s="43" t="e">
        <f t="shared" si="13"/>
        <v>#REF!</v>
      </c>
      <c r="H91" s="43" t="e">
        <f t="shared" si="14"/>
        <v>#REF!</v>
      </c>
      <c r="I91" s="43" t="e">
        <f t="shared" si="15"/>
        <v>#REF!</v>
      </c>
      <c r="J91" s="43" t="e">
        <f t="shared" si="16"/>
        <v>#REF!</v>
      </c>
    </row>
    <row r="92" spans="1:10" x14ac:dyDescent="0.25">
      <c r="A92" s="25" t="s">
        <v>91</v>
      </c>
      <c r="B92" s="41">
        <v>1.0086644798552242</v>
      </c>
      <c r="C92" s="34">
        <v>0.41529209776442427</v>
      </c>
      <c r="D92" s="36" t="e">
        <f>#REF!-50</f>
        <v>#REF!</v>
      </c>
      <c r="E92" s="34"/>
      <c r="G92" s="43" t="e">
        <f t="shared" si="13"/>
        <v>#REF!</v>
      </c>
      <c r="H92" s="43" t="e">
        <f t="shared" si="14"/>
        <v>#REF!</v>
      </c>
      <c r="I92" s="43" t="e">
        <f t="shared" si="15"/>
        <v>#REF!</v>
      </c>
      <c r="J92" s="43" t="e">
        <f t="shared" si="16"/>
        <v>#REF!</v>
      </c>
    </row>
    <row r="93" spans="1:10" x14ac:dyDescent="0.25">
      <c r="A93" s="25" t="s">
        <v>92</v>
      </c>
      <c r="B93" s="41">
        <v>1.5117844750664187</v>
      </c>
      <c r="C93" s="34">
        <v>0.19604508141689245</v>
      </c>
      <c r="D93" s="36" t="e">
        <f>#REF!-50</f>
        <v>#REF!</v>
      </c>
      <c r="E93" s="34"/>
      <c r="G93" s="43" t="e">
        <f t="shared" si="13"/>
        <v>#REF!</v>
      </c>
      <c r="H93" s="43" t="e">
        <f t="shared" si="14"/>
        <v>#REF!</v>
      </c>
      <c r="I93" s="43" t="e">
        <f t="shared" si="15"/>
        <v>#REF!</v>
      </c>
      <c r="J93" s="43" t="e">
        <f t="shared" si="16"/>
        <v>#REF!</v>
      </c>
    </row>
    <row r="94" spans="1:10" x14ac:dyDescent="0.25">
      <c r="A94" s="25" t="s">
        <v>93</v>
      </c>
      <c r="B94" s="41">
        <v>2.0372268637488067</v>
      </c>
      <c r="C94" s="34">
        <v>0.53605889500393111</v>
      </c>
      <c r="D94" s="36" t="e">
        <f>#REF!-50</f>
        <v>#REF!</v>
      </c>
      <c r="E94" s="34"/>
      <c r="G94" s="43" t="e">
        <f t="shared" si="13"/>
        <v>#REF!</v>
      </c>
      <c r="H94" s="43" t="e">
        <f t="shared" si="14"/>
        <v>#REF!</v>
      </c>
      <c r="I94" s="43" t="e">
        <f t="shared" si="15"/>
        <v>#REF!</v>
      </c>
      <c r="J94" s="43" t="e">
        <f t="shared" si="16"/>
        <v>#REF!</v>
      </c>
    </row>
    <row r="95" spans="1:10" x14ac:dyDescent="0.25">
      <c r="A95" s="25" t="s">
        <v>94</v>
      </c>
      <c r="B95" s="41">
        <v>0.67552969900258353</v>
      </c>
      <c r="C95" s="34">
        <v>0.95176311673539371</v>
      </c>
      <c r="D95" s="36" t="e">
        <f>#REF!-50</f>
        <v>#REF!</v>
      </c>
      <c r="E95" s="34"/>
      <c r="G95" s="43" t="e">
        <f t="shared" si="13"/>
        <v>#REF!</v>
      </c>
      <c r="H95" s="43" t="e">
        <f t="shared" si="14"/>
        <v>#REF!</v>
      </c>
      <c r="I95" s="43" t="e">
        <f t="shared" si="15"/>
        <v>#REF!</v>
      </c>
      <c r="J95" s="43" t="e">
        <f t="shared" si="16"/>
        <v>#REF!</v>
      </c>
    </row>
    <row r="96" spans="1:10" x14ac:dyDescent="0.25">
      <c r="A96" s="25" t="s">
        <v>95</v>
      </c>
      <c r="B96" s="41">
        <v>1.4163601531841508</v>
      </c>
      <c r="C96" s="34">
        <v>0.3794047482812381</v>
      </c>
      <c r="D96" s="36" t="e">
        <f>#REF!-50</f>
        <v>#REF!</v>
      </c>
      <c r="E96" s="34"/>
      <c r="G96" s="43" t="e">
        <f t="shared" si="13"/>
        <v>#REF!</v>
      </c>
      <c r="H96" s="43" t="e">
        <f t="shared" si="14"/>
        <v>#REF!</v>
      </c>
      <c r="I96" s="43" t="e">
        <f t="shared" si="15"/>
        <v>#REF!</v>
      </c>
      <c r="J96" s="43" t="e">
        <f t="shared" si="16"/>
        <v>#REF!</v>
      </c>
    </row>
    <row r="97" spans="1:10" x14ac:dyDescent="0.25">
      <c r="A97" s="25" t="s">
        <v>96</v>
      </c>
      <c r="B97" s="41">
        <v>1.5389231117669087</v>
      </c>
      <c r="C97" s="34">
        <v>0.90765588003157061</v>
      </c>
      <c r="D97" s="36" t="e">
        <f>#REF!-50</f>
        <v>#REF!</v>
      </c>
      <c r="E97" s="34"/>
      <c r="G97" s="43" t="e">
        <f t="shared" si="13"/>
        <v>#REF!</v>
      </c>
      <c r="H97" s="43" t="e">
        <f t="shared" si="14"/>
        <v>#REF!</v>
      </c>
      <c r="I97" s="43" t="e">
        <f t="shared" si="15"/>
        <v>#REF!</v>
      </c>
      <c r="J97" s="43" t="e">
        <f t="shared" si="16"/>
        <v>#REF!</v>
      </c>
    </row>
    <row r="98" spans="1:10" x14ac:dyDescent="0.25">
      <c r="A98" s="25" t="s">
        <v>97</v>
      </c>
      <c r="B98" s="41">
        <v>0.45866996985483477</v>
      </c>
      <c r="C98" s="34">
        <v>0.84821622561161403</v>
      </c>
      <c r="D98" s="36" t="e">
        <f>#REF!-50</f>
        <v>#REF!</v>
      </c>
      <c r="E98" s="34"/>
      <c r="G98" s="43" t="e">
        <f t="shared" si="13"/>
        <v>#REF!</v>
      </c>
      <c r="H98" s="43" t="e">
        <f t="shared" si="14"/>
        <v>#REF!</v>
      </c>
      <c r="I98" s="43" t="e">
        <f t="shared" si="15"/>
        <v>#REF!</v>
      </c>
      <c r="J98" s="43" t="e">
        <f t="shared" si="16"/>
        <v>#REF!</v>
      </c>
    </row>
    <row r="99" spans="1:10" x14ac:dyDescent="0.25">
      <c r="A99" s="25" t="s">
        <v>98</v>
      </c>
      <c r="B99" s="41">
        <v>1.2769503020927611</v>
      </c>
      <c r="C99" s="34">
        <v>0.87382907765358486</v>
      </c>
      <c r="D99" s="36" t="e">
        <f>#REF!-50</f>
        <v>#REF!</v>
      </c>
      <c r="E99" s="34"/>
      <c r="G99" s="43" t="e">
        <f t="shared" si="13"/>
        <v>#REF!</v>
      </c>
      <c r="H99" s="43" t="e">
        <f t="shared" si="14"/>
        <v>#REF!</v>
      </c>
      <c r="I99" s="43" t="e">
        <f t="shared" si="15"/>
        <v>#REF!</v>
      </c>
      <c r="J99" s="43" t="e">
        <f t="shared" si="16"/>
        <v>#REF!</v>
      </c>
    </row>
    <row r="100" spans="1:10" x14ac:dyDescent="0.25">
      <c r="A100" s="25" t="s">
        <v>99</v>
      </c>
      <c r="B100" s="41">
        <v>1.7752807962057613</v>
      </c>
      <c r="C100" s="34">
        <v>0.90299431890992032</v>
      </c>
      <c r="D100" s="36" t="e">
        <f>#REF!-50</f>
        <v>#REF!</v>
      </c>
      <c r="E100" s="34"/>
      <c r="G100" s="43" t="e">
        <f t="shared" si="13"/>
        <v>#REF!</v>
      </c>
      <c r="H100" s="43" t="e">
        <f t="shared" si="14"/>
        <v>#REF!</v>
      </c>
      <c r="I100" s="43" t="e">
        <f t="shared" si="15"/>
        <v>#REF!</v>
      </c>
      <c r="J100" s="43" t="e">
        <f t="shared" si="16"/>
        <v>#REF!</v>
      </c>
    </row>
    <row r="101" spans="1:10" x14ac:dyDescent="0.25">
      <c r="A101" s="25" t="s">
        <v>100</v>
      </c>
      <c r="B101" s="41">
        <v>0.15251618403705566</v>
      </c>
      <c r="C101" s="34">
        <v>0.88644676239500553</v>
      </c>
      <c r="D101" s="36" t="e">
        <f>#REF!-50</f>
        <v>#REF!</v>
      </c>
      <c r="E101" s="34"/>
      <c r="G101" s="43" t="e">
        <f t="shared" si="13"/>
        <v>#REF!</v>
      </c>
      <c r="H101" s="43" t="e">
        <f t="shared" si="14"/>
        <v>#REF!</v>
      </c>
      <c r="I101" s="43" t="e">
        <f t="shared" si="15"/>
        <v>#REF!</v>
      </c>
      <c r="J101" s="43" t="e">
        <f t="shared" si="16"/>
        <v>#REF!</v>
      </c>
    </row>
    <row r="102" spans="1:10" x14ac:dyDescent="0.25">
      <c r="A102" s="25" t="s">
        <v>101</v>
      </c>
      <c r="B102" s="41">
        <v>0.26737362645211277</v>
      </c>
      <c r="C102" s="34">
        <v>0.71165417635261374</v>
      </c>
      <c r="D102" s="36" t="e">
        <f>#REF!-50</f>
        <v>#REF!</v>
      </c>
      <c r="E102" s="34"/>
      <c r="G102" s="43" t="e">
        <f t="shared" si="13"/>
        <v>#REF!</v>
      </c>
      <c r="H102" s="43" t="e">
        <f t="shared" si="14"/>
        <v>#REF!</v>
      </c>
      <c r="I102" s="43" t="e">
        <f t="shared" si="15"/>
        <v>#REF!</v>
      </c>
      <c r="J102" s="43" t="e">
        <f t="shared" si="16"/>
        <v>#REF!</v>
      </c>
    </row>
    <row r="103" spans="1:10" x14ac:dyDescent="0.25">
      <c r="A103" s="25" t="s">
        <v>102</v>
      </c>
      <c r="B103" s="41">
        <v>0.1542155633256091</v>
      </c>
      <c r="C103" s="34">
        <v>0.20832118126442623</v>
      </c>
      <c r="D103" s="36" t="e">
        <f>#REF!-50</f>
        <v>#REF!</v>
      </c>
      <c r="E103" s="34"/>
      <c r="G103" s="43" t="e">
        <f t="shared" si="13"/>
        <v>#REF!</v>
      </c>
      <c r="H103" s="43" t="e">
        <f t="shared" si="14"/>
        <v>#REF!</v>
      </c>
      <c r="I103" s="43" t="e">
        <f t="shared" si="15"/>
        <v>#REF!</v>
      </c>
      <c r="J103" s="43" t="e">
        <f t="shared" si="16"/>
        <v>#REF!</v>
      </c>
    </row>
    <row r="104" spans="1:10" x14ac:dyDescent="0.25">
      <c r="A104" s="25" t="s">
        <v>103</v>
      </c>
      <c r="B104" s="41">
        <v>-0.47770453270201918</v>
      </c>
      <c r="C104" s="34">
        <v>0.39997671653208167</v>
      </c>
      <c r="D104" s="36" t="e">
        <f>#REF!-50</f>
        <v>#REF!</v>
      </c>
      <c r="E104" s="34"/>
      <c r="G104" s="43" t="e">
        <f t="shared" si="13"/>
        <v>#REF!</v>
      </c>
      <c r="H104" s="43" t="e">
        <f t="shared" si="14"/>
        <v>#REF!</v>
      </c>
      <c r="I104" s="43" t="e">
        <f t="shared" si="15"/>
        <v>#REF!</v>
      </c>
      <c r="J104" s="47" t="e">
        <f t="shared" si="16"/>
        <v>#REF!</v>
      </c>
    </row>
    <row r="105" spans="1:10" x14ac:dyDescent="0.25">
      <c r="A105" s="25" t="s">
        <v>104</v>
      </c>
      <c r="B105" s="41">
        <v>2.1450603140948408</v>
      </c>
      <c r="C105" s="34">
        <v>0.53587105964982629</v>
      </c>
      <c r="D105" s="36" t="e">
        <f>#REF!-50</f>
        <v>#REF!</v>
      </c>
      <c r="E105" s="34"/>
      <c r="G105" s="43" t="e">
        <f t="shared" si="13"/>
        <v>#REF!</v>
      </c>
      <c r="H105" s="43" t="e">
        <f t="shared" si="14"/>
        <v>#REF!</v>
      </c>
      <c r="I105" s="43" t="e">
        <f t="shared" si="15"/>
        <v>#REF!</v>
      </c>
      <c r="J105" s="43" t="e">
        <f t="shared" si="16"/>
        <v>#REF!</v>
      </c>
    </row>
    <row r="106" spans="1:10" x14ac:dyDescent="0.25">
      <c r="A106" s="25" t="s">
        <v>105</v>
      </c>
      <c r="B106" s="41">
        <v>1.1539087966081598</v>
      </c>
      <c r="C106" s="34">
        <v>1.1508835523334904</v>
      </c>
      <c r="D106" s="36" t="e">
        <f>#REF!-50</f>
        <v>#REF!</v>
      </c>
      <c r="E106" s="34"/>
      <c r="G106" s="43" t="e">
        <f t="shared" si="13"/>
        <v>#REF!</v>
      </c>
      <c r="H106" s="43" t="e">
        <f t="shared" si="14"/>
        <v>#REF!</v>
      </c>
      <c r="I106" s="43" t="e">
        <f t="shared" si="15"/>
        <v>#REF!</v>
      </c>
      <c r="J106" s="43" t="e">
        <f t="shared" si="16"/>
        <v>#REF!</v>
      </c>
    </row>
    <row r="107" spans="1:10" x14ac:dyDescent="0.25">
      <c r="A107" s="25" t="s">
        <v>106</v>
      </c>
      <c r="B107" s="41">
        <v>1.6019674022895236</v>
      </c>
      <c r="C107" s="34">
        <v>0.83888517860924228</v>
      </c>
      <c r="D107" s="36" t="e">
        <f>#REF!-50</f>
        <v>#REF!</v>
      </c>
      <c r="E107" s="34"/>
      <c r="G107" s="43" t="e">
        <f t="shared" si="13"/>
        <v>#REF!</v>
      </c>
      <c r="H107" s="43" t="e">
        <f t="shared" si="14"/>
        <v>#REF!</v>
      </c>
      <c r="I107" s="43" t="e">
        <f t="shared" si="15"/>
        <v>#REF!</v>
      </c>
      <c r="J107" s="43" t="e">
        <f t="shared" si="16"/>
        <v>#REF!</v>
      </c>
    </row>
    <row r="108" spans="1:10" x14ac:dyDescent="0.25">
      <c r="A108" s="25" t="s">
        <v>107</v>
      </c>
      <c r="B108" s="41">
        <v>1.3132438996949376</v>
      </c>
      <c r="C108" s="34">
        <v>1.2018221174037997</v>
      </c>
      <c r="D108" s="36" t="e">
        <f>#REF!-50</f>
        <v>#REF!</v>
      </c>
      <c r="E108" s="34"/>
      <c r="G108" s="43" t="e">
        <f t="shared" si="13"/>
        <v>#REF!</v>
      </c>
      <c r="H108" s="43" t="e">
        <f t="shared" si="14"/>
        <v>#REF!</v>
      </c>
      <c r="I108" s="43" t="e">
        <f t="shared" si="15"/>
        <v>#REF!</v>
      </c>
      <c r="J108" s="43" t="e">
        <f t="shared" si="16"/>
        <v>#REF!</v>
      </c>
    </row>
    <row r="109" spans="1:10" x14ac:dyDescent="0.25">
      <c r="A109" s="25" t="s">
        <v>108</v>
      </c>
      <c r="B109" s="41">
        <v>1.3131356661152638</v>
      </c>
      <c r="C109" s="34">
        <v>0.84357541899441923</v>
      </c>
      <c r="D109" s="36" t="e">
        <f>#REF!-50</f>
        <v>#REF!</v>
      </c>
      <c r="E109" s="34"/>
      <c r="G109" s="43" t="e">
        <f t="shared" si="13"/>
        <v>#REF!</v>
      </c>
      <c r="H109" s="43" t="e">
        <f t="shared" si="14"/>
        <v>#REF!</v>
      </c>
      <c r="I109" s="43" t="e">
        <f t="shared" si="15"/>
        <v>#REF!</v>
      </c>
      <c r="J109" s="43" t="e">
        <f t="shared" si="16"/>
        <v>#REF!</v>
      </c>
    </row>
    <row r="110" spans="1:10" x14ac:dyDescent="0.25">
      <c r="A110" s="25" t="s">
        <v>109</v>
      </c>
      <c r="B110" s="41">
        <v>1.0404417278129023</v>
      </c>
      <c r="C110" s="34">
        <v>0.38699874166053033</v>
      </c>
      <c r="D110" s="36" t="e">
        <f>#REF!-50</f>
        <v>#REF!</v>
      </c>
      <c r="E110" s="34"/>
      <c r="G110" s="43" t="e">
        <f t="shared" si="13"/>
        <v>#REF!</v>
      </c>
      <c r="H110" s="43" t="e">
        <f t="shared" si="14"/>
        <v>#REF!</v>
      </c>
      <c r="I110" s="43" t="e">
        <f t="shared" si="15"/>
        <v>#REF!</v>
      </c>
      <c r="J110" s="43" t="e">
        <f t="shared" si="16"/>
        <v>#REF!</v>
      </c>
    </row>
    <row r="111" spans="1:10" x14ac:dyDescent="0.25">
      <c r="A111" s="25" t="s">
        <v>110</v>
      </c>
      <c r="B111" s="41">
        <v>0.10069852096287436</v>
      </c>
      <c r="C111" s="34">
        <v>0.29090393075067117</v>
      </c>
      <c r="D111" s="36" t="e">
        <f>#REF!-50</f>
        <v>#REF!</v>
      </c>
      <c r="E111" s="34"/>
      <c r="G111" s="43" t="e">
        <f t="shared" si="13"/>
        <v>#REF!</v>
      </c>
      <c r="H111" s="43" t="e">
        <f t="shared" si="14"/>
        <v>#REF!</v>
      </c>
      <c r="I111" s="43" t="e">
        <f t="shared" si="15"/>
        <v>#REF!</v>
      </c>
      <c r="J111" s="43" t="e">
        <f t="shared" si="16"/>
        <v>#REF!</v>
      </c>
    </row>
    <row r="112" spans="1:10" x14ac:dyDescent="0.25">
      <c r="A112" s="25" t="s">
        <v>111</v>
      </c>
      <c r="B112" s="41">
        <v>0.65560833358305892</v>
      </c>
      <c r="C112" s="34">
        <v>0.64379200565970707</v>
      </c>
      <c r="D112" s="36" t="e">
        <f>#REF!-50</f>
        <v>#REF!</v>
      </c>
      <c r="E112" s="34"/>
      <c r="G112" s="43" t="e">
        <f t="shared" si="13"/>
        <v>#REF!</v>
      </c>
      <c r="H112" s="43" t="e">
        <f t="shared" si="14"/>
        <v>#REF!</v>
      </c>
      <c r="I112" s="43" t="e">
        <f t="shared" si="15"/>
        <v>#REF!</v>
      </c>
      <c r="J112" s="43" t="e">
        <f t="shared" si="16"/>
        <v>#REF!</v>
      </c>
    </row>
    <row r="113" spans="1:10" x14ac:dyDescent="0.25">
      <c r="A113" s="25" t="s">
        <v>112</v>
      </c>
      <c r="B113" s="41">
        <v>1.0145200707177615</v>
      </c>
      <c r="C113" s="34">
        <v>1.1223581236234184</v>
      </c>
      <c r="D113" s="36" t="e">
        <f>#REF!-50</f>
        <v>#REF!</v>
      </c>
      <c r="E113" s="34"/>
      <c r="G113" s="43" t="e">
        <f t="shared" si="13"/>
        <v>#REF!</v>
      </c>
      <c r="H113" s="43" t="e">
        <f t="shared" si="14"/>
        <v>#REF!</v>
      </c>
      <c r="I113" s="43" t="e">
        <f t="shared" si="15"/>
        <v>#REF!</v>
      </c>
      <c r="J113" s="43" t="e">
        <f t="shared" si="16"/>
        <v>#REF!</v>
      </c>
    </row>
    <row r="114" spans="1:10" x14ac:dyDescent="0.25">
      <c r="A114" s="25" t="s">
        <v>113</v>
      </c>
      <c r="B114" s="41">
        <v>0.28755583427960152</v>
      </c>
      <c r="C114" s="34">
        <v>0.1552471209769011</v>
      </c>
      <c r="D114" s="36" t="e">
        <f>#REF!-50</f>
        <v>#REF!</v>
      </c>
      <c r="E114" s="34"/>
      <c r="G114" s="43" t="e">
        <f t="shared" si="13"/>
        <v>#REF!</v>
      </c>
      <c r="H114" s="43" t="e">
        <f t="shared" si="14"/>
        <v>#REF!</v>
      </c>
      <c r="I114" s="43" t="e">
        <f t="shared" si="15"/>
        <v>#REF!</v>
      </c>
      <c r="J114" s="43" t="e">
        <f t="shared" si="16"/>
        <v>#REF!</v>
      </c>
    </row>
    <row r="115" spans="1:10" x14ac:dyDescent="0.25">
      <c r="A115" s="25" t="s">
        <v>114</v>
      </c>
      <c r="B115" s="41">
        <v>0.30779895625452564</v>
      </c>
      <c r="C115" s="34">
        <v>0.35165648713676462</v>
      </c>
      <c r="D115" s="36" t="e">
        <f>#REF!-50</f>
        <v>#REF!</v>
      </c>
      <c r="E115" s="34"/>
      <c r="G115" s="43" t="e">
        <f t="shared" si="13"/>
        <v>#REF!</v>
      </c>
      <c r="H115" s="43" t="e">
        <f t="shared" si="14"/>
        <v>#REF!</v>
      </c>
      <c r="I115" s="43" t="e">
        <f t="shared" si="15"/>
        <v>#REF!</v>
      </c>
      <c r="J115" s="43" t="e">
        <f t="shared" si="16"/>
        <v>#REF!</v>
      </c>
    </row>
    <row r="116" spans="1:10" x14ac:dyDescent="0.25">
      <c r="A116" s="25" t="s">
        <v>115</v>
      </c>
      <c r="B116" s="41">
        <v>0.10587451649261218</v>
      </c>
      <c r="C116" s="34">
        <v>0.31430591417682169</v>
      </c>
      <c r="D116" s="36" t="e">
        <f>#REF!-50</f>
        <v>#REF!</v>
      </c>
      <c r="E116" s="34"/>
      <c r="G116" s="43" t="e">
        <f t="shared" si="13"/>
        <v>#REF!</v>
      </c>
      <c r="H116" s="43" t="e">
        <f t="shared" si="14"/>
        <v>#REF!</v>
      </c>
      <c r="I116" s="43" t="e">
        <f t="shared" si="15"/>
        <v>#REF!</v>
      </c>
      <c r="J116" s="43" t="e">
        <f t="shared" si="16"/>
        <v>#REF!</v>
      </c>
    </row>
    <row r="117" spans="1:10" x14ac:dyDescent="0.25">
      <c r="A117" s="25" t="s">
        <v>116</v>
      </c>
      <c r="B117" s="41">
        <v>0.75226546574092656</v>
      </c>
      <c r="C117" s="34">
        <v>0.51403050476109102</v>
      </c>
      <c r="D117" s="36" t="e">
        <f>#REF!-50</f>
        <v>#REF!</v>
      </c>
      <c r="E117" s="34"/>
      <c r="G117" s="43" t="e">
        <f t="shared" si="13"/>
        <v>#REF!</v>
      </c>
      <c r="H117" s="43" t="e">
        <f t="shared" si="14"/>
        <v>#REF!</v>
      </c>
      <c r="I117" s="43" t="e">
        <f t="shared" si="15"/>
        <v>#REF!</v>
      </c>
      <c r="J117" s="43" t="e">
        <f t="shared" si="16"/>
        <v>#REF!</v>
      </c>
    </row>
    <row r="118" spans="1:10" x14ac:dyDescent="0.25">
      <c r="A118" s="30" t="s">
        <v>117</v>
      </c>
      <c r="B118" s="40">
        <v>-0.42429656753835454</v>
      </c>
      <c r="C118" s="31">
        <v>3.8869581123105026E-2</v>
      </c>
      <c r="D118" s="31" t="e">
        <f>#REF!-50</f>
        <v>#REF!</v>
      </c>
      <c r="E118" s="31"/>
      <c r="G118" s="43" t="e">
        <f t="shared" si="13"/>
        <v>#REF!</v>
      </c>
      <c r="H118" s="43" t="e">
        <f t="shared" si="14"/>
        <v>#REF!</v>
      </c>
      <c r="I118" s="47" t="e">
        <f t="shared" si="15"/>
        <v>#REF!</v>
      </c>
      <c r="J118" s="47" t="e">
        <f t="shared" si="16"/>
        <v>#REF!</v>
      </c>
    </row>
    <row r="119" spans="1:10" x14ac:dyDescent="0.25">
      <c r="A119" s="30" t="s">
        <v>118</v>
      </c>
      <c r="B119" s="40">
        <v>-0.56577675035989183</v>
      </c>
      <c r="C119" s="31">
        <v>-0.18893942510608241</v>
      </c>
      <c r="D119" s="31" t="e">
        <f>#REF!-50</f>
        <v>#REF!</v>
      </c>
      <c r="E119" s="31"/>
      <c r="G119" s="47" t="e">
        <f t="shared" si="13"/>
        <v>#REF!</v>
      </c>
      <c r="H119" s="47" t="e">
        <f t="shared" si="14"/>
        <v>#REF!</v>
      </c>
      <c r="I119" s="47" t="e">
        <f t="shared" si="15"/>
        <v>#REF!</v>
      </c>
      <c r="J119" s="47" t="e">
        <f t="shared" si="16"/>
        <v>#REF!</v>
      </c>
    </row>
    <row r="120" spans="1:10" x14ac:dyDescent="0.25">
      <c r="A120" s="30" t="s">
        <v>119</v>
      </c>
      <c r="B120" s="39">
        <v>-0.94615372434176059</v>
      </c>
      <c r="C120" s="31">
        <v>-0.87549900390044133</v>
      </c>
      <c r="D120" s="31" t="e">
        <f>#REF!-50</f>
        <v>#REF!</v>
      </c>
      <c r="E120" s="31"/>
      <c r="G120" s="47" t="e">
        <f t="shared" si="13"/>
        <v>#REF!</v>
      </c>
      <c r="H120" s="47" t="e">
        <f t="shared" si="14"/>
        <v>#REF!</v>
      </c>
      <c r="I120" s="47" t="e">
        <f t="shared" si="15"/>
        <v>#REF!</v>
      </c>
      <c r="J120" s="47" t="e">
        <f t="shared" si="16"/>
        <v>#REF!</v>
      </c>
    </row>
    <row r="121" spans="1:10" x14ac:dyDescent="0.25">
      <c r="A121" s="30" t="s">
        <v>120</v>
      </c>
      <c r="B121" s="39">
        <v>-1.3097801069932151</v>
      </c>
      <c r="C121" s="31">
        <v>-1.0541797572845411</v>
      </c>
      <c r="D121" s="31" t="e">
        <f>#REF!-50</f>
        <v>#REF!</v>
      </c>
      <c r="E121" s="31"/>
      <c r="G121" s="47" t="e">
        <f t="shared" si="13"/>
        <v>#REF!</v>
      </c>
      <c r="H121" s="47" t="e">
        <f t="shared" si="14"/>
        <v>#REF!</v>
      </c>
      <c r="I121" s="47" t="e">
        <f t="shared" si="15"/>
        <v>#REF!</v>
      </c>
      <c r="J121" s="47" t="e">
        <f t="shared" si="16"/>
        <v>#REF!</v>
      </c>
    </row>
    <row r="122" spans="1:10" x14ac:dyDescent="0.25">
      <c r="A122" s="30" t="s">
        <v>121</v>
      </c>
      <c r="B122" s="40">
        <v>0.63969786842842236</v>
      </c>
      <c r="C122" s="31">
        <v>0.1774388108486655</v>
      </c>
      <c r="D122" s="31" t="e">
        <f>#REF!-50</f>
        <v>#REF!</v>
      </c>
      <c r="E122" s="31"/>
      <c r="G122" s="47" t="e">
        <f t="shared" si="13"/>
        <v>#REF!</v>
      </c>
      <c r="H122" s="47" t="e">
        <f t="shared" si="14"/>
        <v>#REF!</v>
      </c>
      <c r="I122" s="43" t="e">
        <f t="shared" si="15"/>
        <v>#REF!</v>
      </c>
      <c r="J122" s="43" t="e">
        <f t="shared" si="16"/>
        <v>#REF!</v>
      </c>
    </row>
    <row r="123" spans="1:10" x14ac:dyDescent="0.25">
      <c r="A123" s="30" t="s">
        <v>122</v>
      </c>
      <c r="B123" s="40">
        <v>0.13453036862793805</v>
      </c>
      <c r="C123" s="31">
        <v>-3.3405063586144458E-2</v>
      </c>
      <c r="D123" s="31" t="e">
        <f>#REF!-50</f>
        <v>#REF!</v>
      </c>
      <c r="E123" s="31"/>
      <c r="G123" s="43" t="e">
        <f t="shared" si="13"/>
        <v>#REF!</v>
      </c>
      <c r="H123" s="43" t="e">
        <f t="shared" si="14"/>
        <v>#REF!</v>
      </c>
      <c r="I123" s="43" t="e">
        <f t="shared" si="15"/>
        <v>#REF!</v>
      </c>
      <c r="J123" s="43" t="e">
        <f t="shared" si="16"/>
        <v>#REF!</v>
      </c>
    </row>
    <row r="124" spans="1:10" x14ac:dyDescent="0.25">
      <c r="A124" s="30" t="s">
        <v>123</v>
      </c>
      <c r="B124" s="40">
        <v>0.15911295402380266</v>
      </c>
      <c r="C124" s="31">
        <v>-0.2836493627603357</v>
      </c>
      <c r="D124" s="31" t="e">
        <f>#REF!-50</f>
        <v>#REF!</v>
      </c>
      <c r="E124" s="31"/>
      <c r="G124" s="43" t="e">
        <f t="shared" si="13"/>
        <v>#REF!</v>
      </c>
      <c r="H124" s="43" t="e">
        <f t="shared" si="14"/>
        <v>#REF!</v>
      </c>
      <c r="I124" s="43" t="e">
        <f t="shared" si="15"/>
        <v>#REF!</v>
      </c>
      <c r="J124" s="43" t="e">
        <f t="shared" si="16"/>
        <v>#REF!</v>
      </c>
    </row>
    <row r="125" spans="1:10" x14ac:dyDescent="0.25">
      <c r="A125" s="30" t="s">
        <v>124</v>
      </c>
      <c r="B125" s="40">
        <v>1.7558210740603875E-3</v>
      </c>
      <c r="C125" s="31">
        <v>-0.48864123446207169</v>
      </c>
      <c r="D125" s="31" t="e">
        <f>#REF!-50</f>
        <v>#REF!</v>
      </c>
      <c r="E125" s="31"/>
      <c r="G125" s="47" t="e">
        <f t="shared" si="13"/>
        <v>#REF!</v>
      </c>
      <c r="H125" s="47" t="e">
        <f t="shared" si="14"/>
        <v>#REF!</v>
      </c>
      <c r="I125" s="47" t="e">
        <f t="shared" si="15"/>
        <v>#REF!</v>
      </c>
      <c r="J125" s="47" t="e">
        <f t="shared" si="16"/>
        <v>#REF!</v>
      </c>
    </row>
    <row r="126" spans="1:10" x14ac:dyDescent="0.25">
      <c r="A126" s="30" t="s">
        <v>125</v>
      </c>
      <c r="B126" s="40">
        <v>0.11820557676951927</v>
      </c>
      <c r="C126" s="31">
        <v>-0.31717937472589441</v>
      </c>
      <c r="D126" s="31" t="e">
        <f>#REF!-50</f>
        <v>#REF!</v>
      </c>
      <c r="E126" s="31"/>
      <c r="G126" s="47" t="e">
        <f t="shared" si="13"/>
        <v>#REF!</v>
      </c>
      <c r="H126" s="47" t="e">
        <f t="shared" si="14"/>
        <v>#REF!</v>
      </c>
      <c r="I126" s="47" t="e">
        <f t="shared" si="15"/>
        <v>#REF!</v>
      </c>
      <c r="J126" s="43" t="e">
        <f t="shared" si="16"/>
        <v>#REF!</v>
      </c>
    </row>
    <row r="127" spans="1:10" x14ac:dyDescent="0.25">
      <c r="A127" s="25" t="s">
        <v>126</v>
      </c>
      <c r="B127" s="41">
        <v>0.45985074765563827</v>
      </c>
      <c r="C127" s="34">
        <v>-0.15320192013073231</v>
      </c>
      <c r="D127" s="36" t="e">
        <f>#REF!-50</f>
        <v>#REF!</v>
      </c>
      <c r="E127" s="34"/>
      <c r="G127" s="43" t="e">
        <f t="shared" si="13"/>
        <v>#REF!</v>
      </c>
      <c r="H127" s="43" t="e">
        <f t="shared" si="14"/>
        <v>#REF!</v>
      </c>
      <c r="I127" s="43" t="e">
        <f t="shared" si="15"/>
        <v>#REF!</v>
      </c>
      <c r="J127" s="43" t="e">
        <f t="shared" si="16"/>
        <v>#REF!</v>
      </c>
    </row>
    <row r="128" spans="1:10" x14ac:dyDescent="0.25">
      <c r="A128" s="25" t="s">
        <v>127</v>
      </c>
      <c r="B128" s="41">
        <v>0.51972123865812847</v>
      </c>
      <c r="C128" s="34">
        <v>3.4621679466208102E-2</v>
      </c>
      <c r="D128" s="36" t="e">
        <f>#REF!-50</f>
        <v>#REF!</v>
      </c>
      <c r="E128" s="34"/>
      <c r="G128" s="43" t="e">
        <f t="shared" si="13"/>
        <v>#REF!</v>
      </c>
      <c r="H128" s="43" t="e">
        <f t="shared" si="14"/>
        <v>#REF!</v>
      </c>
      <c r="I128" s="43" t="e">
        <f t="shared" si="15"/>
        <v>#REF!</v>
      </c>
      <c r="J128" s="43" t="e">
        <f t="shared" si="16"/>
        <v>#REF!</v>
      </c>
    </row>
    <row r="129" spans="1:10" x14ac:dyDescent="0.25">
      <c r="A129" s="25" t="s">
        <v>128</v>
      </c>
      <c r="B129" s="41">
        <v>0.72726726571973521</v>
      </c>
      <c r="C129" s="34">
        <v>0.41767611616271699</v>
      </c>
      <c r="D129" s="36" t="e">
        <f>#REF!-50</f>
        <v>#REF!</v>
      </c>
      <c r="E129" s="34"/>
      <c r="G129" s="43" t="e">
        <f t="shared" si="13"/>
        <v>#REF!</v>
      </c>
      <c r="H129" s="43" t="e">
        <f t="shared" si="14"/>
        <v>#REF!</v>
      </c>
      <c r="I129" s="43" t="e">
        <f t="shared" si="15"/>
        <v>#REF!</v>
      </c>
      <c r="J129" s="43" t="e">
        <f t="shared" si="16"/>
        <v>#REF!</v>
      </c>
    </row>
    <row r="130" spans="1:10" x14ac:dyDescent="0.25">
      <c r="A130" s="25" t="s">
        <v>129</v>
      </c>
      <c r="B130" s="41">
        <v>0.74186171954942681</v>
      </c>
      <c r="C130" s="34">
        <v>-3.6815678779277543E-2</v>
      </c>
      <c r="D130" s="36" t="e">
        <f>#REF!-50</f>
        <v>#REF!</v>
      </c>
      <c r="E130" s="34"/>
      <c r="G130" s="43" t="e">
        <f t="shared" si="13"/>
        <v>#REF!</v>
      </c>
      <c r="H130" s="43" t="e">
        <f t="shared" si="14"/>
        <v>#REF!</v>
      </c>
      <c r="I130" s="43" t="e">
        <f t="shared" si="15"/>
        <v>#REF!</v>
      </c>
      <c r="J130" s="43" t="e">
        <f t="shared" si="16"/>
        <v>#REF!</v>
      </c>
    </row>
    <row r="131" spans="1:10" x14ac:dyDescent="0.25">
      <c r="A131" s="25" t="s">
        <v>130</v>
      </c>
      <c r="B131" s="41">
        <v>0.76313158768984812</v>
      </c>
      <c r="C131" s="34">
        <v>0.40042001003009309</v>
      </c>
      <c r="D131" s="36" t="e">
        <f>#REF!-50</f>
        <v>#REF!</v>
      </c>
      <c r="E131" s="34"/>
      <c r="G131" s="43" t="e">
        <f t="shared" si="13"/>
        <v>#REF!</v>
      </c>
      <c r="H131" s="43" t="e">
        <f t="shared" si="14"/>
        <v>#REF!</v>
      </c>
      <c r="I131" s="43" t="e">
        <f t="shared" si="15"/>
        <v>#REF!</v>
      </c>
      <c r="J131" s="43" t="e">
        <f t="shared" si="16"/>
        <v>#REF!</v>
      </c>
    </row>
    <row r="132" spans="1:10" x14ac:dyDescent="0.25">
      <c r="A132" s="25" t="s">
        <v>131</v>
      </c>
      <c r="B132" s="41">
        <v>0.63437677115049373</v>
      </c>
      <c r="C132" s="34">
        <v>0.28487360197304235</v>
      </c>
      <c r="D132" s="36" t="e">
        <f>#REF!-50</f>
        <v>#REF!</v>
      </c>
      <c r="E132" s="34"/>
      <c r="G132" s="43" t="e">
        <f t="shared" si="13"/>
        <v>#REF!</v>
      </c>
      <c r="H132" s="43" t="e">
        <f t="shared" si="14"/>
        <v>#REF!</v>
      </c>
      <c r="I132" s="43" t="e">
        <f t="shared" si="15"/>
        <v>#REF!</v>
      </c>
      <c r="J132" s="43" t="e">
        <f t="shared" si="16"/>
        <v>#REF!</v>
      </c>
    </row>
    <row r="133" spans="1:10" x14ac:dyDescent="0.25">
      <c r="A133" s="25" t="s">
        <v>132</v>
      </c>
      <c r="B133" s="41">
        <v>1.3454539368092231</v>
      </c>
      <c r="C133" s="34">
        <v>0.32920337452914789</v>
      </c>
      <c r="D133" s="36" t="e">
        <f>#REF!-50</f>
        <v>#REF!</v>
      </c>
      <c r="E133" s="34"/>
      <c r="G133" s="43" t="e">
        <f t="shared" si="13"/>
        <v>#REF!</v>
      </c>
      <c r="H133" s="43" t="e">
        <f t="shared" si="14"/>
        <v>#REF!</v>
      </c>
      <c r="I133" s="43" t="e">
        <f t="shared" si="15"/>
        <v>#REF!</v>
      </c>
      <c r="J133" s="43" t="e">
        <f t="shared" si="16"/>
        <v>#REF!</v>
      </c>
    </row>
    <row r="134" spans="1:10" x14ac:dyDescent="0.25">
      <c r="A134" s="25" t="s">
        <v>133</v>
      </c>
      <c r="B134" s="41">
        <v>1.531123896596279</v>
      </c>
      <c r="C134" s="34">
        <v>0.82767715161153266</v>
      </c>
      <c r="D134" s="36" t="e">
        <f>#REF!-50</f>
        <v>#REF!</v>
      </c>
      <c r="E134" s="34"/>
      <c r="G134" s="43" t="e">
        <f t="shared" si="13"/>
        <v>#REF!</v>
      </c>
      <c r="H134" s="43" t="e">
        <f t="shared" si="14"/>
        <v>#REF!</v>
      </c>
      <c r="I134" s="43" t="e">
        <f t="shared" si="15"/>
        <v>#REF!</v>
      </c>
      <c r="J134" s="43" t="e">
        <f t="shared" si="16"/>
        <v>#REF!</v>
      </c>
    </row>
    <row r="135" spans="1:10" x14ac:dyDescent="0.25">
      <c r="A135" s="25" t="s">
        <v>134</v>
      </c>
      <c r="B135" s="41">
        <v>1.2671266818735383</v>
      </c>
      <c r="C135" s="34">
        <v>1.0155252265698327</v>
      </c>
      <c r="D135" s="36" t="e">
        <f>#REF!-50</f>
        <v>#REF!</v>
      </c>
      <c r="E135" s="34"/>
      <c r="G135" s="43" t="e">
        <f t="shared" si="13"/>
        <v>#REF!</v>
      </c>
      <c r="H135" s="43" t="e">
        <f t="shared" si="14"/>
        <v>#REF!</v>
      </c>
      <c r="I135" s="43" t="e">
        <f t="shared" si="15"/>
        <v>#REF!</v>
      </c>
      <c r="J135" s="43" t="e">
        <f t="shared" si="16"/>
        <v>#REF!</v>
      </c>
    </row>
    <row r="136" spans="1:10" x14ac:dyDescent="0.25">
      <c r="A136" s="25" t="s">
        <v>135</v>
      </c>
      <c r="B136" s="41">
        <v>0.9021588290625</v>
      </c>
      <c r="C136" s="34">
        <v>0.71895325280650435</v>
      </c>
      <c r="D136" s="36" t="e">
        <f>#REF!-50</f>
        <v>#REF!</v>
      </c>
      <c r="E136" s="34"/>
      <c r="G136" s="43" t="e">
        <f t="shared" si="13"/>
        <v>#REF!</v>
      </c>
      <c r="H136" s="43" t="e">
        <f t="shared" si="14"/>
        <v>#REF!</v>
      </c>
      <c r="I136" s="43" t="e">
        <f t="shared" si="15"/>
        <v>#REF!</v>
      </c>
      <c r="J136" s="43" t="e">
        <f t="shared" si="16"/>
        <v>#REF!</v>
      </c>
    </row>
    <row r="137" spans="1:10" x14ac:dyDescent="0.25">
      <c r="A137" s="25" t="s">
        <v>136</v>
      </c>
      <c r="B137" s="41">
        <v>0.76373552861882099</v>
      </c>
      <c r="C137" s="34">
        <v>0.37430243636858579</v>
      </c>
      <c r="D137" s="36" t="e">
        <f>#REF!-50</f>
        <v>#REF!</v>
      </c>
      <c r="E137" s="34"/>
      <c r="G137" s="43" t="e">
        <f t="shared" si="13"/>
        <v>#REF!</v>
      </c>
      <c r="H137" s="43" t="e">
        <f t="shared" si="14"/>
        <v>#REF!</v>
      </c>
      <c r="I137" s="43" t="e">
        <f t="shared" si="15"/>
        <v>#REF!</v>
      </c>
      <c r="J137" s="43" t="e">
        <f t="shared" si="16"/>
        <v>#REF!</v>
      </c>
    </row>
    <row r="138" spans="1:10" x14ac:dyDescent="0.25">
      <c r="A138" s="25" t="s">
        <v>137</v>
      </c>
      <c r="B138" s="41">
        <v>4.5457046353699855E-2</v>
      </c>
      <c r="C138" s="34">
        <v>-2.3353749030068809E-2</v>
      </c>
      <c r="D138" s="36" t="e">
        <f>#REF!-50</f>
        <v>#REF!</v>
      </c>
      <c r="E138" s="34"/>
      <c r="G138" s="43" t="e">
        <f t="shared" si="13"/>
        <v>#REF!</v>
      </c>
      <c r="H138" s="43" t="e">
        <f t="shared" si="14"/>
        <v>#REF!</v>
      </c>
      <c r="I138" s="43" t="e">
        <f t="shared" si="15"/>
        <v>#REF!</v>
      </c>
      <c r="J138" s="43" t="e">
        <f t="shared" si="16"/>
        <v>#REF!</v>
      </c>
    </row>
    <row r="139" spans="1:10" x14ac:dyDescent="0.25">
      <c r="A139" s="25" t="s">
        <v>138</v>
      </c>
      <c r="B139" s="41">
        <v>0.21047127276412514</v>
      </c>
      <c r="C139" s="34">
        <v>0.24263431542461555</v>
      </c>
      <c r="D139" s="36" t="e">
        <f>#REF!-50</f>
        <v>#REF!</v>
      </c>
      <c r="E139" s="34"/>
      <c r="G139" s="43" t="e">
        <f t="shared" si="13"/>
        <v>#REF!</v>
      </c>
      <c r="H139" s="43" t="e">
        <f t="shared" si="14"/>
        <v>#REF!</v>
      </c>
      <c r="I139" s="43" t="e">
        <f t="shared" si="15"/>
        <v>#REF!</v>
      </c>
      <c r="J139" s="43" t="e">
        <f t="shared" si="16"/>
        <v>#REF!</v>
      </c>
    </row>
    <row r="140" spans="1:10" x14ac:dyDescent="0.25">
      <c r="A140" s="25" t="s">
        <v>139</v>
      </c>
      <c r="B140" s="41">
        <v>0.22334546428392973</v>
      </c>
      <c r="C140" s="34">
        <v>0.27361837753322232</v>
      </c>
      <c r="D140" s="36" t="e">
        <f>#REF!-50</f>
        <v>#REF!</v>
      </c>
      <c r="E140" s="34"/>
      <c r="G140" s="43" t="e">
        <f t="shared" si="13"/>
        <v>#REF!</v>
      </c>
      <c r="H140" s="43" t="e">
        <f t="shared" si="14"/>
        <v>#REF!</v>
      </c>
      <c r="I140" s="43" t="e">
        <f t="shared" si="15"/>
        <v>#REF!</v>
      </c>
      <c r="J140" s="43" t="e">
        <f t="shared" si="16"/>
        <v>#REF!</v>
      </c>
    </row>
    <row r="141" spans="1:10" x14ac:dyDescent="0.25">
      <c r="A141" s="25" t="s">
        <v>140</v>
      </c>
      <c r="B141" s="41">
        <v>0.18545466823419895</v>
      </c>
      <c r="C141" s="34">
        <v>0.33059462052835437</v>
      </c>
      <c r="D141" s="36" t="e">
        <f>#REF!-50</f>
        <v>#REF!</v>
      </c>
      <c r="E141" s="34"/>
      <c r="G141" s="43" t="e">
        <f t="shared" ref="G141:G204" si="17">((B141-$B$234)/$B$235-(0-$B$234)/$B$235)+((C141-$C$234)/$C$235-(0-$C$234)/$C$235)+((D141-$D$234)/$D$235-(0-$D$234)/$D$235)</f>
        <v>#REF!</v>
      </c>
      <c r="H141" s="43" t="e">
        <f t="shared" ref="H141:H204" si="18">0.333*((B141-$B$234)/$B$235-(0-$B$234)/$B$235)+0.333*((C141-$C$234)/$C$235-(0-$C$234)/$C$235)+0.333*((D141-$D$234)/$D$235-(0-$D$234)/$D$235)</f>
        <v>#REF!</v>
      </c>
      <c r="I141" s="43" t="e">
        <f t="shared" ref="I141:I204" si="19">0.5*((B141-$B$234)/$B$235-(0-$B$234)/$B$235)+0.25*((C141-$C$234)/$C$235-(0-$C$234)/$C$235)+0.25*((D141-$D$234)/$D$235-(0-$D$234)/$D$235)</f>
        <v>#REF!</v>
      </c>
      <c r="J141" s="43" t="e">
        <f t="shared" ref="J141:J204" si="20">0.75*((B141-$B$234)/$B$235-(0-$B$234)/$B$235)+0.125*((C141-$C$234)/$C$235-(0-$C$234)/$C$235)+0.125*((D141-$D$234)/$D$235-(0-$D$234)/$D$235)</f>
        <v>#REF!</v>
      </c>
    </row>
    <row r="142" spans="1:10" x14ac:dyDescent="0.25">
      <c r="A142" s="25" t="s">
        <v>141</v>
      </c>
      <c r="B142" s="41">
        <v>0.55409998610628253</v>
      </c>
      <c r="C142" s="34">
        <v>0.22788914874063226</v>
      </c>
      <c r="D142" s="36" t="e">
        <f>#REF!-50</f>
        <v>#REF!</v>
      </c>
      <c r="E142" s="34"/>
      <c r="G142" s="43" t="e">
        <f t="shared" si="17"/>
        <v>#REF!</v>
      </c>
      <c r="H142" s="43" t="e">
        <f t="shared" si="18"/>
        <v>#REF!</v>
      </c>
      <c r="I142" s="43" t="e">
        <f t="shared" si="19"/>
        <v>#REF!</v>
      </c>
      <c r="J142" s="43" t="e">
        <f t="shared" si="20"/>
        <v>#REF!</v>
      </c>
    </row>
    <row r="143" spans="1:10" x14ac:dyDescent="0.25">
      <c r="A143" s="25" t="s">
        <v>142</v>
      </c>
      <c r="B143" s="41">
        <v>0.88165552692983162</v>
      </c>
      <c r="C143" s="34">
        <v>0.17071461585483769</v>
      </c>
      <c r="D143" s="36" t="e">
        <f>#REF!-50</f>
        <v>#REF!</v>
      </c>
      <c r="E143" s="34"/>
      <c r="G143" s="43" t="e">
        <f t="shared" si="17"/>
        <v>#REF!</v>
      </c>
      <c r="H143" s="43" t="e">
        <f t="shared" si="18"/>
        <v>#REF!</v>
      </c>
      <c r="I143" s="43" t="e">
        <f t="shared" si="19"/>
        <v>#REF!</v>
      </c>
      <c r="J143" s="43" t="e">
        <f t="shared" si="20"/>
        <v>#REF!</v>
      </c>
    </row>
    <row r="144" spans="1:10" x14ac:dyDescent="0.25">
      <c r="A144" s="25" t="s">
        <v>143</v>
      </c>
      <c r="B144" s="41">
        <v>0.8069627237449708</v>
      </c>
      <c r="C144" s="34">
        <v>2.1582037790889672E-2</v>
      </c>
      <c r="D144" s="36" t="e">
        <f>#REF!-50</f>
        <v>#REF!</v>
      </c>
      <c r="E144" s="34"/>
      <c r="G144" s="43" t="e">
        <f t="shared" si="17"/>
        <v>#REF!</v>
      </c>
      <c r="H144" s="43" t="e">
        <f t="shared" si="18"/>
        <v>#REF!</v>
      </c>
      <c r="I144" s="43" t="e">
        <f t="shared" si="19"/>
        <v>#REF!</v>
      </c>
      <c r="J144" s="43" t="e">
        <f t="shared" si="20"/>
        <v>#REF!</v>
      </c>
    </row>
    <row r="145" spans="1:10" x14ac:dyDescent="0.25">
      <c r="A145" s="25" t="s">
        <v>144</v>
      </c>
      <c r="B145" s="41">
        <v>1.2089887431921178</v>
      </c>
      <c r="C145" s="34">
        <v>0.80282738095237816</v>
      </c>
      <c r="D145" s="36" t="e">
        <f>#REF!-50</f>
        <v>#REF!</v>
      </c>
      <c r="E145" s="34"/>
      <c r="G145" s="43" t="e">
        <f t="shared" si="17"/>
        <v>#REF!</v>
      </c>
      <c r="H145" s="43" t="e">
        <f t="shared" si="18"/>
        <v>#REF!</v>
      </c>
      <c r="I145" s="43" t="e">
        <f t="shared" si="19"/>
        <v>#REF!</v>
      </c>
      <c r="J145" s="43" t="e">
        <f t="shared" si="20"/>
        <v>#REF!</v>
      </c>
    </row>
    <row r="146" spans="1:10" x14ac:dyDescent="0.25">
      <c r="A146" s="25" t="s">
        <v>145</v>
      </c>
      <c r="B146" s="41">
        <v>1.1549349431986315</v>
      </c>
      <c r="C146" s="34">
        <v>0.62666538725558674</v>
      </c>
      <c r="D146" s="36" t="e">
        <f>#REF!-50</f>
        <v>#REF!</v>
      </c>
      <c r="E146" s="34"/>
      <c r="G146" s="43" t="e">
        <f t="shared" si="17"/>
        <v>#REF!</v>
      </c>
      <c r="H146" s="43" t="e">
        <f t="shared" si="18"/>
        <v>#REF!</v>
      </c>
      <c r="I146" s="43" t="e">
        <f t="shared" si="19"/>
        <v>#REF!</v>
      </c>
      <c r="J146" s="43" t="e">
        <f t="shared" si="20"/>
        <v>#REF!</v>
      </c>
    </row>
    <row r="147" spans="1:10" x14ac:dyDescent="0.25">
      <c r="A147" s="25" t="s">
        <v>146</v>
      </c>
      <c r="B147" s="41">
        <v>1.3276830151517229</v>
      </c>
      <c r="C147" s="34">
        <v>1.095152866615817</v>
      </c>
      <c r="D147" s="36" t="e">
        <f>#REF!-50</f>
        <v>#REF!</v>
      </c>
      <c r="E147" s="34"/>
      <c r="G147" s="43" t="e">
        <f t="shared" si="17"/>
        <v>#REF!</v>
      </c>
      <c r="H147" s="43" t="e">
        <f t="shared" si="18"/>
        <v>#REF!</v>
      </c>
      <c r="I147" s="43" t="e">
        <f t="shared" si="19"/>
        <v>#REF!</v>
      </c>
      <c r="J147" s="43" t="e">
        <f t="shared" si="20"/>
        <v>#REF!</v>
      </c>
    </row>
    <row r="148" spans="1:10" x14ac:dyDescent="0.25">
      <c r="A148" s="25" t="s">
        <v>147</v>
      </c>
      <c r="B148" s="41">
        <v>0.92542668781029769</v>
      </c>
      <c r="C148" s="34">
        <v>0.53475159808736628</v>
      </c>
      <c r="D148" s="36" t="e">
        <f>#REF!-50</f>
        <v>#REF!</v>
      </c>
      <c r="E148" s="34"/>
      <c r="G148" s="43" t="e">
        <f t="shared" si="17"/>
        <v>#REF!</v>
      </c>
      <c r="H148" s="43" t="e">
        <f t="shared" si="18"/>
        <v>#REF!</v>
      </c>
      <c r="I148" s="43" t="e">
        <f t="shared" si="19"/>
        <v>#REF!</v>
      </c>
      <c r="J148" s="43" t="e">
        <f t="shared" si="20"/>
        <v>#REF!</v>
      </c>
    </row>
    <row r="149" spans="1:10" x14ac:dyDescent="0.25">
      <c r="A149" s="25" t="s">
        <v>148</v>
      </c>
      <c r="B149" s="41">
        <v>1.1771315896487227</v>
      </c>
      <c r="C149" s="34">
        <v>0.3882850503038518</v>
      </c>
      <c r="D149" s="36" t="e">
        <f>#REF!-50</f>
        <v>#REF!</v>
      </c>
      <c r="E149" s="34"/>
      <c r="G149" s="43" t="e">
        <f t="shared" si="17"/>
        <v>#REF!</v>
      </c>
      <c r="H149" s="43" t="e">
        <f t="shared" si="18"/>
        <v>#REF!</v>
      </c>
      <c r="I149" s="43" t="e">
        <f t="shared" si="19"/>
        <v>#REF!</v>
      </c>
      <c r="J149" s="43" t="e">
        <f t="shared" si="20"/>
        <v>#REF!</v>
      </c>
    </row>
    <row r="150" spans="1:10" x14ac:dyDescent="0.25">
      <c r="A150" s="25" t="s">
        <v>149</v>
      </c>
      <c r="B150" s="41">
        <v>0.2607562357278605</v>
      </c>
      <c r="C150" s="34">
        <v>0.59383447403232559</v>
      </c>
      <c r="D150" s="36" t="e">
        <f>#REF!-50</f>
        <v>#REF!</v>
      </c>
      <c r="E150" s="34"/>
      <c r="G150" s="43" t="e">
        <f t="shared" si="17"/>
        <v>#REF!</v>
      </c>
      <c r="H150" s="43" t="e">
        <f t="shared" si="18"/>
        <v>#REF!</v>
      </c>
      <c r="I150" s="43" t="e">
        <f t="shared" si="19"/>
        <v>#REF!</v>
      </c>
      <c r="J150" s="43" t="e">
        <f t="shared" si="20"/>
        <v>#REF!</v>
      </c>
    </row>
    <row r="151" spans="1:10" x14ac:dyDescent="0.25">
      <c r="A151" s="25" t="s">
        <v>150</v>
      </c>
      <c r="B151" s="41">
        <v>0.78422719574001953</v>
      </c>
      <c r="C151" s="34">
        <v>0.78543760094909754</v>
      </c>
      <c r="D151" s="36" t="e">
        <f>#REF!-50</f>
        <v>#REF!</v>
      </c>
      <c r="E151" s="34"/>
      <c r="G151" s="43" t="e">
        <f t="shared" si="17"/>
        <v>#REF!</v>
      </c>
      <c r="H151" s="43" t="e">
        <f t="shared" si="18"/>
        <v>#REF!</v>
      </c>
      <c r="I151" s="43" t="e">
        <f t="shared" si="19"/>
        <v>#REF!</v>
      </c>
      <c r="J151" s="43" t="e">
        <f t="shared" si="20"/>
        <v>#REF!</v>
      </c>
    </row>
    <row r="152" spans="1:10" x14ac:dyDescent="0.25">
      <c r="A152" s="25" t="s">
        <v>151</v>
      </c>
      <c r="B152" s="41">
        <v>1.4162852072475467</v>
      </c>
      <c r="C152" s="34">
        <v>0.59565596613270355</v>
      </c>
      <c r="D152" s="36" t="e">
        <f>#REF!-50</f>
        <v>#REF!</v>
      </c>
      <c r="E152" s="34"/>
      <c r="G152" s="43" t="e">
        <f t="shared" si="17"/>
        <v>#REF!</v>
      </c>
      <c r="H152" s="43" t="e">
        <f t="shared" si="18"/>
        <v>#REF!</v>
      </c>
      <c r="I152" s="43" t="e">
        <f t="shared" si="19"/>
        <v>#REF!</v>
      </c>
      <c r="J152" s="43" t="e">
        <f t="shared" si="20"/>
        <v>#REF!</v>
      </c>
    </row>
    <row r="153" spans="1:10" x14ac:dyDescent="0.25">
      <c r="A153" s="25" t="s">
        <v>152</v>
      </c>
      <c r="B153" s="41">
        <v>1.5961865602217593</v>
      </c>
      <c r="C153" s="34">
        <v>0.60411247629721287</v>
      </c>
      <c r="D153" s="36" t="e">
        <f>#REF!-50</f>
        <v>#REF!</v>
      </c>
      <c r="E153" s="34"/>
      <c r="G153" s="43" t="e">
        <f t="shared" si="17"/>
        <v>#REF!</v>
      </c>
      <c r="H153" s="43" t="e">
        <f t="shared" si="18"/>
        <v>#REF!</v>
      </c>
      <c r="I153" s="43" t="e">
        <f t="shared" si="19"/>
        <v>#REF!</v>
      </c>
      <c r="J153" s="43" t="e">
        <f t="shared" si="20"/>
        <v>#REF!</v>
      </c>
    </row>
    <row r="154" spans="1:10" x14ac:dyDescent="0.25">
      <c r="A154" s="25" t="s">
        <v>153</v>
      </c>
      <c r="B154" s="41">
        <v>1.0234464654971087</v>
      </c>
      <c r="C154" s="34">
        <v>0.52971594332880478</v>
      </c>
      <c r="D154" s="36" t="e">
        <f>#REF!-50</f>
        <v>#REF!</v>
      </c>
      <c r="E154" s="34"/>
      <c r="G154" s="43" t="e">
        <f t="shared" si="17"/>
        <v>#REF!</v>
      </c>
      <c r="H154" s="43" t="e">
        <f t="shared" si="18"/>
        <v>#REF!</v>
      </c>
      <c r="I154" s="43" t="e">
        <f t="shared" si="19"/>
        <v>#REF!</v>
      </c>
      <c r="J154" s="43" t="e">
        <f t="shared" si="20"/>
        <v>#REF!</v>
      </c>
    </row>
    <row r="155" spans="1:10" x14ac:dyDescent="0.25">
      <c r="A155" s="25" t="s">
        <v>154</v>
      </c>
      <c r="B155" s="41">
        <v>1.5948277039337921</v>
      </c>
      <c r="C155" s="34">
        <v>0.73183991524596792</v>
      </c>
      <c r="D155" s="36" t="e">
        <f>#REF!-50</f>
        <v>#REF!</v>
      </c>
      <c r="E155" s="34"/>
      <c r="G155" s="43" t="e">
        <f t="shared" si="17"/>
        <v>#REF!</v>
      </c>
      <c r="H155" s="43" t="e">
        <f t="shared" si="18"/>
        <v>#REF!</v>
      </c>
      <c r="I155" s="43" t="e">
        <f t="shared" si="19"/>
        <v>#REF!</v>
      </c>
      <c r="J155" s="43" t="e">
        <f t="shared" si="20"/>
        <v>#REF!</v>
      </c>
    </row>
    <row r="156" spans="1:10" x14ac:dyDescent="0.25">
      <c r="A156" s="25" t="s">
        <v>155</v>
      </c>
      <c r="B156" s="41">
        <v>1.5501431655470415</v>
      </c>
      <c r="C156" s="34">
        <v>0.73413412305222914</v>
      </c>
      <c r="D156" s="36" t="e">
        <f>#REF!-50</f>
        <v>#REF!</v>
      </c>
      <c r="E156" s="34"/>
      <c r="G156" s="43" t="e">
        <f t="shared" si="17"/>
        <v>#REF!</v>
      </c>
      <c r="H156" s="43" t="e">
        <f t="shared" si="18"/>
        <v>#REF!</v>
      </c>
      <c r="I156" s="43" t="e">
        <f t="shared" si="19"/>
        <v>#REF!</v>
      </c>
      <c r="J156" s="43" t="e">
        <f t="shared" si="20"/>
        <v>#REF!</v>
      </c>
    </row>
    <row r="157" spans="1:10" x14ac:dyDescent="0.25">
      <c r="A157" s="25" t="s">
        <v>156</v>
      </c>
      <c r="B157" s="41">
        <v>1.5613820555221798</v>
      </c>
      <c r="C157" s="34">
        <v>0.79403784730570015</v>
      </c>
      <c r="D157" s="36" t="e">
        <f>#REF!-50</f>
        <v>#REF!</v>
      </c>
      <c r="E157" s="34"/>
      <c r="G157" s="43" t="e">
        <f t="shared" si="17"/>
        <v>#REF!</v>
      </c>
      <c r="H157" s="43" t="e">
        <f t="shared" si="18"/>
        <v>#REF!</v>
      </c>
      <c r="I157" s="43" t="e">
        <f t="shared" si="19"/>
        <v>#REF!</v>
      </c>
      <c r="J157" s="43" t="e">
        <f t="shared" si="20"/>
        <v>#REF!</v>
      </c>
    </row>
    <row r="158" spans="1:10" x14ac:dyDescent="0.25">
      <c r="A158" s="25" t="s">
        <v>157</v>
      </c>
      <c r="B158" s="41">
        <v>1.0703467718482487</v>
      </c>
      <c r="C158" s="34">
        <v>0.41706135299608771</v>
      </c>
      <c r="D158" s="36" t="e">
        <f>#REF!-50</f>
        <v>#REF!</v>
      </c>
      <c r="E158" s="34"/>
      <c r="G158" s="43" t="e">
        <f t="shared" si="17"/>
        <v>#REF!</v>
      </c>
      <c r="H158" s="43" t="e">
        <f t="shared" si="18"/>
        <v>#REF!</v>
      </c>
      <c r="I158" s="43" t="e">
        <f t="shared" si="19"/>
        <v>#REF!</v>
      </c>
      <c r="J158" s="43" t="e">
        <f t="shared" si="20"/>
        <v>#REF!</v>
      </c>
    </row>
    <row r="159" spans="1:10" x14ac:dyDescent="0.25">
      <c r="A159" s="25" t="s">
        <v>158</v>
      </c>
      <c r="B159" s="41">
        <v>0.98448703060401432</v>
      </c>
      <c r="C159" s="34">
        <v>0.28706575366637321</v>
      </c>
      <c r="D159" s="36" t="e">
        <f>#REF!-50</f>
        <v>#REF!</v>
      </c>
      <c r="E159" s="34"/>
      <c r="G159" s="43" t="e">
        <f t="shared" si="17"/>
        <v>#REF!</v>
      </c>
      <c r="H159" s="43" t="e">
        <f t="shared" si="18"/>
        <v>#REF!</v>
      </c>
      <c r="I159" s="43" t="e">
        <f t="shared" si="19"/>
        <v>#REF!</v>
      </c>
      <c r="J159" s="43" t="e">
        <f t="shared" si="20"/>
        <v>#REF!</v>
      </c>
    </row>
    <row r="160" spans="1:10" x14ac:dyDescent="0.25">
      <c r="A160" s="25" t="s">
        <v>159</v>
      </c>
      <c r="B160" s="41">
        <v>0.36306941865749398</v>
      </c>
      <c r="C160" s="34">
        <v>0.66316587267215243</v>
      </c>
      <c r="D160" s="36" t="e">
        <f>#REF!-50</f>
        <v>#REF!</v>
      </c>
      <c r="E160" s="34"/>
      <c r="G160" s="43" t="e">
        <f t="shared" si="17"/>
        <v>#REF!</v>
      </c>
      <c r="H160" s="43" t="e">
        <f t="shared" si="18"/>
        <v>#REF!</v>
      </c>
      <c r="I160" s="43" t="e">
        <f t="shared" si="19"/>
        <v>#REF!</v>
      </c>
      <c r="J160" s="43" t="e">
        <f t="shared" si="20"/>
        <v>#REF!</v>
      </c>
    </row>
    <row r="161" spans="1:10" x14ac:dyDescent="0.25">
      <c r="A161" s="25" t="s">
        <v>160</v>
      </c>
      <c r="B161" s="41">
        <v>0.34885246523097979</v>
      </c>
      <c r="C161" s="34">
        <v>9.0080400118312101E-2</v>
      </c>
      <c r="D161" s="36" t="e">
        <f>#REF!-50</f>
        <v>#REF!</v>
      </c>
      <c r="E161" s="34"/>
      <c r="G161" s="43" t="e">
        <f t="shared" si="17"/>
        <v>#REF!</v>
      </c>
      <c r="H161" s="43" t="e">
        <f t="shared" si="18"/>
        <v>#REF!</v>
      </c>
      <c r="I161" s="43" t="e">
        <f t="shared" si="19"/>
        <v>#REF!</v>
      </c>
      <c r="J161" s="43" t="e">
        <f t="shared" si="20"/>
        <v>#REF!</v>
      </c>
    </row>
    <row r="162" spans="1:10" x14ac:dyDescent="0.25">
      <c r="A162" s="25" t="s">
        <v>161</v>
      </c>
      <c r="B162" s="41">
        <v>0.21929785739778856</v>
      </c>
      <c r="C162" s="34">
        <v>0.27738598965678873</v>
      </c>
      <c r="D162" s="36" t="e">
        <f>#REF!-50</f>
        <v>#REF!</v>
      </c>
      <c r="E162" s="34"/>
      <c r="G162" s="43" t="e">
        <f t="shared" si="17"/>
        <v>#REF!</v>
      </c>
      <c r="H162" s="43" t="e">
        <f t="shared" si="18"/>
        <v>#REF!</v>
      </c>
      <c r="I162" s="43" t="e">
        <f t="shared" si="19"/>
        <v>#REF!</v>
      </c>
      <c r="J162" s="43" t="e">
        <f t="shared" si="20"/>
        <v>#REF!</v>
      </c>
    </row>
    <row r="163" spans="1:10" x14ac:dyDescent="0.25">
      <c r="A163" s="25" t="s">
        <v>162</v>
      </c>
      <c r="B163" s="41">
        <v>-5.2318540267216933E-2</v>
      </c>
      <c r="C163" s="34">
        <v>0.171463399931685</v>
      </c>
      <c r="D163" s="36" t="e">
        <f>#REF!-50</f>
        <v>#REF!</v>
      </c>
      <c r="E163" s="34"/>
      <c r="G163" s="43" t="e">
        <f t="shared" si="17"/>
        <v>#REF!</v>
      </c>
      <c r="H163" s="43" t="e">
        <f t="shared" si="18"/>
        <v>#REF!</v>
      </c>
      <c r="I163" s="43" t="e">
        <f t="shared" si="19"/>
        <v>#REF!</v>
      </c>
      <c r="J163" s="43" t="e">
        <f t="shared" si="20"/>
        <v>#REF!</v>
      </c>
    </row>
    <row r="164" spans="1:10" x14ac:dyDescent="0.25">
      <c r="A164" s="25" t="s">
        <v>163</v>
      </c>
      <c r="B164" s="41">
        <v>0.60761034886122933</v>
      </c>
      <c r="C164" s="34">
        <v>0.14509324079460767</v>
      </c>
      <c r="D164" s="36" t="e">
        <f>#REF!-50</f>
        <v>#REF!</v>
      </c>
      <c r="E164" s="34"/>
      <c r="G164" s="43" t="e">
        <f t="shared" si="17"/>
        <v>#REF!</v>
      </c>
      <c r="H164" s="43" t="e">
        <f t="shared" si="18"/>
        <v>#REF!</v>
      </c>
      <c r="I164" s="43" t="e">
        <f t="shared" si="19"/>
        <v>#REF!</v>
      </c>
      <c r="J164" s="43" t="e">
        <f t="shared" si="20"/>
        <v>#REF!</v>
      </c>
    </row>
    <row r="165" spans="1:10" x14ac:dyDescent="0.25">
      <c r="A165" s="25" t="s">
        <v>164</v>
      </c>
      <c r="B165" s="41">
        <v>1.5281116956734637</v>
      </c>
      <c r="C165" s="34">
        <v>0.54347826086956275</v>
      </c>
      <c r="D165" s="36" t="e">
        <f>#REF!-50</f>
        <v>#REF!</v>
      </c>
      <c r="E165" s="34"/>
      <c r="G165" s="43" t="e">
        <f t="shared" si="17"/>
        <v>#REF!</v>
      </c>
      <c r="H165" s="43" t="e">
        <f t="shared" si="18"/>
        <v>#REF!</v>
      </c>
      <c r="I165" s="43" t="e">
        <f t="shared" si="19"/>
        <v>#REF!</v>
      </c>
      <c r="J165" s="43" t="e">
        <f t="shared" si="20"/>
        <v>#REF!</v>
      </c>
    </row>
    <row r="166" spans="1:10" x14ac:dyDescent="0.25">
      <c r="A166" s="25" t="s">
        <v>165</v>
      </c>
      <c r="B166" s="41">
        <v>0.76547946076711593</v>
      </c>
      <c r="C166" s="34">
        <v>1.1249086924762575</v>
      </c>
      <c r="D166" s="36" t="e">
        <f>#REF!-50</f>
        <v>#REF!</v>
      </c>
      <c r="E166" s="34"/>
      <c r="G166" s="43" t="e">
        <f t="shared" si="17"/>
        <v>#REF!</v>
      </c>
      <c r="H166" s="43" t="e">
        <f t="shared" si="18"/>
        <v>#REF!</v>
      </c>
      <c r="I166" s="43" t="e">
        <f t="shared" si="19"/>
        <v>#REF!</v>
      </c>
      <c r="J166" s="43" t="e">
        <f t="shared" si="20"/>
        <v>#REF!</v>
      </c>
    </row>
    <row r="167" spans="1:10" x14ac:dyDescent="0.25">
      <c r="A167" s="25" t="s">
        <v>166</v>
      </c>
      <c r="B167" s="41">
        <v>0.77886227301011268</v>
      </c>
      <c r="C167" s="34">
        <v>1.0638018439231962</v>
      </c>
      <c r="D167" s="36" t="e">
        <f>#REF!-50</f>
        <v>#REF!</v>
      </c>
      <c r="E167" s="34"/>
      <c r="G167" s="43" t="e">
        <f t="shared" si="17"/>
        <v>#REF!</v>
      </c>
      <c r="H167" s="43" t="e">
        <f t="shared" si="18"/>
        <v>#REF!</v>
      </c>
      <c r="I167" s="43" t="e">
        <f t="shared" si="19"/>
        <v>#REF!</v>
      </c>
      <c r="J167" s="43" t="e">
        <f t="shared" si="20"/>
        <v>#REF!</v>
      </c>
    </row>
    <row r="168" spans="1:10" x14ac:dyDescent="0.25">
      <c r="A168" s="25" t="s">
        <v>167</v>
      </c>
      <c r="B168" s="41">
        <v>0.49122227082661996</v>
      </c>
      <c r="C168" s="34">
        <v>0.48991579166233262</v>
      </c>
      <c r="D168" s="36" t="e">
        <f>#REF!-50</f>
        <v>#REF!</v>
      </c>
      <c r="E168" s="34"/>
      <c r="G168" s="43" t="e">
        <f t="shared" si="17"/>
        <v>#REF!</v>
      </c>
      <c r="H168" s="43" t="e">
        <f t="shared" si="18"/>
        <v>#REF!</v>
      </c>
      <c r="I168" s="43" t="e">
        <f t="shared" si="19"/>
        <v>#REF!</v>
      </c>
      <c r="J168" s="43" t="e">
        <f t="shared" si="20"/>
        <v>#REF!</v>
      </c>
    </row>
    <row r="169" spans="1:10" x14ac:dyDescent="0.25">
      <c r="A169" s="25" t="s">
        <v>168</v>
      </c>
      <c r="B169" s="41">
        <v>0.48908778236079525</v>
      </c>
      <c r="C169" s="34">
        <v>0.73775685706526906</v>
      </c>
      <c r="D169" s="36" t="e">
        <f>#REF!-50</f>
        <v>#REF!</v>
      </c>
      <c r="E169" s="34"/>
      <c r="G169" s="43" t="e">
        <f t="shared" si="17"/>
        <v>#REF!</v>
      </c>
      <c r="H169" s="43" t="e">
        <f t="shared" si="18"/>
        <v>#REF!</v>
      </c>
      <c r="I169" s="43" t="e">
        <f t="shared" si="19"/>
        <v>#REF!</v>
      </c>
      <c r="J169" s="43" t="e">
        <f t="shared" si="20"/>
        <v>#REF!</v>
      </c>
    </row>
    <row r="170" spans="1:10" x14ac:dyDescent="0.25">
      <c r="A170" s="25" t="s">
        <v>169</v>
      </c>
      <c r="B170" s="41">
        <v>-8.4616812851991435E-2</v>
      </c>
      <c r="C170" s="34">
        <v>0.14570055006772012</v>
      </c>
      <c r="D170" s="36" t="e">
        <f>#REF!-50</f>
        <v>#REF!</v>
      </c>
      <c r="E170" s="34"/>
      <c r="G170" s="43" t="e">
        <f t="shared" si="17"/>
        <v>#REF!</v>
      </c>
      <c r="H170" s="43" t="e">
        <f t="shared" si="18"/>
        <v>#REF!</v>
      </c>
      <c r="I170" s="43" t="e">
        <f t="shared" si="19"/>
        <v>#REF!</v>
      </c>
      <c r="J170" s="43" t="e">
        <f t="shared" si="20"/>
        <v>#REF!</v>
      </c>
    </row>
    <row r="171" spans="1:10" x14ac:dyDescent="0.25">
      <c r="A171" s="25" t="s">
        <v>170</v>
      </c>
      <c r="B171" s="41">
        <v>0.47108992633313496</v>
      </c>
      <c r="C171" s="34">
        <v>0.38711496801814849</v>
      </c>
      <c r="D171" s="36" t="e">
        <f>#REF!-50</f>
        <v>#REF!</v>
      </c>
      <c r="E171" s="34"/>
      <c r="G171" s="43" t="e">
        <f t="shared" si="17"/>
        <v>#REF!</v>
      </c>
      <c r="H171" s="43" t="e">
        <f t="shared" si="18"/>
        <v>#REF!</v>
      </c>
      <c r="I171" s="43" t="e">
        <f t="shared" si="19"/>
        <v>#REF!</v>
      </c>
      <c r="J171" s="43" t="e">
        <f t="shared" si="20"/>
        <v>#REF!</v>
      </c>
    </row>
    <row r="172" spans="1:10" x14ac:dyDescent="0.25">
      <c r="A172" s="25" t="s">
        <v>171</v>
      </c>
      <c r="B172" s="41">
        <v>0.91040280200002732</v>
      </c>
      <c r="C172" s="34">
        <v>0.70420736768179315</v>
      </c>
      <c r="D172" s="36" t="e">
        <f>#REF!-50</f>
        <v>#REF!</v>
      </c>
      <c r="E172" s="34"/>
      <c r="G172" s="43" t="e">
        <f t="shared" si="17"/>
        <v>#REF!</v>
      </c>
      <c r="H172" s="43" t="e">
        <f t="shared" si="18"/>
        <v>#REF!</v>
      </c>
      <c r="I172" s="43" t="e">
        <f t="shared" si="19"/>
        <v>#REF!</v>
      </c>
      <c r="J172" s="43" t="e">
        <f t="shared" si="20"/>
        <v>#REF!</v>
      </c>
    </row>
    <row r="173" spans="1:10" x14ac:dyDescent="0.25">
      <c r="A173" s="25" t="s">
        <v>172</v>
      </c>
      <c r="B173" s="41">
        <v>0.74161187574113474</v>
      </c>
      <c r="C173" s="34">
        <v>0.34742254315838217</v>
      </c>
      <c r="D173" s="36" t="e">
        <f>#REF!-50</f>
        <v>#REF!</v>
      </c>
      <c r="E173" s="34"/>
      <c r="G173" s="43" t="e">
        <f t="shared" si="17"/>
        <v>#REF!</v>
      </c>
      <c r="H173" s="43" t="e">
        <f t="shared" si="18"/>
        <v>#REF!</v>
      </c>
      <c r="I173" s="43" t="e">
        <f t="shared" si="19"/>
        <v>#REF!</v>
      </c>
      <c r="J173" s="43" t="e">
        <f t="shared" si="20"/>
        <v>#REF!</v>
      </c>
    </row>
    <row r="174" spans="1:10" x14ac:dyDescent="0.25">
      <c r="A174" s="25" t="s">
        <v>173</v>
      </c>
      <c r="B174" s="41">
        <v>1.1249966309109212</v>
      </c>
      <c r="C174" s="34">
        <v>0.50795736696128801</v>
      </c>
      <c r="D174" s="36" t="e">
        <f>#REF!-50</f>
        <v>#REF!</v>
      </c>
      <c r="E174" s="34"/>
      <c r="G174" s="43" t="e">
        <f t="shared" si="17"/>
        <v>#REF!</v>
      </c>
      <c r="H174" s="43" t="e">
        <f t="shared" si="18"/>
        <v>#REF!</v>
      </c>
      <c r="I174" s="43" t="e">
        <f t="shared" si="19"/>
        <v>#REF!</v>
      </c>
      <c r="J174" s="43" t="e">
        <f t="shared" si="20"/>
        <v>#REF!</v>
      </c>
    </row>
    <row r="175" spans="1:10" x14ac:dyDescent="0.25">
      <c r="A175" s="25" t="s">
        <v>174</v>
      </c>
      <c r="B175" s="41">
        <v>1.0117043402669463</v>
      </c>
      <c r="C175" s="34">
        <v>0.22880849860137434</v>
      </c>
      <c r="D175" s="36" t="e">
        <f>#REF!-50</f>
        <v>#REF!</v>
      </c>
      <c r="E175" s="34"/>
      <c r="G175" s="43" t="e">
        <f t="shared" si="17"/>
        <v>#REF!</v>
      </c>
      <c r="H175" s="43" t="e">
        <f t="shared" si="18"/>
        <v>#REF!</v>
      </c>
      <c r="I175" s="43" t="e">
        <f t="shared" si="19"/>
        <v>#REF!</v>
      </c>
      <c r="J175" s="43" t="e">
        <f t="shared" si="20"/>
        <v>#REF!</v>
      </c>
    </row>
    <row r="176" spans="1:10" x14ac:dyDescent="0.25">
      <c r="A176" s="25" t="s">
        <v>175</v>
      </c>
      <c r="B176" s="41">
        <v>0.66828447006384473</v>
      </c>
      <c r="C176" s="34">
        <v>0.38005882758750675</v>
      </c>
      <c r="D176" s="36" t="e">
        <f>#REF!-50</f>
        <v>#REF!</v>
      </c>
      <c r="E176" s="34"/>
      <c r="G176" s="43" t="e">
        <f t="shared" si="17"/>
        <v>#REF!</v>
      </c>
      <c r="H176" s="43" t="e">
        <f t="shared" si="18"/>
        <v>#REF!</v>
      </c>
      <c r="I176" s="43" t="e">
        <f t="shared" si="19"/>
        <v>#REF!</v>
      </c>
      <c r="J176" s="43" t="e">
        <f t="shared" si="20"/>
        <v>#REF!</v>
      </c>
    </row>
    <row r="177" spans="1:10" x14ac:dyDescent="0.25">
      <c r="A177" s="25" t="s">
        <v>176</v>
      </c>
      <c r="B177" s="41">
        <v>0.45063050595306697</v>
      </c>
      <c r="C177" s="34">
        <v>0.20180562931491844</v>
      </c>
      <c r="D177" s="36" t="e">
        <f>#REF!-50</f>
        <v>#REF!</v>
      </c>
      <c r="E177" s="34"/>
      <c r="G177" s="43" t="e">
        <f t="shared" si="17"/>
        <v>#REF!</v>
      </c>
      <c r="H177" s="43" t="e">
        <f t="shared" si="18"/>
        <v>#REF!</v>
      </c>
      <c r="I177" s="43" t="e">
        <f t="shared" si="19"/>
        <v>#REF!</v>
      </c>
      <c r="J177" s="43" t="e">
        <f t="shared" si="20"/>
        <v>#REF!</v>
      </c>
    </row>
    <row r="178" spans="1:10" x14ac:dyDescent="0.25">
      <c r="A178" s="25" t="s">
        <v>177</v>
      </c>
      <c r="B178" s="41">
        <v>0.82421000215079965</v>
      </c>
      <c r="C178" s="34">
        <v>0.29243412438115862</v>
      </c>
      <c r="D178" s="36" t="e">
        <f>#REF!-50</f>
        <v>#REF!</v>
      </c>
      <c r="E178" s="34"/>
      <c r="G178" s="43" t="e">
        <f t="shared" si="17"/>
        <v>#REF!</v>
      </c>
      <c r="H178" s="43" t="e">
        <f t="shared" si="18"/>
        <v>#REF!</v>
      </c>
      <c r="I178" s="43" t="e">
        <f t="shared" si="19"/>
        <v>#REF!</v>
      </c>
      <c r="J178" s="43" t="e">
        <f t="shared" si="20"/>
        <v>#REF!</v>
      </c>
    </row>
    <row r="179" spans="1:10" x14ac:dyDescent="0.25">
      <c r="A179" s="25" t="s">
        <v>178</v>
      </c>
      <c r="B179" s="41">
        <v>1.0579159179727855</v>
      </c>
      <c r="C179" s="34">
        <v>0.45011719211424295</v>
      </c>
      <c r="D179" s="36" t="e">
        <f>#REF!-50</f>
        <v>#REF!</v>
      </c>
      <c r="E179" s="34"/>
      <c r="G179" s="43" t="e">
        <f t="shared" si="17"/>
        <v>#REF!</v>
      </c>
      <c r="H179" s="43" t="e">
        <f t="shared" si="18"/>
        <v>#REF!</v>
      </c>
      <c r="I179" s="43" t="e">
        <f t="shared" si="19"/>
        <v>#REF!</v>
      </c>
      <c r="J179" s="43" t="e">
        <f t="shared" si="20"/>
        <v>#REF!</v>
      </c>
    </row>
    <row r="180" spans="1:10" x14ac:dyDescent="0.25">
      <c r="A180" s="25" t="s">
        <v>179</v>
      </c>
      <c r="B180" s="41">
        <v>1.0248034345809118</v>
      </c>
      <c r="C180" s="34">
        <v>0.43262714224705939</v>
      </c>
      <c r="D180" s="36" t="e">
        <f>#REF!-50</f>
        <v>#REF!</v>
      </c>
      <c r="E180" s="34"/>
      <c r="G180" s="43" t="e">
        <f t="shared" si="17"/>
        <v>#REF!</v>
      </c>
      <c r="H180" s="43" t="e">
        <f t="shared" si="18"/>
        <v>#REF!</v>
      </c>
      <c r="I180" s="43" t="e">
        <f t="shared" si="19"/>
        <v>#REF!</v>
      </c>
      <c r="J180" s="43" t="e">
        <f t="shared" si="20"/>
        <v>#REF!</v>
      </c>
    </row>
    <row r="181" spans="1:10" x14ac:dyDescent="0.25">
      <c r="A181" s="25" t="s">
        <v>180</v>
      </c>
      <c r="B181" s="41">
        <v>0.89854931945730443</v>
      </c>
      <c r="C181" s="34">
        <v>0.2255500092438551</v>
      </c>
      <c r="D181" s="36" t="e">
        <f>#REF!-50</f>
        <v>#REF!</v>
      </c>
      <c r="E181" s="34"/>
      <c r="G181" s="43" t="e">
        <f t="shared" si="17"/>
        <v>#REF!</v>
      </c>
      <c r="H181" s="43" t="e">
        <f t="shared" si="18"/>
        <v>#REF!</v>
      </c>
      <c r="I181" s="43" t="e">
        <f t="shared" si="19"/>
        <v>#REF!</v>
      </c>
      <c r="J181" s="43" t="e">
        <f t="shared" si="20"/>
        <v>#REF!</v>
      </c>
    </row>
    <row r="182" spans="1:10" x14ac:dyDescent="0.25">
      <c r="A182" s="25" t="s">
        <v>181</v>
      </c>
      <c r="B182" s="41">
        <v>0.12854167757191945</v>
      </c>
      <c r="C182" s="34">
        <v>0.79133771120784391</v>
      </c>
      <c r="D182" s="36" t="e">
        <f>#REF!-50</f>
        <v>#REF!</v>
      </c>
      <c r="E182" s="34"/>
      <c r="G182" s="43" t="e">
        <f t="shared" si="17"/>
        <v>#REF!</v>
      </c>
      <c r="H182" s="43" t="e">
        <f t="shared" si="18"/>
        <v>#REF!</v>
      </c>
      <c r="I182" s="43" t="e">
        <f t="shared" si="19"/>
        <v>#REF!</v>
      </c>
      <c r="J182" s="43" t="e">
        <f t="shared" si="20"/>
        <v>#REF!</v>
      </c>
    </row>
    <row r="183" spans="1:10" x14ac:dyDescent="0.25">
      <c r="A183" s="25" t="s">
        <v>182</v>
      </c>
      <c r="B183" s="41">
        <v>0.18181981068263137</v>
      </c>
      <c r="C183" s="34">
        <v>0.25865802846459285</v>
      </c>
      <c r="D183" s="36" t="e">
        <f>#REF!-50</f>
        <v>#REF!</v>
      </c>
      <c r="E183" s="34"/>
      <c r="G183" s="43" t="e">
        <f t="shared" si="17"/>
        <v>#REF!</v>
      </c>
      <c r="H183" s="43" t="e">
        <f t="shared" si="18"/>
        <v>#REF!</v>
      </c>
      <c r="I183" s="43" t="e">
        <f t="shared" si="19"/>
        <v>#REF!</v>
      </c>
      <c r="J183" s="43" t="e">
        <f t="shared" si="20"/>
        <v>#REF!</v>
      </c>
    </row>
    <row r="184" spans="1:10" x14ac:dyDescent="0.25">
      <c r="A184" s="25" t="s">
        <v>183</v>
      </c>
      <c r="B184" s="41">
        <v>0.41843035246562466</v>
      </c>
      <c r="C184" s="34">
        <v>0.49103421419314458</v>
      </c>
      <c r="D184" s="36" t="e">
        <f>#REF!-50</f>
        <v>#REF!</v>
      </c>
      <c r="E184" s="34"/>
      <c r="G184" s="43" t="e">
        <f t="shared" si="17"/>
        <v>#REF!</v>
      </c>
      <c r="H184" s="43" t="e">
        <f t="shared" si="18"/>
        <v>#REF!</v>
      </c>
      <c r="I184" s="43" t="e">
        <f t="shared" si="19"/>
        <v>#REF!</v>
      </c>
      <c r="J184" s="43" t="e">
        <f t="shared" si="20"/>
        <v>#REF!</v>
      </c>
    </row>
    <row r="185" spans="1:10" x14ac:dyDescent="0.25">
      <c r="A185" s="25" t="s">
        <v>184</v>
      </c>
      <c r="B185" s="41">
        <v>0.67233457905289395</v>
      </c>
      <c r="C185" s="34">
        <v>0.82468483960423045</v>
      </c>
      <c r="D185" s="36" t="e">
        <f>#REF!-50</f>
        <v>#REF!</v>
      </c>
      <c r="E185" s="41"/>
      <c r="G185" s="43" t="e">
        <f t="shared" si="17"/>
        <v>#REF!</v>
      </c>
      <c r="H185" s="43" t="e">
        <f t="shared" si="18"/>
        <v>#REF!</v>
      </c>
      <c r="I185" s="43" t="e">
        <f t="shared" si="19"/>
        <v>#REF!</v>
      </c>
      <c r="J185" s="43" t="e">
        <f t="shared" si="20"/>
        <v>#REF!</v>
      </c>
    </row>
    <row r="186" spans="1:10" x14ac:dyDescent="0.25">
      <c r="A186" s="25" t="s">
        <v>185</v>
      </c>
      <c r="B186" s="41">
        <v>0.89032827705812978</v>
      </c>
      <c r="C186" s="34">
        <v>0.35191813399314292</v>
      </c>
      <c r="D186" s="36" t="e">
        <f>#REF!-50</f>
        <v>#REF!</v>
      </c>
      <c r="E186" s="36" t="e">
        <f>#REF!-50</f>
        <v>#REF!</v>
      </c>
      <c r="G186" s="43" t="e">
        <f t="shared" si="17"/>
        <v>#REF!</v>
      </c>
      <c r="H186" s="43" t="e">
        <f t="shared" si="18"/>
        <v>#REF!</v>
      </c>
      <c r="I186" s="43" t="e">
        <f t="shared" si="19"/>
        <v>#REF!</v>
      </c>
      <c r="J186" s="43" t="e">
        <f t="shared" si="20"/>
        <v>#REF!</v>
      </c>
    </row>
    <row r="187" spans="1:10" x14ac:dyDescent="0.25">
      <c r="A187" s="25" t="s">
        <v>186</v>
      </c>
      <c r="B187" s="41">
        <v>0.42281600241842698</v>
      </c>
      <c r="C187" s="34">
        <v>0.65050089167095981</v>
      </c>
      <c r="D187" s="36" t="e">
        <f>#REF!-50</f>
        <v>#REF!</v>
      </c>
      <c r="E187" s="36" t="e">
        <f>#REF!-50</f>
        <v>#REF!</v>
      </c>
      <c r="G187" s="43" t="e">
        <f t="shared" si="17"/>
        <v>#REF!</v>
      </c>
      <c r="H187" s="43" t="e">
        <f t="shared" si="18"/>
        <v>#REF!</v>
      </c>
      <c r="I187" s="43" t="e">
        <f t="shared" si="19"/>
        <v>#REF!</v>
      </c>
      <c r="J187" s="43" t="e">
        <f t="shared" si="20"/>
        <v>#REF!</v>
      </c>
    </row>
    <row r="188" spans="1:10" x14ac:dyDescent="0.25">
      <c r="A188" s="25" t="s">
        <v>187</v>
      </c>
      <c r="B188" s="41">
        <v>6.422108923979615E-2</v>
      </c>
      <c r="C188" s="34">
        <v>0.59635291249724576</v>
      </c>
      <c r="D188" s="36" t="e">
        <f>#REF!-50</f>
        <v>#REF!</v>
      </c>
      <c r="E188" s="36" t="e">
        <f>#REF!-50</f>
        <v>#REF!</v>
      </c>
      <c r="G188" s="43" t="e">
        <f t="shared" si="17"/>
        <v>#REF!</v>
      </c>
      <c r="H188" s="43" t="e">
        <f t="shared" si="18"/>
        <v>#REF!</v>
      </c>
      <c r="I188" s="43" t="e">
        <f t="shared" si="19"/>
        <v>#REF!</v>
      </c>
      <c r="J188" s="43" t="e">
        <f t="shared" si="20"/>
        <v>#REF!</v>
      </c>
    </row>
    <row r="189" spans="1:10" x14ac:dyDescent="0.25">
      <c r="A189" s="25" t="s">
        <v>188</v>
      </c>
      <c r="B189" s="41">
        <v>9.1863762957909101E-2</v>
      </c>
      <c r="C189" s="34">
        <v>0.34694311787791815</v>
      </c>
      <c r="D189" s="36" t="e">
        <f>#REF!-50</f>
        <v>#REF!</v>
      </c>
      <c r="E189" s="36" t="e">
        <f>#REF!-50</f>
        <v>#REF!</v>
      </c>
      <c r="G189" s="43" t="e">
        <f t="shared" si="17"/>
        <v>#REF!</v>
      </c>
      <c r="H189" s="43" t="e">
        <f t="shared" si="18"/>
        <v>#REF!</v>
      </c>
      <c r="I189" s="43" t="e">
        <f t="shared" si="19"/>
        <v>#REF!</v>
      </c>
      <c r="J189" s="43" t="e">
        <f t="shared" si="20"/>
        <v>#REF!</v>
      </c>
    </row>
    <row r="190" spans="1:10" x14ac:dyDescent="0.25">
      <c r="A190" s="25" t="s">
        <v>189</v>
      </c>
      <c r="B190" s="41">
        <v>0.34481205493542932</v>
      </c>
      <c r="C190" s="34">
        <v>0.15078425482538207</v>
      </c>
      <c r="D190" s="36" t="e">
        <f>#REF!-50</f>
        <v>#REF!</v>
      </c>
      <c r="E190" s="36" t="e">
        <f>#REF!-50</f>
        <v>#REF!</v>
      </c>
      <c r="G190" s="43" t="e">
        <f t="shared" si="17"/>
        <v>#REF!</v>
      </c>
      <c r="H190" s="43" t="e">
        <f t="shared" si="18"/>
        <v>#REF!</v>
      </c>
      <c r="I190" s="43" t="e">
        <f t="shared" si="19"/>
        <v>#REF!</v>
      </c>
      <c r="J190" s="43" t="e">
        <f t="shared" si="20"/>
        <v>#REF!</v>
      </c>
    </row>
    <row r="191" spans="1:10" x14ac:dyDescent="0.25">
      <c r="A191" s="25" t="s">
        <v>190</v>
      </c>
      <c r="B191" s="41">
        <v>0.6798437220544018</v>
      </c>
      <c r="C191" s="34">
        <v>0.12585644132091309</v>
      </c>
      <c r="D191" s="36" t="e">
        <f>#REF!-50</f>
        <v>#REF!</v>
      </c>
      <c r="E191" s="36" t="e">
        <f>#REF!-50</f>
        <v>#REF!</v>
      </c>
      <c r="G191" s="43" t="e">
        <f t="shared" si="17"/>
        <v>#REF!</v>
      </c>
      <c r="H191" s="43" t="e">
        <f t="shared" si="18"/>
        <v>#REF!</v>
      </c>
      <c r="I191" s="43" t="e">
        <f t="shared" si="19"/>
        <v>#REF!</v>
      </c>
      <c r="J191" s="43" t="e">
        <f t="shared" si="20"/>
        <v>#REF!</v>
      </c>
    </row>
    <row r="192" spans="1:10" x14ac:dyDescent="0.25">
      <c r="A192" s="30" t="s">
        <v>191</v>
      </c>
      <c r="B192" s="39">
        <v>-1.2021899289121571</v>
      </c>
      <c r="C192" s="31">
        <v>-9.1630494158568804E-2</v>
      </c>
      <c r="D192" s="31" t="e">
        <f>#REF!-50</f>
        <v>#REF!</v>
      </c>
      <c r="E192" s="31" t="e">
        <f>#REF!-50</f>
        <v>#REF!</v>
      </c>
      <c r="G192" s="47" t="e">
        <f t="shared" si="17"/>
        <v>#REF!</v>
      </c>
      <c r="H192" s="47" t="e">
        <f t="shared" si="18"/>
        <v>#REF!</v>
      </c>
      <c r="I192" s="47" t="e">
        <f t="shared" si="19"/>
        <v>#REF!</v>
      </c>
      <c r="J192" s="47" t="e">
        <f t="shared" si="20"/>
        <v>#REF!</v>
      </c>
    </row>
    <row r="193" spans="1:10" x14ac:dyDescent="0.25">
      <c r="A193" s="30" t="s">
        <v>192</v>
      </c>
      <c r="B193" s="39">
        <v>-2.3151725371494973</v>
      </c>
      <c r="C193" s="31">
        <v>-1.3351519462881984</v>
      </c>
      <c r="D193" s="31" t="e">
        <f>#REF!-50</f>
        <v>#REF!</v>
      </c>
      <c r="E193" s="31" t="e">
        <f>#REF!-50</f>
        <v>#REF!</v>
      </c>
      <c r="G193" s="47" t="e">
        <f t="shared" si="17"/>
        <v>#REF!</v>
      </c>
      <c r="H193" s="47" t="e">
        <f t="shared" si="18"/>
        <v>#REF!</v>
      </c>
      <c r="I193" s="47" t="e">
        <f t="shared" si="19"/>
        <v>#REF!</v>
      </c>
      <c r="J193" s="47" t="e">
        <f t="shared" si="20"/>
        <v>#REF!</v>
      </c>
    </row>
    <row r="194" spans="1:10" x14ac:dyDescent="0.25">
      <c r="A194" s="30" t="s">
        <v>193</v>
      </c>
      <c r="B194" s="39">
        <v>-1.0884570218909411</v>
      </c>
      <c r="C194" s="31">
        <v>-0.55535031163971782</v>
      </c>
      <c r="D194" s="31" t="e">
        <f>#REF!-50</f>
        <v>#REF!</v>
      </c>
      <c r="E194" s="31" t="e">
        <f>#REF!-50</f>
        <v>#REF!</v>
      </c>
      <c r="G194" s="47" t="e">
        <f t="shared" si="17"/>
        <v>#REF!</v>
      </c>
      <c r="H194" s="47" t="e">
        <f t="shared" si="18"/>
        <v>#REF!</v>
      </c>
      <c r="I194" s="47" t="e">
        <f t="shared" si="19"/>
        <v>#REF!</v>
      </c>
      <c r="J194" s="47" t="e">
        <f t="shared" si="20"/>
        <v>#REF!</v>
      </c>
    </row>
    <row r="195" spans="1:10" x14ac:dyDescent="0.25">
      <c r="A195" s="25" t="s">
        <v>194</v>
      </c>
      <c r="B195" s="41">
        <v>0.43924070287456451</v>
      </c>
      <c r="C195" s="34">
        <v>2.3967883036817975E-3</v>
      </c>
      <c r="D195" s="36" t="e">
        <f>#REF!-50</f>
        <v>#REF!</v>
      </c>
      <c r="E195" s="36" t="e">
        <f>#REF!-50</f>
        <v>#REF!</v>
      </c>
      <c r="G195" s="43" t="e">
        <f t="shared" si="17"/>
        <v>#REF!</v>
      </c>
      <c r="H195" s="43" t="e">
        <f t="shared" si="18"/>
        <v>#REF!</v>
      </c>
      <c r="I195" s="43" t="e">
        <f t="shared" si="19"/>
        <v>#REF!</v>
      </c>
      <c r="J195" s="43" t="e">
        <f t="shared" si="20"/>
        <v>#REF!</v>
      </c>
    </row>
    <row r="196" spans="1:10" x14ac:dyDescent="0.25">
      <c r="A196" s="25" t="s">
        <v>195</v>
      </c>
      <c r="B196" s="41">
        <v>1.1306431878850665</v>
      </c>
      <c r="C196" s="34">
        <v>0.46496578666697747</v>
      </c>
      <c r="D196" s="36" t="e">
        <f>#REF!-50</f>
        <v>#REF!</v>
      </c>
      <c r="E196" s="36" t="e">
        <f>#REF!-50</f>
        <v>#REF!</v>
      </c>
      <c r="G196" s="43" t="e">
        <f t="shared" si="17"/>
        <v>#REF!</v>
      </c>
      <c r="H196" s="43" t="e">
        <f t="shared" si="18"/>
        <v>#REF!</v>
      </c>
      <c r="I196" s="43" t="e">
        <f t="shared" si="19"/>
        <v>#REF!</v>
      </c>
      <c r="J196" s="43" t="e">
        <f t="shared" si="20"/>
        <v>#REF!</v>
      </c>
    </row>
    <row r="197" spans="1:10" x14ac:dyDescent="0.25">
      <c r="A197" s="25" t="s">
        <v>196</v>
      </c>
      <c r="B197" s="41">
        <v>1.3576932773958774</v>
      </c>
      <c r="C197" s="34">
        <v>0.45863899326058005</v>
      </c>
      <c r="D197" s="36" t="e">
        <f>#REF!-50</f>
        <v>#REF!</v>
      </c>
      <c r="E197" s="36" t="e">
        <f>#REF!-50</f>
        <v>#REF!</v>
      </c>
      <c r="G197" s="43" t="e">
        <f t="shared" si="17"/>
        <v>#REF!</v>
      </c>
      <c r="H197" s="43" t="e">
        <f t="shared" si="18"/>
        <v>#REF!</v>
      </c>
      <c r="I197" s="43" t="e">
        <f t="shared" si="19"/>
        <v>#REF!</v>
      </c>
      <c r="J197" s="43" t="e">
        <f t="shared" si="20"/>
        <v>#REF!</v>
      </c>
    </row>
    <row r="198" spans="1:10" x14ac:dyDescent="0.25">
      <c r="A198" s="25" t="s">
        <v>197</v>
      </c>
      <c r="B198" s="41">
        <v>0.63759106007516275</v>
      </c>
      <c r="C198" s="34">
        <v>0.73617155171901993</v>
      </c>
      <c r="D198" s="36" t="e">
        <f>#REF!-50</f>
        <v>#REF!</v>
      </c>
      <c r="E198" s="36" t="e">
        <f>#REF!-50</f>
        <v>#REF!</v>
      </c>
      <c r="G198" s="43" t="e">
        <f t="shared" si="17"/>
        <v>#REF!</v>
      </c>
      <c r="H198" s="43" t="e">
        <f t="shared" si="18"/>
        <v>#REF!</v>
      </c>
      <c r="I198" s="43" t="e">
        <f t="shared" si="19"/>
        <v>#REF!</v>
      </c>
      <c r="J198" s="43" t="e">
        <f t="shared" si="20"/>
        <v>#REF!</v>
      </c>
    </row>
    <row r="199" spans="1:10" x14ac:dyDescent="0.25">
      <c r="A199" s="25" t="s">
        <v>198</v>
      </c>
      <c r="B199" s="41">
        <v>0.68795355506560074</v>
      </c>
      <c r="C199" s="34">
        <v>0.23986468567116195</v>
      </c>
      <c r="D199" s="36" t="e">
        <f>#REF!-50</f>
        <v>#REF!</v>
      </c>
      <c r="E199" s="36" t="e">
        <f>#REF!-50</f>
        <v>#REF!</v>
      </c>
      <c r="G199" s="43" t="e">
        <f t="shared" si="17"/>
        <v>#REF!</v>
      </c>
      <c r="H199" s="43" t="e">
        <f t="shared" si="18"/>
        <v>#REF!</v>
      </c>
      <c r="I199" s="43" t="e">
        <f t="shared" si="19"/>
        <v>#REF!</v>
      </c>
      <c r="J199" s="43" t="e">
        <f t="shared" si="20"/>
        <v>#REF!</v>
      </c>
    </row>
    <row r="200" spans="1:10" x14ac:dyDescent="0.25">
      <c r="A200" s="25" t="s">
        <v>199</v>
      </c>
      <c r="B200" s="41">
        <v>1.1431631548961168</v>
      </c>
      <c r="C200" s="34">
        <v>0.28867749256259884</v>
      </c>
      <c r="D200" s="36" t="e">
        <f>#REF!-50</f>
        <v>#REF!</v>
      </c>
      <c r="E200" s="36" t="e">
        <f>#REF!-50</f>
        <v>#REF!</v>
      </c>
      <c r="G200" s="43" t="e">
        <f t="shared" si="17"/>
        <v>#REF!</v>
      </c>
      <c r="H200" s="43" t="e">
        <f t="shared" si="18"/>
        <v>#REF!</v>
      </c>
      <c r="I200" s="43" t="e">
        <f t="shared" si="19"/>
        <v>#REF!</v>
      </c>
      <c r="J200" s="43" t="e">
        <f t="shared" si="20"/>
        <v>#REF!</v>
      </c>
    </row>
    <row r="201" spans="1:10" x14ac:dyDescent="0.25">
      <c r="A201" s="25" t="s">
        <v>200</v>
      </c>
      <c r="B201" s="41">
        <v>0.83208365919750427</v>
      </c>
      <c r="C201" s="34">
        <v>0.53582839421491657</v>
      </c>
      <c r="D201" s="36" t="e">
        <f>#REF!-50</f>
        <v>#REF!</v>
      </c>
      <c r="E201" s="36" t="e">
        <f>#REF!-50</f>
        <v>#REF!</v>
      </c>
      <c r="G201" s="43" t="e">
        <f t="shared" si="17"/>
        <v>#REF!</v>
      </c>
      <c r="H201" s="43" t="e">
        <f t="shared" si="18"/>
        <v>#REF!</v>
      </c>
      <c r="I201" s="43" t="e">
        <f t="shared" si="19"/>
        <v>#REF!</v>
      </c>
      <c r="J201" s="43" t="e">
        <f t="shared" si="20"/>
        <v>#REF!</v>
      </c>
    </row>
    <row r="202" spans="1:10" x14ac:dyDescent="0.25">
      <c r="A202" s="25" t="s">
        <v>201</v>
      </c>
      <c r="B202" s="41">
        <v>0.17784798070191596</v>
      </c>
      <c r="C202" s="34">
        <v>0.32013341808025764</v>
      </c>
      <c r="D202" s="36" t="e">
        <f>#REF!-50</f>
        <v>#REF!</v>
      </c>
      <c r="E202" s="36" t="e">
        <f>#REF!-50</f>
        <v>#REF!</v>
      </c>
      <c r="G202" s="43" t="e">
        <f t="shared" si="17"/>
        <v>#REF!</v>
      </c>
      <c r="H202" s="43" t="e">
        <f t="shared" si="18"/>
        <v>#REF!</v>
      </c>
      <c r="I202" s="43" t="e">
        <f t="shared" si="19"/>
        <v>#REF!</v>
      </c>
      <c r="J202" s="43" t="e">
        <f t="shared" si="20"/>
        <v>#REF!</v>
      </c>
    </row>
    <row r="203" spans="1:10" x14ac:dyDescent="0.25">
      <c r="A203" s="25" t="s">
        <v>202</v>
      </c>
      <c r="B203" s="41">
        <v>1.3716336653976366</v>
      </c>
      <c r="C203" s="34">
        <v>0.38363171355498721</v>
      </c>
      <c r="D203" s="36" t="e">
        <f>#REF!-50</f>
        <v>#REF!</v>
      </c>
      <c r="E203" s="36" t="e">
        <f>#REF!-50</f>
        <v>#REF!</v>
      </c>
      <c r="G203" s="43" t="e">
        <f t="shared" si="17"/>
        <v>#REF!</v>
      </c>
      <c r="H203" s="43" t="e">
        <f t="shared" si="18"/>
        <v>#REF!</v>
      </c>
      <c r="I203" s="43" t="e">
        <f t="shared" si="19"/>
        <v>#REF!</v>
      </c>
      <c r="J203" s="43" t="e">
        <f t="shared" si="20"/>
        <v>#REF!</v>
      </c>
    </row>
    <row r="204" spans="1:10" x14ac:dyDescent="0.25">
      <c r="A204" s="25" t="s">
        <v>203</v>
      </c>
      <c r="B204" s="41">
        <v>0.68920678062510254</v>
      </c>
      <c r="C204" s="34">
        <v>1.1580775911986103E-2</v>
      </c>
      <c r="D204" s="36" t="e">
        <f>#REF!-50</f>
        <v>#REF!</v>
      </c>
      <c r="E204" s="36" t="e">
        <f>#REF!-50</f>
        <v>#REF!</v>
      </c>
      <c r="G204" s="43" t="e">
        <f t="shared" si="17"/>
        <v>#REF!</v>
      </c>
      <c r="H204" s="43" t="e">
        <f t="shared" si="18"/>
        <v>#REF!</v>
      </c>
      <c r="I204" s="43" t="e">
        <f t="shared" si="19"/>
        <v>#REF!</v>
      </c>
      <c r="J204" s="43" t="e">
        <f t="shared" si="20"/>
        <v>#REF!</v>
      </c>
    </row>
    <row r="205" spans="1:10" x14ac:dyDescent="0.25">
      <c r="A205" s="25" t="s">
        <v>204</v>
      </c>
      <c r="B205" s="41">
        <v>0.10980491997393098</v>
      </c>
      <c r="C205" s="34">
        <v>0.13547938860584446</v>
      </c>
      <c r="D205" s="36" t="e">
        <f>#REF!-50</f>
        <v>#REF!</v>
      </c>
      <c r="E205" s="36" t="e">
        <f>#REF!-50</f>
        <v>#REF!</v>
      </c>
      <c r="G205" s="43" t="e">
        <f t="shared" ref="G205:G231" si="21">((B205-$B$234)/$B$235-(0-$B$234)/$B$235)+((C205-$C$234)/$C$235-(0-$C$234)/$C$235)+((D205-$D$234)/$D$235-(0-$D$234)/$D$235)</f>
        <v>#REF!</v>
      </c>
      <c r="H205" s="43" t="e">
        <f t="shared" ref="H205:H231" si="22">0.333*((B205-$B$234)/$B$235-(0-$B$234)/$B$235)+0.333*((C205-$C$234)/$C$235-(0-$C$234)/$C$235)+0.333*((D205-$D$234)/$D$235-(0-$D$234)/$D$235)</f>
        <v>#REF!</v>
      </c>
      <c r="I205" s="43" t="e">
        <f t="shared" ref="I205:I231" si="23">0.5*((B205-$B$234)/$B$235-(0-$B$234)/$B$235)+0.25*((C205-$C$234)/$C$235-(0-$C$234)/$C$235)+0.25*((D205-$D$234)/$D$235-(0-$D$234)/$D$235)</f>
        <v>#REF!</v>
      </c>
      <c r="J205" s="43" t="e">
        <f t="shared" ref="J205:J231" si="24">0.75*((B205-$B$234)/$B$235-(0-$B$234)/$B$235)+0.125*((C205-$C$234)/$C$235-(0-$C$234)/$C$235)+0.125*((D205-$D$234)/$D$235-(0-$D$234)/$D$235)</f>
        <v>#REF!</v>
      </c>
    </row>
    <row r="206" spans="1:10" x14ac:dyDescent="0.25">
      <c r="A206" s="25" t="s">
        <v>205</v>
      </c>
      <c r="B206" s="41">
        <v>0.44628142620030786</v>
      </c>
      <c r="C206" s="34">
        <v>0.85918799218288411</v>
      </c>
      <c r="D206" s="36" t="e">
        <f>#REF!-50</f>
        <v>#REF!</v>
      </c>
      <c r="E206" s="36" t="e">
        <f>#REF!-50</f>
        <v>#REF!</v>
      </c>
      <c r="G206" s="43" t="e">
        <f t="shared" si="21"/>
        <v>#REF!</v>
      </c>
      <c r="H206" s="43" t="e">
        <f t="shared" si="22"/>
        <v>#REF!</v>
      </c>
      <c r="I206" s="43" t="e">
        <f t="shared" si="23"/>
        <v>#REF!</v>
      </c>
      <c r="J206" s="43" t="e">
        <f t="shared" si="24"/>
        <v>#REF!</v>
      </c>
    </row>
    <row r="207" spans="1:10" x14ac:dyDescent="0.25">
      <c r="A207" s="25" t="s">
        <v>206</v>
      </c>
      <c r="B207" s="41">
        <v>0.16239995220332984</v>
      </c>
      <c r="C207" s="34">
        <v>0.16280669571200101</v>
      </c>
      <c r="D207" s="36" t="e">
        <f>#REF!-50</f>
        <v>#REF!</v>
      </c>
      <c r="E207" s="36" t="e">
        <f>#REF!-50</f>
        <v>#REF!</v>
      </c>
      <c r="G207" s="43" t="e">
        <f t="shared" si="21"/>
        <v>#REF!</v>
      </c>
      <c r="H207" s="43" t="e">
        <f t="shared" si="22"/>
        <v>#REF!</v>
      </c>
      <c r="I207" s="43" t="e">
        <f t="shared" si="23"/>
        <v>#REF!</v>
      </c>
      <c r="J207" s="43" t="e">
        <f t="shared" si="24"/>
        <v>#REF!</v>
      </c>
    </row>
    <row r="208" spans="1:10" x14ac:dyDescent="0.25">
      <c r="A208" s="25" t="s">
        <v>207</v>
      </c>
      <c r="B208" s="41">
        <v>0.20898614516105671</v>
      </c>
      <c r="C208" s="34">
        <v>0.53226803415672719</v>
      </c>
      <c r="D208" s="36" t="e">
        <f>#REF!-50</f>
        <v>#REF!</v>
      </c>
      <c r="E208" s="36" t="e">
        <f>#REF!-50</f>
        <v>#REF!</v>
      </c>
      <c r="G208" s="43" t="e">
        <f t="shared" si="21"/>
        <v>#REF!</v>
      </c>
      <c r="H208" s="43" t="e">
        <f t="shared" si="22"/>
        <v>#REF!</v>
      </c>
      <c r="I208" s="43" t="e">
        <f t="shared" si="23"/>
        <v>#REF!</v>
      </c>
      <c r="J208" s="43" t="e">
        <f t="shared" si="24"/>
        <v>#REF!</v>
      </c>
    </row>
    <row r="209" spans="1:10" x14ac:dyDescent="0.25">
      <c r="A209" s="25" t="s">
        <v>208</v>
      </c>
      <c r="B209" s="41">
        <v>0.96254782541203132</v>
      </c>
      <c r="C209" s="34">
        <v>0.3262094800004513</v>
      </c>
      <c r="D209" s="36" t="e">
        <f>#REF!-50</f>
        <v>#REF!</v>
      </c>
      <c r="E209" s="36" t="e">
        <f>#REF!-50</f>
        <v>#REF!</v>
      </c>
      <c r="G209" s="43" t="e">
        <f t="shared" si="21"/>
        <v>#REF!</v>
      </c>
      <c r="H209" s="43" t="e">
        <f t="shared" si="22"/>
        <v>#REF!</v>
      </c>
      <c r="I209" s="43" t="e">
        <f t="shared" si="23"/>
        <v>#REF!</v>
      </c>
      <c r="J209" s="43" t="e">
        <f t="shared" si="24"/>
        <v>#REF!</v>
      </c>
    </row>
    <row r="210" spans="1:10" x14ac:dyDescent="0.25">
      <c r="A210" s="25" t="s">
        <v>209</v>
      </c>
      <c r="B210" s="41">
        <v>0.57464903947073975</v>
      </c>
      <c r="C210" s="34">
        <v>0.27691556912390991</v>
      </c>
      <c r="D210" s="36" t="e">
        <f>#REF!-50</f>
        <v>#REF!</v>
      </c>
      <c r="E210" s="36" t="e">
        <f>#REF!-50</f>
        <v>#REF!</v>
      </c>
      <c r="G210" s="43" t="e">
        <f t="shared" si="21"/>
        <v>#REF!</v>
      </c>
      <c r="H210" s="43" t="e">
        <f t="shared" si="22"/>
        <v>#REF!</v>
      </c>
      <c r="I210" s="43" t="e">
        <f t="shared" si="23"/>
        <v>#REF!</v>
      </c>
      <c r="J210" s="43" t="e">
        <f t="shared" si="24"/>
        <v>#REF!</v>
      </c>
    </row>
    <row r="211" spans="1:10" x14ac:dyDescent="0.25">
      <c r="A211" s="25" t="s">
        <v>210</v>
      </c>
      <c r="B211" s="41">
        <v>0.81800472075488284</v>
      </c>
      <c r="C211" s="34">
        <v>0.23088023088022677</v>
      </c>
      <c r="D211" s="36" t="e">
        <f>#REF!-50</f>
        <v>#REF!</v>
      </c>
      <c r="E211" s="36" t="e">
        <f>#REF!-50</f>
        <v>#REF!</v>
      </c>
      <c r="G211" s="43" t="e">
        <f t="shared" si="21"/>
        <v>#REF!</v>
      </c>
      <c r="H211" s="43" t="e">
        <f t="shared" si="22"/>
        <v>#REF!</v>
      </c>
      <c r="I211" s="43" t="e">
        <f t="shared" si="23"/>
        <v>#REF!</v>
      </c>
      <c r="J211" s="43" t="e">
        <f t="shared" si="24"/>
        <v>#REF!</v>
      </c>
    </row>
    <row r="212" spans="1:10" x14ac:dyDescent="0.25">
      <c r="A212" s="25" t="s">
        <v>211</v>
      </c>
      <c r="B212" s="41">
        <v>0.99234996073178483</v>
      </c>
      <c r="C212" s="34">
        <v>0.15074270422249358</v>
      </c>
      <c r="D212" s="36" t="e">
        <f>#REF!-50</f>
        <v>#REF!</v>
      </c>
      <c r="E212" s="36" t="e">
        <f>#REF!-50</f>
        <v>#REF!</v>
      </c>
      <c r="G212" s="43" t="e">
        <f t="shared" si="21"/>
        <v>#REF!</v>
      </c>
      <c r="H212" s="43" t="e">
        <f t="shared" si="22"/>
        <v>#REF!</v>
      </c>
      <c r="I212" s="43" t="e">
        <f t="shared" si="23"/>
        <v>#REF!</v>
      </c>
      <c r="J212" s="43" t="e">
        <f t="shared" si="24"/>
        <v>#REF!</v>
      </c>
    </row>
    <row r="213" spans="1:10" x14ac:dyDescent="0.25">
      <c r="A213" s="25" t="s">
        <v>212</v>
      </c>
      <c r="B213" s="41">
        <v>0.20543632660257083</v>
      </c>
      <c r="C213" s="34">
        <v>0.10372625288912259</v>
      </c>
      <c r="D213" s="36" t="e">
        <f>#REF!-50</f>
        <v>#REF!</v>
      </c>
      <c r="E213" s="36" t="e">
        <f>#REF!-50</f>
        <v>#REF!</v>
      </c>
      <c r="G213" s="43" t="e">
        <f t="shared" si="21"/>
        <v>#REF!</v>
      </c>
      <c r="H213" s="43" t="e">
        <f t="shared" si="22"/>
        <v>#REF!</v>
      </c>
      <c r="I213" s="43" t="e">
        <f t="shared" si="23"/>
        <v>#REF!</v>
      </c>
      <c r="J213" s="43" t="e">
        <f t="shared" si="24"/>
        <v>#REF!</v>
      </c>
    </row>
    <row r="214" spans="1:10" x14ac:dyDescent="0.25">
      <c r="A214" s="25" t="s">
        <v>213</v>
      </c>
      <c r="B214" s="41">
        <v>1.0318496841515494</v>
      </c>
      <c r="C214" s="34">
        <v>2.7594129771238003E-2</v>
      </c>
      <c r="D214" s="36" t="e">
        <f>#REF!-50</f>
        <v>#REF!</v>
      </c>
      <c r="E214" s="36" t="e">
        <f>#REF!-50</f>
        <v>#REF!</v>
      </c>
      <c r="G214" s="43" t="e">
        <f t="shared" si="21"/>
        <v>#REF!</v>
      </c>
      <c r="H214" s="43" t="e">
        <f t="shared" si="22"/>
        <v>#REF!</v>
      </c>
      <c r="I214" s="43" t="e">
        <f t="shared" si="23"/>
        <v>#REF!</v>
      </c>
      <c r="J214" s="43" t="e">
        <f t="shared" si="24"/>
        <v>#REF!</v>
      </c>
    </row>
    <row r="215" spans="1:10" x14ac:dyDescent="0.25">
      <c r="A215" s="25" t="s">
        <v>214</v>
      </c>
      <c r="B215" s="41">
        <v>0.80459481678962619</v>
      </c>
      <c r="C215" s="34">
        <v>0.24940463791287881</v>
      </c>
      <c r="D215" s="36" t="e">
        <f>#REF!-50</f>
        <v>#REF!</v>
      </c>
      <c r="E215" s="36" t="e">
        <f>#REF!-50</f>
        <v>#REF!</v>
      </c>
      <c r="G215" s="43" t="e">
        <f t="shared" si="21"/>
        <v>#REF!</v>
      </c>
      <c r="H215" s="43" t="e">
        <f t="shared" si="22"/>
        <v>#REF!</v>
      </c>
      <c r="I215" s="43" t="e">
        <f t="shared" si="23"/>
        <v>#REF!</v>
      </c>
      <c r="J215" s="43" t="e">
        <f t="shared" si="24"/>
        <v>#REF!</v>
      </c>
    </row>
    <row r="216" spans="1:10" x14ac:dyDescent="0.25">
      <c r="A216" s="25" t="s">
        <v>215</v>
      </c>
      <c r="B216" s="41">
        <v>0.63917035643637543</v>
      </c>
      <c r="C216" s="34">
        <v>0.29876562622848118</v>
      </c>
      <c r="D216" s="36" t="e">
        <f>#REF!-50</f>
        <v>#REF!</v>
      </c>
      <c r="E216" s="36" t="e">
        <f>#REF!-50</f>
        <v>#REF!</v>
      </c>
      <c r="G216" s="43" t="e">
        <f t="shared" si="21"/>
        <v>#REF!</v>
      </c>
      <c r="H216" s="43" t="e">
        <f t="shared" si="22"/>
        <v>#REF!</v>
      </c>
      <c r="I216" s="43" t="e">
        <f t="shared" si="23"/>
        <v>#REF!</v>
      </c>
      <c r="J216" s="43" t="e">
        <f t="shared" si="24"/>
        <v>#REF!</v>
      </c>
    </row>
    <row r="217" spans="1:10" x14ac:dyDescent="0.25">
      <c r="A217" s="25" t="s">
        <v>216</v>
      </c>
      <c r="B217" s="41">
        <v>-0.47193016605445143</v>
      </c>
      <c r="C217" s="34">
        <v>0.1715027685127021</v>
      </c>
      <c r="D217" s="36" t="e">
        <f>#REF!-50</f>
        <v>#REF!</v>
      </c>
      <c r="E217" s="36" t="e">
        <f>#REF!-50</f>
        <v>#REF!</v>
      </c>
      <c r="G217" s="43" t="e">
        <f t="shared" si="21"/>
        <v>#REF!</v>
      </c>
      <c r="H217" s="43" t="e">
        <f t="shared" si="22"/>
        <v>#REF!</v>
      </c>
      <c r="I217" s="47" t="e">
        <f t="shared" si="23"/>
        <v>#REF!</v>
      </c>
      <c r="J217" s="47" t="e">
        <f t="shared" si="24"/>
        <v>#REF!</v>
      </c>
    </row>
    <row r="218" spans="1:10" x14ac:dyDescent="0.25">
      <c r="A218" s="25" t="s">
        <v>217</v>
      </c>
      <c r="B218" s="41">
        <v>-0.17098798016535488</v>
      </c>
      <c r="C218" s="34">
        <v>0.22006215624021253</v>
      </c>
      <c r="D218" s="36" t="e">
        <f>#REF!-50</f>
        <v>#REF!</v>
      </c>
      <c r="E218" s="36" t="e">
        <f>#REF!-50</f>
        <v>#REF!</v>
      </c>
      <c r="G218" s="43" t="e">
        <f t="shared" si="21"/>
        <v>#REF!</v>
      </c>
      <c r="H218" s="43" t="e">
        <f t="shared" si="22"/>
        <v>#REF!</v>
      </c>
      <c r="I218" s="43" t="e">
        <f t="shared" si="23"/>
        <v>#REF!</v>
      </c>
      <c r="J218" s="47" t="e">
        <f t="shared" si="24"/>
        <v>#REF!</v>
      </c>
    </row>
    <row r="219" spans="1:10" x14ac:dyDescent="0.25">
      <c r="A219" s="25" t="s">
        <v>218</v>
      </c>
      <c r="B219" s="41">
        <v>0.38890173827950547</v>
      </c>
      <c r="C219" s="34">
        <v>0.30580425738867872</v>
      </c>
      <c r="D219" s="36" t="e">
        <f>#REF!-50</f>
        <v>#REF!</v>
      </c>
      <c r="E219" s="36" t="e">
        <f>#REF!-50</f>
        <v>#REF!</v>
      </c>
      <c r="G219" s="43" t="e">
        <f t="shared" si="21"/>
        <v>#REF!</v>
      </c>
      <c r="H219" s="43" t="e">
        <f t="shared" si="22"/>
        <v>#REF!</v>
      </c>
      <c r="I219" s="43" t="e">
        <f t="shared" si="23"/>
        <v>#REF!</v>
      </c>
      <c r="J219" s="43" t="e">
        <f t="shared" si="24"/>
        <v>#REF!</v>
      </c>
    </row>
    <row r="220" spans="1:10" x14ac:dyDescent="0.25">
      <c r="A220" s="25" t="s">
        <v>219</v>
      </c>
      <c r="B220" s="41">
        <v>6.160551883152425E-2</v>
      </c>
      <c r="C220" s="34">
        <v>6.5778499382815006E-2</v>
      </c>
      <c r="D220" s="36" t="e">
        <f>#REF!-50</f>
        <v>#REF!</v>
      </c>
      <c r="E220" s="36" t="e">
        <f>#REF!-50</f>
        <v>#REF!</v>
      </c>
      <c r="G220" s="43" t="e">
        <f t="shared" si="21"/>
        <v>#REF!</v>
      </c>
      <c r="H220" s="43" t="e">
        <f t="shared" si="22"/>
        <v>#REF!</v>
      </c>
      <c r="I220" s="43" t="e">
        <f t="shared" si="23"/>
        <v>#REF!</v>
      </c>
      <c r="J220" s="43" t="e">
        <f t="shared" si="24"/>
        <v>#REF!</v>
      </c>
    </row>
    <row r="221" spans="1:10" x14ac:dyDescent="0.25">
      <c r="A221" s="25" t="s">
        <v>220</v>
      </c>
      <c r="B221" s="41">
        <v>0.55546308573238545</v>
      </c>
      <c r="C221" s="34">
        <v>5.4288545005873032E-2</v>
      </c>
      <c r="D221" s="36" t="e">
        <f>#REF!-50</f>
        <v>#REF!</v>
      </c>
      <c r="E221" s="36" t="e">
        <f>#REF!-50</f>
        <v>#REF!</v>
      </c>
      <c r="G221" s="43" t="e">
        <f t="shared" si="21"/>
        <v>#REF!</v>
      </c>
      <c r="H221" s="43" t="e">
        <f t="shared" si="22"/>
        <v>#REF!</v>
      </c>
      <c r="I221" s="43" t="e">
        <f t="shared" si="23"/>
        <v>#REF!</v>
      </c>
      <c r="J221" s="43" t="e">
        <f t="shared" si="24"/>
        <v>#REF!</v>
      </c>
    </row>
    <row r="222" spans="1:10" x14ac:dyDescent="0.25">
      <c r="A222" s="25" t="s">
        <v>221</v>
      </c>
      <c r="B222" s="41">
        <v>-0.40692857586551423</v>
      </c>
      <c r="C222" s="34">
        <v>0.21120502937876309</v>
      </c>
      <c r="D222" s="36" t="e">
        <f>#REF!-50</f>
        <v>#REF!</v>
      </c>
      <c r="E222" s="36" t="e">
        <f>#REF!-50</f>
        <v>#REF!</v>
      </c>
      <c r="G222" s="47" t="e">
        <f t="shared" si="21"/>
        <v>#REF!</v>
      </c>
      <c r="H222" s="47" t="e">
        <f t="shared" si="22"/>
        <v>#REF!</v>
      </c>
      <c r="I222" s="47" t="e">
        <f t="shared" si="23"/>
        <v>#REF!</v>
      </c>
      <c r="J222" s="47" t="e">
        <f t="shared" si="24"/>
        <v>#REF!</v>
      </c>
    </row>
    <row r="223" spans="1:10" x14ac:dyDescent="0.25">
      <c r="A223" s="25" t="s">
        <v>222</v>
      </c>
      <c r="B223" s="41">
        <v>1.0160778836954885</v>
      </c>
      <c r="C223" s="34">
        <v>0.2591964301053602</v>
      </c>
      <c r="D223" s="36" t="e">
        <f>#REF!-50</f>
        <v>#REF!</v>
      </c>
      <c r="E223" s="36" t="e">
        <f>#REF!-50</f>
        <v>#REF!</v>
      </c>
      <c r="G223" s="43" t="e">
        <f t="shared" si="21"/>
        <v>#REF!</v>
      </c>
      <c r="H223" s="43" t="e">
        <f t="shared" si="22"/>
        <v>#REF!</v>
      </c>
      <c r="I223" s="43" t="e">
        <f t="shared" si="23"/>
        <v>#REF!</v>
      </c>
      <c r="J223" s="43" t="e">
        <f t="shared" si="24"/>
        <v>#REF!</v>
      </c>
    </row>
    <row r="224" spans="1:10" x14ac:dyDescent="0.25">
      <c r="A224" s="25" t="s">
        <v>223</v>
      </c>
      <c r="B224" s="41">
        <v>0.55633267675757558</v>
      </c>
      <c r="C224" s="34">
        <v>0.57818804930627687</v>
      </c>
      <c r="D224" s="36" t="e">
        <f>#REF!-50</f>
        <v>#REF!</v>
      </c>
      <c r="E224" s="36" t="e">
        <f>#REF!-50</f>
        <v>#REF!</v>
      </c>
      <c r="G224" s="43" t="e">
        <f t="shared" si="21"/>
        <v>#REF!</v>
      </c>
      <c r="H224" s="43" t="e">
        <f t="shared" si="22"/>
        <v>#REF!</v>
      </c>
      <c r="I224" s="43" t="e">
        <f t="shared" si="23"/>
        <v>#REF!</v>
      </c>
      <c r="J224" s="43" t="e">
        <f t="shared" si="24"/>
        <v>#REF!</v>
      </c>
    </row>
    <row r="225" spans="1:10" x14ac:dyDescent="0.25">
      <c r="A225" s="25" t="s">
        <v>224</v>
      </c>
      <c r="B225" s="41">
        <v>1.0581950977614318</v>
      </c>
      <c r="C225" s="34">
        <v>0.513310910329978</v>
      </c>
      <c r="D225" s="36" t="e">
        <f>#REF!-50</f>
        <v>#REF!</v>
      </c>
      <c r="E225" s="36" t="e">
        <f>#REF!-50</f>
        <v>#REF!</v>
      </c>
      <c r="G225" s="43" t="e">
        <f t="shared" si="21"/>
        <v>#REF!</v>
      </c>
      <c r="H225" s="43" t="e">
        <f t="shared" si="22"/>
        <v>#REF!</v>
      </c>
      <c r="I225" s="43" t="e">
        <f t="shared" si="23"/>
        <v>#REF!</v>
      </c>
      <c r="J225" s="43" t="e">
        <f t="shared" si="24"/>
        <v>#REF!</v>
      </c>
    </row>
    <row r="226" spans="1:10" x14ac:dyDescent="0.25">
      <c r="A226" s="25" t="s">
        <v>225</v>
      </c>
      <c r="B226" s="41">
        <v>1.1780858454722498</v>
      </c>
      <c r="C226" s="34">
        <v>0.41828421455519715</v>
      </c>
      <c r="D226" s="36" t="e">
        <f>#REF!-50</f>
        <v>#REF!</v>
      </c>
      <c r="E226" s="36" t="e">
        <f>#REF!-50</f>
        <v>#REF!</v>
      </c>
      <c r="G226" s="43" t="e">
        <f t="shared" si="21"/>
        <v>#REF!</v>
      </c>
      <c r="H226" s="43" t="e">
        <f t="shared" si="22"/>
        <v>#REF!</v>
      </c>
      <c r="I226" s="43" t="e">
        <f t="shared" si="23"/>
        <v>#REF!</v>
      </c>
      <c r="J226" s="43" t="e">
        <f t="shared" si="24"/>
        <v>#REF!</v>
      </c>
    </row>
    <row r="227" spans="1:10" x14ac:dyDescent="0.25">
      <c r="A227" s="25" t="s">
        <v>226</v>
      </c>
      <c r="B227" s="41">
        <v>0.36248415634509168</v>
      </c>
      <c r="C227" s="34">
        <v>0.48988592741826342</v>
      </c>
      <c r="D227" s="36" t="e">
        <f>#REF!-50</f>
        <v>#REF!</v>
      </c>
      <c r="E227" s="36" t="e">
        <f>#REF!-50</f>
        <v>#REF!</v>
      </c>
      <c r="G227" s="43" t="e">
        <f t="shared" si="21"/>
        <v>#REF!</v>
      </c>
      <c r="H227" s="43" t="e">
        <f t="shared" si="22"/>
        <v>#REF!</v>
      </c>
      <c r="I227" s="43" t="e">
        <f t="shared" si="23"/>
        <v>#REF!</v>
      </c>
      <c r="J227" s="43" t="e">
        <f t="shared" si="24"/>
        <v>#REF!</v>
      </c>
    </row>
    <row r="228" spans="1:10" x14ac:dyDescent="0.25">
      <c r="A228" s="25" t="s">
        <v>255</v>
      </c>
      <c r="B228" s="41">
        <v>0.50715207832438014</v>
      </c>
      <c r="C228" s="34">
        <v>0.64674592410814014</v>
      </c>
      <c r="D228" s="36" t="e">
        <f>#REF!-50</f>
        <v>#REF!</v>
      </c>
      <c r="E228" s="36" t="e">
        <f>#REF!-50</f>
        <v>#REF!</v>
      </c>
      <c r="G228" s="43" t="e">
        <f t="shared" si="21"/>
        <v>#REF!</v>
      </c>
      <c r="H228" s="43" t="e">
        <f t="shared" si="22"/>
        <v>#REF!</v>
      </c>
      <c r="I228" s="43" t="e">
        <f t="shared" si="23"/>
        <v>#REF!</v>
      </c>
      <c r="J228" s="43" t="e">
        <f t="shared" si="24"/>
        <v>#REF!</v>
      </c>
    </row>
    <row r="229" spans="1:10" x14ac:dyDescent="0.25">
      <c r="A229" s="25" t="s">
        <v>256</v>
      </c>
      <c r="B229" s="41">
        <v>0.42954174203560314</v>
      </c>
      <c r="C229" s="34">
        <v>1.776597686223385E-2</v>
      </c>
      <c r="D229" s="36" t="e">
        <f>#REF!-50</f>
        <v>#REF!</v>
      </c>
      <c r="E229" s="36" t="e">
        <f>#REF!-50</f>
        <v>#REF!</v>
      </c>
      <c r="G229" s="43" t="e">
        <f t="shared" si="21"/>
        <v>#REF!</v>
      </c>
      <c r="H229" s="43" t="e">
        <f t="shared" si="22"/>
        <v>#REF!</v>
      </c>
      <c r="I229" s="43" t="e">
        <f t="shared" si="23"/>
        <v>#REF!</v>
      </c>
      <c r="J229" s="43" t="e">
        <f t="shared" si="24"/>
        <v>#REF!</v>
      </c>
    </row>
    <row r="230" spans="1:10" x14ac:dyDescent="0.25">
      <c r="A230" s="25" t="s">
        <v>257</v>
      </c>
      <c r="B230" s="41">
        <v>0.72137968240283401</v>
      </c>
      <c r="C230" s="34">
        <v>0.16777791952149249</v>
      </c>
      <c r="D230" s="36" t="e">
        <f>#REF!-50</f>
        <v>#REF!</v>
      </c>
      <c r="E230" s="36" t="e">
        <f>#REF!-50</f>
        <v>#REF!</v>
      </c>
      <c r="G230" s="43" t="e">
        <f t="shared" si="21"/>
        <v>#REF!</v>
      </c>
      <c r="H230" s="43" t="e">
        <f t="shared" si="22"/>
        <v>#REF!</v>
      </c>
      <c r="I230" s="43" t="e">
        <f t="shared" si="23"/>
        <v>#REF!</v>
      </c>
      <c r="J230" s="43" t="e">
        <f t="shared" si="24"/>
        <v>#REF!</v>
      </c>
    </row>
    <row r="231" spans="1:10" x14ac:dyDescent="0.25">
      <c r="A231" s="25" t="s">
        <v>254</v>
      </c>
      <c r="B231" s="41">
        <v>0.46169194562088239</v>
      </c>
      <c r="C231" s="34">
        <v>0.31973260681487214</v>
      </c>
      <c r="D231" s="36" t="e">
        <f>#REF!-50</f>
        <v>#REF!</v>
      </c>
      <c r="E231" s="36" t="e">
        <f>#REF!-50</f>
        <v>#REF!</v>
      </c>
      <c r="G231" s="43" t="e">
        <f t="shared" si="21"/>
        <v>#REF!</v>
      </c>
      <c r="H231" s="43" t="e">
        <f t="shared" si="22"/>
        <v>#REF!</v>
      </c>
      <c r="I231" s="43" t="e">
        <f t="shared" si="23"/>
        <v>#REF!</v>
      </c>
      <c r="J231" s="43" t="e">
        <f t="shared" si="24"/>
        <v>#REF!</v>
      </c>
    </row>
    <row r="232" spans="1:10" x14ac:dyDescent="0.25">
      <c r="A232" s="25" t="s">
        <v>258</v>
      </c>
      <c r="B232" s="34"/>
      <c r="C232" s="34">
        <v>0.19390641069592437</v>
      </c>
      <c r="D232" s="34"/>
      <c r="E232" s="34"/>
    </row>
    <row r="234" spans="1:10" x14ac:dyDescent="0.25">
      <c r="A234" s="15" t="s">
        <v>260</v>
      </c>
      <c r="B234" s="36">
        <f>AVERAGE(B2:B232)</f>
        <v>0.78425302116121687</v>
      </c>
      <c r="C234" s="36">
        <f t="shared" ref="C234:E234" si="25">AVERAGE(C2:C232)</f>
        <v>0.49725205141500883</v>
      </c>
      <c r="D234" s="36" t="e">
        <f t="shared" si="25"/>
        <v>#REF!</v>
      </c>
      <c r="E234" s="36" t="e">
        <f t="shared" si="25"/>
        <v>#REF!</v>
      </c>
      <c r="G234" s="15" t="s">
        <v>268</v>
      </c>
      <c r="H234" s="15" t="s">
        <v>273</v>
      </c>
      <c r="I234" s="15" t="s">
        <v>277</v>
      </c>
      <c r="J234" s="15" t="s">
        <v>282</v>
      </c>
    </row>
    <row r="235" spans="1:10" x14ac:dyDescent="0.25">
      <c r="A235" s="15" t="s">
        <v>261</v>
      </c>
      <c r="B235" s="44">
        <f>STDEV(B2:B232)</f>
        <v>0.79418724994486756</v>
      </c>
      <c r="C235" s="44">
        <f t="shared" ref="C235:E235" si="26">STDEV(C2:C232)</f>
        <v>0.5639938249323021</v>
      </c>
      <c r="D235" s="44" t="e">
        <f t="shared" si="26"/>
        <v>#REF!</v>
      </c>
      <c r="E235" s="44" t="e">
        <f t="shared" si="26"/>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3" priority="1" operator="lessThan">
      <formula>50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7"/>
  <sheetViews>
    <sheetView workbookViewId="0">
      <pane ySplit="1" topLeftCell="A197" activePane="bottomLeft" state="frozen"/>
      <selection pane="bottomLeft" activeCell="I228" sqref="I228"/>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x14ac:dyDescent="0.25">
      <c r="A2" s="25" t="s">
        <v>1</v>
      </c>
      <c r="B2" s="41">
        <v>2.3301420302761997</v>
      </c>
      <c r="C2" s="34">
        <v>1.1896782841823055</v>
      </c>
      <c r="D2" s="34"/>
      <c r="E2" s="34"/>
      <c r="G2" s="43">
        <f>((B2-$B$234)/$B$235-(0-$B$234)/$B$235)+((C2-$C$234)/$C$235-(0-$C$234)/$C$235)</f>
        <v>5.0433775228115199</v>
      </c>
      <c r="H2" s="43">
        <f>0.5*((B2-$B$234)/$B$235-(0-$B$234)/$B$235)+0.5*((C2-$C$234)/$C$235-(0-$C$234)/$C$235)</f>
        <v>2.5216887614057599</v>
      </c>
      <c r="I2" s="43">
        <f>0.75*((B2-$B$234)/$B$235-(0-$B$234)/$B$235)+0.25*((C2-$C$234)/$C$235-(0-$C$234)/$C$235)</f>
        <v>2.7278422646640985</v>
      </c>
      <c r="J2" s="43">
        <f>0.75*((B2-$B$234)/$B$235-(0-$B$234)/$B$235)+0.25*((C2-$C$234)/$C$235-(0-$C$234)/$C$235)</f>
        <v>2.7278422646640985</v>
      </c>
    </row>
    <row r="3" spans="1:10" x14ac:dyDescent="0.25">
      <c r="A3" s="25" t="s">
        <v>2</v>
      </c>
      <c r="B3" s="41">
        <v>2.1052378409518848</v>
      </c>
      <c r="C3" s="34">
        <v>0.56300712038416956</v>
      </c>
      <c r="D3" s="34"/>
      <c r="E3" s="34"/>
      <c r="G3" s="43">
        <f t="shared" ref="G3:G49" si="0">((B3-$B$234)/$B$235-(0-$B$234)/$B$235)+((C3-$C$234)/$C$235-(0-$C$234)/$C$235)</f>
        <v>3.6490584106377422</v>
      </c>
      <c r="H3" s="43">
        <f t="shared" ref="H3:H66" si="1">0.5*((B3-$B$234)/$B$235-(0-$B$234)/$B$235)+0.5*((C3-$C$234)/$C$235-(0-$C$234)/$C$235)</f>
        <v>1.8245292053188711</v>
      </c>
      <c r="I3" s="43">
        <f t="shared" ref="I3:I66" si="2">0.75*((B3-$B$234)/$B$235-(0-$B$234)/$B$235)+0.25*((C3-$C$234)/$C$235-(0-$C$234)/$C$235)</f>
        <v>2.2376685556302434</v>
      </c>
      <c r="J3" s="43">
        <f t="shared" ref="J3:J66" si="3">0.75*((B3-$B$234)/$B$235-(0-$B$234)/$B$235)+0.25*((C3-$C$234)/$C$235-(0-$C$234)/$C$235)</f>
        <v>2.2376685556302434</v>
      </c>
    </row>
    <row r="4" spans="1:10" x14ac:dyDescent="0.25">
      <c r="A4" s="25" t="s">
        <v>3</v>
      </c>
      <c r="B4" s="41">
        <v>1.2381206366742146</v>
      </c>
      <c r="C4" s="34">
        <v>1.0538448872056645</v>
      </c>
      <c r="D4" s="34"/>
      <c r="E4" s="34"/>
      <c r="G4" s="43">
        <f t="shared" si="0"/>
        <v>3.4275179960053679</v>
      </c>
      <c r="H4" s="43">
        <f t="shared" si="1"/>
        <v>1.7137589980026839</v>
      </c>
      <c r="I4" s="43">
        <f t="shared" si="2"/>
        <v>1.6363686161838231</v>
      </c>
      <c r="J4" s="43">
        <f t="shared" si="3"/>
        <v>1.6363686161838231</v>
      </c>
    </row>
    <row r="5" spans="1:10" x14ac:dyDescent="0.25">
      <c r="A5" s="25" t="s">
        <v>4</v>
      </c>
      <c r="B5" s="41">
        <v>2.4726213935916981</v>
      </c>
      <c r="C5" s="34">
        <v>0.58660583346912165</v>
      </c>
      <c r="D5" s="34"/>
      <c r="E5" s="34"/>
      <c r="G5" s="43">
        <f t="shared" si="0"/>
        <v>4.1534911538062147</v>
      </c>
      <c r="H5" s="43">
        <f t="shared" si="1"/>
        <v>2.0767455769031073</v>
      </c>
      <c r="I5" s="43">
        <f t="shared" si="2"/>
        <v>2.5950720390145334</v>
      </c>
      <c r="J5" s="43">
        <f t="shared" si="3"/>
        <v>2.5950720390145334</v>
      </c>
    </row>
    <row r="6" spans="1:10" x14ac:dyDescent="0.25">
      <c r="A6" s="25" t="s">
        <v>5</v>
      </c>
      <c r="B6" s="41">
        <v>1.1269480397635097</v>
      </c>
      <c r="C6" s="34">
        <v>1.0367730439008584</v>
      </c>
      <c r="D6" s="34"/>
      <c r="E6" s="34"/>
      <c r="G6" s="43">
        <f t="shared" si="0"/>
        <v>3.2572655860676787</v>
      </c>
      <c r="H6" s="43">
        <f t="shared" si="1"/>
        <v>1.6286327930338393</v>
      </c>
      <c r="I6" s="43">
        <f t="shared" si="2"/>
        <v>1.5238140872956007</v>
      </c>
      <c r="J6" s="43">
        <f t="shared" si="3"/>
        <v>1.5238140872956007</v>
      </c>
    </row>
    <row r="7" spans="1:10" x14ac:dyDescent="0.25">
      <c r="A7" s="25" t="s">
        <v>6</v>
      </c>
      <c r="B7" s="41">
        <v>1.2520592509049688</v>
      </c>
      <c r="C7" s="34">
        <v>0.160333493666827</v>
      </c>
      <c r="D7" s="34"/>
      <c r="E7" s="34"/>
      <c r="G7" s="43">
        <f t="shared" si="0"/>
        <v>1.8608113817160032</v>
      </c>
      <c r="H7" s="43">
        <f t="shared" si="1"/>
        <v>0.93040569085800162</v>
      </c>
      <c r="I7" s="43">
        <f t="shared" si="2"/>
        <v>1.2534673579805979</v>
      </c>
      <c r="J7" s="43">
        <f t="shared" si="3"/>
        <v>1.2534673579805979</v>
      </c>
    </row>
    <row r="8" spans="1:10" x14ac:dyDescent="0.25">
      <c r="A8" s="25" t="s">
        <v>7</v>
      </c>
      <c r="B8" s="41">
        <v>1.319699327289084</v>
      </c>
      <c r="C8" s="34">
        <v>-6.4030734752681284E-2</v>
      </c>
      <c r="D8" s="34"/>
      <c r="E8" s="34"/>
      <c r="G8" s="43">
        <f t="shared" si="0"/>
        <v>1.5481670381306125</v>
      </c>
      <c r="H8" s="43">
        <f t="shared" si="1"/>
        <v>0.77408351906530626</v>
      </c>
      <c r="I8" s="43">
        <f t="shared" si="2"/>
        <v>1.2178907358796653</v>
      </c>
      <c r="J8" s="43">
        <f t="shared" si="3"/>
        <v>1.2178907358796653</v>
      </c>
    </row>
    <row r="9" spans="1:10" x14ac:dyDescent="0.25">
      <c r="A9" s="25" t="s">
        <v>8</v>
      </c>
      <c r="B9" s="41">
        <v>0.75282278202801733</v>
      </c>
      <c r="C9" s="34">
        <v>0.3363767419509851</v>
      </c>
      <c r="D9" s="34"/>
      <c r="E9" s="34"/>
      <c r="G9" s="43">
        <f t="shared" si="0"/>
        <v>1.5443351688854539</v>
      </c>
      <c r="H9" s="43">
        <f t="shared" si="1"/>
        <v>0.77216758444272693</v>
      </c>
      <c r="I9" s="43">
        <f t="shared" si="2"/>
        <v>0.86004178013937538</v>
      </c>
      <c r="J9" s="43">
        <f t="shared" si="3"/>
        <v>0.86004178013937538</v>
      </c>
    </row>
    <row r="10" spans="1:10" x14ac:dyDescent="0.25">
      <c r="A10" s="25" t="s">
        <v>9</v>
      </c>
      <c r="B10" s="41">
        <v>1.7495992367080333</v>
      </c>
      <c r="C10" s="34">
        <v>0.86206896551724133</v>
      </c>
      <c r="D10" s="34"/>
      <c r="E10" s="34"/>
      <c r="G10" s="43">
        <f t="shared" si="0"/>
        <v>3.7315137583666393</v>
      </c>
      <c r="H10" s="43">
        <f t="shared" si="1"/>
        <v>1.8657568791833197</v>
      </c>
      <c r="I10" s="43">
        <f t="shared" si="2"/>
        <v>2.0343814143809746</v>
      </c>
      <c r="J10" s="43">
        <f t="shared" si="3"/>
        <v>2.0343814143809746</v>
      </c>
    </row>
    <row r="11" spans="1:10" x14ac:dyDescent="0.25">
      <c r="A11" s="25" t="s">
        <v>10</v>
      </c>
      <c r="B11" s="41">
        <v>0.99321870023647141</v>
      </c>
      <c r="C11" s="34">
        <v>1.5511237733459955</v>
      </c>
      <c r="D11" s="34"/>
      <c r="E11" s="34"/>
      <c r="G11" s="43">
        <f t="shared" si="0"/>
        <v>4.000859799107281</v>
      </c>
      <c r="H11" s="43">
        <f t="shared" si="1"/>
        <v>2.0004298995536405</v>
      </c>
      <c r="I11" s="43">
        <f t="shared" si="2"/>
        <v>1.6255200653559363</v>
      </c>
      <c r="J11" s="43">
        <f t="shared" si="3"/>
        <v>1.6255200653559363</v>
      </c>
    </row>
    <row r="12" spans="1:10" x14ac:dyDescent="0.25">
      <c r="A12" s="25" t="s">
        <v>11</v>
      </c>
      <c r="B12" s="41">
        <v>2.8134174225518436</v>
      </c>
      <c r="C12" s="34">
        <v>1.2780548628428927</v>
      </c>
      <c r="D12" s="34"/>
      <c r="E12" s="34"/>
      <c r="G12" s="43">
        <f t="shared" si="0"/>
        <v>5.808590977168933</v>
      </c>
      <c r="H12" s="43">
        <f t="shared" si="1"/>
        <v>2.9042954885844665</v>
      </c>
      <c r="I12" s="43">
        <f t="shared" si="2"/>
        <v>3.2234034668860869</v>
      </c>
      <c r="J12" s="43">
        <f t="shared" si="3"/>
        <v>3.2234034668860869</v>
      </c>
    </row>
    <row r="13" spans="1:10" x14ac:dyDescent="0.25">
      <c r="A13" s="25" t="s">
        <v>12</v>
      </c>
      <c r="B13" s="41">
        <v>2.0963467922629802</v>
      </c>
      <c r="C13" s="34">
        <v>0.93875038473376426</v>
      </c>
      <c r="D13" s="34"/>
      <c r="E13" s="34"/>
      <c r="G13" s="43">
        <f t="shared" si="0"/>
        <v>4.3040820123285757</v>
      </c>
      <c r="H13" s="43">
        <f t="shared" si="1"/>
        <v>2.1520410061642878</v>
      </c>
      <c r="I13" s="43">
        <f t="shared" si="2"/>
        <v>2.3958268789768136</v>
      </c>
      <c r="J13" s="43">
        <f t="shared" si="3"/>
        <v>2.3958268789768136</v>
      </c>
    </row>
    <row r="14" spans="1:10" x14ac:dyDescent="0.25">
      <c r="A14" s="25" t="s">
        <v>13</v>
      </c>
      <c r="B14" s="41">
        <v>0.602323923616501</v>
      </c>
      <c r="C14" s="34">
        <v>0.36590943741423998</v>
      </c>
      <c r="D14" s="34"/>
      <c r="E14" s="34"/>
      <c r="G14" s="43">
        <f t="shared" si="0"/>
        <v>1.4071982058060235</v>
      </c>
      <c r="H14" s="43">
        <f t="shared" si="1"/>
        <v>0.70359910290301175</v>
      </c>
      <c r="I14" s="43">
        <f t="shared" si="2"/>
        <v>0.73100730356431953</v>
      </c>
      <c r="J14" s="43">
        <f t="shared" si="3"/>
        <v>0.73100730356431953</v>
      </c>
    </row>
    <row r="15" spans="1:10" x14ac:dyDescent="0.25">
      <c r="A15" s="25" t="s">
        <v>14</v>
      </c>
      <c r="B15" s="41">
        <v>1.2188454465244529</v>
      </c>
      <c r="C15" s="34">
        <v>0.56205377487467723</v>
      </c>
      <c r="D15" s="34"/>
      <c r="E15" s="34"/>
      <c r="G15" s="43">
        <f t="shared" si="0"/>
        <v>2.5312680572145516</v>
      </c>
      <c r="H15" s="43">
        <f t="shared" si="1"/>
        <v>1.2656340286072758</v>
      </c>
      <c r="I15" s="43">
        <f t="shared" si="2"/>
        <v>1.400170964275175</v>
      </c>
      <c r="J15" s="43">
        <f t="shared" si="3"/>
        <v>1.400170964275175</v>
      </c>
    </row>
    <row r="16" spans="1:10" x14ac:dyDescent="0.25">
      <c r="A16" s="25" t="s">
        <v>15</v>
      </c>
      <c r="B16" s="41">
        <v>1.0158950968084257</v>
      </c>
      <c r="C16" s="34">
        <v>0.84592145015105735</v>
      </c>
      <c r="D16" s="34"/>
      <c r="E16" s="34"/>
      <c r="G16" s="43">
        <f t="shared" si="0"/>
        <v>2.7790403398215529</v>
      </c>
      <c r="H16" s="43">
        <f t="shared" si="1"/>
        <v>1.3895201699107764</v>
      </c>
      <c r="I16" s="43">
        <f t="shared" si="2"/>
        <v>1.3343416804034072</v>
      </c>
      <c r="J16" s="43">
        <f t="shared" si="3"/>
        <v>1.3343416804034072</v>
      </c>
    </row>
    <row r="17" spans="1:10" x14ac:dyDescent="0.25">
      <c r="A17" s="25" t="s">
        <v>16</v>
      </c>
      <c r="B17" s="41">
        <v>2.5792657183325627</v>
      </c>
      <c r="C17" s="34">
        <v>1.5428400239664468</v>
      </c>
      <c r="D17" s="34"/>
      <c r="E17" s="34"/>
      <c r="G17" s="43">
        <f t="shared" si="0"/>
        <v>5.9832414932626685</v>
      </c>
      <c r="H17" s="43">
        <f t="shared" si="1"/>
        <v>2.9916207466313343</v>
      </c>
      <c r="I17" s="43">
        <f t="shared" si="2"/>
        <v>3.1196501658278328</v>
      </c>
      <c r="J17" s="43">
        <f t="shared" si="3"/>
        <v>3.1196501658278328</v>
      </c>
    </row>
    <row r="18" spans="1:10" x14ac:dyDescent="0.25">
      <c r="A18" s="25" t="s">
        <v>17</v>
      </c>
      <c r="B18" s="41">
        <v>0.96903689703801399</v>
      </c>
      <c r="C18" s="34">
        <v>0.67856616020061955</v>
      </c>
      <c r="D18" s="34"/>
      <c r="E18" s="34"/>
      <c r="G18" s="43">
        <f t="shared" si="0"/>
        <v>2.4233064029160039</v>
      </c>
      <c r="H18" s="43">
        <f t="shared" si="1"/>
        <v>1.2116532014580019</v>
      </c>
      <c r="I18" s="43">
        <f t="shared" si="2"/>
        <v>1.2159074708923563</v>
      </c>
      <c r="J18" s="43">
        <f t="shared" si="3"/>
        <v>1.2159074708923563</v>
      </c>
    </row>
    <row r="19" spans="1:10" x14ac:dyDescent="0.25">
      <c r="A19" s="25" t="s">
        <v>18</v>
      </c>
      <c r="B19" s="41">
        <v>1.6635404541904704</v>
      </c>
      <c r="C19" s="34">
        <v>0.82051282051282048</v>
      </c>
      <c r="D19" s="34"/>
      <c r="E19" s="34"/>
      <c r="G19" s="43">
        <f t="shared" si="0"/>
        <v>3.5494710223734325</v>
      </c>
      <c r="H19" s="43">
        <f t="shared" si="1"/>
        <v>1.7747355111867162</v>
      </c>
      <c r="I19" s="43">
        <f t="shared" si="2"/>
        <v>1.934690319828652</v>
      </c>
      <c r="J19" s="43">
        <f t="shared" si="3"/>
        <v>1.934690319828652</v>
      </c>
    </row>
    <row r="20" spans="1:10" x14ac:dyDescent="0.25">
      <c r="A20" s="25" t="s">
        <v>19</v>
      </c>
      <c r="B20" s="41">
        <v>2.5025346626487996</v>
      </c>
      <c r="C20" s="34">
        <v>1.1916872547594826</v>
      </c>
      <c r="D20" s="34"/>
      <c r="E20" s="34"/>
      <c r="G20" s="43">
        <f t="shared" si="0"/>
        <v>5.2640075593314739</v>
      </c>
      <c r="H20" s="43">
        <f t="shared" si="1"/>
        <v>2.632003779665737</v>
      </c>
      <c r="I20" s="43">
        <f t="shared" si="2"/>
        <v>2.8915337702694566</v>
      </c>
      <c r="J20" s="43">
        <f t="shared" si="3"/>
        <v>2.8915337702694566</v>
      </c>
    </row>
    <row r="21" spans="1:10" x14ac:dyDescent="0.25">
      <c r="A21" s="25" t="s">
        <v>20</v>
      </c>
      <c r="B21" s="41">
        <v>1.9342938851353009</v>
      </c>
      <c r="C21" s="34">
        <v>2.8292402699985635</v>
      </c>
      <c r="D21" s="34"/>
      <c r="E21" s="34"/>
      <c r="G21" s="43">
        <f t="shared" si="0"/>
        <v>7.4520023934100443</v>
      </c>
      <c r="H21" s="43">
        <f t="shared" si="1"/>
        <v>3.7260011967050222</v>
      </c>
      <c r="I21" s="43">
        <f t="shared" si="2"/>
        <v>3.0807826045919589</v>
      </c>
      <c r="J21" s="43">
        <f t="shared" si="3"/>
        <v>3.0807826045919589</v>
      </c>
    </row>
    <row r="22" spans="1:10" x14ac:dyDescent="0.25">
      <c r="A22" s="25" t="s">
        <v>21</v>
      </c>
      <c r="B22" s="41">
        <v>1.5932666744678348</v>
      </c>
      <c r="C22" s="34">
        <v>0.53072625698324016</v>
      </c>
      <c r="D22" s="34"/>
      <c r="E22" s="34"/>
      <c r="G22" s="43">
        <f t="shared" si="0"/>
        <v>2.9471742808534525</v>
      </c>
      <c r="H22" s="43">
        <f t="shared" si="1"/>
        <v>1.4735871404267262</v>
      </c>
      <c r="I22" s="43">
        <f t="shared" si="2"/>
        <v>1.7398735583260148</v>
      </c>
      <c r="J22" s="43">
        <f t="shared" si="3"/>
        <v>1.7398735583260148</v>
      </c>
    </row>
    <row r="23" spans="1:10" x14ac:dyDescent="0.25">
      <c r="A23" s="25" t="s">
        <v>22</v>
      </c>
      <c r="B23" s="41">
        <v>0.21002847157724738</v>
      </c>
      <c r="C23" s="34">
        <v>1.0419560989163656</v>
      </c>
      <c r="D23" s="34"/>
      <c r="E23" s="34"/>
      <c r="G23" s="43">
        <f t="shared" si="0"/>
        <v>2.1119172373686177</v>
      </c>
      <c r="H23" s="43">
        <f t="shared" si="1"/>
        <v>1.0559586186843088</v>
      </c>
      <c r="I23" s="43">
        <f t="shared" si="2"/>
        <v>0.66020786853384861</v>
      </c>
      <c r="J23" s="43">
        <f t="shared" si="3"/>
        <v>0.66020786853384861</v>
      </c>
    </row>
    <row r="24" spans="1:10" x14ac:dyDescent="0.25">
      <c r="A24" s="25" t="s">
        <v>23</v>
      </c>
      <c r="B24" s="41">
        <v>1.0824769417154809</v>
      </c>
      <c r="C24" s="34">
        <v>0.89371648563178874</v>
      </c>
      <c r="D24" s="34"/>
      <c r="E24" s="34"/>
      <c r="G24" s="43">
        <f t="shared" si="0"/>
        <v>2.9476206949611523</v>
      </c>
      <c r="H24" s="43">
        <f t="shared" si="1"/>
        <v>1.4738103474805762</v>
      </c>
      <c r="I24" s="43">
        <f t="shared" si="2"/>
        <v>1.4184049974850197</v>
      </c>
      <c r="J24" s="43">
        <f t="shared" si="3"/>
        <v>1.4184049974850197</v>
      </c>
    </row>
    <row r="25" spans="1:10" x14ac:dyDescent="0.25">
      <c r="A25" s="25" t="s">
        <v>24</v>
      </c>
      <c r="B25" s="41">
        <v>-0.34489494717881425</v>
      </c>
      <c r="C25" s="34">
        <v>0.87217225402016907</v>
      </c>
      <c r="D25" s="34"/>
      <c r="E25" s="34"/>
      <c r="G25" s="43">
        <f t="shared" si="0"/>
        <v>1.112147544601743</v>
      </c>
      <c r="H25" s="43">
        <f t="shared" si="1"/>
        <v>0.55607377230087152</v>
      </c>
      <c r="I25" s="43">
        <f t="shared" si="2"/>
        <v>6.0899839942027745E-2</v>
      </c>
      <c r="J25" s="43">
        <f t="shared" si="3"/>
        <v>6.0899839942027745E-2</v>
      </c>
    </row>
    <row r="26" spans="1:10" x14ac:dyDescent="0.25">
      <c r="A26" s="25" t="s">
        <v>25</v>
      </c>
      <c r="B26" s="41">
        <v>1.9148860334166842</v>
      </c>
      <c r="C26" s="34">
        <v>0.17562820859227238</v>
      </c>
      <c r="D26" s="34"/>
      <c r="E26" s="34"/>
      <c r="G26" s="43">
        <f t="shared" si="0"/>
        <v>2.722527579789888</v>
      </c>
      <c r="H26" s="43">
        <f t="shared" si="1"/>
        <v>1.361263789894944</v>
      </c>
      <c r="I26" s="43">
        <f t="shared" si="2"/>
        <v>1.8861952136419082</v>
      </c>
      <c r="J26" s="43">
        <f t="shared" si="3"/>
        <v>1.8861952136419082</v>
      </c>
    </row>
    <row r="27" spans="1:10" x14ac:dyDescent="0.25">
      <c r="A27" s="25" t="s">
        <v>26</v>
      </c>
      <c r="B27" s="41">
        <v>0.66440153463403528</v>
      </c>
      <c r="C27" s="34">
        <v>1.1058664868509778</v>
      </c>
      <c r="D27" s="34"/>
      <c r="E27" s="34"/>
      <c r="G27" s="43">
        <f t="shared" si="0"/>
        <v>2.7973581100132541</v>
      </c>
      <c r="H27" s="43">
        <f t="shared" si="1"/>
        <v>1.398679055006627</v>
      </c>
      <c r="I27" s="43">
        <f t="shared" si="2"/>
        <v>1.1176297573453049</v>
      </c>
      <c r="J27" s="43">
        <f t="shared" si="3"/>
        <v>1.1176297573453049</v>
      </c>
    </row>
    <row r="28" spans="1:10" x14ac:dyDescent="0.25">
      <c r="A28" s="25" t="s">
        <v>27</v>
      </c>
      <c r="B28" s="41">
        <v>0.51125708976205364</v>
      </c>
      <c r="C28" s="34">
        <v>-0.13338668800853673</v>
      </c>
      <c r="D28" s="34"/>
      <c r="E28" s="34"/>
      <c r="G28" s="43">
        <f t="shared" si="0"/>
        <v>0.40724499151631344</v>
      </c>
      <c r="H28" s="43">
        <f t="shared" si="1"/>
        <v>0.20362249575815672</v>
      </c>
      <c r="I28" s="43">
        <f t="shared" si="2"/>
        <v>0.4236856482786977</v>
      </c>
      <c r="J28" s="43">
        <f t="shared" si="3"/>
        <v>0.4236856482786977</v>
      </c>
    </row>
    <row r="29" spans="1:10" x14ac:dyDescent="0.25">
      <c r="A29" s="25" t="s">
        <v>28</v>
      </c>
      <c r="B29" s="41">
        <v>1.0342078751905162</v>
      </c>
      <c r="C29" s="34">
        <v>-0.13356484573260316</v>
      </c>
      <c r="D29" s="34"/>
      <c r="E29" s="34"/>
      <c r="G29" s="43">
        <f t="shared" si="0"/>
        <v>1.06540201037099</v>
      </c>
      <c r="H29" s="43">
        <f t="shared" si="1"/>
        <v>0.53270100518549501</v>
      </c>
      <c r="I29" s="43">
        <f t="shared" si="2"/>
        <v>0.91746135539371532</v>
      </c>
      <c r="J29" s="43">
        <f t="shared" si="3"/>
        <v>0.91746135539371532</v>
      </c>
    </row>
    <row r="30" spans="1:10" x14ac:dyDescent="0.25">
      <c r="A30" s="25" t="s">
        <v>29</v>
      </c>
      <c r="B30" s="41">
        <v>2.6181315972428392</v>
      </c>
      <c r="C30" s="34">
        <v>0.80246088003209837</v>
      </c>
      <c r="D30" s="34"/>
      <c r="E30" s="34"/>
      <c r="G30" s="43">
        <f t="shared" si="0"/>
        <v>4.719436070392045</v>
      </c>
      <c r="H30" s="43">
        <f t="shared" si="1"/>
        <v>2.3597180351960225</v>
      </c>
      <c r="I30" s="43">
        <f t="shared" si="2"/>
        <v>2.8281677743959768</v>
      </c>
      <c r="J30" s="43">
        <f t="shared" si="3"/>
        <v>2.8281677743959768</v>
      </c>
    </row>
    <row r="31" spans="1:10" x14ac:dyDescent="0.25">
      <c r="A31" s="25" t="s">
        <v>30</v>
      </c>
      <c r="B31" s="41">
        <v>1.3562357774372935</v>
      </c>
      <c r="C31" s="34">
        <v>1.2073769404272257</v>
      </c>
      <c r="D31" s="34"/>
      <c r="E31" s="34"/>
      <c r="G31" s="43">
        <f t="shared" si="0"/>
        <v>3.8484654782571441</v>
      </c>
      <c r="H31" s="43">
        <f t="shared" si="1"/>
        <v>1.9242327391285721</v>
      </c>
      <c r="I31" s="43">
        <f t="shared" si="2"/>
        <v>1.8159677613685761</v>
      </c>
      <c r="J31" s="43">
        <f t="shared" si="3"/>
        <v>1.8159677613685761</v>
      </c>
    </row>
    <row r="32" spans="1:10" x14ac:dyDescent="0.25">
      <c r="A32" s="25" t="s">
        <v>31</v>
      </c>
      <c r="B32" s="41">
        <v>1.3442301046493328</v>
      </c>
      <c r="C32" s="34">
        <v>1.2978500262191925</v>
      </c>
      <c r="D32" s="34"/>
      <c r="E32" s="34"/>
      <c r="G32" s="43">
        <f t="shared" si="0"/>
        <v>3.9937635776221843</v>
      </c>
      <c r="H32" s="43">
        <f t="shared" si="1"/>
        <v>1.9968817888110921</v>
      </c>
      <c r="I32" s="43">
        <f t="shared" si="2"/>
        <v>1.844733821383818</v>
      </c>
      <c r="J32" s="43">
        <f t="shared" si="3"/>
        <v>1.844733821383818</v>
      </c>
    </row>
    <row r="33" spans="1:10" x14ac:dyDescent="0.25">
      <c r="A33" s="25" t="s">
        <v>32</v>
      </c>
      <c r="B33" s="41">
        <v>1.6588673825514149</v>
      </c>
      <c r="C33" s="34">
        <v>1.1518053578361589</v>
      </c>
      <c r="D33" s="34"/>
      <c r="E33" s="34"/>
      <c r="G33" s="43">
        <f t="shared" si="0"/>
        <v>4.1309914765108395</v>
      </c>
      <c r="H33" s="43">
        <f t="shared" si="1"/>
        <v>2.0654957382554198</v>
      </c>
      <c r="I33" s="43">
        <f t="shared" si="2"/>
        <v>2.077128386862396</v>
      </c>
      <c r="J33" s="43">
        <f t="shared" si="3"/>
        <v>2.077128386862396</v>
      </c>
    </row>
    <row r="34" spans="1:10" x14ac:dyDescent="0.25">
      <c r="A34" s="25" t="s">
        <v>33</v>
      </c>
      <c r="B34" s="41">
        <v>0.41771589137061799</v>
      </c>
      <c r="C34" s="34">
        <v>0.44779938587512796</v>
      </c>
      <c r="D34" s="34"/>
      <c r="E34" s="34"/>
      <c r="G34" s="43">
        <f t="shared" si="0"/>
        <v>1.319945739368144</v>
      </c>
      <c r="H34" s="43">
        <f t="shared" si="1"/>
        <v>0.65997286968407198</v>
      </c>
      <c r="I34" s="43">
        <f t="shared" si="2"/>
        <v>0.59296968683935525</v>
      </c>
      <c r="J34" s="43">
        <f t="shared" si="3"/>
        <v>0.59296968683935525</v>
      </c>
    </row>
    <row r="35" spans="1:10" x14ac:dyDescent="0.25">
      <c r="A35" s="25" t="s">
        <v>34</v>
      </c>
      <c r="B35" s="41">
        <v>0.7538183532272309</v>
      </c>
      <c r="C35" s="34">
        <v>-0.36937969685390398</v>
      </c>
      <c r="D35" s="34"/>
      <c r="E35" s="34"/>
      <c r="G35" s="43">
        <f t="shared" si="0"/>
        <v>0.29423383699690475</v>
      </c>
      <c r="H35" s="43">
        <f t="shared" si="1"/>
        <v>0.14711691849845238</v>
      </c>
      <c r="I35" s="43">
        <f t="shared" si="2"/>
        <v>0.54814323335606374</v>
      </c>
      <c r="J35" s="43">
        <f t="shared" si="3"/>
        <v>0.54814323335606374</v>
      </c>
    </row>
    <row r="36" spans="1:10" x14ac:dyDescent="0.25">
      <c r="A36" s="25" t="s">
        <v>35</v>
      </c>
      <c r="B36" s="41">
        <v>1.2030922882719106</v>
      </c>
      <c r="C36" s="34">
        <v>0.28125799028381487</v>
      </c>
      <c r="D36" s="34"/>
      <c r="E36" s="34"/>
      <c r="G36" s="43">
        <f t="shared" si="0"/>
        <v>2.0135621680428324</v>
      </c>
      <c r="H36" s="43">
        <f t="shared" si="1"/>
        <v>1.0067810840214162</v>
      </c>
      <c r="I36" s="43">
        <f t="shared" si="2"/>
        <v>1.2608267060610812</v>
      </c>
      <c r="J36" s="43">
        <f t="shared" si="3"/>
        <v>1.2608267060610812</v>
      </c>
    </row>
    <row r="37" spans="1:10" x14ac:dyDescent="0.25">
      <c r="A37" s="25" t="s">
        <v>36</v>
      </c>
      <c r="B37" s="41">
        <v>0.71039692827077405</v>
      </c>
      <c r="C37" s="34">
        <v>0.21672616012238655</v>
      </c>
      <c r="D37" s="34"/>
      <c r="E37" s="34"/>
      <c r="G37" s="43">
        <f t="shared" si="0"/>
        <v>1.2787659574757526</v>
      </c>
      <c r="H37" s="43">
        <f t="shared" si="1"/>
        <v>0.63938297873787631</v>
      </c>
      <c r="I37" s="43">
        <f t="shared" si="2"/>
        <v>0.76693924379970357</v>
      </c>
      <c r="J37" s="43">
        <f t="shared" si="3"/>
        <v>0.76693924379970357</v>
      </c>
    </row>
    <row r="38" spans="1:10" x14ac:dyDescent="0.25">
      <c r="A38" s="25" t="s">
        <v>37</v>
      </c>
      <c r="B38" s="41">
        <v>-4.7830803151869355E-2</v>
      </c>
      <c r="C38" s="34">
        <v>0.69965653224780566</v>
      </c>
      <c r="D38" s="34"/>
      <c r="E38" s="34"/>
      <c r="G38" s="43">
        <f t="shared" si="0"/>
        <v>1.1803132456473828</v>
      </c>
      <c r="H38" s="43">
        <f t="shared" si="1"/>
        <v>0.59015662282369141</v>
      </c>
      <c r="I38" s="43">
        <f t="shared" si="2"/>
        <v>0.26496525988955677</v>
      </c>
      <c r="J38" s="43">
        <f t="shared" si="3"/>
        <v>0.26496525988955677</v>
      </c>
    </row>
    <row r="39" spans="1:10" x14ac:dyDescent="0.25">
      <c r="A39" s="25" t="s">
        <v>38</v>
      </c>
      <c r="B39" s="41">
        <v>0.70772469379731018</v>
      </c>
      <c r="C39" s="34">
        <v>0.21475492673067204</v>
      </c>
      <c r="D39" s="34"/>
      <c r="E39" s="34"/>
      <c r="G39" s="43">
        <f t="shared" si="0"/>
        <v>1.2719060834518954</v>
      </c>
      <c r="H39" s="43">
        <f t="shared" si="1"/>
        <v>0.63595304172594769</v>
      </c>
      <c r="I39" s="43">
        <f t="shared" si="2"/>
        <v>0.76354190474847461</v>
      </c>
      <c r="J39" s="43">
        <f t="shared" si="3"/>
        <v>0.76354190474847461</v>
      </c>
    </row>
    <row r="40" spans="1:10" x14ac:dyDescent="0.25">
      <c r="A40" s="25" t="s">
        <v>39</v>
      </c>
      <c r="B40" s="41">
        <v>0.4462881249306021</v>
      </c>
      <c r="C40" s="34">
        <v>0.49161729484432121</v>
      </c>
      <c r="D40" s="34"/>
      <c r="E40" s="34"/>
      <c r="G40" s="43">
        <f t="shared" si="0"/>
        <v>1.4336146143359976</v>
      </c>
      <c r="H40" s="43">
        <f t="shared" si="1"/>
        <v>0.71680730716799879</v>
      </c>
      <c r="I40" s="43">
        <f t="shared" si="2"/>
        <v>0.63937525377122439</v>
      </c>
      <c r="J40" s="43">
        <f t="shared" si="3"/>
        <v>0.63937525377122439</v>
      </c>
    </row>
    <row r="41" spans="1:10" x14ac:dyDescent="0.25">
      <c r="A41" s="25" t="s">
        <v>40</v>
      </c>
      <c r="B41" s="41">
        <v>0.46359367561724346</v>
      </c>
      <c r="C41" s="34">
        <v>0.45158053186151526</v>
      </c>
      <c r="D41" s="34"/>
      <c r="E41" s="34"/>
      <c r="G41" s="43">
        <f t="shared" si="0"/>
        <v>1.3844169337647996</v>
      </c>
      <c r="H41" s="43">
        <f t="shared" si="1"/>
        <v>0.69220846688239979</v>
      </c>
      <c r="I41" s="43">
        <f t="shared" si="2"/>
        <v>0.63797096616035787</v>
      </c>
      <c r="J41" s="43">
        <f t="shared" si="3"/>
        <v>0.63797096616035787</v>
      </c>
    </row>
    <row r="42" spans="1:10" x14ac:dyDescent="0.25">
      <c r="A42" s="25" t="s">
        <v>41</v>
      </c>
      <c r="B42" s="41">
        <v>2.399466814496992</v>
      </c>
      <c r="C42" s="34">
        <v>0.19980019980019981</v>
      </c>
      <c r="D42" s="34"/>
      <c r="E42" s="34"/>
      <c r="G42" s="43">
        <f t="shared" si="0"/>
        <v>3.3755455456147851</v>
      </c>
      <c r="H42" s="43">
        <f t="shared" si="1"/>
        <v>1.6877727728073926</v>
      </c>
      <c r="I42" s="43">
        <f t="shared" si="2"/>
        <v>2.3545293831677232</v>
      </c>
      <c r="J42" s="43">
        <f t="shared" si="3"/>
        <v>2.3545293831677232</v>
      </c>
    </row>
    <row r="43" spans="1:10" x14ac:dyDescent="0.25">
      <c r="A43" s="25" t="s">
        <v>42</v>
      </c>
      <c r="B43" s="41">
        <v>2.57622953322366</v>
      </c>
      <c r="C43" s="34">
        <v>1.5204386839481556</v>
      </c>
      <c r="D43" s="34"/>
      <c r="E43" s="34"/>
      <c r="G43" s="43">
        <f t="shared" si="0"/>
        <v>5.9396993612823454</v>
      </c>
      <c r="H43" s="43">
        <f t="shared" si="1"/>
        <v>2.9698496806411727</v>
      </c>
      <c r="I43" s="43">
        <f t="shared" si="2"/>
        <v>3.1068531282668497</v>
      </c>
      <c r="J43" s="43">
        <f t="shared" si="3"/>
        <v>3.1068531282668497</v>
      </c>
    </row>
    <row r="44" spans="1:10" x14ac:dyDescent="0.25">
      <c r="A44" s="25" t="s">
        <v>43</v>
      </c>
      <c r="B44" s="41">
        <v>1.1370580327260771</v>
      </c>
      <c r="C44" s="34">
        <v>1.0802848023569849</v>
      </c>
      <c r="D44" s="34"/>
      <c r="E44" s="34"/>
      <c r="G44" s="43">
        <f t="shared" si="0"/>
        <v>3.3471449251441525</v>
      </c>
      <c r="H44" s="43">
        <f t="shared" si="1"/>
        <v>1.6735724625720763</v>
      </c>
      <c r="I44" s="43">
        <f t="shared" si="2"/>
        <v>1.5526489153098697</v>
      </c>
      <c r="J44" s="43">
        <f t="shared" si="3"/>
        <v>1.5526489153098697</v>
      </c>
    </row>
    <row r="45" spans="1:10" x14ac:dyDescent="0.25">
      <c r="A45" s="25" t="s">
        <v>44</v>
      </c>
      <c r="B45" s="41">
        <v>-0.1240089977307039</v>
      </c>
      <c r="C45" s="34">
        <v>0.52222492105902352</v>
      </c>
      <c r="D45" s="34"/>
      <c r="E45" s="34"/>
      <c r="G45" s="43">
        <f t="shared" si="0"/>
        <v>0.76979505620249167</v>
      </c>
      <c r="H45" s="43">
        <f t="shared" si="1"/>
        <v>0.38489752810124583</v>
      </c>
      <c r="I45" s="43">
        <f t="shared" si="2"/>
        <v>0.11437586767806554</v>
      </c>
      <c r="J45" s="43">
        <f t="shared" si="3"/>
        <v>0.11437586767806554</v>
      </c>
    </row>
    <row r="46" spans="1:10" x14ac:dyDescent="0.25">
      <c r="A46" s="25" t="s">
        <v>45</v>
      </c>
      <c r="B46" s="41">
        <v>2.3544820875416721</v>
      </c>
      <c r="C46" s="34">
        <v>0.27787845837863961</v>
      </c>
      <c r="D46" s="34"/>
      <c r="E46" s="34"/>
      <c r="G46" s="43">
        <f t="shared" si="0"/>
        <v>3.4573412206777703</v>
      </c>
      <c r="H46" s="43">
        <f t="shared" si="1"/>
        <v>1.7286706103388851</v>
      </c>
      <c r="I46" s="43">
        <f t="shared" si="2"/>
        <v>2.3466570672634073</v>
      </c>
      <c r="J46" s="43">
        <f t="shared" si="3"/>
        <v>2.3466570672634073</v>
      </c>
    </row>
    <row r="47" spans="1:10" x14ac:dyDescent="0.25">
      <c r="A47" s="25" t="s">
        <v>46</v>
      </c>
      <c r="B47" s="41">
        <v>0.93513445638715864</v>
      </c>
      <c r="C47" s="34">
        <v>0.81927710843373491</v>
      </c>
      <c r="D47" s="34"/>
      <c r="E47" s="34"/>
      <c r="G47" s="43">
        <f t="shared" si="0"/>
        <v>2.630108410616748</v>
      </c>
      <c r="H47" s="43">
        <f t="shared" si="1"/>
        <v>1.315054205308374</v>
      </c>
      <c r="I47" s="43">
        <f t="shared" si="2"/>
        <v>1.2462638624372708</v>
      </c>
      <c r="J47" s="43">
        <f t="shared" si="3"/>
        <v>1.2462638624372708</v>
      </c>
    </row>
    <row r="48" spans="1:10" x14ac:dyDescent="0.25">
      <c r="A48" s="25" t="s">
        <v>47</v>
      </c>
      <c r="B48" s="41">
        <v>2.2496801741204422</v>
      </c>
      <c r="C48" s="34">
        <v>0.72896749521988535</v>
      </c>
      <c r="D48" s="34"/>
      <c r="E48" s="34"/>
      <c r="G48" s="43">
        <f t="shared" si="0"/>
        <v>4.1251920206746338</v>
      </c>
      <c r="H48" s="43">
        <f t="shared" si="1"/>
        <v>2.0625960103373169</v>
      </c>
      <c r="I48" s="43">
        <f t="shared" si="2"/>
        <v>2.4476391604041616</v>
      </c>
      <c r="J48" s="43">
        <f t="shared" si="3"/>
        <v>2.4476391604041616</v>
      </c>
    </row>
    <row r="49" spans="1:10" x14ac:dyDescent="0.25">
      <c r="A49" s="25" t="s">
        <v>48</v>
      </c>
      <c r="B49" s="41">
        <v>2.5712455854866016</v>
      </c>
      <c r="C49" s="34">
        <v>2.1710760469806618</v>
      </c>
      <c r="D49" s="34"/>
      <c r="E49" s="34"/>
      <c r="G49" s="43">
        <f t="shared" si="0"/>
        <v>7.0870488054830725</v>
      </c>
      <c r="H49" s="43">
        <f t="shared" si="1"/>
        <v>3.5435244027415362</v>
      </c>
      <c r="I49" s="43">
        <f t="shared" si="2"/>
        <v>3.3905527231684278</v>
      </c>
      <c r="J49" s="43">
        <f t="shared" si="3"/>
        <v>3.3905527231684278</v>
      </c>
    </row>
    <row r="50" spans="1:10" x14ac:dyDescent="0.25">
      <c r="A50" s="25" t="s">
        <v>49</v>
      </c>
      <c r="B50" s="41">
        <v>1.0884524811822049</v>
      </c>
      <c r="C50" s="34">
        <v>1.8810961449140733</v>
      </c>
      <c r="D50" s="38"/>
      <c r="E50" s="34"/>
      <c r="G50" s="43">
        <f>((B50-$B$234)/$B$235-(0-$B$234)/$B$235)+((C50-$C$234)/$C$235-(0-$C$234)/$C$235)</f>
        <v>4.7058371114549598</v>
      </c>
      <c r="H50" s="43">
        <f t="shared" si="1"/>
        <v>2.3529185557274799</v>
      </c>
      <c r="I50" s="43">
        <f t="shared" si="2"/>
        <v>1.8617211485735536</v>
      </c>
      <c r="J50" s="43">
        <f t="shared" si="3"/>
        <v>1.8617211485735536</v>
      </c>
    </row>
    <row r="51" spans="1:10" x14ac:dyDescent="0.25">
      <c r="A51" s="25" t="s">
        <v>50</v>
      </c>
      <c r="B51" s="41">
        <v>0.48874782508812709</v>
      </c>
      <c r="C51" s="34">
        <v>-0.15956234328698427</v>
      </c>
      <c r="D51" s="38" t="e">
        <f>#REF!-50</f>
        <v>#REF!</v>
      </c>
      <c r="E51" s="34"/>
      <c r="G51" s="43">
        <f t="shared" ref="G51:G114" si="4">((B51-$B$234)/$B$235-(0-$B$234)/$B$235)+((C51-$C$234)/$C$235-(0-$C$234)/$C$235)</f>
        <v>0.3324912312714392</v>
      </c>
      <c r="H51" s="43">
        <f t="shared" si="1"/>
        <v>0.1662456156357196</v>
      </c>
      <c r="I51" s="43">
        <f t="shared" si="2"/>
        <v>0.3908259503211271</v>
      </c>
      <c r="J51" s="43">
        <f t="shared" si="3"/>
        <v>0.3908259503211271</v>
      </c>
    </row>
    <row r="52" spans="1:10" x14ac:dyDescent="0.25">
      <c r="A52" s="25" t="s">
        <v>51</v>
      </c>
      <c r="B52" s="41">
        <v>2.0069907269918037</v>
      </c>
      <c r="C52" s="34">
        <v>1.4840182648401825</v>
      </c>
      <c r="D52" s="38" t="e">
        <f>#REF!-50</f>
        <v>#REF!</v>
      </c>
      <c r="E52" s="34"/>
      <c r="G52" s="43">
        <f t="shared" si="4"/>
        <v>5.158367027921086</v>
      </c>
      <c r="H52" s="43">
        <f t="shared" si="1"/>
        <v>2.579183513960543</v>
      </c>
      <c r="I52" s="43">
        <f t="shared" si="2"/>
        <v>2.5531418373493082</v>
      </c>
      <c r="J52" s="43">
        <f t="shared" si="3"/>
        <v>2.5531418373493082</v>
      </c>
    </row>
    <row r="53" spans="1:10" x14ac:dyDescent="0.25">
      <c r="A53" s="25" t="s">
        <v>52</v>
      </c>
      <c r="B53" s="41">
        <v>1.089692664310761</v>
      </c>
      <c r="C53" s="34">
        <v>1.4510686164229472</v>
      </c>
      <c r="D53" s="38" t="e">
        <f>#REF!-50</f>
        <v>#REF!</v>
      </c>
      <c r="E53" s="34"/>
      <c r="G53" s="43">
        <f t="shared" si="4"/>
        <v>3.9449301817344091</v>
      </c>
      <c r="H53" s="43">
        <f t="shared" si="1"/>
        <v>1.9724650908672046</v>
      </c>
      <c r="I53" s="43">
        <f t="shared" si="2"/>
        <v>1.6722752037527879</v>
      </c>
      <c r="J53" s="43">
        <f t="shared" si="3"/>
        <v>1.6722752037527879</v>
      </c>
    </row>
    <row r="54" spans="1:10" x14ac:dyDescent="0.25">
      <c r="A54" s="25" t="s">
        <v>53</v>
      </c>
      <c r="B54" s="41">
        <v>0.40960997814065558</v>
      </c>
      <c r="C54" s="34">
        <v>0.69852533540303796</v>
      </c>
      <c r="D54" s="38" t="e">
        <f>#REF!-50</f>
        <v>#REF!</v>
      </c>
      <c r="E54" s="34"/>
      <c r="G54" s="43">
        <f t="shared" si="4"/>
        <v>1.7542936108574796</v>
      </c>
      <c r="H54" s="43">
        <f t="shared" si="1"/>
        <v>0.8771468054287398</v>
      </c>
      <c r="I54" s="43">
        <f t="shared" si="2"/>
        <v>0.69645337885922154</v>
      </c>
      <c r="J54" s="43">
        <f t="shared" si="3"/>
        <v>0.69645337885922154</v>
      </c>
    </row>
    <row r="55" spans="1:10" x14ac:dyDescent="0.25">
      <c r="A55" s="25" t="s">
        <v>54</v>
      </c>
      <c r="B55" s="41">
        <v>4.5719915282000201E-2</v>
      </c>
      <c r="C55" s="34">
        <v>0.95793878000440436</v>
      </c>
      <c r="D55" s="38" t="e">
        <f>#REF!-50</f>
        <v>#REF!</v>
      </c>
      <c r="E55" s="34"/>
      <c r="G55" s="43">
        <f t="shared" si="4"/>
        <v>1.7560597913809612</v>
      </c>
      <c r="H55" s="43">
        <f t="shared" si="1"/>
        <v>0.87802989569048062</v>
      </c>
      <c r="I55" s="43">
        <f t="shared" si="2"/>
        <v>0.46779903830071801</v>
      </c>
      <c r="J55" s="43">
        <f t="shared" si="3"/>
        <v>0.46779903830071801</v>
      </c>
    </row>
    <row r="56" spans="1:10" x14ac:dyDescent="0.25">
      <c r="A56" s="30" t="s">
        <v>55</v>
      </c>
      <c r="B56" s="39">
        <v>-0.19609379984816089</v>
      </c>
      <c r="C56" s="31">
        <v>0.64347257061838803</v>
      </c>
      <c r="D56" s="46" t="e">
        <f>#REF!-50</f>
        <v>#REF!</v>
      </c>
      <c r="E56" s="31"/>
      <c r="G56" s="43">
        <f t="shared" si="4"/>
        <v>0.89401001291829207</v>
      </c>
      <c r="H56" s="43">
        <f t="shared" si="1"/>
        <v>0.44700500645914604</v>
      </c>
      <c r="I56" s="43">
        <f t="shared" si="2"/>
        <v>0.1000468573086811</v>
      </c>
      <c r="J56" s="43">
        <f t="shared" si="3"/>
        <v>0.1000468573086811</v>
      </c>
    </row>
    <row r="57" spans="1:10" x14ac:dyDescent="0.25">
      <c r="A57" s="30" t="s">
        <v>56</v>
      </c>
      <c r="B57" s="39">
        <v>-0.66080425524787589</v>
      </c>
      <c r="C57" s="31">
        <v>-0.75856090160381451</v>
      </c>
      <c r="D57" s="46" t="e">
        <f>#REF!-50</f>
        <v>#REF!</v>
      </c>
      <c r="E57" s="31"/>
      <c r="G57" s="47">
        <f t="shared" si="4"/>
        <v>-2.1770318127012365</v>
      </c>
      <c r="H57" s="47">
        <f t="shared" si="1"/>
        <v>-1.0885159063506182</v>
      </c>
      <c r="I57" s="47">
        <f t="shared" si="2"/>
        <v>-0.9602834278311595</v>
      </c>
      <c r="J57" s="47">
        <f t="shared" si="3"/>
        <v>-0.9602834278311595</v>
      </c>
    </row>
    <row r="58" spans="1:10" x14ac:dyDescent="0.25">
      <c r="A58" s="25" t="s">
        <v>57</v>
      </c>
      <c r="B58" s="41">
        <v>0.99005042980753366</v>
      </c>
      <c r="C58" s="34">
        <v>1.0373443983402488</v>
      </c>
      <c r="D58" s="38" t="e">
        <f>#REF!-50</f>
        <v>#REF!</v>
      </c>
      <c r="E58" s="34"/>
      <c r="G58" s="43">
        <f t="shared" si="4"/>
        <v>3.085904162329419</v>
      </c>
      <c r="H58" s="43">
        <f t="shared" si="1"/>
        <v>1.5429520811647095</v>
      </c>
      <c r="I58" s="43">
        <f t="shared" si="2"/>
        <v>1.3947864940530337</v>
      </c>
      <c r="J58" s="43">
        <f t="shared" si="3"/>
        <v>1.3947864940530337</v>
      </c>
    </row>
    <row r="59" spans="1:10" x14ac:dyDescent="0.25">
      <c r="A59" s="25" t="s">
        <v>58</v>
      </c>
      <c r="B59" s="41">
        <v>1.7494060434979017</v>
      </c>
      <c r="C59" s="34">
        <v>0.46471414676321193</v>
      </c>
      <c r="D59" s="34"/>
      <c r="E59" s="34"/>
      <c r="G59" s="43">
        <f t="shared" si="4"/>
        <v>3.0267329650920498</v>
      </c>
      <c r="H59" s="43">
        <f t="shared" si="1"/>
        <v>1.5133664825460249</v>
      </c>
      <c r="I59" s="43">
        <f t="shared" si="2"/>
        <v>1.8580645865535779</v>
      </c>
      <c r="J59" s="43">
        <f t="shared" si="3"/>
        <v>1.8580645865535779</v>
      </c>
    </row>
    <row r="60" spans="1:10" x14ac:dyDescent="0.25">
      <c r="A60" s="25" t="s">
        <v>59</v>
      </c>
      <c r="B60" s="41">
        <v>1.2770071389967987</v>
      </c>
      <c r="C60" s="34">
        <v>1.3016351118760756</v>
      </c>
      <c r="D60" s="34"/>
      <c r="E60" s="34"/>
      <c r="G60" s="43">
        <f t="shared" si="4"/>
        <v>3.9158310728099002</v>
      </c>
      <c r="H60" s="43">
        <f t="shared" si="1"/>
        <v>1.9579155364049501</v>
      </c>
      <c r="I60" s="43">
        <f t="shared" si="2"/>
        <v>1.7829288336441884</v>
      </c>
      <c r="J60" s="43">
        <f t="shared" si="3"/>
        <v>1.7829288336441884</v>
      </c>
    </row>
    <row r="61" spans="1:10" x14ac:dyDescent="0.25">
      <c r="A61" s="25" t="s">
        <v>60</v>
      </c>
      <c r="B61" s="41">
        <v>1.742310300346765</v>
      </c>
      <c r="C61" s="34">
        <v>2.6335350961027926</v>
      </c>
      <c r="D61" s="34"/>
      <c r="E61" s="34"/>
      <c r="G61" s="43">
        <f t="shared" si="4"/>
        <v>6.8632676859650754</v>
      </c>
      <c r="H61" s="43">
        <f t="shared" si="1"/>
        <v>3.4316338429825377</v>
      </c>
      <c r="I61" s="43">
        <f t="shared" si="2"/>
        <v>2.8127309681897747</v>
      </c>
      <c r="J61" s="43">
        <f t="shared" si="3"/>
        <v>2.8127309681897747</v>
      </c>
    </row>
    <row r="62" spans="1:10" x14ac:dyDescent="0.25">
      <c r="A62" s="25" t="s">
        <v>61</v>
      </c>
      <c r="B62" s="41">
        <v>2.2061680649508588</v>
      </c>
      <c r="C62" s="34">
        <v>0.73032719899864895</v>
      </c>
      <c r="D62" s="34"/>
      <c r="E62" s="34"/>
      <c r="G62" s="43">
        <f t="shared" si="4"/>
        <v>4.0728146450939668</v>
      </c>
      <c r="H62" s="43">
        <f t="shared" si="1"/>
        <v>2.0364073225469834</v>
      </c>
      <c r="I62" s="43">
        <f t="shared" si="2"/>
        <v>2.4071507043694438</v>
      </c>
      <c r="J62" s="43">
        <f t="shared" si="3"/>
        <v>2.4071507043694438</v>
      </c>
    </row>
    <row r="63" spans="1:10" x14ac:dyDescent="0.25">
      <c r="A63" s="25" t="s">
        <v>62</v>
      </c>
      <c r="B63" s="41">
        <v>0.41182860969759538</v>
      </c>
      <c r="C63" s="34">
        <v>0.4200256739409462</v>
      </c>
      <c r="D63" s="34"/>
      <c r="E63" s="34"/>
      <c r="G63" s="43">
        <f t="shared" si="4"/>
        <v>1.2632880658799013</v>
      </c>
      <c r="H63" s="43">
        <f t="shared" si="1"/>
        <v>0.63164403293995064</v>
      </c>
      <c r="I63" s="43">
        <f t="shared" si="2"/>
        <v>0.57509878635402001</v>
      </c>
      <c r="J63" s="43">
        <f t="shared" si="3"/>
        <v>0.57509878635402001</v>
      </c>
    </row>
    <row r="64" spans="1:10" x14ac:dyDescent="0.25">
      <c r="A64" s="25" t="s">
        <v>63</v>
      </c>
      <c r="B64" s="41">
        <v>0.33758467868167469</v>
      </c>
      <c r="C64" s="34">
        <v>0.47349259592572501</v>
      </c>
      <c r="D64" s="34"/>
      <c r="E64" s="34"/>
      <c r="G64" s="43">
        <f t="shared" si="4"/>
        <v>1.2646044470197402</v>
      </c>
      <c r="H64" s="43">
        <f t="shared" si="1"/>
        <v>0.63230222350987009</v>
      </c>
      <c r="I64" s="43">
        <f t="shared" si="2"/>
        <v>0.52868579970485485</v>
      </c>
      <c r="J64" s="43">
        <f t="shared" si="3"/>
        <v>0.52868579970485485</v>
      </c>
    </row>
    <row r="65" spans="1:10" x14ac:dyDescent="0.25">
      <c r="A65" s="25" t="s">
        <v>64</v>
      </c>
      <c r="B65" s="41">
        <v>1.2363423667039273</v>
      </c>
      <c r="C65" s="34">
        <v>0.45802925280161227</v>
      </c>
      <c r="D65" s="34"/>
      <c r="E65" s="34"/>
      <c r="G65" s="43">
        <f t="shared" si="4"/>
        <v>2.368856623583111</v>
      </c>
      <c r="H65" s="43">
        <f t="shared" si="1"/>
        <v>1.1844283117915555</v>
      </c>
      <c r="I65" s="43">
        <f t="shared" si="2"/>
        <v>1.3705837197421844</v>
      </c>
      <c r="J65" s="43">
        <f t="shared" si="3"/>
        <v>1.3705837197421844</v>
      </c>
    </row>
    <row r="66" spans="1:10" x14ac:dyDescent="0.25">
      <c r="A66" s="25" t="s">
        <v>65</v>
      </c>
      <c r="B66" s="41">
        <v>0.49892960358699123</v>
      </c>
      <c r="C66" s="34">
        <v>0.34550188962175693</v>
      </c>
      <c r="D66" s="34"/>
      <c r="E66" s="34"/>
      <c r="G66" s="43">
        <f t="shared" si="4"/>
        <v>1.2408253702116314</v>
      </c>
      <c r="H66" s="43">
        <f t="shared" si="1"/>
        <v>0.62041268510581571</v>
      </c>
      <c r="I66" s="43">
        <f t="shared" si="2"/>
        <v>0.62431967264075983</v>
      </c>
      <c r="J66" s="43">
        <f t="shared" si="3"/>
        <v>0.62431967264075983</v>
      </c>
    </row>
    <row r="67" spans="1:10" x14ac:dyDescent="0.25">
      <c r="A67" s="25" t="s">
        <v>66</v>
      </c>
      <c r="B67" s="41">
        <v>0.55108888534672662</v>
      </c>
      <c r="C67" s="34">
        <v>0.24737979361457219</v>
      </c>
      <c r="D67" s="34"/>
      <c r="E67" s="34"/>
      <c r="G67" s="43">
        <f t="shared" si="4"/>
        <v>1.1325244199667039</v>
      </c>
      <c r="H67" s="43">
        <f t="shared" ref="H67:H130" si="5">0.5*((B67-$B$234)/$B$235-(0-$B$234)/$B$235)+0.5*((C67-$C$234)/$C$235-(0-$C$234)/$C$235)</f>
        <v>0.56626220998335197</v>
      </c>
      <c r="I67" s="43">
        <f t="shared" ref="I67:I130" si="6">0.75*((B67-$B$234)/$B$235-(0-$B$234)/$B$235)+0.25*((C67-$C$234)/$C$235-(0-$C$234)/$C$235)</f>
        <v>0.63008258613480894</v>
      </c>
      <c r="J67" s="43">
        <f t="shared" ref="J67:J130" si="7">0.75*((B67-$B$234)/$B$235-(0-$B$234)/$B$235)+0.25*((C67-$C$234)/$C$235-(0-$C$234)/$C$235)</f>
        <v>0.63008258613480894</v>
      </c>
    </row>
    <row r="68" spans="1:10" x14ac:dyDescent="0.25">
      <c r="A68" s="25" t="s">
        <v>67</v>
      </c>
      <c r="B68" s="41">
        <v>1.1077318155782701</v>
      </c>
      <c r="C68" s="34">
        <v>0.52274810390501358</v>
      </c>
      <c r="D68" s="34"/>
      <c r="E68" s="34"/>
      <c r="G68" s="43">
        <f t="shared" si="4"/>
        <v>2.3216677823282885</v>
      </c>
      <c r="H68" s="43">
        <f t="shared" si="5"/>
        <v>1.1608338911641443</v>
      </c>
      <c r="I68" s="43">
        <f t="shared" si="6"/>
        <v>1.2778165926144118</v>
      </c>
      <c r="J68" s="43">
        <f t="shared" si="7"/>
        <v>1.2778165926144118</v>
      </c>
    </row>
    <row r="69" spans="1:10" x14ac:dyDescent="0.25">
      <c r="A69" s="25" t="s">
        <v>68</v>
      </c>
      <c r="B69" s="41">
        <v>0.75830309167403387</v>
      </c>
      <c r="C69" s="34">
        <v>0.80258912647039671</v>
      </c>
      <c r="D69" s="34"/>
      <c r="E69" s="34"/>
      <c r="G69" s="43">
        <f t="shared" si="4"/>
        <v>2.3778624482712298</v>
      </c>
      <c r="H69" s="43">
        <f t="shared" si="5"/>
        <v>1.1889312241356149</v>
      </c>
      <c r="I69" s="43">
        <f t="shared" si="6"/>
        <v>1.0718738629095801</v>
      </c>
      <c r="J69" s="43">
        <f t="shared" si="7"/>
        <v>1.0718738629095801</v>
      </c>
    </row>
    <row r="70" spans="1:10" x14ac:dyDescent="0.25">
      <c r="A70" s="25" t="s">
        <v>69</v>
      </c>
      <c r="B70" s="41">
        <v>1.102425231722953</v>
      </c>
      <c r="C70" s="34">
        <v>1.0009641859586766</v>
      </c>
      <c r="D70" s="34"/>
      <c r="E70" s="34"/>
      <c r="G70" s="43">
        <f t="shared" si="4"/>
        <v>3.1628961413387113</v>
      </c>
      <c r="H70" s="43">
        <f t="shared" si="5"/>
        <v>1.5814480706693557</v>
      </c>
      <c r="I70" s="43">
        <f t="shared" si="6"/>
        <v>1.4847827927621506</v>
      </c>
      <c r="J70" s="43">
        <f t="shared" si="7"/>
        <v>1.4847827927621506</v>
      </c>
    </row>
    <row r="71" spans="1:10" x14ac:dyDescent="0.25">
      <c r="A71" s="25" t="s">
        <v>70</v>
      </c>
      <c r="B71" s="41">
        <v>0.71461259712970482</v>
      </c>
      <c r="C71" s="34">
        <v>1.1977167601614085</v>
      </c>
      <c r="D71" s="34"/>
      <c r="E71" s="34"/>
      <c r="G71" s="43">
        <f t="shared" si="4"/>
        <v>3.0234381915792072</v>
      </c>
      <c r="H71" s="43">
        <f t="shared" si="5"/>
        <v>1.5117190957896036</v>
      </c>
      <c r="I71" s="43">
        <f t="shared" si="6"/>
        <v>1.2057613797230724</v>
      </c>
      <c r="J71" s="43">
        <f t="shared" si="7"/>
        <v>1.2057613797230724</v>
      </c>
    </row>
    <row r="72" spans="1:10" x14ac:dyDescent="0.25">
      <c r="A72" s="25" t="s">
        <v>71</v>
      </c>
      <c r="B72" s="41">
        <v>1.2421932169075618</v>
      </c>
      <c r="C72" s="34">
        <v>1.0901805945909007</v>
      </c>
      <c r="D72" s="34"/>
      <c r="E72" s="34"/>
      <c r="G72" s="43">
        <f t="shared" si="4"/>
        <v>3.4970716993876185</v>
      </c>
      <c r="H72" s="43">
        <f t="shared" si="5"/>
        <v>1.7485358496938093</v>
      </c>
      <c r="I72" s="43">
        <f t="shared" si="6"/>
        <v>1.6563210344843324</v>
      </c>
      <c r="J72" s="43">
        <f t="shared" si="7"/>
        <v>1.6563210344843324</v>
      </c>
    </row>
    <row r="73" spans="1:10" x14ac:dyDescent="0.25">
      <c r="A73" s="25" t="s">
        <v>72</v>
      </c>
      <c r="B73" s="41">
        <v>0.82624402127729824</v>
      </c>
      <c r="C73" s="34">
        <v>1.0409050679185818</v>
      </c>
      <c r="D73" s="34"/>
      <c r="E73" s="34"/>
      <c r="G73" s="43">
        <f t="shared" si="4"/>
        <v>2.8859608167173665</v>
      </c>
      <c r="H73" s="43">
        <f t="shared" si="5"/>
        <v>1.4429804083586832</v>
      </c>
      <c r="I73" s="43">
        <f t="shared" si="6"/>
        <v>1.2416723283160964</v>
      </c>
      <c r="J73" s="43">
        <f t="shared" si="7"/>
        <v>1.2416723283160964</v>
      </c>
    </row>
    <row r="74" spans="1:10" x14ac:dyDescent="0.25">
      <c r="A74" s="25" t="s">
        <v>73</v>
      </c>
      <c r="B74" s="41">
        <v>1.0367508370115153</v>
      </c>
      <c r="C74" s="34">
        <v>0.97972007997714594</v>
      </c>
      <c r="D74" s="34"/>
      <c r="E74" s="34"/>
      <c r="G74" s="43">
        <f t="shared" si="4"/>
        <v>3.0425350326735834</v>
      </c>
      <c r="H74" s="43">
        <f t="shared" si="5"/>
        <v>1.5212675163367917</v>
      </c>
      <c r="I74" s="43">
        <f t="shared" si="6"/>
        <v>1.4133455947557287</v>
      </c>
      <c r="J74" s="43">
        <f t="shared" si="7"/>
        <v>1.4133455947557287</v>
      </c>
    </row>
    <row r="75" spans="1:10" x14ac:dyDescent="0.25">
      <c r="A75" s="25" t="s">
        <v>74</v>
      </c>
      <c r="B75" s="41">
        <v>1.0327149721402984</v>
      </c>
      <c r="C75" s="34">
        <v>1.2040468041373267</v>
      </c>
      <c r="D75" s="34"/>
      <c r="E75" s="34"/>
      <c r="G75" s="43">
        <f t="shared" si="4"/>
        <v>3.4352000514058867</v>
      </c>
      <c r="H75" s="43">
        <f t="shared" si="5"/>
        <v>1.7176000257029433</v>
      </c>
      <c r="I75" s="43">
        <f t="shared" si="6"/>
        <v>1.5089709720377273</v>
      </c>
      <c r="J75" s="43">
        <f t="shared" si="7"/>
        <v>1.5089709720377273</v>
      </c>
    </row>
    <row r="76" spans="1:10" x14ac:dyDescent="0.25">
      <c r="A76" s="25" t="s">
        <v>75</v>
      </c>
      <c r="B76" s="41">
        <v>0.49109972167337435</v>
      </c>
      <c r="C76" s="34">
        <v>0.96053514198405332</v>
      </c>
      <c r="D76" s="38"/>
      <c r="E76" s="34"/>
      <c r="G76" s="43">
        <f t="shared" si="4"/>
        <v>2.3214628125583525</v>
      </c>
      <c r="H76" s="43">
        <f t="shared" si="5"/>
        <v>1.1607314062791763</v>
      </c>
      <c r="I76" s="43">
        <f t="shared" si="6"/>
        <v>0.88954953963876804</v>
      </c>
      <c r="J76" s="43">
        <f t="shared" si="7"/>
        <v>0.88954953963876804</v>
      </c>
    </row>
    <row r="77" spans="1:10" x14ac:dyDescent="0.25">
      <c r="A77" s="25" t="s">
        <v>76</v>
      </c>
      <c r="B77" s="41">
        <v>0.33438820220268994</v>
      </c>
      <c r="C77" s="34">
        <v>0.53244991556469135</v>
      </c>
      <c r="D77" s="36" t="e">
        <f>#REF!-50</f>
        <v>#REF!</v>
      </c>
      <c r="E77" s="34"/>
      <c r="G77" s="43">
        <f t="shared" si="4"/>
        <v>1.3651150063919628</v>
      </c>
      <c r="H77" s="43">
        <f t="shared" si="5"/>
        <v>0.68255750319598141</v>
      </c>
      <c r="I77" s="43">
        <f t="shared" si="6"/>
        <v>0.55180101963106676</v>
      </c>
      <c r="J77" s="43">
        <f t="shared" si="7"/>
        <v>0.55180101963106676</v>
      </c>
    </row>
    <row r="78" spans="1:10" x14ac:dyDescent="0.25">
      <c r="A78" s="25" t="s">
        <v>77</v>
      </c>
      <c r="B78" s="41">
        <v>-0.12601989950332063</v>
      </c>
      <c r="C78" s="34">
        <v>0.25517697165517228</v>
      </c>
      <c r="D78" s="36" t="e">
        <f>#REF!-50</f>
        <v>#REF!</v>
      </c>
      <c r="E78" s="34"/>
      <c r="G78" s="43">
        <f t="shared" si="4"/>
        <v>0.29376857531081813</v>
      </c>
      <c r="H78" s="43">
        <f t="shared" si="5"/>
        <v>0.14688428765540906</v>
      </c>
      <c r="I78" s="47">
        <f t="shared" si="6"/>
        <v>-5.8967649196147165E-3</v>
      </c>
      <c r="J78" s="47">
        <f t="shared" si="7"/>
        <v>-5.8967649196147165E-3</v>
      </c>
    </row>
    <row r="79" spans="1:10" x14ac:dyDescent="0.25">
      <c r="A79" s="25" t="s">
        <v>78</v>
      </c>
      <c r="B79" s="41">
        <v>0.28297107479437422</v>
      </c>
      <c r="C79" s="34">
        <v>0.58138470271557008</v>
      </c>
      <c r="D79" s="36" t="e">
        <f>#REF!-50</f>
        <v>#REF!</v>
      </c>
      <c r="E79" s="34"/>
      <c r="G79" s="43">
        <f t="shared" si="4"/>
        <v>1.3871379440811378</v>
      </c>
      <c r="H79" s="43">
        <f t="shared" si="5"/>
        <v>0.69356897204056889</v>
      </c>
      <c r="I79" s="43">
        <f t="shared" si="6"/>
        <v>0.52493584441467944</v>
      </c>
      <c r="J79" s="43">
        <f t="shared" si="7"/>
        <v>0.52493584441467944</v>
      </c>
    </row>
    <row r="80" spans="1:10" x14ac:dyDescent="0.25">
      <c r="A80" s="25" t="s">
        <v>79</v>
      </c>
      <c r="B80" s="41">
        <v>1.8871276288765464</v>
      </c>
      <c r="C80" s="34">
        <v>1.1924592879834695</v>
      </c>
      <c r="D80" s="36" t="e">
        <f>#REF!-50</f>
        <v>#REF!</v>
      </c>
      <c r="E80" s="34"/>
      <c r="G80" s="43">
        <f t="shared" si="4"/>
        <v>4.4904873396016196</v>
      </c>
      <c r="H80" s="43">
        <f t="shared" si="5"/>
        <v>2.2452436698008098</v>
      </c>
      <c r="I80" s="43">
        <f t="shared" si="6"/>
        <v>2.310709171361391</v>
      </c>
      <c r="J80" s="43">
        <f t="shared" si="7"/>
        <v>2.310709171361391</v>
      </c>
    </row>
    <row r="81" spans="1:10" x14ac:dyDescent="0.25">
      <c r="A81" s="25" t="s">
        <v>80</v>
      </c>
      <c r="B81" s="41">
        <v>1.5192251392131662</v>
      </c>
      <c r="C81" s="34">
        <v>1.2548688009931004</v>
      </c>
      <c r="D81" s="36" t="e">
        <f>#REF!-50</f>
        <v>#REF!</v>
      </c>
      <c r="E81" s="34"/>
      <c r="G81" s="43">
        <f t="shared" si="4"/>
        <v>4.1378997018906336</v>
      </c>
      <c r="H81" s="43">
        <f t="shared" si="5"/>
        <v>2.0689498509453168</v>
      </c>
      <c r="I81" s="43">
        <f t="shared" si="6"/>
        <v>1.9909402548509822</v>
      </c>
      <c r="J81" s="43">
        <f t="shared" si="7"/>
        <v>1.9909402548509822</v>
      </c>
    </row>
    <row r="82" spans="1:10" x14ac:dyDescent="0.25">
      <c r="A82" s="25" t="s">
        <v>81</v>
      </c>
      <c r="B82" s="41">
        <v>0.98517271483191426</v>
      </c>
      <c r="C82" s="34">
        <v>0.7951173575451751</v>
      </c>
      <c r="D82" s="36" t="e">
        <f>#REF!-50</f>
        <v>#REF!</v>
      </c>
      <c r="E82" s="34"/>
      <c r="G82" s="43">
        <f t="shared" si="4"/>
        <v>2.6502771218049705</v>
      </c>
      <c r="H82" s="43">
        <f t="shared" si="5"/>
        <v>1.3251385609024853</v>
      </c>
      <c r="I82" s="43">
        <f t="shared" si="6"/>
        <v>1.2828088492055287</v>
      </c>
      <c r="J82" s="43">
        <f t="shared" si="7"/>
        <v>1.2828088492055287</v>
      </c>
    </row>
    <row r="83" spans="1:10" x14ac:dyDescent="0.25">
      <c r="A83" s="30" t="s">
        <v>82</v>
      </c>
      <c r="B83" s="39">
        <v>-0.91647432662542583</v>
      </c>
      <c r="C83" s="31">
        <v>-5.3764862458908338E-2</v>
      </c>
      <c r="D83" s="31" t="e">
        <f>#REF!-50</f>
        <v>#REF!</v>
      </c>
      <c r="E83" s="31"/>
      <c r="G83" s="47">
        <f t="shared" si="4"/>
        <v>-1.2493064517975763</v>
      </c>
      <c r="H83" s="47">
        <f t="shared" si="5"/>
        <v>-0.62465322589878813</v>
      </c>
      <c r="I83" s="47">
        <f t="shared" si="6"/>
        <v>-0.88931543182620643</v>
      </c>
      <c r="J83" s="47">
        <f t="shared" si="7"/>
        <v>-0.88931543182620643</v>
      </c>
    </row>
    <row r="84" spans="1:10" x14ac:dyDescent="0.25">
      <c r="A84" s="30" t="s">
        <v>83</v>
      </c>
      <c r="B84" s="39">
        <v>-0.32943855831795577</v>
      </c>
      <c r="C84" s="31">
        <v>-0.56174820981340379</v>
      </c>
      <c r="D84" s="31" t="e">
        <f>#REF!-50</f>
        <v>#REF!</v>
      </c>
      <c r="E84" s="31"/>
      <c r="G84" s="47">
        <f t="shared" si="4"/>
        <v>-1.4108305667428409</v>
      </c>
      <c r="H84" s="47">
        <f t="shared" si="5"/>
        <v>-0.70541528337142045</v>
      </c>
      <c r="I84" s="47">
        <f t="shared" si="6"/>
        <v>-0.56011374039909645</v>
      </c>
      <c r="J84" s="47">
        <f t="shared" si="7"/>
        <v>-0.56011374039909645</v>
      </c>
    </row>
    <row r="85" spans="1:10" x14ac:dyDescent="0.25">
      <c r="A85" s="30" t="s">
        <v>84</v>
      </c>
      <c r="B85" s="39">
        <v>-1.0464807796286477</v>
      </c>
      <c r="C85" s="31">
        <v>-0.9303026809389906</v>
      </c>
      <c r="D85" s="31" t="e">
        <f>#REF!-50</f>
        <v>#REF!</v>
      </c>
      <c r="E85" s="31"/>
      <c r="G85" s="47">
        <f t="shared" si="4"/>
        <v>-2.9671660180195363</v>
      </c>
      <c r="H85" s="47">
        <f t="shared" si="5"/>
        <v>-1.4835830090097681</v>
      </c>
      <c r="I85" s="47">
        <f t="shared" si="6"/>
        <v>-1.4006290643506851</v>
      </c>
      <c r="J85" s="47">
        <f t="shared" si="7"/>
        <v>-1.4006290643506851</v>
      </c>
    </row>
    <row r="86" spans="1:10" x14ac:dyDescent="0.25">
      <c r="A86" s="30" t="s">
        <v>85</v>
      </c>
      <c r="B86" s="39">
        <v>-1.2388477943949385</v>
      </c>
      <c r="C86" s="31">
        <v>-1.4152716856145409</v>
      </c>
      <c r="D86" s="31" t="e">
        <f>#REF!-50</f>
        <v>#REF!</v>
      </c>
      <c r="E86" s="31"/>
      <c r="G86" s="47">
        <f t="shared" si="4"/>
        <v>-4.0692682689084965</v>
      </c>
      <c r="H86" s="47">
        <f t="shared" si="5"/>
        <v>-2.0346341344542482</v>
      </c>
      <c r="I86" s="47">
        <f t="shared" si="6"/>
        <v>-1.7972639843307032</v>
      </c>
      <c r="J86" s="47">
        <f t="shared" si="7"/>
        <v>-1.7972639843307032</v>
      </c>
    </row>
    <row r="87" spans="1:10" x14ac:dyDescent="0.25">
      <c r="A87" s="30" t="s">
        <v>86</v>
      </c>
      <c r="B87" s="39">
        <v>-0.9421774354654241</v>
      </c>
      <c r="C87" s="31">
        <v>-1.5200355946208504</v>
      </c>
      <c r="D87" s="31" t="e">
        <f>#REF!-50</f>
        <v>#REF!</v>
      </c>
      <c r="E87" s="31"/>
      <c r="G87" s="47">
        <f t="shared" si="4"/>
        <v>-3.8814697590820009</v>
      </c>
      <c r="H87" s="47">
        <f t="shared" si="5"/>
        <v>-1.9407348795410004</v>
      </c>
      <c r="I87" s="47">
        <f t="shared" si="6"/>
        <v>-1.5635382792235575</v>
      </c>
      <c r="J87" s="47">
        <f t="shared" si="7"/>
        <v>-1.5635382792235575</v>
      </c>
    </row>
    <row r="88" spans="1:10" x14ac:dyDescent="0.25">
      <c r="A88" s="30" t="s">
        <v>87</v>
      </c>
      <c r="B88" s="39">
        <v>-0.86742419988538755</v>
      </c>
      <c r="C88" s="31">
        <v>-0.64911714535982334</v>
      </c>
      <c r="D88" s="31" t="e">
        <f>#REF!-50</f>
        <v>#REF!</v>
      </c>
      <c r="E88" s="31"/>
      <c r="G88" s="47">
        <f t="shared" si="4"/>
        <v>-2.2431457503383587</v>
      </c>
      <c r="H88" s="47">
        <f t="shared" si="5"/>
        <v>-1.1215728751691794</v>
      </c>
      <c r="I88" s="47">
        <f t="shared" si="6"/>
        <v>-1.1068945499633795</v>
      </c>
      <c r="J88" s="47">
        <f t="shared" si="7"/>
        <v>-1.1068945499633795</v>
      </c>
    </row>
    <row r="89" spans="1:10" x14ac:dyDescent="0.25">
      <c r="A89" s="25" t="s">
        <v>88</v>
      </c>
      <c r="B89" s="41">
        <v>1.5682225422844338</v>
      </c>
      <c r="C89" s="34">
        <v>0.52250095126726681</v>
      </c>
      <c r="D89" s="36" t="e">
        <f>#REF!-50</f>
        <v>#REF!</v>
      </c>
      <c r="E89" s="34"/>
      <c r="G89" s="43">
        <f t="shared" si="4"/>
        <v>2.9010559543722696</v>
      </c>
      <c r="H89" s="43">
        <f t="shared" si="5"/>
        <v>1.4505279771861348</v>
      </c>
      <c r="I89" s="43">
        <f t="shared" si="6"/>
        <v>1.7125768309947176</v>
      </c>
      <c r="J89" s="43">
        <f t="shared" si="7"/>
        <v>1.7125768309947176</v>
      </c>
    </row>
    <row r="90" spans="1:10" x14ac:dyDescent="0.25">
      <c r="A90" s="25" t="s">
        <v>89</v>
      </c>
      <c r="B90" s="41">
        <v>2.0371304007397262</v>
      </c>
      <c r="C90" s="34">
        <v>1.2685340768506348</v>
      </c>
      <c r="D90" s="36" t="e">
        <f>#REF!-50</f>
        <v>#REF!</v>
      </c>
      <c r="E90" s="34"/>
      <c r="G90" s="43">
        <f t="shared" si="4"/>
        <v>4.8142490186307425</v>
      </c>
      <c r="H90" s="43">
        <f t="shared" si="5"/>
        <v>2.4071245093153713</v>
      </c>
      <c r="I90" s="43">
        <f t="shared" si="6"/>
        <v>2.486087503508724</v>
      </c>
      <c r="J90" s="43">
        <f t="shared" si="7"/>
        <v>2.486087503508724</v>
      </c>
    </row>
    <row r="91" spans="1:10" x14ac:dyDescent="0.25">
      <c r="A91" s="25" t="s">
        <v>90</v>
      </c>
      <c r="B91" s="41">
        <v>1.319641972064147</v>
      </c>
      <c r="C91" s="34">
        <v>1.4213040624316375</v>
      </c>
      <c r="D91" s="36" t="e">
        <f>#REF!-50</f>
        <v>#REF!</v>
      </c>
      <c r="E91" s="34"/>
      <c r="G91" s="43">
        <f t="shared" si="4"/>
        <v>4.1816959893088912</v>
      </c>
      <c r="H91" s="43">
        <f t="shared" si="5"/>
        <v>2.0908479946544456</v>
      </c>
      <c r="I91" s="43">
        <f t="shared" si="6"/>
        <v>1.8762368642901188</v>
      </c>
      <c r="J91" s="43">
        <f t="shared" si="7"/>
        <v>1.8762368642901188</v>
      </c>
    </row>
    <row r="92" spans="1:10" x14ac:dyDescent="0.25">
      <c r="A92" s="25" t="s">
        <v>91</v>
      </c>
      <c r="B92" s="41">
        <v>1.0086644798552242</v>
      </c>
      <c r="C92" s="34">
        <v>0.41529209776442427</v>
      </c>
      <c r="D92" s="36" t="e">
        <f>#REF!-50</f>
        <v>#REF!</v>
      </c>
      <c r="E92" s="34"/>
      <c r="G92" s="43">
        <f t="shared" si="4"/>
        <v>2.0064003361913931</v>
      </c>
      <c r="H92" s="43">
        <f t="shared" si="5"/>
        <v>1.0032001680956966</v>
      </c>
      <c r="I92" s="43">
        <f t="shared" si="6"/>
        <v>1.1366294678142368</v>
      </c>
      <c r="J92" s="43">
        <f t="shared" si="7"/>
        <v>1.1366294678142368</v>
      </c>
    </row>
    <row r="93" spans="1:10" x14ac:dyDescent="0.25">
      <c r="A93" s="25" t="s">
        <v>92</v>
      </c>
      <c r="B93" s="41">
        <v>1.5117844750664187</v>
      </c>
      <c r="C93" s="34">
        <v>0.19604508141689245</v>
      </c>
      <c r="D93" s="36" t="e">
        <f>#REF!-50</f>
        <v>#REF!</v>
      </c>
      <c r="E93" s="34"/>
      <c r="G93" s="43">
        <f t="shared" si="4"/>
        <v>2.2511632225726914</v>
      </c>
      <c r="H93" s="43">
        <f t="shared" si="5"/>
        <v>1.1255816112863457</v>
      </c>
      <c r="I93" s="43">
        <f t="shared" si="6"/>
        <v>1.5145716829938018</v>
      </c>
      <c r="J93" s="43">
        <f t="shared" si="7"/>
        <v>1.5145716829938018</v>
      </c>
    </row>
    <row r="94" spans="1:10" x14ac:dyDescent="0.25">
      <c r="A94" s="25" t="s">
        <v>93</v>
      </c>
      <c r="B94" s="41">
        <v>2.0372268637488067</v>
      </c>
      <c r="C94" s="34">
        <v>0.53605889500393111</v>
      </c>
      <c r="D94" s="36" t="e">
        <f>#REF!-50</f>
        <v>#REF!</v>
      </c>
      <c r="E94" s="34"/>
      <c r="G94" s="43">
        <f t="shared" si="4"/>
        <v>3.5156413990947737</v>
      </c>
      <c r="H94" s="43">
        <f t="shared" si="5"/>
        <v>1.7578206995473868</v>
      </c>
      <c r="I94" s="43">
        <f t="shared" si="6"/>
        <v>2.1614963292704878</v>
      </c>
      <c r="J94" s="43">
        <f t="shared" si="7"/>
        <v>2.1614963292704878</v>
      </c>
    </row>
    <row r="95" spans="1:10" x14ac:dyDescent="0.25">
      <c r="A95" s="25" t="s">
        <v>94</v>
      </c>
      <c r="B95" s="41">
        <v>0.67552969900258353</v>
      </c>
      <c r="C95" s="34">
        <v>0.95176311673539371</v>
      </c>
      <c r="D95" s="36" t="e">
        <f>#REF!-50</f>
        <v>#REF!</v>
      </c>
      <c r="E95" s="34"/>
      <c r="G95" s="43">
        <f t="shared" si="4"/>
        <v>2.538134208591261</v>
      </c>
      <c r="H95" s="43">
        <f t="shared" si="5"/>
        <v>1.2690671042956305</v>
      </c>
      <c r="I95" s="43">
        <f t="shared" si="6"/>
        <v>1.0598297899364972</v>
      </c>
      <c r="J95" s="43">
        <f t="shared" si="7"/>
        <v>1.0598297899364972</v>
      </c>
    </row>
    <row r="96" spans="1:10" x14ac:dyDescent="0.25">
      <c r="A96" s="25" t="s">
        <v>95</v>
      </c>
      <c r="B96" s="41">
        <v>1.4163601531841508</v>
      </c>
      <c r="C96" s="34">
        <v>0.3794047482812381</v>
      </c>
      <c r="D96" s="36" t="e">
        <f>#REF!-50</f>
        <v>#REF!</v>
      </c>
      <c r="E96" s="34"/>
      <c r="G96" s="43">
        <f t="shared" si="4"/>
        <v>2.45611914473912</v>
      </c>
      <c r="H96" s="43">
        <f t="shared" si="5"/>
        <v>1.22805957236956</v>
      </c>
      <c r="I96" s="43">
        <f t="shared" si="6"/>
        <v>1.5057339486996493</v>
      </c>
      <c r="J96" s="43">
        <f t="shared" si="7"/>
        <v>1.5057339486996493</v>
      </c>
    </row>
    <row r="97" spans="1:10" x14ac:dyDescent="0.25">
      <c r="A97" s="25" t="s">
        <v>96</v>
      </c>
      <c r="B97" s="41">
        <v>1.5389231117669087</v>
      </c>
      <c r="C97" s="34">
        <v>0.90765588003157061</v>
      </c>
      <c r="D97" s="36" t="e">
        <f>#REF!-50</f>
        <v>#REF!</v>
      </c>
      <c r="E97" s="34"/>
      <c r="G97" s="43">
        <f t="shared" si="4"/>
        <v>3.5470698955482027</v>
      </c>
      <c r="H97" s="43">
        <f t="shared" si="5"/>
        <v>1.7735349477741014</v>
      </c>
      <c r="I97" s="43">
        <f t="shared" si="6"/>
        <v>1.8556341434751991</v>
      </c>
      <c r="J97" s="43">
        <f t="shared" si="7"/>
        <v>1.8556341434751991</v>
      </c>
    </row>
    <row r="98" spans="1:10" x14ac:dyDescent="0.25">
      <c r="A98" s="25" t="s">
        <v>97</v>
      </c>
      <c r="B98" s="41">
        <v>0.45866996985483477</v>
      </c>
      <c r="C98" s="34">
        <v>0.84821622561161403</v>
      </c>
      <c r="D98" s="36" t="e">
        <f>#REF!-50</f>
        <v>#REF!</v>
      </c>
      <c r="E98" s="34"/>
      <c r="G98" s="43">
        <f t="shared" si="4"/>
        <v>2.0814797310471911</v>
      </c>
      <c r="H98" s="43">
        <f t="shared" si="5"/>
        <v>1.0407398655235955</v>
      </c>
      <c r="I98" s="43">
        <f t="shared" si="6"/>
        <v>0.80913682614032756</v>
      </c>
      <c r="J98" s="43">
        <f t="shared" si="7"/>
        <v>0.80913682614032756</v>
      </c>
    </row>
    <row r="99" spans="1:10" x14ac:dyDescent="0.25">
      <c r="A99" s="25" t="s">
        <v>98</v>
      </c>
      <c r="B99" s="41">
        <v>1.2769503020927611</v>
      </c>
      <c r="C99" s="34">
        <v>0.87382907765358486</v>
      </c>
      <c r="D99" s="36" t="e">
        <f>#REF!-50</f>
        <v>#REF!</v>
      </c>
      <c r="E99" s="34"/>
      <c r="G99" s="43">
        <f t="shared" si="4"/>
        <v>3.157229864496236</v>
      </c>
      <c r="H99" s="43">
        <f t="shared" si="5"/>
        <v>1.578614932248118</v>
      </c>
      <c r="I99" s="43">
        <f t="shared" si="6"/>
        <v>1.5932427485032505</v>
      </c>
      <c r="J99" s="43">
        <f t="shared" si="7"/>
        <v>1.5932427485032505</v>
      </c>
    </row>
    <row r="100" spans="1:10" x14ac:dyDescent="0.25">
      <c r="A100" s="25" t="s">
        <v>99</v>
      </c>
      <c r="B100" s="41">
        <v>1.7752807962057613</v>
      </c>
      <c r="C100" s="34">
        <v>0.90299431890992032</v>
      </c>
      <c r="D100" s="36" t="e">
        <f>#REF!-50</f>
        <v>#REF!</v>
      </c>
      <c r="E100" s="34"/>
      <c r="G100" s="43">
        <f t="shared" si="4"/>
        <v>3.8364141434847898</v>
      </c>
      <c r="H100" s="43">
        <f t="shared" si="5"/>
        <v>1.9182070717423949</v>
      </c>
      <c r="I100" s="43">
        <f t="shared" si="6"/>
        <v>2.076774964321479</v>
      </c>
      <c r="J100" s="43">
        <f t="shared" si="7"/>
        <v>2.076774964321479</v>
      </c>
    </row>
    <row r="101" spans="1:10" x14ac:dyDescent="0.25">
      <c r="A101" s="25" t="s">
        <v>100</v>
      </c>
      <c r="B101" s="41">
        <v>0.15251618403705566</v>
      </c>
      <c r="C101" s="34">
        <v>0.88644676239500553</v>
      </c>
      <c r="D101" s="36" t="e">
        <f>#REF!-50</f>
        <v>#REF!</v>
      </c>
      <c r="E101" s="34"/>
      <c r="G101" s="43">
        <f t="shared" si="4"/>
        <v>1.7637719110861583</v>
      </c>
      <c r="H101" s="43">
        <f t="shared" si="5"/>
        <v>0.88188595554307914</v>
      </c>
      <c r="I101" s="43">
        <f t="shared" si="6"/>
        <v>0.53696327024516166</v>
      </c>
      <c r="J101" s="43">
        <f t="shared" si="7"/>
        <v>0.53696327024516166</v>
      </c>
    </row>
    <row r="102" spans="1:10" x14ac:dyDescent="0.25">
      <c r="A102" s="25" t="s">
        <v>101</v>
      </c>
      <c r="B102" s="41">
        <v>0.26737362645211277</v>
      </c>
      <c r="C102" s="34">
        <v>0.71165417635261374</v>
      </c>
      <c r="D102" s="36" t="e">
        <f>#REF!-50</f>
        <v>#REF!</v>
      </c>
      <c r="E102" s="34"/>
      <c r="G102" s="43">
        <f t="shared" si="4"/>
        <v>1.5984752071337081</v>
      </c>
      <c r="H102" s="43">
        <f t="shared" si="5"/>
        <v>0.79923760356685403</v>
      </c>
      <c r="I102" s="43">
        <f t="shared" si="6"/>
        <v>0.56795040523757068</v>
      </c>
      <c r="J102" s="43">
        <f t="shared" si="7"/>
        <v>0.56795040523757068</v>
      </c>
    </row>
    <row r="103" spans="1:10" x14ac:dyDescent="0.25">
      <c r="A103" s="25" t="s">
        <v>102</v>
      </c>
      <c r="B103" s="41">
        <v>0.1542155633256091</v>
      </c>
      <c r="C103" s="34">
        <v>0.20832118126442623</v>
      </c>
      <c r="D103" s="36" t="e">
        <f>#REF!-50</f>
        <v>#REF!</v>
      </c>
      <c r="E103" s="34"/>
      <c r="G103" s="43">
        <f t="shared" si="4"/>
        <v>0.56354819717087934</v>
      </c>
      <c r="H103" s="43">
        <f t="shared" si="5"/>
        <v>0.28177409858543967</v>
      </c>
      <c r="I103" s="43">
        <f t="shared" si="6"/>
        <v>0.23797722754496115</v>
      </c>
      <c r="J103" s="43">
        <f t="shared" si="7"/>
        <v>0.23797722754496115</v>
      </c>
    </row>
    <row r="104" spans="1:10" x14ac:dyDescent="0.25">
      <c r="A104" s="25" t="s">
        <v>103</v>
      </c>
      <c r="B104" s="41">
        <v>-0.47770453270201918</v>
      </c>
      <c r="C104" s="34">
        <v>0.39997671653208167</v>
      </c>
      <c r="D104" s="36" t="e">
        <f>#REF!-50</f>
        <v>#REF!</v>
      </c>
      <c r="E104" s="34"/>
      <c r="G104" s="43">
        <f t="shared" si="4"/>
        <v>0.10768520450485031</v>
      </c>
      <c r="H104" s="43">
        <f t="shared" si="5"/>
        <v>5.3842602252425154E-2</v>
      </c>
      <c r="I104" s="47">
        <f t="shared" si="6"/>
        <v>-0.27382926666191371</v>
      </c>
      <c r="J104" s="47">
        <f t="shared" si="7"/>
        <v>-0.27382926666191371</v>
      </c>
    </row>
    <row r="105" spans="1:10" x14ac:dyDescent="0.25">
      <c r="A105" s="25" t="s">
        <v>104</v>
      </c>
      <c r="B105" s="41">
        <v>2.1450603140948408</v>
      </c>
      <c r="C105" s="34">
        <v>0.53587105964982629</v>
      </c>
      <c r="D105" s="36" t="e">
        <f>#REF!-50</f>
        <v>#REF!</v>
      </c>
      <c r="E105" s="34"/>
      <c r="G105" s="43">
        <f t="shared" si="4"/>
        <v>3.6510867241332221</v>
      </c>
      <c r="H105" s="43">
        <f t="shared" si="5"/>
        <v>1.8255433620666111</v>
      </c>
      <c r="I105" s="43">
        <f t="shared" si="6"/>
        <v>2.2632468455765227</v>
      </c>
      <c r="J105" s="43">
        <f t="shared" si="7"/>
        <v>2.2632468455765227</v>
      </c>
    </row>
    <row r="106" spans="1:10" x14ac:dyDescent="0.25">
      <c r="A106" s="25" t="s">
        <v>105</v>
      </c>
      <c r="B106" s="41">
        <v>1.1539087966081598</v>
      </c>
      <c r="C106" s="34">
        <v>1.1508835523334904</v>
      </c>
      <c r="D106" s="36" t="e">
        <f>#REF!-50</f>
        <v>#REF!</v>
      </c>
      <c r="E106" s="34"/>
      <c r="G106" s="43">
        <f t="shared" si="4"/>
        <v>3.4935390050350845</v>
      </c>
      <c r="H106" s="43">
        <f t="shared" si="5"/>
        <v>1.7467695025175423</v>
      </c>
      <c r="I106" s="43">
        <f t="shared" si="6"/>
        <v>1.5998562456628076</v>
      </c>
      <c r="J106" s="43">
        <f t="shared" si="7"/>
        <v>1.5998562456628076</v>
      </c>
    </row>
    <row r="107" spans="1:10" x14ac:dyDescent="0.25">
      <c r="A107" s="25" t="s">
        <v>106</v>
      </c>
      <c r="B107" s="41">
        <v>1.6019674022895236</v>
      </c>
      <c r="C107" s="34">
        <v>0.83888517860924228</v>
      </c>
      <c r="D107" s="36" t="e">
        <f>#REF!-50</f>
        <v>#REF!</v>
      </c>
      <c r="E107" s="34"/>
      <c r="G107" s="43">
        <f t="shared" si="4"/>
        <v>3.5045168416371668</v>
      </c>
      <c r="H107" s="43">
        <f t="shared" si="5"/>
        <v>1.7522584208185834</v>
      </c>
      <c r="I107" s="43">
        <f t="shared" si="6"/>
        <v>1.8846869544430396</v>
      </c>
      <c r="J107" s="43">
        <f t="shared" si="7"/>
        <v>1.8846869544430396</v>
      </c>
    </row>
    <row r="108" spans="1:10" x14ac:dyDescent="0.25">
      <c r="A108" s="25" t="s">
        <v>107</v>
      </c>
      <c r="B108" s="41">
        <v>1.3132438996949376</v>
      </c>
      <c r="C108" s="34">
        <v>1.2018221174037997</v>
      </c>
      <c r="D108" s="36" t="e">
        <f>#REF!-50</f>
        <v>#REF!</v>
      </c>
      <c r="E108" s="34"/>
      <c r="G108" s="43">
        <f t="shared" si="4"/>
        <v>3.7844832179793837</v>
      </c>
      <c r="H108" s="43">
        <f t="shared" si="5"/>
        <v>1.8922416089896918</v>
      </c>
      <c r="I108" s="43">
        <f t="shared" si="6"/>
        <v>1.7729056085735457</v>
      </c>
      <c r="J108" s="43">
        <f t="shared" si="7"/>
        <v>1.7729056085735457</v>
      </c>
    </row>
    <row r="109" spans="1:10" x14ac:dyDescent="0.25">
      <c r="A109" s="25" t="s">
        <v>108</v>
      </c>
      <c r="B109" s="41">
        <v>1.3131356661152638</v>
      </c>
      <c r="C109" s="34">
        <v>0.84357541899441923</v>
      </c>
      <c r="D109" s="36" t="e">
        <f>#REF!-50</f>
        <v>#REF!</v>
      </c>
      <c r="E109" s="34"/>
      <c r="G109" s="43">
        <f t="shared" si="4"/>
        <v>3.1491507996370256</v>
      </c>
      <c r="H109" s="43">
        <f t="shared" si="5"/>
        <v>1.5745753998185128</v>
      </c>
      <c r="I109" s="43">
        <f t="shared" si="6"/>
        <v>1.6140043628917091</v>
      </c>
      <c r="J109" s="43">
        <f t="shared" si="7"/>
        <v>1.6140043628917091</v>
      </c>
    </row>
    <row r="110" spans="1:10" x14ac:dyDescent="0.25">
      <c r="A110" s="25" t="s">
        <v>109</v>
      </c>
      <c r="B110" s="41">
        <v>1.0404417278129023</v>
      </c>
      <c r="C110" s="34">
        <v>0.38699874166053033</v>
      </c>
      <c r="D110" s="36" t="e">
        <f>#REF!-50</f>
        <v>#REF!</v>
      </c>
      <c r="E110" s="34"/>
      <c r="G110" s="43">
        <f t="shared" si="4"/>
        <v>1.9962465486555392</v>
      </c>
      <c r="H110" s="43">
        <f t="shared" si="5"/>
        <v>0.99812327432776959</v>
      </c>
      <c r="I110" s="43">
        <f t="shared" si="6"/>
        <v>1.1540971642924869</v>
      </c>
      <c r="J110" s="43">
        <f t="shared" si="7"/>
        <v>1.1540971642924869</v>
      </c>
    </row>
    <row r="111" spans="1:10" x14ac:dyDescent="0.25">
      <c r="A111" s="25" t="s">
        <v>110</v>
      </c>
      <c r="B111" s="41">
        <v>0.10069852096287436</v>
      </c>
      <c r="C111" s="34">
        <v>0.29090393075067117</v>
      </c>
      <c r="D111" s="36" t="e">
        <f>#REF!-50</f>
        <v>#REF!</v>
      </c>
      <c r="E111" s="34"/>
      <c r="G111" s="43">
        <f t="shared" si="4"/>
        <v>0.64258719014893884</v>
      </c>
      <c r="H111" s="43">
        <f t="shared" si="5"/>
        <v>0.32129359507446942</v>
      </c>
      <c r="I111" s="43">
        <f t="shared" si="6"/>
        <v>0.22404401335117835</v>
      </c>
      <c r="J111" s="43">
        <f t="shared" si="7"/>
        <v>0.22404401335117835</v>
      </c>
    </row>
    <row r="112" spans="1:10" x14ac:dyDescent="0.25">
      <c r="A112" s="25" t="s">
        <v>111</v>
      </c>
      <c r="B112" s="41">
        <v>0.65560833358305892</v>
      </c>
      <c r="C112" s="34">
        <v>0.64379200565970707</v>
      </c>
      <c r="D112" s="36" t="e">
        <f>#REF!-50</f>
        <v>#REF!</v>
      </c>
      <c r="E112" s="34"/>
      <c r="G112" s="43">
        <f t="shared" si="4"/>
        <v>1.9669961954250474</v>
      </c>
      <c r="H112" s="43">
        <f t="shared" si="5"/>
        <v>0.98349809771252372</v>
      </c>
      <c r="I112" s="43">
        <f t="shared" si="6"/>
        <v>0.90450330399481471</v>
      </c>
      <c r="J112" s="43">
        <f t="shared" si="7"/>
        <v>0.90450330399481471</v>
      </c>
    </row>
    <row r="113" spans="1:10" x14ac:dyDescent="0.25">
      <c r="A113" s="25" t="s">
        <v>112</v>
      </c>
      <c r="B113" s="41">
        <v>1.0145200707177615</v>
      </c>
      <c r="C113" s="34">
        <v>1.1223581236234184</v>
      </c>
      <c r="D113" s="36" t="e">
        <f>#REF!-50</f>
        <v>#REF!</v>
      </c>
      <c r="E113" s="34"/>
      <c r="G113" s="43">
        <f t="shared" si="4"/>
        <v>3.2674502895197115</v>
      </c>
      <c r="H113" s="43">
        <f t="shared" si="5"/>
        <v>1.6337251447598558</v>
      </c>
      <c r="I113" s="43">
        <f t="shared" si="6"/>
        <v>1.455578486535053</v>
      </c>
      <c r="J113" s="43">
        <f t="shared" si="7"/>
        <v>1.455578486535053</v>
      </c>
    </row>
    <row r="114" spans="1:10" x14ac:dyDescent="0.25">
      <c r="A114" s="25" t="s">
        <v>113</v>
      </c>
      <c r="B114" s="41">
        <v>0.28755583427960152</v>
      </c>
      <c r="C114" s="34">
        <v>0.1552471209769011</v>
      </c>
      <c r="D114" s="36" t="e">
        <f>#REF!-50</f>
        <v>#REF!</v>
      </c>
      <c r="E114" s="34"/>
      <c r="G114" s="43">
        <f t="shared" si="4"/>
        <v>0.63733947821675518</v>
      </c>
      <c r="H114" s="43">
        <f t="shared" si="5"/>
        <v>0.31866973910837759</v>
      </c>
      <c r="I114" s="43">
        <f t="shared" si="6"/>
        <v>0.34037267537363736</v>
      </c>
      <c r="J114" s="43">
        <f t="shared" si="7"/>
        <v>0.34037267537363736</v>
      </c>
    </row>
    <row r="115" spans="1:10" x14ac:dyDescent="0.25">
      <c r="A115" s="25" t="s">
        <v>114</v>
      </c>
      <c r="B115" s="41">
        <v>0.30779895625452564</v>
      </c>
      <c r="C115" s="34">
        <v>0.35165648713676462</v>
      </c>
      <c r="D115" s="36" t="e">
        <f>#REF!-50</f>
        <v>#REF!</v>
      </c>
      <c r="E115" s="34"/>
      <c r="G115" s="43">
        <f t="shared" ref="G115:G178" si="8">((B115-$B$234)/$B$235-(0-$B$234)/$B$235)+((C115-$C$234)/$C$235-(0-$C$234)/$C$235)</f>
        <v>1.0110759528065043</v>
      </c>
      <c r="H115" s="43">
        <f t="shared" si="5"/>
        <v>0.50553797640325215</v>
      </c>
      <c r="I115" s="43">
        <f t="shared" si="6"/>
        <v>0.44655134637716531</v>
      </c>
      <c r="J115" s="43">
        <f t="shared" si="7"/>
        <v>0.44655134637716531</v>
      </c>
    </row>
    <row r="116" spans="1:10" x14ac:dyDescent="0.25">
      <c r="A116" s="25" t="s">
        <v>115</v>
      </c>
      <c r="B116" s="41">
        <v>0.10587451649261218</v>
      </c>
      <c r="C116" s="34">
        <v>0.31430591417682169</v>
      </c>
      <c r="D116" s="36" t="e">
        <f>#REF!-50</f>
        <v>#REF!</v>
      </c>
      <c r="E116" s="34"/>
      <c r="G116" s="43">
        <f t="shared" si="8"/>
        <v>0.69059787192580047</v>
      </c>
      <c r="H116" s="43">
        <f t="shared" si="5"/>
        <v>0.34529893596290023</v>
      </c>
      <c r="I116" s="43">
        <f t="shared" si="6"/>
        <v>0.23930535832718533</v>
      </c>
      <c r="J116" s="43">
        <f t="shared" si="7"/>
        <v>0.23930535832718533</v>
      </c>
    </row>
    <row r="117" spans="1:10" x14ac:dyDescent="0.25">
      <c r="A117" s="25" t="s">
        <v>116</v>
      </c>
      <c r="B117" s="41">
        <v>0.75226546574092656</v>
      </c>
      <c r="C117" s="34">
        <v>0.51403050476109102</v>
      </c>
      <c r="D117" s="36" t="e">
        <f>#REF!-50</f>
        <v>#REF!</v>
      </c>
      <c r="E117" s="34"/>
      <c r="G117" s="43">
        <f t="shared" si="8"/>
        <v>1.8586258146074797</v>
      </c>
      <c r="H117" s="43">
        <f t="shared" si="5"/>
        <v>0.92931290730373983</v>
      </c>
      <c r="I117" s="43">
        <f t="shared" si="6"/>
        <v>0.93826356947571932</v>
      </c>
      <c r="J117" s="43">
        <f t="shared" si="7"/>
        <v>0.93826356947571932</v>
      </c>
    </row>
    <row r="118" spans="1:10" x14ac:dyDescent="0.25">
      <c r="A118" s="30" t="s">
        <v>117</v>
      </c>
      <c r="B118" s="40">
        <v>-0.42429656753835454</v>
      </c>
      <c r="C118" s="31">
        <v>3.8869581123105026E-2</v>
      </c>
      <c r="D118" s="31" t="e">
        <f>#REF!-50</f>
        <v>#REF!</v>
      </c>
      <c r="E118" s="31"/>
      <c r="G118" s="47">
        <f t="shared" si="8"/>
        <v>-0.46533410354024196</v>
      </c>
      <c r="H118" s="47">
        <f t="shared" si="5"/>
        <v>-0.23266705177012098</v>
      </c>
      <c r="I118" s="47">
        <f t="shared" si="6"/>
        <v>-0.38345980345235281</v>
      </c>
      <c r="J118" s="47">
        <f t="shared" si="7"/>
        <v>-0.38345980345235281</v>
      </c>
    </row>
    <row r="119" spans="1:10" x14ac:dyDescent="0.25">
      <c r="A119" s="30" t="s">
        <v>118</v>
      </c>
      <c r="B119" s="40">
        <v>-0.56577675035989183</v>
      </c>
      <c r="C119" s="31">
        <v>-0.18893942510608241</v>
      </c>
      <c r="D119" s="31" t="e">
        <f>#REF!-50</f>
        <v>#REF!</v>
      </c>
      <c r="E119" s="31"/>
      <c r="G119" s="47">
        <f t="shared" si="8"/>
        <v>-1.0473998198495293</v>
      </c>
      <c r="H119" s="47">
        <f t="shared" si="5"/>
        <v>-0.52369990992476467</v>
      </c>
      <c r="I119" s="47">
        <f t="shared" si="6"/>
        <v>-0.61804854062285974</v>
      </c>
      <c r="J119" s="47">
        <f t="shared" si="7"/>
        <v>-0.61804854062285974</v>
      </c>
    </row>
    <row r="120" spans="1:10" x14ac:dyDescent="0.25">
      <c r="A120" s="30" t="s">
        <v>119</v>
      </c>
      <c r="B120" s="39">
        <v>-0.94615372434176059</v>
      </c>
      <c r="C120" s="31">
        <v>-0.87549900390044133</v>
      </c>
      <c r="D120" s="31" t="e">
        <f>#REF!-50</f>
        <v>#REF!</v>
      </c>
      <c r="E120" s="31"/>
      <c r="G120" s="47">
        <f t="shared" si="8"/>
        <v>-2.7436686129556307</v>
      </c>
      <c r="H120" s="47">
        <f t="shared" si="5"/>
        <v>-1.3718343064778153</v>
      </c>
      <c r="I120" s="47">
        <f t="shared" si="6"/>
        <v>-1.281591362568913</v>
      </c>
      <c r="J120" s="47">
        <f t="shared" si="7"/>
        <v>-1.281591362568913</v>
      </c>
    </row>
    <row r="121" spans="1:10" x14ac:dyDescent="0.25">
      <c r="A121" s="30" t="s">
        <v>120</v>
      </c>
      <c r="B121" s="39">
        <v>-1.3097801069932151</v>
      </c>
      <c r="C121" s="31">
        <v>-1.0541797572845411</v>
      </c>
      <c r="D121" s="31" t="e">
        <f>#REF!-50</f>
        <v>#REF!</v>
      </c>
      <c r="E121" s="31"/>
      <c r="G121" s="47">
        <f t="shared" si="8"/>
        <v>-3.5183416868124047</v>
      </c>
      <c r="H121" s="47">
        <f t="shared" si="5"/>
        <v>-1.7591708434062023</v>
      </c>
      <c r="I121" s="47">
        <f t="shared" si="6"/>
        <v>-1.7041895104014151</v>
      </c>
      <c r="J121" s="47">
        <f t="shared" si="7"/>
        <v>-1.7041895104014151</v>
      </c>
    </row>
    <row r="122" spans="1:10" x14ac:dyDescent="0.25">
      <c r="A122" s="30" t="s">
        <v>121</v>
      </c>
      <c r="B122" s="40">
        <v>0.63969786842842236</v>
      </c>
      <c r="C122" s="31">
        <v>0.1774388108486655</v>
      </c>
      <c r="D122" s="31" t="e">
        <f>#REF!-50</f>
        <v>#REF!</v>
      </c>
      <c r="E122" s="31"/>
      <c r="G122" s="43">
        <f t="shared" si="8"/>
        <v>1.1200861308609944</v>
      </c>
      <c r="H122" s="43">
        <f t="shared" si="5"/>
        <v>0.5600430654304972</v>
      </c>
      <c r="I122" s="43">
        <f t="shared" si="6"/>
        <v>0.6827589655264843</v>
      </c>
      <c r="J122" s="43">
        <f t="shared" si="7"/>
        <v>0.6827589655264843</v>
      </c>
    </row>
    <row r="123" spans="1:10" x14ac:dyDescent="0.25">
      <c r="A123" s="30" t="s">
        <v>122</v>
      </c>
      <c r="B123" s="40">
        <v>0.13453036862793805</v>
      </c>
      <c r="C123" s="31">
        <v>-3.3405063586144458E-2</v>
      </c>
      <c r="D123" s="31" t="e">
        <f>#REF!-50</f>
        <v>#REF!</v>
      </c>
      <c r="E123" s="31"/>
      <c r="G123" s="43">
        <f t="shared" si="8"/>
        <v>0.11016428067661665</v>
      </c>
      <c r="H123" s="43">
        <f t="shared" si="5"/>
        <v>5.5082140338308327E-2</v>
      </c>
      <c r="I123" s="43">
        <f t="shared" si="6"/>
        <v>0.11223795282326196</v>
      </c>
      <c r="J123" s="43">
        <f t="shared" si="7"/>
        <v>0.11223795282326196</v>
      </c>
    </row>
    <row r="124" spans="1:10" x14ac:dyDescent="0.25">
      <c r="A124" s="30" t="s">
        <v>123</v>
      </c>
      <c r="B124" s="40">
        <v>0.15911295402380266</v>
      </c>
      <c r="C124" s="31">
        <v>-0.2836493627603357</v>
      </c>
      <c r="D124" s="31" t="e">
        <f>#REF!-50</f>
        <v>#REF!</v>
      </c>
      <c r="E124" s="31"/>
      <c r="G124" s="47">
        <f t="shared" si="8"/>
        <v>-0.30258300788517178</v>
      </c>
      <c r="H124" s="47">
        <f t="shared" si="5"/>
        <v>-0.15129150394258589</v>
      </c>
      <c r="I124" s="43">
        <f t="shared" si="6"/>
        <v>2.4527698329532416E-2</v>
      </c>
      <c r="J124" s="43">
        <f t="shared" si="7"/>
        <v>2.4527698329532416E-2</v>
      </c>
    </row>
    <row r="125" spans="1:10" x14ac:dyDescent="0.25">
      <c r="A125" s="30" t="s">
        <v>124</v>
      </c>
      <c r="B125" s="40">
        <v>1.7558210740603875E-3</v>
      </c>
      <c r="C125" s="31">
        <v>-0.48864123446207169</v>
      </c>
      <c r="D125" s="31" t="e">
        <f>#REF!-50</f>
        <v>#REF!</v>
      </c>
      <c r="E125" s="31"/>
      <c r="G125" s="47">
        <f t="shared" si="8"/>
        <v>-0.86418381321324378</v>
      </c>
      <c r="H125" s="47">
        <f t="shared" si="5"/>
        <v>-0.43209190660662189</v>
      </c>
      <c r="I125" s="47">
        <f t="shared" si="6"/>
        <v>-0.21494053321870099</v>
      </c>
      <c r="J125" s="47">
        <f t="shared" si="7"/>
        <v>-0.21494053321870099</v>
      </c>
    </row>
    <row r="126" spans="1:10" x14ac:dyDescent="0.25">
      <c r="A126" s="30" t="s">
        <v>125</v>
      </c>
      <c r="B126" s="40">
        <v>0.11820557676951927</v>
      </c>
      <c r="C126" s="31">
        <v>-0.31717937472589441</v>
      </c>
      <c r="D126" s="31" t="e">
        <f>#REF!-50</f>
        <v>#REF!</v>
      </c>
      <c r="E126" s="31"/>
      <c r="G126" s="47">
        <f t="shared" si="8"/>
        <v>-0.41354251358243088</v>
      </c>
      <c r="H126" s="47">
        <f t="shared" si="5"/>
        <v>-0.20677125679121544</v>
      </c>
      <c r="I126" s="47">
        <f t="shared" si="6"/>
        <v>-2.8966417574906977E-2</v>
      </c>
      <c r="J126" s="47">
        <f t="shared" si="7"/>
        <v>-2.8966417574906977E-2</v>
      </c>
    </row>
    <row r="127" spans="1:10" x14ac:dyDescent="0.25">
      <c r="A127" s="25" t="s">
        <v>126</v>
      </c>
      <c r="B127" s="41">
        <v>0.45985074765563827</v>
      </c>
      <c r="C127" s="34">
        <v>-0.15320192013073231</v>
      </c>
      <c r="D127" s="36" t="e">
        <f>#REF!-50</f>
        <v>#REF!</v>
      </c>
      <c r="E127" s="34"/>
      <c r="G127" s="43">
        <f t="shared" si="8"/>
        <v>0.30738297758314725</v>
      </c>
      <c r="H127" s="43">
        <f t="shared" si="5"/>
        <v>0.15369148879157363</v>
      </c>
      <c r="I127" s="43">
        <f t="shared" si="6"/>
        <v>0.36635602530722244</v>
      </c>
      <c r="J127" s="43">
        <f t="shared" si="7"/>
        <v>0.36635602530722244</v>
      </c>
    </row>
    <row r="128" spans="1:10" x14ac:dyDescent="0.25">
      <c r="A128" s="25" t="s">
        <v>127</v>
      </c>
      <c r="B128" s="41">
        <v>0.51972123865812847</v>
      </c>
      <c r="C128" s="34">
        <v>3.4621679466208102E-2</v>
      </c>
      <c r="D128" s="36" t="e">
        <f>#REF!-50</f>
        <v>#REF!</v>
      </c>
      <c r="E128" s="34"/>
      <c r="G128" s="43">
        <f t="shared" si="8"/>
        <v>0.71579305315237174</v>
      </c>
      <c r="H128" s="43">
        <f t="shared" si="5"/>
        <v>0.35789652657618587</v>
      </c>
      <c r="I128" s="43">
        <f t="shared" si="6"/>
        <v>0.50615147556215523</v>
      </c>
      <c r="J128" s="43">
        <f t="shared" si="7"/>
        <v>0.50615147556215523</v>
      </c>
    </row>
    <row r="129" spans="1:10" x14ac:dyDescent="0.25">
      <c r="A129" s="25" t="s">
        <v>128</v>
      </c>
      <c r="B129" s="41">
        <v>0.72726726571973521</v>
      </c>
      <c r="C129" s="34">
        <v>0.41767611616271699</v>
      </c>
      <c r="D129" s="36" t="e">
        <f>#REF!-50</f>
        <v>#REF!</v>
      </c>
      <c r="E129" s="34"/>
      <c r="G129" s="43">
        <f t="shared" si="8"/>
        <v>1.6563063735718855</v>
      </c>
      <c r="H129" s="43">
        <f t="shared" si="5"/>
        <v>0.82815318678594274</v>
      </c>
      <c r="I129" s="43">
        <f t="shared" si="6"/>
        <v>0.87194548122151683</v>
      </c>
      <c r="J129" s="43">
        <f t="shared" si="7"/>
        <v>0.87194548122151683</v>
      </c>
    </row>
    <row r="130" spans="1:10" x14ac:dyDescent="0.25">
      <c r="A130" s="25" t="s">
        <v>129</v>
      </c>
      <c r="B130" s="41">
        <v>0.74186171954942681</v>
      </c>
      <c r="C130" s="34">
        <v>-3.6815678779277543E-2</v>
      </c>
      <c r="D130" s="36" t="e">
        <f>#REF!-50</f>
        <v>#REF!</v>
      </c>
      <c r="E130" s="34"/>
      <c r="G130" s="43">
        <f t="shared" si="8"/>
        <v>0.86883762520316621</v>
      </c>
      <c r="H130" s="43">
        <f t="shared" si="5"/>
        <v>0.4344188126015831</v>
      </c>
      <c r="I130" s="43">
        <f t="shared" si="6"/>
        <v>0.68426658935234952</v>
      </c>
      <c r="J130" s="43">
        <f t="shared" si="7"/>
        <v>0.68426658935234952</v>
      </c>
    </row>
    <row r="131" spans="1:10" x14ac:dyDescent="0.25">
      <c r="A131" s="25" t="s">
        <v>130</v>
      </c>
      <c r="B131" s="41">
        <v>0.76313158768984812</v>
      </c>
      <c r="C131" s="34">
        <v>0.40042001003009309</v>
      </c>
      <c r="D131" s="36" t="e">
        <f>#REF!-50</f>
        <v>#REF!</v>
      </c>
      <c r="E131" s="34"/>
      <c r="G131" s="43">
        <f t="shared" si="8"/>
        <v>1.6708686271834927</v>
      </c>
      <c r="H131" s="43">
        <f t="shared" ref="H131:H185" si="9">0.5*((B131-$B$234)/$B$235-(0-$B$234)/$B$235)+0.5*((C131-$C$234)/$C$235-(0-$C$234)/$C$235)</f>
        <v>0.83543431359174636</v>
      </c>
      <c r="I131" s="43">
        <f t="shared" ref="I131:I185" si="10">0.75*((B131-$B$234)/$B$235-(0-$B$234)/$B$235)+0.25*((C131-$C$234)/$C$235-(0-$C$234)/$C$235)</f>
        <v>0.89816530535455674</v>
      </c>
      <c r="J131" s="43">
        <f t="shared" ref="J131:J185" si="11">0.75*((B131-$B$234)/$B$235-(0-$B$234)/$B$235)+0.25*((C131-$C$234)/$C$235-(0-$C$234)/$C$235)</f>
        <v>0.89816530535455674</v>
      </c>
    </row>
    <row r="132" spans="1:10" x14ac:dyDescent="0.25">
      <c r="A132" s="25" t="s">
        <v>131</v>
      </c>
      <c r="B132" s="41">
        <v>0.63437677115049373</v>
      </c>
      <c r="C132" s="34">
        <v>0.28487360197304235</v>
      </c>
      <c r="D132" s="36" t="e">
        <f>#REF!-50</f>
        <v>#REF!</v>
      </c>
      <c r="E132" s="34"/>
      <c r="G132" s="43">
        <f t="shared" si="8"/>
        <v>1.3038753810073613</v>
      </c>
      <c r="H132" s="43">
        <f t="shared" si="9"/>
        <v>0.65193769050368067</v>
      </c>
      <c r="I132" s="43">
        <f t="shared" si="10"/>
        <v>0.72535625117817082</v>
      </c>
      <c r="J132" s="43">
        <f t="shared" si="11"/>
        <v>0.72535625117817082</v>
      </c>
    </row>
    <row r="133" spans="1:10" x14ac:dyDescent="0.25">
      <c r="A133" s="25" t="s">
        <v>132</v>
      </c>
      <c r="B133" s="41">
        <v>1.3454539368092231</v>
      </c>
      <c r="C133" s="34">
        <v>0.32920337452914789</v>
      </c>
      <c r="D133" s="36" t="e">
        <f>#REF!-50</f>
        <v>#REF!</v>
      </c>
      <c r="E133" s="34"/>
      <c r="G133" s="43">
        <f t="shared" si="8"/>
        <v>2.2778271581018359</v>
      </c>
      <c r="H133" s="43">
        <f t="shared" si="9"/>
        <v>1.1389135790509179</v>
      </c>
      <c r="I133" s="43">
        <f t="shared" si="10"/>
        <v>1.4165202099610203</v>
      </c>
      <c r="J133" s="43">
        <f t="shared" si="11"/>
        <v>1.4165202099610203</v>
      </c>
    </row>
    <row r="134" spans="1:10" x14ac:dyDescent="0.25">
      <c r="A134" s="25" t="s">
        <v>133</v>
      </c>
      <c r="B134" s="41">
        <v>1.531123896596279</v>
      </c>
      <c r="C134" s="34">
        <v>0.82767715161153266</v>
      </c>
      <c r="D134" s="36" t="e">
        <f>#REF!-50</f>
        <v>#REF!</v>
      </c>
      <c r="E134" s="34"/>
      <c r="G134" s="43">
        <f t="shared" si="8"/>
        <v>3.3954417136911967</v>
      </c>
      <c r="H134" s="43">
        <f t="shared" si="9"/>
        <v>1.6977208568455984</v>
      </c>
      <c r="I134" s="43">
        <f t="shared" si="10"/>
        <v>1.8128169114200832</v>
      </c>
      <c r="J134" s="43">
        <f t="shared" si="11"/>
        <v>1.8128169114200832</v>
      </c>
    </row>
    <row r="135" spans="1:10" x14ac:dyDescent="0.25">
      <c r="A135" s="25" t="s">
        <v>134</v>
      </c>
      <c r="B135" s="41">
        <v>1.2671266818735383</v>
      </c>
      <c r="C135" s="34">
        <v>1.0155252265698327</v>
      </c>
      <c r="D135" s="36" t="e">
        <f>#REF!-50</f>
        <v>#REF!</v>
      </c>
      <c r="E135" s="34"/>
      <c r="G135" s="43">
        <f t="shared" si="8"/>
        <v>3.3960975212385889</v>
      </c>
      <c r="H135" s="43">
        <f t="shared" si="9"/>
        <v>1.6980487606192944</v>
      </c>
      <c r="I135" s="43">
        <f t="shared" si="10"/>
        <v>1.6467749624056847</v>
      </c>
      <c r="J135" s="43">
        <f t="shared" si="11"/>
        <v>1.6467749624056847</v>
      </c>
    </row>
    <row r="136" spans="1:10" x14ac:dyDescent="0.25">
      <c r="A136" s="25" t="s">
        <v>135</v>
      </c>
      <c r="B136" s="41">
        <v>0.9021588290625</v>
      </c>
      <c r="C136" s="34">
        <v>0.71895325280650435</v>
      </c>
      <c r="D136" s="36" t="e">
        <f>#REF!-50</f>
        <v>#REF!</v>
      </c>
      <c r="E136" s="34"/>
      <c r="G136" s="43">
        <f t="shared" si="8"/>
        <v>2.410706061622494</v>
      </c>
      <c r="H136" s="43">
        <f t="shared" si="9"/>
        <v>1.205353030811247</v>
      </c>
      <c r="I136" s="43">
        <f t="shared" si="10"/>
        <v>1.1706526627972669</v>
      </c>
      <c r="J136" s="43">
        <f t="shared" si="11"/>
        <v>1.1706526627972669</v>
      </c>
    </row>
    <row r="137" spans="1:10" x14ac:dyDescent="0.25">
      <c r="A137" s="25" t="s">
        <v>136</v>
      </c>
      <c r="B137" s="41">
        <v>0.76373552861882099</v>
      </c>
      <c r="C137" s="34">
        <v>0.37430243636858579</v>
      </c>
      <c r="D137" s="36" t="e">
        <f>#REF!-50</f>
        <v>#REF!</v>
      </c>
      <c r="E137" s="34"/>
      <c r="G137" s="43">
        <f t="shared" si="8"/>
        <v>1.6253208170039062</v>
      </c>
      <c r="H137" s="43">
        <f t="shared" si="9"/>
        <v>0.81266040850195309</v>
      </c>
      <c r="I137" s="43">
        <f t="shared" si="10"/>
        <v>0.88715857858702862</v>
      </c>
      <c r="J137" s="43">
        <f t="shared" si="11"/>
        <v>0.88715857858702862</v>
      </c>
    </row>
    <row r="138" spans="1:10" x14ac:dyDescent="0.25">
      <c r="A138" s="25" t="s">
        <v>137</v>
      </c>
      <c r="B138" s="41">
        <v>4.5457046353699855E-2</v>
      </c>
      <c r="C138" s="34">
        <v>-2.3353749030068809E-2</v>
      </c>
      <c r="D138" s="36" t="e">
        <f>#REF!-50</f>
        <v>#REF!</v>
      </c>
      <c r="E138" s="34"/>
      <c r="G138" s="43">
        <f t="shared" si="8"/>
        <v>1.5829379991712078E-2</v>
      </c>
      <c r="H138" s="43">
        <f t="shared" si="9"/>
        <v>7.9146899958560391E-3</v>
      </c>
      <c r="I138" s="43">
        <f t="shared" si="10"/>
        <v>3.2575939892806688E-2</v>
      </c>
      <c r="J138" s="43">
        <f t="shared" si="11"/>
        <v>3.2575939892806688E-2</v>
      </c>
    </row>
    <row r="139" spans="1:10" x14ac:dyDescent="0.25">
      <c r="A139" s="25" t="s">
        <v>138</v>
      </c>
      <c r="B139" s="41">
        <v>0.21047127276412514</v>
      </c>
      <c r="C139" s="34">
        <v>0.24263431542461555</v>
      </c>
      <c r="D139" s="36" t="e">
        <f>#REF!-50</f>
        <v>#REF!</v>
      </c>
      <c r="E139" s="34"/>
      <c r="G139" s="43">
        <f t="shared" si="8"/>
        <v>0.69522206814504961</v>
      </c>
      <c r="H139" s="43">
        <f t="shared" si="9"/>
        <v>0.3476110340725248</v>
      </c>
      <c r="I139" s="43">
        <f t="shared" si="10"/>
        <v>0.30631285254104168</v>
      </c>
      <c r="J139" s="43">
        <f t="shared" si="11"/>
        <v>0.30631285254104168</v>
      </c>
    </row>
    <row r="140" spans="1:10" x14ac:dyDescent="0.25">
      <c r="A140" s="25" t="s">
        <v>139</v>
      </c>
      <c r="B140" s="41">
        <v>0.22334546428392973</v>
      </c>
      <c r="C140" s="34">
        <v>0.27361837753322232</v>
      </c>
      <c r="D140" s="36" t="e">
        <f>#REF!-50</f>
        <v>#REF!</v>
      </c>
      <c r="E140" s="34"/>
      <c r="G140" s="43">
        <f t="shared" si="8"/>
        <v>0.7663694740224869</v>
      </c>
      <c r="H140" s="43">
        <f t="shared" si="9"/>
        <v>0.38318473701124345</v>
      </c>
      <c r="I140" s="43">
        <f t="shared" si="10"/>
        <v>0.33220496603815225</v>
      </c>
      <c r="J140" s="43">
        <f t="shared" si="11"/>
        <v>0.33220496603815225</v>
      </c>
    </row>
    <row r="141" spans="1:10" x14ac:dyDescent="0.25">
      <c r="A141" s="25" t="s">
        <v>140</v>
      </c>
      <c r="B141" s="41">
        <v>0.18545466823419895</v>
      </c>
      <c r="C141" s="34">
        <v>0.33059462052835437</v>
      </c>
      <c r="D141" s="36" t="e">
        <f>#REF!-50</f>
        <v>#REF!</v>
      </c>
      <c r="E141" s="34"/>
      <c r="G141" s="43">
        <f t="shared" si="8"/>
        <v>0.81968213346631469</v>
      </c>
      <c r="H141" s="43">
        <f t="shared" si="9"/>
        <v>0.40984106673315734</v>
      </c>
      <c r="I141" s="43">
        <f t="shared" si="10"/>
        <v>0.32167805386761494</v>
      </c>
      <c r="J141" s="43">
        <f t="shared" si="11"/>
        <v>0.32167805386761494</v>
      </c>
    </row>
    <row r="142" spans="1:10" x14ac:dyDescent="0.25">
      <c r="A142" s="25" t="s">
        <v>141</v>
      </c>
      <c r="B142" s="41">
        <v>0.55409998610628253</v>
      </c>
      <c r="C142" s="34">
        <v>0.22788914874063226</v>
      </c>
      <c r="D142" s="36" t="e">
        <f>#REF!-50</f>
        <v>#REF!</v>
      </c>
      <c r="E142" s="34"/>
      <c r="G142" s="43">
        <f t="shared" si="8"/>
        <v>1.1017575848174586</v>
      </c>
      <c r="H142" s="43">
        <f t="shared" si="9"/>
        <v>0.55087879240872928</v>
      </c>
      <c r="I142" s="43">
        <f t="shared" si="10"/>
        <v>0.62428658944799087</v>
      </c>
      <c r="J142" s="43">
        <f t="shared" si="11"/>
        <v>0.62428658944799087</v>
      </c>
    </row>
    <row r="143" spans="1:10" x14ac:dyDescent="0.25">
      <c r="A143" s="25" t="s">
        <v>142</v>
      </c>
      <c r="B143" s="41">
        <v>0.88165552692983162</v>
      </c>
      <c r="C143" s="34">
        <v>0.17071461585483769</v>
      </c>
      <c r="D143" s="36" t="e">
        <f>#REF!-50</f>
        <v>#REF!</v>
      </c>
      <c r="E143" s="34"/>
      <c r="G143" s="43">
        <f t="shared" si="8"/>
        <v>1.4128243876660913</v>
      </c>
      <c r="H143" s="43">
        <f t="shared" si="9"/>
        <v>0.70641219383304565</v>
      </c>
      <c r="I143" s="43">
        <f t="shared" si="10"/>
        <v>0.9082738891727169</v>
      </c>
      <c r="J143" s="43">
        <f t="shared" si="11"/>
        <v>0.9082738891727169</v>
      </c>
    </row>
    <row r="144" spans="1:10" x14ac:dyDescent="0.25">
      <c r="A144" s="25" t="s">
        <v>143</v>
      </c>
      <c r="B144" s="41">
        <v>0.8069627237449708</v>
      </c>
      <c r="C144" s="34">
        <v>2.1582037790889672E-2</v>
      </c>
      <c r="D144" s="36" t="e">
        <f>#REF!-50</f>
        <v>#REF!</v>
      </c>
      <c r="E144" s="34"/>
      <c r="G144" s="43">
        <f t="shared" si="8"/>
        <v>1.0543526671674006</v>
      </c>
      <c r="H144" s="43">
        <f t="shared" si="9"/>
        <v>0.52717633358370031</v>
      </c>
      <c r="I144" s="43">
        <f t="shared" si="10"/>
        <v>0.77163127866564951</v>
      </c>
      <c r="J144" s="43">
        <f t="shared" si="11"/>
        <v>0.77163127866564951</v>
      </c>
    </row>
    <row r="145" spans="1:10" x14ac:dyDescent="0.25">
      <c r="A145" s="25" t="s">
        <v>144</v>
      </c>
      <c r="B145" s="41">
        <v>1.2089887431921178</v>
      </c>
      <c r="C145" s="34">
        <v>0.80282738095237816</v>
      </c>
      <c r="D145" s="36" t="e">
        <f>#REF!-50</f>
        <v>#REF!</v>
      </c>
      <c r="E145" s="34"/>
      <c r="G145" s="43">
        <f t="shared" si="8"/>
        <v>2.9457652310490339</v>
      </c>
      <c r="H145" s="43">
        <f t="shared" si="9"/>
        <v>1.4728826155245169</v>
      </c>
      <c r="I145" s="43">
        <f t="shared" si="10"/>
        <v>1.4975897291679447</v>
      </c>
      <c r="J145" s="43">
        <f t="shared" si="11"/>
        <v>1.4975897291679447</v>
      </c>
    </row>
    <row r="146" spans="1:10" x14ac:dyDescent="0.25">
      <c r="A146" s="25" t="s">
        <v>145</v>
      </c>
      <c r="B146" s="41">
        <v>1.1549349431986315</v>
      </c>
      <c r="C146" s="34">
        <v>0.62666538725558674</v>
      </c>
      <c r="D146" s="36" t="e">
        <f>#REF!-50</f>
        <v>#REF!</v>
      </c>
      <c r="E146" s="34"/>
      <c r="G146" s="43">
        <f t="shared" si="8"/>
        <v>2.5653560681400087</v>
      </c>
      <c r="H146" s="43">
        <f t="shared" si="9"/>
        <v>1.2826780340700044</v>
      </c>
      <c r="I146" s="43">
        <f t="shared" si="10"/>
        <v>1.3684565471129575</v>
      </c>
      <c r="J146" s="43">
        <f t="shared" si="11"/>
        <v>1.3684565471129575</v>
      </c>
    </row>
    <row r="147" spans="1:10" x14ac:dyDescent="0.25">
      <c r="A147" s="25" t="s">
        <v>146</v>
      </c>
      <c r="B147" s="41">
        <v>1.3276830151517229</v>
      </c>
      <c r="C147" s="34">
        <v>1.095152866615817</v>
      </c>
      <c r="D147" s="36" t="e">
        <f>#REF!-50</f>
        <v>#REF!</v>
      </c>
      <c r="E147" s="34"/>
      <c r="G147" s="43">
        <f t="shared" si="8"/>
        <v>3.613532266251541</v>
      </c>
      <c r="H147" s="43">
        <f t="shared" si="9"/>
        <v>1.8067661331257705</v>
      </c>
      <c r="I147" s="43">
        <f t="shared" si="10"/>
        <v>1.7392583687941228</v>
      </c>
      <c r="J147" s="43">
        <f t="shared" si="11"/>
        <v>1.7392583687941228</v>
      </c>
    </row>
    <row r="148" spans="1:10" x14ac:dyDescent="0.25">
      <c r="A148" s="25" t="s">
        <v>147</v>
      </c>
      <c r="B148" s="41">
        <v>0.92542668781029769</v>
      </c>
      <c r="C148" s="34">
        <v>0.53475159808736628</v>
      </c>
      <c r="D148" s="36" t="e">
        <f>#REF!-50</f>
        <v>#REF!</v>
      </c>
      <c r="E148" s="34"/>
      <c r="G148" s="43">
        <f t="shared" si="8"/>
        <v>2.1134015058561384</v>
      </c>
      <c r="H148" s="43">
        <f t="shared" si="9"/>
        <v>1.0567007529280692</v>
      </c>
      <c r="I148" s="43">
        <f t="shared" si="10"/>
        <v>1.110975373197828</v>
      </c>
      <c r="J148" s="43">
        <f t="shared" si="11"/>
        <v>1.110975373197828</v>
      </c>
    </row>
    <row r="149" spans="1:10" x14ac:dyDescent="0.25">
      <c r="A149" s="25" t="s">
        <v>148</v>
      </c>
      <c r="B149" s="41">
        <v>1.1771315896487227</v>
      </c>
      <c r="C149" s="34">
        <v>0.3882850503038518</v>
      </c>
      <c r="D149" s="36" t="e">
        <f>#REF!-50</f>
        <v>#REF!</v>
      </c>
      <c r="E149" s="34"/>
      <c r="G149" s="43">
        <f t="shared" si="8"/>
        <v>2.170640151509899</v>
      </c>
      <c r="H149" s="43">
        <f t="shared" si="9"/>
        <v>1.0853200757549495</v>
      </c>
      <c r="I149" s="43">
        <f t="shared" si="10"/>
        <v>1.2837520094058763</v>
      </c>
      <c r="J149" s="43">
        <f t="shared" si="11"/>
        <v>1.2837520094058763</v>
      </c>
    </row>
    <row r="150" spans="1:10" x14ac:dyDescent="0.25">
      <c r="A150" s="25" t="s">
        <v>149</v>
      </c>
      <c r="B150" s="41">
        <v>0.2607562357278605</v>
      </c>
      <c r="C150" s="34">
        <v>0.59383447403232559</v>
      </c>
      <c r="D150" s="36" t="e">
        <f>#REF!-50</f>
        <v>#REF!</v>
      </c>
      <c r="E150" s="34"/>
      <c r="G150" s="43">
        <f t="shared" si="8"/>
        <v>1.3812404582706694</v>
      </c>
      <c r="H150" s="43">
        <f t="shared" si="9"/>
        <v>0.69062022913533472</v>
      </c>
      <c r="I150" s="43">
        <f t="shared" si="10"/>
        <v>0.50947557790516251</v>
      </c>
      <c r="J150" s="43">
        <f t="shared" si="11"/>
        <v>0.50947557790516251</v>
      </c>
    </row>
    <row r="151" spans="1:10" x14ac:dyDescent="0.25">
      <c r="A151" s="25" t="s">
        <v>150</v>
      </c>
      <c r="B151" s="41">
        <v>0.78422719574001953</v>
      </c>
      <c r="C151" s="34">
        <v>0.78543760094909754</v>
      </c>
      <c r="D151" s="36" t="e">
        <f>#REF!-50</f>
        <v>#REF!</v>
      </c>
      <c r="E151" s="34"/>
      <c r="G151" s="43">
        <f t="shared" si="8"/>
        <v>2.3800939161161834</v>
      </c>
      <c r="H151" s="43">
        <f t="shared" si="9"/>
        <v>1.1900469580580917</v>
      </c>
      <c r="I151" s="43">
        <f t="shared" si="10"/>
        <v>1.0887528833946161</v>
      </c>
      <c r="J151" s="43">
        <f t="shared" si="11"/>
        <v>1.0887528833946161</v>
      </c>
    </row>
    <row r="152" spans="1:10" x14ac:dyDescent="0.25">
      <c r="A152" s="25" t="s">
        <v>151</v>
      </c>
      <c r="B152" s="41">
        <v>1.4162852072475467</v>
      </c>
      <c r="C152" s="34">
        <v>0.59565596613270355</v>
      </c>
      <c r="D152" s="36" t="e">
        <f>#REF!-50</f>
        <v>#REF!</v>
      </c>
      <c r="E152" s="34"/>
      <c r="G152" s="43">
        <f t="shared" si="8"/>
        <v>2.8394531198149124</v>
      </c>
      <c r="H152" s="43">
        <f t="shared" si="9"/>
        <v>1.4197265599074562</v>
      </c>
      <c r="I152" s="43">
        <f t="shared" si="10"/>
        <v>1.6015202584218822</v>
      </c>
      <c r="J152" s="43">
        <f t="shared" si="11"/>
        <v>1.6015202584218822</v>
      </c>
    </row>
    <row r="153" spans="1:10" x14ac:dyDescent="0.25">
      <c r="A153" s="25" t="s">
        <v>152</v>
      </c>
      <c r="B153" s="41">
        <v>1.5961865602217593</v>
      </c>
      <c r="C153" s="34">
        <v>0.60411247629721287</v>
      </c>
      <c r="D153" s="36" t="e">
        <f>#REF!-50</f>
        <v>#REF!</v>
      </c>
      <c r="E153" s="34"/>
      <c r="G153" s="43">
        <f t="shared" si="8"/>
        <v>3.0809696865441341</v>
      </c>
      <c r="H153" s="43">
        <f t="shared" si="9"/>
        <v>1.540484843272067</v>
      </c>
      <c r="I153" s="43">
        <f t="shared" si="10"/>
        <v>1.7751606952123005</v>
      </c>
      <c r="J153" s="43">
        <f t="shared" si="11"/>
        <v>1.7751606952123005</v>
      </c>
    </row>
    <row r="154" spans="1:10" x14ac:dyDescent="0.25">
      <c r="A154" s="25" t="s">
        <v>153</v>
      </c>
      <c r="B154" s="41">
        <v>1.0234464654971087</v>
      </c>
      <c r="C154" s="34">
        <v>0.52971594332880478</v>
      </c>
      <c r="D154" s="36" t="e">
        <f>#REF!-50</f>
        <v>#REF!</v>
      </c>
      <c r="E154" s="34"/>
      <c r="G154" s="43">
        <f t="shared" si="8"/>
        <v>2.2278944372017278</v>
      </c>
      <c r="H154" s="43">
        <f t="shared" si="9"/>
        <v>1.1139472186008639</v>
      </c>
      <c r="I154" s="43">
        <f t="shared" si="10"/>
        <v>1.2013093535270964</v>
      </c>
      <c r="J154" s="43">
        <f t="shared" si="11"/>
        <v>1.2013093535270964</v>
      </c>
    </row>
    <row r="155" spans="1:10" x14ac:dyDescent="0.25">
      <c r="A155" s="25" t="s">
        <v>154</v>
      </c>
      <c r="B155" s="41">
        <v>1.5948277039337921</v>
      </c>
      <c r="C155" s="34">
        <v>0.73183991524596792</v>
      </c>
      <c r="D155" s="36" t="e">
        <f>#REF!-50</f>
        <v>#REF!</v>
      </c>
      <c r="E155" s="34"/>
      <c r="G155" s="43">
        <f t="shared" si="8"/>
        <v>3.3057282540299937</v>
      </c>
      <c r="H155" s="43">
        <f t="shared" si="9"/>
        <v>1.6528641270149969</v>
      </c>
      <c r="I155" s="43">
        <f t="shared" si="10"/>
        <v>1.8304948358854891</v>
      </c>
      <c r="J155" s="43">
        <f t="shared" si="11"/>
        <v>1.8304948358854891</v>
      </c>
    </row>
    <row r="156" spans="1:10" x14ac:dyDescent="0.25">
      <c r="A156" s="25" t="s">
        <v>155</v>
      </c>
      <c r="B156" s="41">
        <v>1.5501431655470415</v>
      </c>
      <c r="C156" s="34">
        <v>0.73413412305222914</v>
      </c>
      <c r="D156" s="36" t="e">
        <f>#REF!-50</f>
        <v>#REF!</v>
      </c>
      <c r="E156" s="34"/>
      <c r="G156" s="43">
        <f t="shared" si="8"/>
        <v>3.2535315556693076</v>
      </c>
      <c r="H156" s="43">
        <f t="shared" si="9"/>
        <v>1.6267657778346538</v>
      </c>
      <c r="I156" s="43">
        <f t="shared" si="10"/>
        <v>1.7893134176778003</v>
      </c>
      <c r="J156" s="43">
        <f t="shared" si="11"/>
        <v>1.7893134176778003</v>
      </c>
    </row>
    <row r="157" spans="1:10" x14ac:dyDescent="0.25">
      <c r="A157" s="25" t="s">
        <v>156</v>
      </c>
      <c r="B157" s="41">
        <v>1.5613820555221798</v>
      </c>
      <c r="C157" s="34">
        <v>0.79403784730570015</v>
      </c>
      <c r="D157" s="36" t="e">
        <f>#REF!-50</f>
        <v>#REF!</v>
      </c>
      <c r="E157" s="34"/>
      <c r="G157" s="43">
        <f t="shared" si="8"/>
        <v>3.3738964315325473</v>
      </c>
      <c r="H157" s="43">
        <f t="shared" si="9"/>
        <v>1.6869482157662736</v>
      </c>
      <c r="I157" s="43">
        <f t="shared" si="10"/>
        <v>1.8264803546030197</v>
      </c>
      <c r="J157" s="43">
        <f t="shared" si="11"/>
        <v>1.8264803546030197</v>
      </c>
    </row>
    <row r="158" spans="1:10" x14ac:dyDescent="0.25">
      <c r="A158" s="25" t="s">
        <v>157</v>
      </c>
      <c r="B158" s="41">
        <v>1.0703467718482487</v>
      </c>
      <c r="C158" s="34">
        <v>0.41706135299608771</v>
      </c>
      <c r="D158" s="36" t="e">
        <f>#REF!-50</f>
        <v>#REF!</v>
      </c>
      <c r="E158" s="34"/>
      <c r="G158" s="43">
        <f t="shared" si="8"/>
        <v>2.0872045378432746</v>
      </c>
      <c r="H158" s="43">
        <f t="shared" si="9"/>
        <v>1.0436022689216373</v>
      </c>
      <c r="I158" s="43">
        <f t="shared" si="10"/>
        <v>1.195664113199493</v>
      </c>
      <c r="J158" s="43">
        <f t="shared" si="11"/>
        <v>1.195664113199493</v>
      </c>
    </row>
    <row r="159" spans="1:10" x14ac:dyDescent="0.25">
      <c r="A159" s="25" t="s">
        <v>158</v>
      </c>
      <c r="B159" s="41">
        <v>0.98448703060401432</v>
      </c>
      <c r="C159" s="34">
        <v>0.28706575366637321</v>
      </c>
      <c r="D159" s="36" t="e">
        <f>#REF!-50</f>
        <v>#REF!</v>
      </c>
      <c r="E159" s="34"/>
      <c r="G159" s="43">
        <f t="shared" si="8"/>
        <v>1.7486031644621447</v>
      </c>
      <c r="H159" s="43">
        <f t="shared" si="9"/>
        <v>0.87430158223107235</v>
      </c>
      <c r="I159" s="43">
        <f t="shared" si="10"/>
        <v>1.056958670600102</v>
      </c>
      <c r="J159" s="43">
        <f t="shared" si="11"/>
        <v>1.056958670600102</v>
      </c>
    </row>
    <row r="160" spans="1:10" x14ac:dyDescent="0.25">
      <c r="A160" s="25" t="s">
        <v>159</v>
      </c>
      <c r="B160" s="41">
        <v>0.36306941865749398</v>
      </c>
      <c r="C160" s="34">
        <v>0.66316587267215243</v>
      </c>
      <c r="D160" s="36" t="e">
        <f>#REF!-50</f>
        <v>#REF!</v>
      </c>
      <c r="E160" s="34"/>
      <c r="G160" s="43">
        <f t="shared" si="8"/>
        <v>1.6329973474230743</v>
      </c>
      <c r="H160" s="43">
        <f t="shared" si="9"/>
        <v>0.81649867371153717</v>
      </c>
      <c r="I160" s="43">
        <f t="shared" si="10"/>
        <v>0.63682856592466774</v>
      </c>
      <c r="J160" s="43">
        <f t="shared" si="11"/>
        <v>0.63682856592466774</v>
      </c>
    </row>
    <row r="161" spans="1:10" x14ac:dyDescent="0.25">
      <c r="A161" s="25" t="s">
        <v>160</v>
      </c>
      <c r="B161" s="41">
        <v>0.34885246523097979</v>
      </c>
      <c r="C161" s="34">
        <v>9.0080400118312101E-2</v>
      </c>
      <c r="D161" s="36" t="e">
        <f>#REF!-50</f>
        <v>#REF!</v>
      </c>
      <c r="E161" s="34"/>
      <c r="G161" s="43">
        <f t="shared" si="8"/>
        <v>0.59897596710767875</v>
      </c>
      <c r="H161" s="43">
        <f t="shared" si="9"/>
        <v>0.29948798355383938</v>
      </c>
      <c r="I161" s="43">
        <f t="shared" si="10"/>
        <v>0.36937259023099778</v>
      </c>
      <c r="J161" s="43">
        <f t="shared" si="11"/>
        <v>0.36937259023099778</v>
      </c>
    </row>
    <row r="162" spans="1:10" x14ac:dyDescent="0.25">
      <c r="A162" s="25" t="s">
        <v>161</v>
      </c>
      <c r="B162" s="41">
        <v>0.21929785739778856</v>
      </c>
      <c r="C162" s="34">
        <v>0.27738598965678873</v>
      </c>
      <c r="D162" s="36" t="e">
        <f>#REF!-50</f>
        <v>#REF!</v>
      </c>
      <c r="E162" s="34"/>
      <c r="G162" s="43">
        <f t="shared" si="8"/>
        <v>0.76795317075476155</v>
      </c>
      <c r="H162" s="43">
        <f t="shared" si="9"/>
        <v>0.38397658537738077</v>
      </c>
      <c r="I162" s="43">
        <f t="shared" si="10"/>
        <v>0.33005262034757205</v>
      </c>
      <c r="J162" s="43">
        <f t="shared" si="11"/>
        <v>0.33005262034757205</v>
      </c>
    </row>
    <row r="163" spans="1:10" x14ac:dyDescent="0.25">
      <c r="A163" s="25" t="s">
        <v>162</v>
      </c>
      <c r="B163" s="41">
        <v>-5.2318540267216933E-2</v>
      </c>
      <c r="C163" s="34">
        <v>0.171463399931685</v>
      </c>
      <c r="D163" s="36" t="e">
        <f>#REF!-50</f>
        <v>#REF!</v>
      </c>
      <c r="E163" s="34"/>
      <c r="G163" s="43">
        <f t="shared" si="8"/>
        <v>0.23813961674699013</v>
      </c>
      <c r="H163" s="43">
        <f t="shared" si="9"/>
        <v>0.11906980837349507</v>
      </c>
      <c r="I163" s="43">
        <f t="shared" si="10"/>
        <v>2.6596488044427852E-2</v>
      </c>
      <c r="J163" s="43">
        <f t="shared" si="11"/>
        <v>2.6596488044427852E-2</v>
      </c>
    </row>
    <row r="164" spans="1:10" x14ac:dyDescent="0.25">
      <c r="A164" s="25" t="s">
        <v>163</v>
      </c>
      <c r="B164" s="41">
        <v>0.60761034886122933</v>
      </c>
      <c r="C164" s="34">
        <v>0.14509324079460767</v>
      </c>
      <c r="D164" s="36" t="e">
        <f>#REF!-50</f>
        <v>#REF!</v>
      </c>
      <c r="E164" s="34"/>
      <c r="G164" s="43">
        <f t="shared" si="8"/>
        <v>1.022332236549091</v>
      </c>
      <c r="H164" s="43">
        <f t="shared" si="9"/>
        <v>0.5111661182745455</v>
      </c>
      <c r="I164" s="43">
        <f t="shared" si="10"/>
        <v>0.6381190095088064</v>
      </c>
      <c r="J164" s="43">
        <f t="shared" si="11"/>
        <v>0.6381190095088064</v>
      </c>
    </row>
    <row r="165" spans="1:10" x14ac:dyDescent="0.25">
      <c r="A165" s="25" t="s">
        <v>164</v>
      </c>
      <c r="B165" s="41">
        <v>1.5281116956734637</v>
      </c>
      <c r="C165" s="34">
        <v>0.54347826086956275</v>
      </c>
      <c r="D165" s="36" t="e">
        <f>#REF!-50</f>
        <v>#REF!</v>
      </c>
      <c r="E165" s="34"/>
      <c r="G165" s="43">
        <f t="shared" si="8"/>
        <v>2.8877446446731847</v>
      </c>
      <c r="H165" s="43">
        <f t="shared" si="9"/>
        <v>1.4438723223365924</v>
      </c>
      <c r="I165" s="43">
        <f t="shared" si="10"/>
        <v>1.6839962394304095</v>
      </c>
      <c r="J165" s="43">
        <f t="shared" si="11"/>
        <v>1.6839962394304095</v>
      </c>
    </row>
    <row r="166" spans="1:10" x14ac:dyDescent="0.25">
      <c r="A166" s="25" t="s">
        <v>165</v>
      </c>
      <c r="B166" s="41">
        <v>0.76547946076711593</v>
      </c>
      <c r="C166" s="34">
        <v>1.1249086924762575</v>
      </c>
      <c r="D166" s="36" t="e">
        <f>#REF!-50</f>
        <v>#REF!</v>
      </c>
      <c r="E166" s="34"/>
      <c r="G166" s="43">
        <f t="shared" si="8"/>
        <v>2.958393414836781</v>
      </c>
      <c r="H166" s="43">
        <f t="shared" si="9"/>
        <v>1.4791967074183905</v>
      </c>
      <c r="I166" s="43">
        <f t="shared" si="10"/>
        <v>1.2215246631659735</v>
      </c>
      <c r="J166" s="43">
        <f t="shared" si="11"/>
        <v>1.2215246631659735</v>
      </c>
    </row>
    <row r="167" spans="1:10" x14ac:dyDescent="0.25">
      <c r="A167" s="25" t="s">
        <v>166</v>
      </c>
      <c r="B167" s="41">
        <v>0.77886227301011268</v>
      </c>
      <c r="C167" s="34">
        <v>1.0638018439231962</v>
      </c>
      <c r="D167" s="36" t="e">
        <f>#REF!-50</f>
        <v>#REF!</v>
      </c>
      <c r="E167" s="34"/>
      <c r="G167" s="43">
        <f t="shared" si="8"/>
        <v>2.8668977057018381</v>
      </c>
      <c r="H167" s="43">
        <f t="shared" si="9"/>
        <v>1.4334488528509191</v>
      </c>
      <c r="I167" s="43">
        <f t="shared" si="10"/>
        <v>1.207076212521359</v>
      </c>
      <c r="J167" s="43">
        <f t="shared" si="11"/>
        <v>1.207076212521359</v>
      </c>
    </row>
    <row r="168" spans="1:10" x14ac:dyDescent="0.25">
      <c r="A168" s="25" t="s">
        <v>167</v>
      </c>
      <c r="B168" s="41">
        <v>0.49122227082661996</v>
      </c>
      <c r="C168" s="34">
        <v>0.48991579166233262</v>
      </c>
      <c r="D168" s="36" t="e">
        <f>#REF!-50</f>
        <v>#REF!</v>
      </c>
      <c r="E168" s="34"/>
      <c r="G168" s="43">
        <f t="shared" si="8"/>
        <v>1.4871765119466758</v>
      </c>
      <c r="H168" s="43">
        <f t="shared" si="9"/>
        <v>0.74358825597333789</v>
      </c>
      <c r="I168" s="43">
        <f t="shared" si="10"/>
        <v>0.6810551183014345</v>
      </c>
      <c r="J168" s="43">
        <f t="shared" si="11"/>
        <v>0.6810551183014345</v>
      </c>
    </row>
    <row r="169" spans="1:10" x14ac:dyDescent="0.25">
      <c r="A169" s="25" t="s">
        <v>168</v>
      </c>
      <c r="B169" s="41">
        <v>0.48908778236079525</v>
      </c>
      <c r="C169" s="34">
        <v>0.73775685706526906</v>
      </c>
      <c r="D169" s="36" t="e">
        <f>#REF!-50</f>
        <v>#REF!</v>
      </c>
      <c r="E169" s="34"/>
      <c r="G169" s="43">
        <f t="shared" si="8"/>
        <v>1.9239281975644855</v>
      </c>
      <c r="H169" s="43">
        <f t="shared" si="9"/>
        <v>0.96196409878224276</v>
      </c>
      <c r="I169" s="43">
        <f t="shared" si="10"/>
        <v>0.78889922030688941</v>
      </c>
      <c r="J169" s="43">
        <f t="shared" si="11"/>
        <v>0.78889922030688941</v>
      </c>
    </row>
    <row r="170" spans="1:10" x14ac:dyDescent="0.25">
      <c r="A170" s="25" t="s">
        <v>169</v>
      </c>
      <c r="B170" s="41">
        <v>-8.4616812851991435E-2</v>
      </c>
      <c r="C170" s="34">
        <v>0.14570055006772012</v>
      </c>
      <c r="D170" s="36" t="e">
        <f>#REF!-50</f>
        <v>#REF!</v>
      </c>
      <c r="E170" s="34"/>
      <c r="G170" s="43">
        <f t="shared" si="8"/>
        <v>0.15179197049320448</v>
      </c>
      <c r="H170" s="43">
        <f t="shared" si="9"/>
        <v>7.5895985246602238E-2</v>
      </c>
      <c r="I170" s="43">
        <f t="shared" si="10"/>
        <v>-1.5324590673563399E-2</v>
      </c>
      <c r="J170" s="43">
        <f t="shared" si="11"/>
        <v>-1.5324590673563399E-2</v>
      </c>
    </row>
    <row r="171" spans="1:10" x14ac:dyDescent="0.25">
      <c r="A171" s="25" t="s">
        <v>170</v>
      </c>
      <c r="B171" s="41">
        <v>0.47108992633313496</v>
      </c>
      <c r="C171" s="34">
        <v>0.38711496801814849</v>
      </c>
      <c r="D171" s="36" t="e">
        <f>#REF!-50</f>
        <v>#REF!</v>
      </c>
      <c r="E171" s="34"/>
      <c r="G171" s="43">
        <f t="shared" si="8"/>
        <v>1.2795539330177212</v>
      </c>
      <c r="H171" s="43">
        <f t="shared" si="9"/>
        <v>0.63977696650886062</v>
      </c>
      <c r="I171" s="43">
        <f t="shared" si="10"/>
        <v>0.6164746638849038</v>
      </c>
      <c r="J171" s="43">
        <f t="shared" si="11"/>
        <v>0.6164746638849038</v>
      </c>
    </row>
    <row r="172" spans="1:10" x14ac:dyDescent="0.25">
      <c r="A172" s="25" t="s">
        <v>171</v>
      </c>
      <c r="B172" s="41">
        <v>0.91040280200002732</v>
      </c>
      <c r="C172" s="34">
        <v>0.70420736768179315</v>
      </c>
      <c r="D172" s="36" t="e">
        <f>#REF!-50</f>
        <v>#REF!</v>
      </c>
      <c r="E172" s="34"/>
      <c r="G172" s="43">
        <f t="shared" si="8"/>
        <v>2.3949409784056575</v>
      </c>
      <c r="H172" s="43">
        <f t="shared" si="9"/>
        <v>1.1974704892028287</v>
      </c>
      <c r="I172" s="43">
        <f t="shared" si="10"/>
        <v>1.1719015867097946</v>
      </c>
      <c r="J172" s="43">
        <f t="shared" si="11"/>
        <v>1.1719015867097946</v>
      </c>
    </row>
    <row r="173" spans="1:10" x14ac:dyDescent="0.25">
      <c r="A173" s="25" t="s">
        <v>172</v>
      </c>
      <c r="B173" s="41">
        <v>0.74161187574113474</v>
      </c>
      <c r="C173" s="34">
        <v>0.34742254315838217</v>
      </c>
      <c r="D173" s="36" t="e">
        <f>#REF!-50</f>
        <v>#REF!</v>
      </c>
      <c r="E173" s="34"/>
      <c r="G173" s="43">
        <f t="shared" si="8"/>
        <v>1.549803936940642</v>
      </c>
      <c r="H173" s="43">
        <f t="shared" si="9"/>
        <v>0.774901968470321</v>
      </c>
      <c r="I173" s="43">
        <f t="shared" si="10"/>
        <v>0.85435087200886717</v>
      </c>
      <c r="J173" s="43">
        <f t="shared" si="11"/>
        <v>0.85435087200886717</v>
      </c>
    </row>
    <row r="174" spans="1:10" x14ac:dyDescent="0.25">
      <c r="A174" s="25" t="s">
        <v>173</v>
      </c>
      <c r="B174" s="41">
        <v>1.1249966309109212</v>
      </c>
      <c r="C174" s="34">
        <v>0.50795736696128801</v>
      </c>
      <c r="D174" s="36" t="e">
        <f>#REF!-50</f>
        <v>#REF!</v>
      </c>
      <c r="E174" s="34"/>
      <c r="G174" s="43">
        <f t="shared" si="8"/>
        <v>2.3171817574932891</v>
      </c>
      <c r="H174" s="43">
        <f t="shared" si="9"/>
        <v>1.1585908787466446</v>
      </c>
      <c r="I174" s="43">
        <f t="shared" si="10"/>
        <v>1.2875645729995662</v>
      </c>
      <c r="J174" s="43">
        <f t="shared" si="11"/>
        <v>1.2875645729995662</v>
      </c>
    </row>
    <row r="175" spans="1:10" x14ac:dyDescent="0.25">
      <c r="A175" s="25" t="s">
        <v>174</v>
      </c>
      <c r="B175" s="41">
        <v>1.0117043402669463</v>
      </c>
      <c r="C175" s="34">
        <v>0.22880849860137434</v>
      </c>
      <c r="D175" s="36" t="e">
        <f>#REF!-50</f>
        <v>#REF!</v>
      </c>
      <c r="E175" s="34"/>
      <c r="G175" s="43">
        <f t="shared" si="8"/>
        <v>1.6795796735400179</v>
      </c>
      <c r="H175" s="43">
        <f t="shared" si="9"/>
        <v>0.83978983677000896</v>
      </c>
      <c r="I175" s="43">
        <f t="shared" si="10"/>
        <v>1.056838120594042</v>
      </c>
      <c r="J175" s="43">
        <f t="shared" si="11"/>
        <v>1.056838120594042</v>
      </c>
    </row>
    <row r="176" spans="1:10" x14ac:dyDescent="0.25">
      <c r="A176" s="25" t="s">
        <v>175</v>
      </c>
      <c r="B176" s="41">
        <v>0.66828447006384473</v>
      </c>
      <c r="C176" s="34">
        <v>0.38005882758750675</v>
      </c>
      <c r="D176" s="36" t="e">
        <f>#REF!-50</f>
        <v>#REF!</v>
      </c>
      <c r="E176" s="34"/>
      <c r="G176" s="43">
        <f t="shared" si="8"/>
        <v>1.5153402010375583</v>
      </c>
      <c r="H176" s="43">
        <f t="shared" si="9"/>
        <v>0.75767010051877914</v>
      </c>
      <c r="I176" s="43">
        <f t="shared" si="10"/>
        <v>0.79956987703370319</v>
      </c>
      <c r="J176" s="43">
        <f t="shared" si="11"/>
        <v>0.79956987703370319</v>
      </c>
    </row>
    <row r="177" spans="1:10" x14ac:dyDescent="0.25">
      <c r="A177" s="25" t="s">
        <v>176</v>
      </c>
      <c r="B177" s="41">
        <v>0.45063050595306697</v>
      </c>
      <c r="C177" s="34">
        <v>0.20180562931491844</v>
      </c>
      <c r="D177" s="36" t="e">
        <f>#REF!-50</f>
        <v>#REF!</v>
      </c>
      <c r="E177" s="34"/>
      <c r="G177" s="43">
        <f t="shared" si="8"/>
        <v>0.92522622175811409</v>
      </c>
      <c r="H177" s="43">
        <f t="shared" si="9"/>
        <v>0.46261311087905704</v>
      </c>
      <c r="I177" s="43">
        <f t="shared" si="10"/>
        <v>0.51501200776475142</v>
      </c>
      <c r="J177" s="43">
        <f t="shared" si="11"/>
        <v>0.51501200776475142</v>
      </c>
    </row>
    <row r="178" spans="1:10" x14ac:dyDescent="0.25">
      <c r="A178" s="25" t="s">
        <v>177</v>
      </c>
      <c r="B178" s="41">
        <v>0.82421000215079965</v>
      </c>
      <c r="C178" s="34">
        <v>0.29243412438115862</v>
      </c>
      <c r="D178" s="36" t="e">
        <f>#REF!-50</f>
        <v>#REF!</v>
      </c>
      <c r="E178" s="34"/>
      <c r="G178" s="43">
        <f t="shared" si="8"/>
        <v>1.5563090128336525</v>
      </c>
      <c r="H178" s="43">
        <f t="shared" si="9"/>
        <v>0.77815450641682626</v>
      </c>
      <c r="I178" s="43">
        <f t="shared" si="10"/>
        <v>0.90797881087508203</v>
      </c>
      <c r="J178" s="43">
        <f t="shared" si="11"/>
        <v>0.90797881087508203</v>
      </c>
    </row>
    <row r="179" spans="1:10" x14ac:dyDescent="0.25">
      <c r="A179" s="25" t="s">
        <v>178</v>
      </c>
      <c r="B179" s="41">
        <v>1.0579159179727855</v>
      </c>
      <c r="C179" s="34">
        <v>0.45011719211424295</v>
      </c>
      <c r="D179" s="36" t="e">
        <f>#REF!-50</f>
        <v>#REF!</v>
      </c>
      <c r="E179" s="34"/>
      <c r="G179" s="43">
        <f t="shared" ref="G179:G185" si="12">((B179-$B$234)/$B$235-(0-$B$234)/$B$235)+((C179-$C$234)/$C$235-(0-$C$234)/$C$235)</f>
        <v>2.1301625274268092</v>
      </c>
      <c r="H179" s="43">
        <f t="shared" si="9"/>
        <v>1.0650812637134046</v>
      </c>
      <c r="I179" s="43">
        <f t="shared" si="10"/>
        <v>1.1985774626206223</v>
      </c>
      <c r="J179" s="43">
        <f t="shared" si="11"/>
        <v>1.1985774626206223</v>
      </c>
    </row>
    <row r="180" spans="1:10" x14ac:dyDescent="0.25">
      <c r="A180" s="25" t="s">
        <v>179</v>
      </c>
      <c r="B180" s="41">
        <v>1.0248034345809118</v>
      </c>
      <c r="C180" s="34">
        <v>0.43262714224705939</v>
      </c>
      <c r="D180" s="36" t="e">
        <f>#REF!-50</f>
        <v>#REF!</v>
      </c>
      <c r="E180" s="34"/>
      <c r="G180" s="43">
        <f t="shared" si="12"/>
        <v>2.0574579142320344</v>
      </c>
      <c r="H180" s="43">
        <f t="shared" si="9"/>
        <v>1.0287289571160172</v>
      </c>
      <c r="I180" s="43">
        <f t="shared" si="10"/>
        <v>1.1595545358474286</v>
      </c>
      <c r="J180" s="43">
        <f t="shared" si="11"/>
        <v>1.1595545358474286</v>
      </c>
    </row>
    <row r="181" spans="1:10" x14ac:dyDescent="0.25">
      <c r="A181" s="25" t="s">
        <v>180</v>
      </c>
      <c r="B181" s="41">
        <v>0.89854931945730443</v>
      </c>
      <c r="C181" s="34">
        <v>0.2255500092438551</v>
      </c>
      <c r="D181" s="36" t="e">
        <f>#REF!-50</f>
        <v>#REF!</v>
      </c>
      <c r="E181" s="34"/>
      <c r="G181" s="43">
        <f t="shared" si="12"/>
        <v>1.5313231272098626</v>
      </c>
      <c r="H181" s="43">
        <f t="shared" si="9"/>
        <v>0.76566156360493132</v>
      </c>
      <c r="I181" s="43">
        <f t="shared" si="10"/>
        <v>0.9485344741745616</v>
      </c>
      <c r="J181" s="43">
        <f t="shared" si="11"/>
        <v>0.9485344741745616</v>
      </c>
    </row>
    <row r="182" spans="1:10" x14ac:dyDescent="0.25">
      <c r="A182" s="25" t="s">
        <v>181</v>
      </c>
      <c r="B182" s="41">
        <v>0.12854167757191945</v>
      </c>
      <c r="C182" s="34">
        <v>0.79133771120784391</v>
      </c>
      <c r="D182" s="36" t="e">
        <f>#REF!-50</f>
        <v>#REF!</v>
      </c>
      <c r="E182" s="34"/>
      <c r="G182" s="43">
        <f t="shared" si="12"/>
        <v>1.5649495218936533</v>
      </c>
      <c r="H182" s="43">
        <f t="shared" si="9"/>
        <v>0.78247476094682666</v>
      </c>
      <c r="I182" s="43">
        <f t="shared" si="10"/>
        <v>0.47216393625786018</v>
      </c>
      <c r="J182" s="43">
        <f t="shared" si="11"/>
        <v>0.47216393625786018</v>
      </c>
    </row>
    <row r="183" spans="1:10" x14ac:dyDescent="0.25">
      <c r="A183" s="25" t="s">
        <v>182</v>
      </c>
      <c r="B183" s="41">
        <v>0.18181981068263137</v>
      </c>
      <c r="C183" s="34">
        <v>0.25865802846459285</v>
      </c>
      <c r="D183" s="36" t="e">
        <f>#REF!-50</f>
        <v>#REF!</v>
      </c>
      <c r="E183" s="34"/>
      <c r="G183" s="43">
        <f t="shared" si="12"/>
        <v>0.68755676104831132</v>
      </c>
      <c r="H183" s="43">
        <f t="shared" si="9"/>
        <v>0.34377838052415566</v>
      </c>
      <c r="I183" s="43">
        <f t="shared" si="10"/>
        <v>0.28635829732420542</v>
      </c>
      <c r="J183" s="43">
        <f t="shared" si="11"/>
        <v>0.28635829732420542</v>
      </c>
    </row>
    <row r="184" spans="1:10" x14ac:dyDescent="0.25">
      <c r="A184" s="25" t="s">
        <v>183</v>
      </c>
      <c r="B184" s="41">
        <v>0.41843035246562466</v>
      </c>
      <c r="C184" s="34">
        <v>0.49103421419314458</v>
      </c>
      <c r="D184" s="36" t="e">
        <f>#REF!-50</f>
        <v>#REF!</v>
      </c>
      <c r="E184" s="34"/>
      <c r="G184" s="43">
        <f t="shared" si="12"/>
        <v>1.3975036885950782</v>
      </c>
      <c r="H184" s="43">
        <f t="shared" si="9"/>
        <v>0.69875184429753912</v>
      </c>
      <c r="I184" s="43">
        <f t="shared" si="10"/>
        <v>0.61280898059605138</v>
      </c>
      <c r="J184" s="43">
        <f t="shared" si="11"/>
        <v>0.61280898059605138</v>
      </c>
    </row>
    <row r="185" spans="1:10" x14ac:dyDescent="0.25">
      <c r="A185" s="25" t="s">
        <v>184</v>
      </c>
      <c r="B185" s="41">
        <v>0.67233457905289395</v>
      </c>
      <c r="C185" s="34">
        <v>0.82468483960423045</v>
      </c>
      <c r="D185" s="36" t="e">
        <f>#REF!-50</f>
        <v>#REF!</v>
      </c>
      <c r="E185" s="41"/>
      <c r="G185" s="43">
        <f t="shared" si="12"/>
        <v>2.3087925156800608</v>
      </c>
      <c r="H185" s="43">
        <f t="shared" si="9"/>
        <v>1.1543962578400304</v>
      </c>
      <c r="I185" s="43">
        <f t="shared" si="10"/>
        <v>1.0004828008280364</v>
      </c>
      <c r="J185" s="43">
        <f t="shared" si="11"/>
        <v>1.0004828008280364</v>
      </c>
    </row>
    <row r="186" spans="1:10" x14ac:dyDescent="0.25">
      <c r="A186" s="25" t="s">
        <v>185</v>
      </c>
      <c r="B186" s="41">
        <v>0.89032827705812978</v>
      </c>
      <c r="C186" s="34">
        <v>0.35191813399314292</v>
      </c>
      <c r="D186" s="36" t="e">
        <f>#REF!-50</f>
        <v>#REF!</v>
      </c>
      <c r="E186" s="36" t="e">
        <f>#REF!-50</f>
        <v>#REF!</v>
      </c>
      <c r="G186" s="43" t="e">
        <f>((B186-$B$234)/$B$235-(0-$B$234)/$B$235)+((C186-$C$234)/$C$235-(0-$C$234)/$C$235)+((E186-$E$234)/$E$235-(0-$E$234)/$E$235)</f>
        <v>#REF!</v>
      </c>
      <c r="H186" s="43" t="e">
        <f>0.333*((B186-$B$234)/$B$235-(0-$B$234)/$B$235)+0.333*((C186-$C$234)/$C$235-(0-$C$234)/$C$235)+0.333*((E186-$E$234)/$E$235-(0-$E$234)/$E$235)</f>
        <v>#REF!</v>
      </c>
      <c r="I186" s="43" t="e">
        <f>0.5*((B186-$B$234)/$B$235-(0-$B$234)/$B$235)+0.25*((C186-$C$234)/$C$235-(0-$C$234)/$C$235)+0.25*((E186-$E$234)/$E$235-(0-$E$234)/$E$235)</f>
        <v>#REF!</v>
      </c>
      <c r="J186" s="43" t="e">
        <f>0.75*((B186-$B$234)/$B$235-(0-$B$234)/$B$235)+0.125*((C186-$C$234)/$C$235-(0-$C$234)/$C$235)+0.125*((E186-$E$234)/$E$235-(0-$E$234)/$E$235)</f>
        <v>#REF!</v>
      </c>
    </row>
    <row r="187" spans="1:10" x14ac:dyDescent="0.25">
      <c r="A187" s="25" t="s">
        <v>186</v>
      </c>
      <c r="B187" s="41">
        <v>0.42281600241842698</v>
      </c>
      <c r="C187" s="34">
        <v>0.65050089167095981</v>
      </c>
      <c r="D187" s="36" t="e">
        <f>#REF!-50</f>
        <v>#REF!</v>
      </c>
      <c r="E187" s="36" t="e">
        <f>#REF!-50</f>
        <v>#REF!</v>
      </c>
      <c r="G187" s="43" t="e">
        <f t="shared" ref="G187:G231" si="13">((B187-$B$234)/$B$235-(0-$B$234)/$B$235)+((C187-$C$234)/$C$235-(0-$C$234)/$C$235)+((E187-$E$234)/$E$235-(0-$E$234)/$E$235)</f>
        <v>#REF!</v>
      </c>
      <c r="H187" s="43" t="e">
        <f t="shared" ref="H187:H231" si="14">0.333*((B187-$B$234)/$B$235-(0-$B$234)/$B$235)+0.333*((C187-$C$234)/$C$235-(0-$C$234)/$C$235)+0.333*((E187-$E$234)/$E$235-(0-$E$234)/$E$235)</f>
        <v>#REF!</v>
      </c>
      <c r="I187" s="43" t="e">
        <f t="shared" ref="I187:I231" si="15">0.5*((B187-$B$234)/$B$235-(0-$B$234)/$B$235)+0.25*((C187-$C$234)/$C$235-(0-$C$234)/$C$235)+0.25*((E187-$E$234)/$E$235-(0-$E$234)/$E$235)</f>
        <v>#REF!</v>
      </c>
      <c r="J187" s="43" t="e">
        <f t="shared" ref="J187:J231" si="16">0.75*((B187-$B$234)/$B$235-(0-$B$234)/$B$235)+0.125*((C187-$C$234)/$C$235-(0-$C$234)/$C$235)+0.125*((E187-$E$234)/$E$235-(0-$E$234)/$E$235)</f>
        <v>#REF!</v>
      </c>
    </row>
    <row r="188" spans="1:10" x14ac:dyDescent="0.25">
      <c r="A188" s="25" t="s">
        <v>187</v>
      </c>
      <c r="B188" s="41">
        <v>6.422108923979615E-2</v>
      </c>
      <c r="C188" s="34">
        <v>0.59635291249724576</v>
      </c>
      <c r="D188" s="36" t="e">
        <f>#REF!-50</f>
        <v>#REF!</v>
      </c>
      <c r="E188" s="36" t="e">
        <f>#REF!-50</f>
        <v>#REF!</v>
      </c>
      <c r="G188" s="43" t="e">
        <f t="shared" si="13"/>
        <v>#REF!</v>
      </c>
      <c r="H188" s="43" t="e">
        <f t="shared" si="14"/>
        <v>#REF!</v>
      </c>
      <c r="I188" s="43" t="e">
        <f t="shared" si="15"/>
        <v>#REF!</v>
      </c>
      <c r="J188" s="43" t="e">
        <f t="shared" si="16"/>
        <v>#REF!</v>
      </c>
    </row>
    <row r="189" spans="1:10" x14ac:dyDescent="0.25">
      <c r="A189" s="25" t="s">
        <v>188</v>
      </c>
      <c r="B189" s="41">
        <v>9.1863762957909101E-2</v>
      </c>
      <c r="C189" s="34">
        <v>0.34694311787791815</v>
      </c>
      <c r="D189" s="36" t="e">
        <f>#REF!-50</f>
        <v>#REF!</v>
      </c>
      <c r="E189" s="36" t="e">
        <f>#REF!-50</f>
        <v>#REF!</v>
      </c>
      <c r="G189" s="43" t="e">
        <f t="shared" si="13"/>
        <v>#REF!</v>
      </c>
      <c r="H189" s="43" t="e">
        <f t="shared" si="14"/>
        <v>#REF!</v>
      </c>
      <c r="I189" s="43" t="e">
        <f t="shared" si="15"/>
        <v>#REF!</v>
      </c>
      <c r="J189" s="43" t="e">
        <f t="shared" si="16"/>
        <v>#REF!</v>
      </c>
    </row>
    <row r="190" spans="1:10" x14ac:dyDescent="0.25">
      <c r="A190" s="25" t="s">
        <v>189</v>
      </c>
      <c r="B190" s="41">
        <v>0.34481205493542932</v>
      </c>
      <c r="C190" s="34">
        <v>0.15078425482538207</v>
      </c>
      <c r="D190" s="36" t="e">
        <f>#REF!-50</f>
        <v>#REF!</v>
      </c>
      <c r="E190" s="36" t="e">
        <f>#REF!-50</f>
        <v>#REF!</v>
      </c>
      <c r="G190" s="43" t="e">
        <f t="shared" si="13"/>
        <v>#REF!</v>
      </c>
      <c r="H190" s="43" t="e">
        <f t="shared" si="14"/>
        <v>#REF!</v>
      </c>
      <c r="I190" s="43" t="e">
        <f t="shared" si="15"/>
        <v>#REF!</v>
      </c>
      <c r="J190" s="43" t="e">
        <f t="shared" si="16"/>
        <v>#REF!</v>
      </c>
    </row>
    <row r="191" spans="1:10" x14ac:dyDescent="0.25">
      <c r="A191" s="25" t="s">
        <v>190</v>
      </c>
      <c r="B191" s="41">
        <v>0.6798437220544018</v>
      </c>
      <c r="C191" s="34">
        <v>0.12585644132091309</v>
      </c>
      <c r="D191" s="36" t="e">
        <f>#REF!-50</f>
        <v>#REF!</v>
      </c>
      <c r="E191" s="36" t="e">
        <f>#REF!-50</f>
        <v>#REF!</v>
      </c>
      <c r="G191" s="43" t="e">
        <f t="shared" si="13"/>
        <v>#REF!</v>
      </c>
      <c r="H191" s="43" t="e">
        <f t="shared" si="14"/>
        <v>#REF!</v>
      </c>
      <c r="I191" s="43" t="e">
        <f t="shared" si="15"/>
        <v>#REF!</v>
      </c>
      <c r="J191" s="43" t="e">
        <f t="shared" si="16"/>
        <v>#REF!</v>
      </c>
    </row>
    <row r="192" spans="1:10" x14ac:dyDescent="0.25">
      <c r="A192" s="30" t="s">
        <v>191</v>
      </c>
      <c r="B192" s="39">
        <v>-1.2021899289121571</v>
      </c>
      <c r="C192" s="31">
        <v>-9.1630494158568804E-2</v>
      </c>
      <c r="D192" s="31" t="e">
        <f>#REF!-50</f>
        <v>#REF!</v>
      </c>
      <c r="E192" s="31" t="e">
        <f>#REF!-50</f>
        <v>#REF!</v>
      </c>
      <c r="G192" s="47" t="e">
        <f t="shared" si="13"/>
        <v>#REF!</v>
      </c>
      <c r="H192" s="47" t="e">
        <f t="shared" si="14"/>
        <v>#REF!</v>
      </c>
      <c r="I192" s="47" t="e">
        <f t="shared" si="15"/>
        <v>#REF!</v>
      </c>
      <c r="J192" s="47" t="e">
        <f t="shared" si="16"/>
        <v>#REF!</v>
      </c>
    </row>
    <row r="193" spans="1:10" x14ac:dyDescent="0.25">
      <c r="A193" s="30" t="s">
        <v>192</v>
      </c>
      <c r="B193" s="39">
        <v>-2.3151725371494973</v>
      </c>
      <c r="C193" s="31">
        <v>-1.3351519462881984</v>
      </c>
      <c r="D193" s="31" t="e">
        <f>#REF!-50</f>
        <v>#REF!</v>
      </c>
      <c r="E193" s="31" t="e">
        <f>#REF!-50</f>
        <v>#REF!</v>
      </c>
      <c r="G193" s="47" t="e">
        <f t="shared" si="13"/>
        <v>#REF!</v>
      </c>
      <c r="H193" s="47" t="e">
        <f t="shared" si="14"/>
        <v>#REF!</v>
      </c>
      <c r="I193" s="47" t="e">
        <f t="shared" si="15"/>
        <v>#REF!</v>
      </c>
      <c r="J193" s="47" t="e">
        <f t="shared" si="16"/>
        <v>#REF!</v>
      </c>
    </row>
    <row r="194" spans="1:10" x14ac:dyDescent="0.25">
      <c r="A194" s="30" t="s">
        <v>193</v>
      </c>
      <c r="B194" s="39">
        <v>-1.0884570218909411</v>
      </c>
      <c r="C194" s="31">
        <v>-0.55535031163971782</v>
      </c>
      <c r="D194" s="31" t="e">
        <f>#REF!-50</f>
        <v>#REF!</v>
      </c>
      <c r="E194" s="31" t="e">
        <f>#REF!-50</f>
        <v>#REF!</v>
      </c>
      <c r="G194" s="47" t="e">
        <f t="shared" si="13"/>
        <v>#REF!</v>
      </c>
      <c r="H194" s="47" t="e">
        <f t="shared" si="14"/>
        <v>#REF!</v>
      </c>
      <c r="I194" s="47" t="e">
        <f t="shared" si="15"/>
        <v>#REF!</v>
      </c>
      <c r="J194" s="47" t="e">
        <f t="shared" si="16"/>
        <v>#REF!</v>
      </c>
    </row>
    <row r="195" spans="1:10" x14ac:dyDescent="0.25">
      <c r="A195" s="25" t="s">
        <v>194</v>
      </c>
      <c r="B195" s="41">
        <v>0.43924070287456451</v>
      </c>
      <c r="C195" s="34">
        <v>2.3967883036817975E-3</v>
      </c>
      <c r="D195" s="36" t="e">
        <f>#REF!-50</f>
        <v>#REF!</v>
      </c>
      <c r="E195" s="36" t="e">
        <f>#REF!-50</f>
        <v>#REF!</v>
      </c>
      <c r="G195" s="43" t="e">
        <f t="shared" si="13"/>
        <v>#REF!</v>
      </c>
      <c r="H195" s="43" t="e">
        <f t="shared" si="14"/>
        <v>#REF!</v>
      </c>
      <c r="I195" s="43" t="e">
        <f t="shared" si="15"/>
        <v>#REF!</v>
      </c>
      <c r="J195" s="43" t="e">
        <f t="shared" si="16"/>
        <v>#REF!</v>
      </c>
    </row>
    <row r="196" spans="1:10" x14ac:dyDescent="0.25">
      <c r="A196" s="25" t="s">
        <v>195</v>
      </c>
      <c r="B196" s="41">
        <v>1.1306431878850665</v>
      </c>
      <c r="C196" s="34">
        <v>0.46496578666697747</v>
      </c>
      <c r="D196" s="36" t="e">
        <f>#REF!-50</f>
        <v>#REF!</v>
      </c>
      <c r="E196" s="36" t="e">
        <f>#REF!-50</f>
        <v>#REF!</v>
      </c>
      <c r="G196" s="43" t="e">
        <f t="shared" si="13"/>
        <v>#REF!</v>
      </c>
      <c r="H196" s="43" t="e">
        <f t="shared" si="14"/>
        <v>#REF!</v>
      </c>
      <c r="I196" s="43" t="e">
        <f t="shared" si="15"/>
        <v>#REF!</v>
      </c>
      <c r="J196" s="43" t="e">
        <f t="shared" si="16"/>
        <v>#REF!</v>
      </c>
    </row>
    <row r="197" spans="1:10" x14ac:dyDescent="0.25">
      <c r="A197" s="25" t="s">
        <v>196</v>
      </c>
      <c r="B197" s="41">
        <v>1.3576932773958774</v>
      </c>
      <c r="C197" s="34">
        <v>0.45863899326058005</v>
      </c>
      <c r="D197" s="36" t="e">
        <f>#REF!-50</f>
        <v>#REF!</v>
      </c>
      <c r="E197" s="36" t="e">
        <f>#REF!-50</f>
        <v>#REF!</v>
      </c>
      <c r="G197" s="43" t="e">
        <f t="shared" si="13"/>
        <v>#REF!</v>
      </c>
      <c r="H197" s="43" t="e">
        <f t="shared" si="14"/>
        <v>#REF!</v>
      </c>
      <c r="I197" s="43" t="e">
        <f t="shared" si="15"/>
        <v>#REF!</v>
      </c>
      <c r="J197" s="43" t="e">
        <f t="shared" si="16"/>
        <v>#REF!</v>
      </c>
    </row>
    <row r="198" spans="1:10" x14ac:dyDescent="0.25">
      <c r="A198" s="25" t="s">
        <v>197</v>
      </c>
      <c r="B198" s="41">
        <v>0.63759106007516275</v>
      </c>
      <c r="C198" s="34">
        <v>0.73617155171901993</v>
      </c>
      <c r="D198" s="36" t="e">
        <f>#REF!-50</f>
        <v>#REF!</v>
      </c>
      <c r="E198" s="36" t="e">
        <f>#REF!-50</f>
        <v>#REF!</v>
      </c>
      <c r="G198" s="43" t="e">
        <f t="shared" si="13"/>
        <v>#REF!</v>
      </c>
      <c r="H198" s="43" t="e">
        <f t="shared" si="14"/>
        <v>#REF!</v>
      </c>
      <c r="I198" s="43" t="e">
        <f t="shared" si="15"/>
        <v>#REF!</v>
      </c>
      <c r="J198" s="43" t="e">
        <f t="shared" si="16"/>
        <v>#REF!</v>
      </c>
    </row>
    <row r="199" spans="1:10" x14ac:dyDescent="0.25">
      <c r="A199" s="25" t="s">
        <v>198</v>
      </c>
      <c r="B199" s="41">
        <v>0.68795355506560074</v>
      </c>
      <c r="C199" s="34">
        <v>0.23986468567116195</v>
      </c>
      <c r="D199" s="36" t="e">
        <f>#REF!-50</f>
        <v>#REF!</v>
      </c>
      <c r="E199" s="36" t="e">
        <f>#REF!-50</f>
        <v>#REF!</v>
      </c>
      <c r="G199" s="43" t="e">
        <f t="shared" si="13"/>
        <v>#REF!</v>
      </c>
      <c r="H199" s="43" t="e">
        <f t="shared" si="14"/>
        <v>#REF!</v>
      </c>
      <c r="I199" s="43" t="e">
        <f t="shared" si="15"/>
        <v>#REF!</v>
      </c>
      <c r="J199" s="43" t="e">
        <f t="shared" si="16"/>
        <v>#REF!</v>
      </c>
    </row>
    <row r="200" spans="1:10" x14ac:dyDescent="0.25">
      <c r="A200" s="25" t="s">
        <v>199</v>
      </c>
      <c r="B200" s="41">
        <v>1.1431631548961168</v>
      </c>
      <c r="C200" s="34">
        <v>0.28867749256259884</v>
      </c>
      <c r="D200" s="36" t="e">
        <f>#REF!-50</f>
        <v>#REF!</v>
      </c>
      <c r="E200" s="36" t="e">
        <f>#REF!-50</f>
        <v>#REF!</v>
      </c>
      <c r="G200" s="43" t="e">
        <f t="shared" si="13"/>
        <v>#REF!</v>
      </c>
      <c r="H200" s="43" t="e">
        <f t="shared" si="14"/>
        <v>#REF!</v>
      </c>
      <c r="I200" s="43" t="e">
        <f t="shared" si="15"/>
        <v>#REF!</v>
      </c>
      <c r="J200" s="43" t="e">
        <f t="shared" si="16"/>
        <v>#REF!</v>
      </c>
    </row>
    <row r="201" spans="1:10" x14ac:dyDescent="0.25">
      <c r="A201" s="25" t="s">
        <v>200</v>
      </c>
      <c r="B201" s="41">
        <v>0.83208365919750427</v>
      </c>
      <c r="C201" s="34">
        <v>0.53582839421491657</v>
      </c>
      <c r="D201" s="36" t="e">
        <f>#REF!-50</f>
        <v>#REF!</v>
      </c>
      <c r="E201" s="36" t="e">
        <f>#REF!-50</f>
        <v>#REF!</v>
      </c>
      <c r="G201" s="43" t="e">
        <f t="shared" si="13"/>
        <v>#REF!</v>
      </c>
      <c r="H201" s="43" t="e">
        <f t="shared" si="14"/>
        <v>#REF!</v>
      </c>
      <c r="I201" s="43" t="e">
        <f t="shared" si="15"/>
        <v>#REF!</v>
      </c>
      <c r="J201" s="43" t="e">
        <f t="shared" si="16"/>
        <v>#REF!</v>
      </c>
    </row>
    <row r="202" spans="1:10" x14ac:dyDescent="0.25">
      <c r="A202" s="25" t="s">
        <v>201</v>
      </c>
      <c r="B202" s="41">
        <v>0.17784798070191596</v>
      </c>
      <c r="C202" s="34">
        <v>0.32013341808025764</v>
      </c>
      <c r="D202" s="36" t="e">
        <f>#REF!-50</f>
        <v>#REF!</v>
      </c>
      <c r="E202" s="36" t="e">
        <f>#REF!-50</f>
        <v>#REF!</v>
      </c>
      <c r="G202" s="43" t="e">
        <f t="shared" si="13"/>
        <v>#REF!</v>
      </c>
      <c r="H202" s="43" t="e">
        <f t="shared" si="14"/>
        <v>#REF!</v>
      </c>
      <c r="I202" s="43" t="e">
        <f t="shared" si="15"/>
        <v>#REF!</v>
      </c>
      <c r="J202" s="43" t="e">
        <f t="shared" si="16"/>
        <v>#REF!</v>
      </c>
    </row>
    <row r="203" spans="1:10" x14ac:dyDescent="0.25">
      <c r="A203" s="25" t="s">
        <v>202</v>
      </c>
      <c r="B203" s="41">
        <v>1.3716336653976366</v>
      </c>
      <c r="C203" s="34">
        <v>0.38363171355498721</v>
      </c>
      <c r="D203" s="36" t="e">
        <f>#REF!-50</f>
        <v>#REF!</v>
      </c>
      <c r="E203" s="36" t="e">
        <f>#REF!-50</f>
        <v>#REF!</v>
      </c>
      <c r="G203" s="43" t="e">
        <f t="shared" si="13"/>
        <v>#REF!</v>
      </c>
      <c r="H203" s="43" t="e">
        <f t="shared" si="14"/>
        <v>#REF!</v>
      </c>
      <c r="I203" s="43" t="e">
        <f t="shared" si="15"/>
        <v>#REF!</v>
      </c>
      <c r="J203" s="43" t="e">
        <f t="shared" si="16"/>
        <v>#REF!</v>
      </c>
    </row>
    <row r="204" spans="1:10" x14ac:dyDescent="0.25">
      <c r="A204" s="25" t="s">
        <v>203</v>
      </c>
      <c r="B204" s="41">
        <v>0.68920678062510254</v>
      </c>
      <c r="C204" s="34">
        <v>1.1580775911986103E-2</v>
      </c>
      <c r="D204" s="36" t="e">
        <f>#REF!-50</f>
        <v>#REF!</v>
      </c>
      <c r="E204" s="36" t="e">
        <f>#REF!-50</f>
        <v>#REF!</v>
      </c>
      <c r="G204" s="43" t="e">
        <f t="shared" si="13"/>
        <v>#REF!</v>
      </c>
      <c r="H204" s="43" t="e">
        <f t="shared" si="14"/>
        <v>#REF!</v>
      </c>
      <c r="I204" s="43" t="e">
        <f t="shared" si="15"/>
        <v>#REF!</v>
      </c>
      <c r="J204" s="43" t="e">
        <f t="shared" si="16"/>
        <v>#REF!</v>
      </c>
    </row>
    <row r="205" spans="1:10" x14ac:dyDescent="0.25">
      <c r="A205" s="25" t="s">
        <v>204</v>
      </c>
      <c r="B205" s="41">
        <v>0.10980491997393098</v>
      </c>
      <c r="C205" s="34">
        <v>0.13547938860584446</v>
      </c>
      <c r="D205" s="36" t="e">
        <f>#REF!-50</f>
        <v>#REF!</v>
      </c>
      <c r="E205" s="36" t="e">
        <f>#REF!-50</f>
        <v>#REF!</v>
      </c>
      <c r="G205" s="43" t="e">
        <f t="shared" si="13"/>
        <v>#REF!</v>
      </c>
      <c r="H205" s="43" t="e">
        <f t="shared" si="14"/>
        <v>#REF!</v>
      </c>
      <c r="I205" s="43" t="e">
        <f t="shared" si="15"/>
        <v>#REF!</v>
      </c>
      <c r="J205" s="43" t="e">
        <f t="shared" si="16"/>
        <v>#REF!</v>
      </c>
    </row>
    <row r="206" spans="1:10" x14ac:dyDescent="0.25">
      <c r="A206" s="25" t="s">
        <v>205</v>
      </c>
      <c r="B206" s="41">
        <v>0.44628142620030786</v>
      </c>
      <c r="C206" s="34">
        <v>0.85918799218288411</v>
      </c>
      <c r="D206" s="36" t="e">
        <f>#REF!-50</f>
        <v>#REF!</v>
      </c>
      <c r="E206" s="36" t="e">
        <f>#REF!-50</f>
        <v>#REF!</v>
      </c>
      <c r="G206" s="43" t="e">
        <f t="shared" si="13"/>
        <v>#REF!</v>
      </c>
      <c r="H206" s="43" t="e">
        <f t="shared" si="14"/>
        <v>#REF!</v>
      </c>
      <c r="I206" s="43" t="e">
        <f t="shared" si="15"/>
        <v>#REF!</v>
      </c>
      <c r="J206" s="43" t="e">
        <f t="shared" si="16"/>
        <v>#REF!</v>
      </c>
    </row>
    <row r="207" spans="1:10" x14ac:dyDescent="0.25">
      <c r="A207" s="25" t="s">
        <v>206</v>
      </c>
      <c r="B207" s="41">
        <v>0.16239995220332984</v>
      </c>
      <c r="C207" s="34">
        <v>0.16280669571200101</v>
      </c>
      <c r="D207" s="36" t="e">
        <f>#REF!-50</f>
        <v>#REF!</v>
      </c>
      <c r="E207" s="36" t="e">
        <f>#REF!-50</f>
        <v>#REF!</v>
      </c>
      <c r="G207" s="43" t="e">
        <f t="shared" si="13"/>
        <v>#REF!</v>
      </c>
      <c r="H207" s="43" t="e">
        <f t="shared" si="14"/>
        <v>#REF!</v>
      </c>
      <c r="I207" s="43" t="e">
        <f t="shared" si="15"/>
        <v>#REF!</v>
      </c>
      <c r="J207" s="43" t="e">
        <f t="shared" si="16"/>
        <v>#REF!</v>
      </c>
    </row>
    <row r="208" spans="1:10" x14ac:dyDescent="0.25">
      <c r="A208" s="25" t="s">
        <v>207</v>
      </c>
      <c r="B208" s="41">
        <v>0.20898614516105671</v>
      </c>
      <c r="C208" s="34">
        <v>0.53226803415672719</v>
      </c>
      <c r="D208" s="36" t="e">
        <f>#REF!-50</f>
        <v>#REF!</v>
      </c>
      <c r="E208" s="36" t="e">
        <f>#REF!-50</f>
        <v>#REF!</v>
      </c>
      <c r="G208" s="43" t="e">
        <f t="shared" si="13"/>
        <v>#REF!</v>
      </c>
      <c r="H208" s="43" t="e">
        <f t="shared" si="14"/>
        <v>#REF!</v>
      </c>
      <c r="I208" s="43" t="e">
        <f t="shared" si="15"/>
        <v>#REF!</v>
      </c>
      <c r="J208" s="43" t="e">
        <f t="shared" si="16"/>
        <v>#REF!</v>
      </c>
    </row>
    <row r="209" spans="1:10" x14ac:dyDescent="0.25">
      <c r="A209" s="25" t="s">
        <v>208</v>
      </c>
      <c r="B209" s="41">
        <v>0.96254782541203132</v>
      </c>
      <c r="C209" s="34">
        <v>0.3262094800004513</v>
      </c>
      <c r="D209" s="36" t="e">
        <f>#REF!-50</f>
        <v>#REF!</v>
      </c>
      <c r="E209" s="36" t="e">
        <f>#REF!-50</f>
        <v>#REF!</v>
      </c>
      <c r="G209" s="43" t="e">
        <f t="shared" si="13"/>
        <v>#REF!</v>
      </c>
      <c r="H209" s="43" t="e">
        <f t="shared" si="14"/>
        <v>#REF!</v>
      </c>
      <c r="I209" s="43" t="e">
        <f t="shared" si="15"/>
        <v>#REF!</v>
      </c>
      <c r="J209" s="43" t="e">
        <f t="shared" si="16"/>
        <v>#REF!</v>
      </c>
    </row>
    <row r="210" spans="1:10" x14ac:dyDescent="0.25">
      <c r="A210" s="25" t="s">
        <v>209</v>
      </c>
      <c r="B210" s="41">
        <v>0.57464903947073975</v>
      </c>
      <c r="C210" s="34">
        <v>0.27691556912390991</v>
      </c>
      <c r="D210" s="36" t="e">
        <f>#REF!-50</f>
        <v>#REF!</v>
      </c>
      <c r="E210" s="36" t="e">
        <f>#REF!-50</f>
        <v>#REF!</v>
      </c>
      <c r="G210" s="43" t="e">
        <f t="shared" si="13"/>
        <v>#REF!</v>
      </c>
      <c r="H210" s="43" t="e">
        <f t="shared" si="14"/>
        <v>#REF!</v>
      </c>
      <c r="I210" s="43" t="e">
        <f t="shared" si="15"/>
        <v>#REF!</v>
      </c>
      <c r="J210" s="43" t="e">
        <f t="shared" si="16"/>
        <v>#REF!</v>
      </c>
    </row>
    <row r="211" spans="1:10" x14ac:dyDescent="0.25">
      <c r="A211" s="25" t="s">
        <v>210</v>
      </c>
      <c r="B211" s="41">
        <v>0.81800472075488284</v>
      </c>
      <c r="C211" s="34">
        <v>0.23088023088022677</v>
      </c>
      <c r="D211" s="36" t="e">
        <f>#REF!-50</f>
        <v>#REF!</v>
      </c>
      <c r="E211" s="36" t="e">
        <f>#REF!-50</f>
        <v>#REF!</v>
      </c>
      <c r="G211" s="43" t="e">
        <f t="shared" si="13"/>
        <v>#REF!</v>
      </c>
      <c r="H211" s="43" t="e">
        <f t="shared" si="14"/>
        <v>#REF!</v>
      </c>
      <c r="I211" s="43" t="e">
        <f t="shared" si="15"/>
        <v>#REF!</v>
      </c>
      <c r="J211" s="43" t="e">
        <f t="shared" si="16"/>
        <v>#REF!</v>
      </c>
    </row>
    <row r="212" spans="1:10" x14ac:dyDescent="0.25">
      <c r="A212" s="25" t="s">
        <v>211</v>
      </c>
      <c r="B212" s="41">
        <v>0.99234996073178483</v>
      </c>
      <c r="C212" s="34">
        <v>0.15074270422249358</v>
      </c>
      <c r="D212" s="36" t="e">
        <f>#REF!-50</f>
        <v>#REF!</v>
      </c>
      <c r="E212" s="36" t="e">
        <f>#REF!-50</f>
        <v>#REF!</v>
      </c>
      <c r="G212" s="43" t="e">
        <f t="shared" si="13"/>
        <v>#REF!</v>
      </c>
      <c r="H212" s="43" t="e">
        <f t="shared" si="14"/>
        <v>#REF!</v>
      </c>
      <c r="I212" s="43" t="e">
        <f t="shared" si="15"/>
        <v>#REF!</v>
      </c>
      <c r="J212" s="43" t="e">
        <f t="shared" si="16"/>
        <v>#REF!</v>
      </c>
    </row>
    <row r="213" spans="1:10" x14ac:dyDescent="0.25">
      <c r="A213" s="25" t="s">
        <v>212</v>
      </c>
      <c r="B213" s="41">
        <v>0.20543632660257083</v>
      </c>
      <c r="C213" s="34">
        <v>0.10372625288912259</v>
      </c>
      <c r="D213" s="36" t="e">
        <f>#REF!-50</f>
        <v>#REF!</v>
      </c>
      <c r="E213" s="36" t="e">
        <f>#REF!-50</f>
        <v>#REF!</v>
      </c>
      <c r="G213" s="43" t="e">
        <f t="shared" si="13"/>
        <v>#REF!</v>
      </c>
      <c r="H213" s="43" t="e">
        <f t="shared" si="14"/>
        <v>#REF!</v>
      </c>
      <c r="I213" s="43" t="e">
        <f t="shared" si="15"/>
        <v>#REF!</v>
      </c>
      <c r="J213" s="43" t="e">
        <f t="shared" si="16"/>
        <v>#REF!</v>
      </c>
    </row>
    <row r="214" spans="1:10" x14ac:dyDescent="0.25">
      <c r="A214" s="25" t="s">
        <v>213</v>
      </c>
      <c r="B214" s="41">
        <v>1.0318496841515494</v>
      </c>
      <c r="C214" s="34">
        <v>2.7594129771238003E-2</v>
      </c>
      <c r="D214" s="36" t="e">
        <f>#REF!-50</f>
        <v>#REF!</v>
      </c>
      <c r="E214" s="36" t="e">
        <f>#REF!-50</f>
        <v>#REF!</v>
      </c>
      <c r="G214" s="43" t="e">
        <f t="shared" si="13"/>
        <v>#REF!</v>
      </c>
      <c r="H214" s="43" t="e">
        <f t="shared" si="14"/>
        <v>#REF!</v>
      </c>
      <c r="I214" s="43" t="e">
        <f t="shared" si="15"/>
        <v>#REF!</v>
      </c>
      <c r="J214" s="43" t="e">
        <f t="shared" si="16"/>
        <v>#REF!</v>
      </c>
    </row>
    <row r="215" spans="1:10" x14ac:dyDescent="0.25">
      <c r="A215" s="25" t="s">
        <v>214</v>
      </c>
      <c r="B215" s="41">
        <v>0.80459481678962619</v>
      </c>
      <c r="C215" s="34">
        <v>0.24940463791287881</v>
      </c>
      <c r="D215" s="36" t="e">
        <f>#REF!-50</f>
        <v>#REF!</v>
      </c>
      <c r="E215" s="36" t="e">
        <f>#REF!-50</f>
        <v>#REF!</v>
      </c>
      <c r="G215" s="43" t="e">
        <f t="shared" si="13"/>
        <v>#REF!</v>
      </c>
      <c r="H215" s="43" t="e">
        <f t="shared" si="14"/>
        <v>#REF!</v>
      </c>
      <c r="I215" s="43" t="e">
        <f t="shared" si="15"/>
        <v>#REF!</v>
      </c>
      <c r="J215" s="43" t="e">
        <f t="shared" si="16"/>
        <v>#REF!</v>
      </c>
    </row>
    <row r="216" spans="1:10" x14ac:dyDescent="0.25">
      <c r="A216" s="25" t="s">
        <v>215</v>
      </c>
      <c r="B216" s="41">
        <v>0.63917035643637543</v>
      </c>
      <c r="C216" s="34">
        <v>0.29876562622848118</v>
      </c>
      <c r="D216" s="36" t="e">
        <f>#REF!-50</f>
        <v>#REF!</v>
      </c>
      <c r="E216" s="36" t="e">
        <f>#REF!-50</f>
        <v>#REF!</v>
      </c>
      <c r="G216" s="43" t="e">
        <f t="shared" si="13"/>
        <v>#REF!</v>
      </c>
      <c r="H216" s="43" t="e">
        <f t="shared" si="14"/>
        <v>#REF!</v>
      </c>
      <c r="I216" s="43" t="e">
        <f t="shared" si="15"/>
        <v>#REF!</v>
      </c>
      <c r="J216" s="43" t="e">
        <f t="shared" si="16"/>
        <v>#REF!</v>
      </c>
    </row>
    <row r="217" spans="1:10" x14ac:dyDescent="0.25">
      <c r="A217" s="25" t="s">
        <v>216</v>
      </c>
      <c r="B217" s="41">
        <v>-0.47193016605445143</v>
      </c>
      <c r="C217" s="34">
        <v>0.1715027685127021</v>
      </c>
      <c r="D217" s="36" t="e">
        <f>#REF!-50</f>
        <v>#REF!</v>
      </c>
      <c r="E217" s="36" t="e">
        <f>#REF!-50</f>
        <v>#REF!</v>
      </c>
      <c r="G217" s="43" t="e">
        <f t="shared" si="13"/>
        <v>#REF!</v>
      </c>
      <c r="H217" s="43" t="e">
        <f t="shared" si="14"/>
        <v>#REF!</v>
      </c>
      <c r="I217" s="43" t="e">
        <f t="shared" si="15"/>
        <v>#REF!</v>
      </c>
      <c r="J217" s="47" t="e">
        <f t="shared" si="16"/>
        <v>#REF!</v>
      </c>
    </row>
    <row r="218" spans="1:10" x14ac:dyDescent="0.25">
      <c r="A218" s="25" t="s">
        <v>217</v>
      </c>
      <c r="B218" s="41">
        <v>-0.17098798016535488</v>
      </c>
      <c r="C218" s="34">
        <v>0.22006215624021253</v>
      </c>
      <c r="D218" s="36" t="e">
        <f>#REF!-50</f>
        <v>#REF!</v>
      </c>
      <c r="E218" s="36" t="e">
        <f>#REF!-50</f>
        <v>#REF!</v>
      </c>
      <c r="G218" s="43" t="e">
        <f t="shared" si="13"/>
        <v>#REF!</v>
      </c>
      <c r="H218" s="43" t="e">
        <f t="shared" si="14"/>
        <v>#REF!</v>
      </c>
      <c r="I218" s="43" t="e">
        <f t="shared" si="15"/>
        <v>#REF!</v>
      </c>
      <c r="J218" s="47" t="e">
        <f t="shared" si="16"/>
        <v>#REF!</v>
      </c>
    </row>
    <row r="219" spans="1:10" x14ac:dyDescent="0.25">
      <c r="A219" s="25" t="s">
        <v>218</v>
      </c>
      <c r="B219" s="41">
        <v>0.38890173827950547</v>
      </c>
      <c r="C219" s="34">
        <v>0.30580425738867872</v>
      </c>
      <c r="D219" s="36" t="e">
        <f>#REF!-50</f>
        <v>#REF!</v>
      </c>
      <c r="E219" s="36" t="e">
        <f>#REF!-50</f>
        <v>#REF!</v>
      </c>
      <c r="G219" s="43" t="e">
        <f t="shared" si="13"/>
        <v>#REF!</v>
      </c>
      <c r="H219" s="43" t="e">
        <f t="shared" si="14"/>
        <v>#REF!</v>
      </c>
      <c r="I219" s="43" t="e">
        <f t="shared" si="15"/>
        <v>#REF!</v>
      </c>
      <c r="J219" s="43" t="e">
        <f t="shared" si="16"/>
        <v>#REF!</v>
      </c>
    </row>
    <row r="220" spans="1:10" x14ac:dyDescent="0.25">
      <c r="A220" s="25" t="s">
        <v>219</v>
      </c>
      <c r="B220" s="41">
        <v>6.160551883152425E-2</v>
      </c>
      <c r="C220" s="34">
        <v>6.5778499382815006E-2</v>
      </c>
      <c r="D220" s="36" t="e">
        <f>#REF!-50</f>
        <v>#REF!</v>
      </c>
      <c r="E220" s="36" t="e">
        <f>#REF!-50</f>
        <v>#REF!</v>
      </c>
      <c r="G220" s="43" t="e">
        <f t="shared" si="13"/>
        <v>#REF!</v>
      </c>
      <c r="H220" s="43" t="e">
        <f t="shared" si="14"/>
        <v>#REF!</v>
      </c>
      <c r="I220" s="43" t="e">
        <f t="shared" si="15"/>
        <v>#REF!</v>
      </c>
      <c r="J220" s="43" t="e">
        <f t="shared" si="16"/>
        <v>#REF!</v>
      </c>
    </row>
    <row r="221" spans="1:10" x14ac:dyDescent="0.25">
      <c r="A221" s="25" t="s">
        <v>220</v>
      </c>
      <c r="B221" s="41">
        <v>0.55546308573238545</v>
      </c>
      <c r="C221" s="34">
        <v>5.4288545005873032E-2</v>
      </c>
      <c r="D221" s="36" t="e">
        <f>#REF!-50</f>
        <v>#REF!</v>
      </c>
      <c r="E221" s="36" t="e">
        <f>#REF!-50</f>
        <v>#REF!</v>
      </c>
      <c r="G221" s="43" t="e">
        <f t="shared" si="13"/>
        <v>#REF!</v>
      </c>
      <c r="H221" s="43" t="e">
        <f t="shared" si="14"/>
        <v>#REF!</v>
      </c>
      <c r="I221" s="43" t="e">
        <f t="shared" si="15"/>
        <v>#REF!</v>
      </c>
      <c r="J221" s="43" t="e">
        <f t="shared" si="16"/>
        <v>#REF!</v>
      </c>
    </row>
    <row r="222" spans="1:10" x14ac:dyDescent="0.25">
      <c r="A222" s="25" t="s">
        <v>221</v>
      </c>
      <c r="B222" s="41">
        <v>-0.40692857586551423</v>
      </c>
      <c r="C222" s="34">
        <v>0.21120502937876309</v>
      </c>
      <c r="D222" s="36" t="e">
        <f>#REF!-50</f>
        <v>#REF!</v>
      </c>
      <c r="E222" s="36" t="e">
        <f>#REF!-50</f>
        <v>#REF!</v>
      </c>
      <c r="G222" s="47" t="e">
        <f t="shared" si="13"/>
        <v>#REF!</v>
      </c>
      <c r="H222" s="47" t="e">
        <f t="shared" si="14"/>
        <v>#REF!</v>
      </c>
      <c r="I222" s="47" t="e">
        <f t="shared" si="15"/>
        <v>#REF!</v>
      </c>
      <c r="J222" s="47" t="e">
        <f t="shared" si="16"/>
        <v>#REF!</v>
      </c>
    </row>
    <row r="223" spans="1:10" x14ac:dyDescent="0.25">
      <c r="A223" s="25" t="s">
        <v>222</v>
      </c>
      <c r="B223" s="41">
        <v>1.0160778836954885</v>
      </c>
      <c r="C223" s="34">
        <v>0.2591964301053602</v>
      </c>
      <c r="D223" s="36" t="e">
        <f>#REF!-50</f>
        <v>#REF!</v>
      </c>
      <c r="E223" s="36" t="e">
        <f>#REF!-50</f>
        <v>#REF!</v>
      </c>
      <c r="G223" s="43" t="e">
        <f t="shared" si="13"/>
        <v>#REF!</v>
      </c>
      <c r="H223" s="43" t="e">
        <f t="shared" si="14"/>
        <v>#REF!</v>
      </c>
      <c r="I223" s="43" t="e">
        <f t="shared" si="15"/>
        <v>#REF!</v>
      </c>
      <c r="J223" s="43" t="e">
        <f t="shared" si="16"/>
        <v>#REF!</v>
      </c>
    </row>
    <row r="224" spans="1:10" x14ac:dyDescent="0.25">
      <c r="A224" s="25" t="s">
        <v>223</v>
      </c>
      <c r="B224" s="41">
        <v>0.55633267675757558</v>
      </c>
      <c r="C224" s="34">
        <v>0.57818804930627687</v>
      </c>
      <c r="D224" s="36" t="e">
        <f>#REF!-50</f>
        <v>#REF!</v>
      </c>
      <c r="E224" s="36" t="e">
        <f>#REF!-50</f>
        <v>#REF!</v>
      </c>
      <c r="G224" s="43" t="e">
        <f t="shared" si="13"/>
        <v>#REF!</v>
      </c>
      <c r="H224" s="43" t="e">
        <f t="shared" si="14"/>
        <v>#REF!</v>
      </c>
      <c r="I224" s="43" t="e">
        <f t="shared" si="15"/>
        <v>#REF!</v>
      </c>
      <c r="J224" s="43" t="e">
        <f t="shared" si="16"/>
        <v>#REF!</v>
      </c>
    </row>
    <row r="225" spans="1:10" x14ac:dyDescent="0.25">
      <c r="A225" s="25" t="s">
        <v>224</v>
      </c>
      <c r="B225" s="41">
        <v>1.0581950977614318</v>
      </c>
      <c r="C225" s="34">
        <v>0.513310910329978</v>
      </c>
      <c r="D225" s="36" t="e">
        <f>#REF!-50</f>
        <v>#REF!</v>
      </c>
      <c r="E225" s="36" t="e">
        <f>#REF!-50</f>
        <v>#REF!</v>
      </c>
      <c r="G225" s="43" t="e">
        <f t="shared" si="13"/>
        <v>#REF!</v>
      </c>
      <c r="H225" s="43" t="e">
        <f t="shared" si="14"/>
        <v>#REF!</v>
      </c>
      <c r="I225" s="43" t="e">
        <f t="shared" si="15"/>
        <v>#REF!</v>
      </c>
      <c r="J225" s="43" t="e">
        <f t="shared" si="16"/>
        <v>#REF!</v>
      </c>
    </row>
    <row r="226" spans="1:10" x14ac:dyDescent="0.25">
      <c r="A226" s="25" t="s">
        <v>225</v>
      </c>
      <c r="B226" s="41">
        <v>1.1780858454722498</v>
      </c>
      <c r="C226" s="34">
        <v>0.41828421455519715</v>
      </c>
      <c r="D226" s="36" t="e">
        <f>#REF!-50</f>
        <v>#REF!</v>
      </c>
      <c r="E226" s="36" t="e">
        <f>#REF!-50</f>
        <v>#REF!</v>
      </c>
      <c r="G226" s="43" t="e">
        <f t="shared" si="13"/>
        <v>#REF!</v>
      </c>
      <c r="H226" s="43" t="e">
        <f t="shared" si="14"/>
        <v>#REF!</v>
      </c>
      <c r="I226" s="43" t="e">
        <f t="shared" si="15"/>
        <v>#REF!</v>
      </c>
      <c r="J226" s="43" t="e">
        <f t="shared" si="16"/>
        <v>#REF!</v>
      </c>
    </row>
    <row r="227" spans="1:10" x14ac:dyDescent="0.25">
      <c r="A227" s="25" t="s">
        <v>226</v>
      </c>
      <c r="B227" s="41">
        <v>0.36248415634509168</v>
      </c>
      <c r="C227" s="34">
        <v>0.48988592741826342</v>
      </c>
      <c r="D227" s="36" t="e">
        <f>#REF!-50</f>
        <v>#REF!</v>
      </c>
      <c r="E227" s="36" t="e">
        <f>#REF!-50</f>
        <v>#REF!</v>
      </c>
      <c r="G227" s="43" t="e">
        <f t="shared" si="13"/>
        <v>#REF!</v>
      </c>
      <c r="H227" s="43" t="e">
        <f t="shared" si="14"/>
        <v>#REF!</v>
      </c>
      <c r="I227" s="43" t="e">
        <f t="shared" si="15"/>
        <v>#REF!</v>
      </c>
      <c r="J227" s="43" t="e">
        <f t="shared" si="16"/>
        <v>#REF!</v>
      </c>
    </row>
    <row r="228" spans="1:10" x14ac:dyDescent="0.25">
      <c r="A228" s="25" t="s">
        <v>255</v>
      </c>
      <c r="B228" s="41">
        <v>0.50715207832438014</v>
      </c>
      <c r="C228" s="34">
        <v>0.64674592410814014</v>
      </c>
      <c r="D228" s="36" t="e">
        <f>#REF!-50</f>
        <v>#REF!</v>
      </c>
      <c r="E228" s="36" t="e">
        <f>#REF!-50</f>
        <v>#REF!</v>
      </c>
      <c r="G228" s="43" t="e">
        <f t="shared" si="13"/>
        <v>#REF!</v>
      </c>
      <c r="H228" s="43" t="e">
        <f t="shared" si="14"/>
        <v>#REF!</v>
      </c>
      <c r="I228" s="43" t="e">
        <f t="shared" si="15"/>
        <v>#REF!</v>
      </c>
      <c r="J228" s="43" t="e">
        <f t="shared" si="16"/>
        <v>#REF!</v>
      </c>
    </row>
    <row r="229" spans="1:10" x14ac:dyDescent="0.25">
      <c r="A229" s="25" t="s">
        <v>256</v>
      </c>
      <c r="B229" s="41">
        <v>0.42954174203560314</v>
      </c>
      <c r="C229" s="34">
        <v>1.776597686223385E-2</v>
      </c>
      <c r="D229" s="36" t="e">
        <f>#REF!-50</f>
        <v>#REF!</v>
      </c>
      <c r="E229" s="36" t="e">
        <f>#REF!-50</f>
        <v>#REF!</v>
      </c>
      <c r="G229" s="43" t="e">
        <f t="shared" si="13"/>
        <v>#REF!</v>
      </c>
      <c r="H229" s="43" t="e">
        <f t="shared" si="14"/>
        <v>#REF!</v>
      </c>
      <c r="I229" s="43" t="e">
        <f t="shared" si="15"/>
        <v>#REF!</v>
      </c>
      <c r="J229" s="43" t="e">
        <f t="shared" si="16"/>
        <v>#REF!</v>
      </c>
    </row>
    <row r="230" spans="1:10" x14ac:dyDescent="0.25">
      <c r="A230" s="25" t="s">
        <v>257</v>
      </c>
      <c r="B230" s="41">
        <v>0.72137968240283401</v>
      </c>
      <c r="C230" s="34">
        <v>0.16777791952149249</v>
      </c>
      <c r="D230" s="36" t="e">
        <f>#REF!-50</f>
        <v>#REF!</v>
      </c>
      <c r="E230" s="36" t="e">
        <f>#REF!-50</f>
        <v>#REF!</v>
      </c>
      <c r="G230" s="43" t="e">
        <f t="shared" si="13"/>
        <v>#REF!</v>
      </c>
      <c r="H230" s="43" t="e">
        <f t="shared" si="14"/>
        <v>#REF!</v>
      </c>
      <c r="I230" s="43" t="e">
        <f t="shared" si="15"/>
        <v>#REF!</v>
      </c>
      <c r="J230" s="43" t="e">
        <f t="shared" si="16"/>
        <v>#REF!</v>
      </c>
    </row>
    <row r="231" spans="1:10" x14ac:dyDescent="0.25">
      <c r="A231" s="25" t="s">
        <v>254</v>
      </c>
      <c r="B231" s="41">
        <v>0.46169194562088239</v>
      </c>
      <c r="C231" s="34">
        <v>0.31973260681487214</v>
      </c>
      <c r="D231" s="36" t="e">
        <f>#REF!-50</f>
        <v>#REF!</v>
      </c>
      <c r="E231" s="36" t="e">
        <f>#REF!-50</f>
        <v>#REF!</v>
      </c>
      <c r="G231" s="43" t="e">
        <f t="shared" si="13"/>
        <v>#REF!</v>
      </c>
      <c r="H231" s="43" t="e">
        <f t="shared" si="14"/>
        <v>#REF!</v>
      </c>
      <c r="I231" s="43" t="e">
        <f t="shared" si="15"/>
        <v>#REF!</v>
      </c>
      <c r="J231" s="43" t="e">
        <f t="shared" si="16"/>
        <v>#REF!</v>
      </c>
    </row>
    <row r="232" spans="1:10" x14ac:dyDescent="0.25">
      <c r="A232" s="25" t="s">
        <v>258</v>
      </c>
      <c r="B232" s="34"/>
      <c r="C232" s="34">
        <v>0.19390641069592437</v>
      </c>
      <c r="D232" s="34"/>
      <c r="E232" s="34"/>
    </row>
    <row r="234" spans="1:10" x14ac:dyDescent="0.25">
      <c r="A234" s="15" t="s">
        <v>260</v>
      </c>
      <c r="B234" s="36">
        <f>AVERAGE(B2:B232)</f>
        <v>0.78425302116121687</v>
      </c>
      <c r="C234" s="36">
        <f t="shared" ref="C234:E234" si="17">AVERAGE(C2:C232)</f>
        <v>0.49725205141500883</v>
      </c>
      <c r="D234" s="36" t="e">
        <f t="shared" si="17"/>
        <v>#REF!</v>
      </c>
      <c r="E234" s="36" t="e">
        <f t="shared" si="17"/>
        <v>#REF!</v>
      </c>
      <c r="G234" s="15" t="s">
        <v>268</v>
      </c>
      <c r="H234" s="15" t="s">
        <v>273</v>
      </c>
      <c r="I234" s="15" t="s">
        <v>277</v>
      </c>
      <c r="J234" s="15" t="s">
        <v>282</v>
      </c>
    </row>
    <row r="235" spans="1:10" x14ac:dyDescent="0.25">
      <c r="A235" s="15" t="s">
        <v>261</v>
      </c>
      <c r="B235" s="44">
        <f>STDEV(B2:B232)</f>
        <v>0.79418724994486756</v>
      </c>
      <c r="C235" s="44">
        <f t="shared" ref="C235:E235" si="18">STDEV(C2:C232)</f>
        <v>0.5639938249323021</v>
      </c>
      <c r="D235" s="44" t="e">
        <f t="shared" si="18"/>
        <v>#REF!</v>
      </c>
      <c r="E235" s="44" t="e">
        <f t="shared" si="18"/>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2" priority="1" operator="lessThan">
      <formula>50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37"/>
  <sheetViews>
    <sheetView workbookViewId="0">
      <pane ySplit="1" topLeftCell="A201" activePane="bottomLeft" state="frozen"/>
      <selection pane="bottomLeft" activeCell="J218" sqref="J218"/>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hidden="1" x14ac:dyDescent="0.25">
      <c r="A2" s="25" t="s">
        <v>1</v>
      </c>
      <c r="B2" s="41">
        <v>2.3301420302761997</v>
      </c>
      <c r="C2" s="34">
        <v>1.1896782841823055</v>
      </c>
      <c r="D2" s="34"/>
      <c r="E2" s="34"/>
      <c r="G2" s="43">
        <f>((B2-$B$234)/$B$235-(0-$B$234)/$B$235)+((C2-$C$234)/$C$235-(0-$C$234)/$C$235)</f>
        <v>5.7084159126120575</v>
      </c>
      <c r="H2" s="43">
        <f>0.5*((B2-$B$234)/$B$235-(0-$B$234)/$B$235)+0.5*((C2-$C$234)/$C$235-(0-$C$234)/$C$235)</f>
        <v>2.8542079563060287</v>
      </c>
      <c r="I2" s="43">
        <f>0.75*((B2-$B$234)/$B$235-(0-$B$234)/$B$235)+0.25*((C2-$C$234)/$C$235-(0-$C$234)/$C$235)</f>
        <v>3.0452953753832599</v>
      </c>
      <c r="J2" s="43">
        <f>0.75*((B2-$B$234)/$B$235-(0-$B$234)/$B$235)+0.25*((C2-$C$234)/$C$235-(0-$C$234)/$C$235)</f>
        <v>3.0452953753832599</v>
      </c>
    </row>
    <row r="3" spans="1:10" hidden="1" x14ac:dyDescent="0.25">
      <c r="A3" s="25" t="s">
        <v>2</v>
      </c>
      <c r="B3" s="41">
        <v>2.1052378409518848</v>
      </c>
      <c r="C3" s="34">
        <v>0.56300712038416956</v>
      </c>
      <c r="D3" s="34"/>
      <c r="E3" s="34"/>
      <c r="G3" s="43">
        <f t="shared" ref="G3:G49" si="0">((B3-$B$234)/$B$235-(0-$B$234)/$B$235)+((C3-$C$234)/$C$235-(0-$C$234)/$C$235)</f>
        <v>4.093881466760239</v>
      </c>
      <c r="H3" s="43">
        <f t="shared" ref="H3:H50" si="1">0.5*((B3-$B$234)/$B$235-(0-$B$234)/$B$235)+0.5*((C3-$C$234)/$C$235-(0-$C$234)/$C$235)</f>
        <v>2.0469407333801195</v>
      </c>
      <c r="I3" s="43">
        <f t="shared" ref="I3:I50" si="2">0.75*((B3-$B$234)/$B$235-(0-$B$234)/$B$235)+0.25*((C3-$C$234)/$C$235-(0-$C$234)/$C$235)</f>
        <v>2.485474707664979</v>
      </c>
      <c r="J3" s="43">
        <f t="shared" ref="J3:J66" si="3">0.75*((B3-$B$234)/$B$235-(0-$B$234)/$B$235)+0.25*((C3-$C$234)/$C$235-(0-$C$234)/$C$235)</f>
        <v>2.485474707664979</v>
      </c>
    </row>
    <row r="4" spans="1:10" hidden="1" x14ac:dyDescent="0.25">
      <c r="A4" s="25" t="s">
        <v>3</v>
      </c>
      <c r="B4" s="41">
        <v>1.2381206366742146</v>
      </c>
      <c r="C4" s="34">
        <v>1.0538448872056645</v>
      </c>
      <c r="D4" s="34"/>
      <c r="E4" s="34"/>
      <c r="G4" s="43">
        <f t="shared" si="0"/>
        <v>3.9094363707074096</v>
      </c>
      <c r="H4" s="43">
        <f t="shared" si="1"/>
        <v>1.9547181853537048</v>
      </c>
      <c r="I4" s="43">
        <f t="shared" si="2"/>
        <v>1.8371848616502418</v>
      </c>
      <c r="J4" s="43">
        <f t="shared" si="3"/>
        <v>1.8371848616502418</v>
      </c>
    </row>
    <row r="5" spans="1:10" hidden="1" x14ac:dyDescent="0.25">
      <c r="A5" s="25" t="s">
        <v>4</v>
      </c>
      <c r="B5" s="41">
        <v>2.4726213935916981</v>
      </c>
      <c r="C5" s="34">
        <v>0.58660583346912165</v>
      </c>
      <c r="D5" s="34"/>
      <c r="E5" s="34"/>
      <c r="G5" s="43">
        <f t="shared" si="0"/>
        <v>4.6531839123686112</v>
      </c>
      <c r="H5" s="43">
        <f t="shared" si="1"/>
        <v>2.3265919561843056</v>
      </c>
      <c r="I5" s="43">
        <f t="shared" si="2"/>
        <v>2.8804336528472296</v>
      </c>
      <c r="J5" s="43">
        <f t="shared" si="3"/>
        <v>2.8804336528472296</v>
      </c>
    </row>
    <row r="6" spans="1:10" hidden="1" x14ac:dyDescent="0.25">
      <c r="A6" s="25" t="s">
        <v>5</v>
      </c>
      <c r="B6" s="41">
        <v>1.1269480397635097</v>
      </c>
      <c r="C6" s="34">
        <v>1.0367730439008584</v>
      </c>
      <c r="D6" s="34"/>
      <c r="E6" s="34"/>
      <c r="G6" s="43">
        <f t="shared" si="0"/>
        <v>3.7195528435491534</v>
      </c>
      <c r="H6" s="43">
        <f t="shared" si="1"/>
        <v>1.8597764217745767</v>
      </c>
      <c r="I6" s="43">
        <f t="shared" si="2"/>
        <v>1.7125090122702153</v>
      </c>
      <c r="J6" s="43">
        <f t="shared" si="3"/>
        <v>1.7125090122702153</v>
      </c>
    </row>
    <row r="7" spans="1:10" hidden="1" x14ac:dyDescent="0.25">
      <c r="A7" s="25" t="s">
        <v>6</v>
      </c>
      <c r="B7" s="41">
        <v>1.2520592509049688</v>
      </c>
      <c r="C7" s="34">
        <v>0.160333493666827</v>
      </c>
      <c r="D7" s="34"/>
      <c r="E7" s="34"/>
      <c r="G7" s="43">
        <f t="shared" si="0"/>
        <v>2.0721682184394514</v>
      </c>
      <c r="H7" s="43">
        <f t="shared" si="1"/>
        <v>1.0360841092197257</v>
      </c>
      <c r="I7" s="43">
        <f t="shared" si="2"/>
        <v>1.3875476393817956</v>
      </c>
      <c r="J7" s="43">
        <f t="shared" si="3"/>
        <v>1.3875476393817956</v>
      </c>
    </row>
    <row r="8" spans="1:10" hidden="1" x14ac:dyDescent="0.25">
      <c r="A8" s="25" t="s">
        <v>7</v>
      </c>
      <c r="B8" s="41">
        <v>1.319699327289084</v>
      </c>
      <c r="C8" s="34">
        <v>-6.4030734752681284E-2</v>
      </c>
      <c r="D8" s="34"/>
      <c r="E8" s="34"/>
      <c r="G8" s="43">
        <f t="shared" si="0"/>
        <v>1.6999083836851652</v>
      </c>
      <c r="H8" s="43">
        <f t="shared" si="1"/>
        <v>0.84995419184258258</v>
      </c>
      <c r="I8" s="43">
        <f t="shared" si="2"/>
        <v>1.3414560360898469</v>
      </c>
      <c r="J8" s="43">
        <f t="shared" si="3"/>
        <v>1.3414560360898469</v>
      </c>
    </row>
    <row r="9" spans="1:10" hidden="1" x14ac:dyDescent="0.25">
      <c r="A9" s="25" t="s">
        <v>8</v>
      </c>
      <c r="B9" s="41">
        <v>0.75282278202801733</v>
      </c>
      <c r="C9" s="34">
        <v>0.3363767419509851</v>
      </c>
      <c r="D9" s="34"/>
      <c r="E9" s="34"/>
      <c r="G9" s="43">
        <f t="shared" si="0"/>
        <v>1.7445686455770357</v>
      </c>
      <c r="H9" s="43">
        <f t="shared" si="1"/>
        <v>0.87228432278851786</v>
      </c>
      <c r="I9" s="43">
        <f t="shared" si="2"/>
        <v>0.9589477816904084</v>
      </c>
      <c r="J9" s="43">
        <f t="shared" si="3"/>
        <v>0.9589477816904084</v>
      </c>
    </row>
    <row r="10" spans="1:10" hidden="1" x14ac:dyDescent="0.25">
      <c r="A10" s="25" t="s">
        <v>9</v>
      </c>
      <c r="B10" s="41">
        <v>1.7495992367080333</v>
      </c>
      <c r="C10" s="34">
        <v>0.86206896551724133</v>
      </c>
      <c r="D10" s="34"/>
      <c r="E10" s="34"/>
      <c r="G10" s="43">
        <f t="shared" si="0"/>
        <v>4.2213483643411385</v>
      </c>
      <c r="H10" s="43">
        <f t="shared" si="1"/>
        <v>2.1106741821705692</v>
      </c>
      <c r="I10" s="43">
        <f t="shared" si="2"/>
        <v>2.2703644999964716</v>
      </c>
      <c r="J10" s="43">
        <f t="shared" si="3"/>
        <v>2.2703644999964716</v>
      </c>
    </row>
    <row r="11" spans="1:10" hidden="1" x14ac:dyDescent="0.25">
      <c r="A11" s="25" t="s">
        <v>10</v>
      </c>
      <c r="B11" s="41">
        <v>0.99321870023647141</v>
      </c>
      <c r="C11" s="34">
        <v>1.5511237733459955</v>
      </c>
      <c r="D11" s="34"/>
      <c r="E11" s="34"/>
      <c r="G11" s="43">
        <f t="shared" si="0"/>
        <v>4.6025830238419649</v>
      </c>
      <c r="H11" s="43">
        <f t="shared" si="1"/>
        <v>2.3012915119209825</v>
      </c>
      <c r="I11" s="43">
        <f t="shared" si="2"/>
        <v>1.8403968249544937</v>
      </c>
      <c r="J11" s="43">
        <f t="shared" si="3"/>
        <v>1.8403968249544937</v>
      </c>
    </row>
    <row r="12" spans="1:10" hidden="1" x14ac:dyDescent="0.25">
      <c r="A12" s="25" t="s">
        <v>11</v>
      </c>
      <c r="B12" s="41">
        <v>2.8134174225518436</v>
      </c>
      <c r="C12" s="34">
        <v>1.2780548628428927</v>
      </c>
      <c r="D12" s="34"/>
      <c r="E12" s="34"/>
      <c r="G12" s="43">
        <f t="shared" si="0"/>
        <v>6.5632849080803606</v>
      </c>
      <c r="H12" s="43">
        <f t="shared" si="1"/>
        <v>3.2816424540401803</v>
      </c>
      <c r="I12" s="43">
        <f t="shared" si="2"/>
        <v>3.5946282528739784</v>
      </c>
      <c r="J12" s="43">
        <f t="shared" si="3"/>
        <v>3.5946282528739784</v>
      </c>
    </row>
    <row r="13" spans="1:10" hidden="1" x14ac:dyDescent="0.25">
      <c r="A13" s="25" t="s">
        <v>12</v>
      </c>
      <c r="B13" s="41">
        <v>2.0963467922629802</v>
      </c>
      <c r="C13" s="34">
        <v>0.93875038473376426</v>
      </c>
      <c r="D13" s="34"/>
      <c r="E13" s="34"/>
      <c r="G13" s="43">
        <f t="shared" si="0"/>
        <v>4.8622896261768442</v>
      </c>
      <c r="H13" s="43">
        <f t="shared" si="1"/>
        <v>2.4311448130884221</v>
      </c>
      <c r="I13" s="43">
        <f t="shared" si="2"/>
        <v>2.6714022661725854</v>
      </c>
      <c r="J13" s="43">
        <f t="shared" si="3"/>
        <v>2.6714022661725854</v>
      </c>
    </row>
    <row r="14" spans="1:10" hidden="1" x14ac:dyDescent="0.25">
      <c r="A14" s="25" t="s">
        <v>13</v>
      </c>
      <c r="B14" s="41">
        <v>0.602323923616501</v>
      </c>
      <c r="C14" s="34">
        <v>0.36590943741423998</v>
      </c>
      <c r="D14" s="34"/>
      <c r="E14" s="34"/>
      <c r="G14" s="43">
        <f t="shared" si="0"/>
        <v>1.5969036498525937</v>
      </c>
      <c r="H14" s="43">
        <f t="shared" si="1"/>
        <v>0.79845182492629685</v>
      </c>
      <c r="I14" s="43">
        <f t="shared" si="2"/>
        <v>0.81751603335619027</v>
      </c>
      <c r="J14" s="43">
        <f t="shared" si="3"/>
        <v>0.81751603335619027</v>
      </c>
    </row>
    <row r="15" spans="1:10" hidden="1" x14ac:dyDescent="0.25">
      <c r="A15" s="25" t="s">
        <v>14</v>
      </c>
      <c r="B15" s="41">
        <v>1.2188454465244529</v>
      </c>
      <c r="C15" s="34">
        <v>0.56205377487467723</v>
      </c>
      <c r="D15" s="34"/>
      <c r="E15" s="34"/>
      <c r="G15" s="43">
        <f t="shared" si="0"/>
        <v>2.8607716526000404</v>
      </c>
      <c r="H15" s="43">
        <f t="shared" si="1"/>
        <v>1.4303858263000202</v>
      </c>
      <c r="I15" s="43">
        <f t="shared" si="2"/>
        <v>1.561632825606909</v>
      </c>
      <c r="J15" s="43">
        <f t="shared" si="3"/>
        <v>1.561632825606909</v>
      </c>
    </row>
    <row r="16" spans="1:10" hidden="1" x14ac:dyDescent="0.25">
      <c r="A16" s="25" t="s">
        <v>15</v>
      </c>
      <c r="B16" s="41">
        <v>1.0158950968084257</v>
      </c>
      <c r="C16" s="34">
        <v>0.84592145015105735</v>
      </c>
      <c r="D16" s="34"/>
      <c r="E16" s="34"/>
      <c r="G16" s="43">
        <f t="shared" si="0"/>
        <v>3.1687384734960249</v>
      </c>
      <c r="H16" s="43">
        <f t="shared" si="1"/>
        <v>1.5843692367480124</v>
      </c>
      <c r="I16" s="43">
        <f t="shared" si="2"/>
        <v>1.4976835471019359</v>
      </c>
      <c r="J16" s="43">
        <f t="shared" si="3"/>
        <v>1.4976835471019359</v>
      </c>
    </row>
    <row r="17" spans="1:10" hidden="1" x14ac:dyDescent="0.25">
      <c r="A17" s="25" t="s">
        <v>16</v>
      </c>
      <c r="B17" s="41">
        <v>2.5792657183325627</v>
      </c>
      <c r="C17" s="34">
        <v>1.5428400239664468</v>
      </c>
      <c r="D17" s="34"/>
      <c r="E17" s="34"/>
      <c r="G17" s="43">
        <f t="shared" si="0"/>
        <v>6.7882639519271724</v>
      </c>
      <c r="H17" s="43">
        <f t="shared" si="1"/>
        <v>3.3941319759635862</v>
      </c>
      <c r="I17" s="43">
        <f t="shared" si="2"/>
        <v>3.4882639245650466</v>
      </c>
      <c r="J17" s="43">
        <f t="shared" si="3"/>
        <v>3.4882639245650466</v>
      </c>
    </row>
    <row r="18" spans="1:10" hidden="1" x14ac:dyDescent="0.25">
      <c r="A18" s="25" t="s">
        <v>17</v>
      </c>
      <c r="B18" s="41">
        <v>0.96903689703801399</v>
      </c>
      <c r="C18" s="34">
        <v>0.67856616020061955</v>
      </c>
      <c r="D18" s="34"/>
      <c r="E18" s="34"/>
      <c r="G18" s="43">
        <f t="shared" si="0"/>
        <v>2.7559085009422395</v>
      </c>
      <c r="H18" s="43">
        <f t="shared" si="1"/>
        <v>1.3779542504711197</v>
      </c>
      <c r="I18" s="43">
        <f t="shared" si="2"/>
        <v>1.3619348891877145</v>
      </c>
      <c r="J18" s="43">
        <f t="shared" si="3"/>
        <v>1.3619348891877145</v>
      </c>
    </row>
    <row r="19" spans="1:10" hidden="1" x14ac:dyDescent="0.25">
      <c r="A19" s="25" t="s">
        <v>18</v>
      </c>
      <c r="B19" s="41">
        <v>1.6635404541904704</v>
      </c>
      <c r="C19" s="34">
        <v>0.82051282051282048</v>
      </c>
      <c r="D19" s="34"/>
      <c r="E19" s="34"/>
      <c r="G19" s="43">
        <f t="shared" si="0"/>
        <v>4.0154699939397442</v>
      </c>
      <c r="H19" s="43">
        <f t="shared" si="1"/>
        <v>2.0077349969698721</v>
      </c>
      <c r="I19" s="43">
        <f t="shared" si="2"/>
        <v>2.1591304897269037</v>
      </c>
      <c r="J19" s="43">
        <f t="shared" si="3"/>
        <v>2.1591304897269037</v>
      </c>
    </row>
    <row r="20" spans="1:10" hidden="1" x14ac:dyDescent="0.25">
      <c r="A20" s="25" t="s">
        <v>19</v>
      </c>
      <c r="B20" s="41">
        <v>2.5025346626487996</v>
      </c>
      <c r="C20" s="34">
        <v>1.1916872547594826</v>
      </c>
      <c r="D20" s="34"/>
      <c r="E20" s="34"/>
      <c r="G20" s="43">
        <f t="shared" si="0"/>
        <v>5.9520300710374805</v>
      </c>
      <c r="H20" s="43">
        <f t="shared" si="1"/>
        <v>2.9760150355187402</v>
      </c>
      <c r="I20" s="43">
        <f t="shared" si="2"/>
        <v>3.225918773704902</v>
      </c>
      <c r="J20" s="43">
        <f t="shared" si="3"/>
        <v>3.225918773704902</v>
      </c>
    </row>
    <row r="21" spans="1:10" hidden="1" x14ac:dyDescent="0.25">
      <c r="A21" s="25" t="s">
        <v>20</v>
      </c>
      <c r="B21" s="41">
        <v>1.9342938851353009</v>
      </c>
      <c r="C21" s="34">
        <v>2.8292402699985635</v>
      </c>
      <c r="D21" s="34"/>
      <c r="E21" s="34"/>
      <c r="G21" s="43">
        <f t="shared" si="0"/>
        <v>8.5654608727100641</v>
      </c>
      <c r="H21" s="43">
        <f t="shared" si="1"/>
        <v>4.282730436355032</v>
      </c>
      <c r="I21" s="43">
        <f t="shared" si="2"/>
        <v>3.4846557489568761</v>
      </c>
      <c r="J21" s="43">
        <f t="shared" si="3"/>
        <v>3.4846557489568761</v>
      </c>
    </row>
    <row r="22" spans="1:10" hidden="1" x14ac:dyDescent="0.25">
      <c r="A22" s="25" t="s">
        <v>21</v>
      </c>
      <c r="B22" s="41">
        <v>1.5932666744678348</v>
      </c>
      <c r="C22" s="34">
        <v>0.53072625698324016</v>
      </c>
      <c r="D22" s="34"/>
      <c r="E22" s="34"/>
      <c r="G22" s="43">
        <f t="shared" si="0"/>
        <v>3.3157176284315817</v>
      </c>
      <c r="H22" s="43">
        <f t="shared" si="1"/>
        <v>1.6578588142157908</v>
      </c>
      <c r="I22" s="43">
        <f t="shared" si="2"/>
        <v>1.9353900402444464</v>
      </c>
      <c r="J22" s="43">
        <f t="shared" si="3"/>
        <v>1.9353900402444464</v>
      </c>
    </row>
    <row r="23" spans="1:10" hidden="1" x14ac:dyDescent="0.25">
      <c r="A23" s="25" t="s">
        <v>22</v>
      </c>
      <c r="B23" s="41">
        <v>0.21002847157724738</v>
      </c>
      <c r="C23" s="34">
        <v>1.0419560989163656</v>
      </c>
      <c r="D23" s="34"/>
      <c r="E23" s="34"/>
      <c r="G23" s="43">
        <f t="shared" si="0"/>
        <v>2.4567940317871231</v>
      </c>
      <c r="H23" s="43">
        <f t="shared" si="1"/>
        <v>1.2283970158935615</v>
      </c>
      <c r="I23" s="43">
        <f t="shared" si="2"/>
        <v>0.76005496710838527</v>
      </c>
      <c r="J23" s="43">
        <f t="shared" si="3"/>
        <v>0.76005496710838527</v>
      </c>
    </row>
    <row r="24" spans="1:10" hidden="1" x14ac:dyDescent="0.25">
      <c r="A24" s="25" t="s">
        <v>23</v>
      </c>
      <c r="B24" s="41">
        <v>1.0824769417154809</v>
      </c>
      <c r="C24" s="34">
        <v>0.89371648563178874</v>
      </c>
      <c r="D24" s="34"/>
      <c r="E24" s="34"/>
      <c r="G24" s="43">
        <f t="shared" si="0"/>
        <v>3.3605287133417985</v>
      </c>
      <c r="H24" s="43">
        <f t="shared" si="1"/>
        <v>1.6802643566708992</v>
      </c>
      <c r="I24" s="43">
        <f t="shared" si="2"/>
        <v>1.5918695625911496</v>
      </c>
      <c r="J24" s="43">
        <f t="shared" si="3"/>
        <v>1.5918695625911496</v>
      </c>
    </row>
    <row r="25" spans="1:10" hidden="1" x14ac:dyDescent="0.25">
      <c r="A25" s="25" t="s">
        <v>24</v>
      </c>
      <c r="B25" s="41">
        <v>-0.34489494717881425</v>
      </c>
      <c r="C25" s="34">
        <v>0.87217225402016907</v>
      </c>
      <c r="D25" s="34"/>
      <c r="E25" s="34"/>
      <c r="G25" s="43">
        <f t="shared" si="0"/>
        <v>1.3332553998142125</v>
      </c>
      <c r="H25" s="43">
        <f t="shared" si="1"/>
        <v>0.66662769990710624</v>
      </c>
      <c r="I25" s="43">
        <f t="shared" si="2"/>
        <v>9.3797962414808145E-2</v>
      </c>
      <c r="J25" s="43">
        <f t="shared" si="3"/>
        <v>9.3797962414808145E-2</v>
      </c>
    </row>
    <row r="26" spans="1:10" hidden="1" x14ac:dyDescent="0.25">
      <c r="A26" s="25" t="s">
        <v>25</v>
      </c>
      <c r="B26" s="41">
        <v>1.9148860334166842</v>
      </c>
      <c r="C26" s="34">
        <v>0.17562820859227238</v>
      </c>
      <c r="D26" s="34"/>
      <c r="E26" s="34"/>
      <c r="G26" s="43">
        <f t="shared" si="0"/>
        <v>3.0245630370099525</v>
      </c>
      <c r="H26" s="43">
        <f t="shared" si="1"/>
        <v>1.5122815185049763</v>
      </c>
      <c r="I26" s="43">
        <f t="shared" si="2"/>
        <v>2.0859533053074308</v>
      </c>
      <c r="J26" s="43">
        <f t="shared" si="3"/>
        <v>2.0859533053074308</v>
      </c>
    </row>
    <row r="27" spans="1:10" hidden="1" x14ac:dyDescent="0.25">
      <c r="A27" s="25" t="s">
        <v>26</v>
      </c>
      <c r="B27" s="41">
        <v>0.66440153463403528</v>
      </c>
      <c r="C27" s="34">
        <v>1.1058664868509778</v>
      </c>
      <c r="D27" s="34"/>
      <c r="E27" s="34"/>
      <c r="G27" s="43">
        <f t="shared" si="0"/>
        <v>3.2206816699859626</v>
      </c>
      <c r="H27" s="43">
        <f t="shared" si="1"/>
        <v>1.6103408349929813</v>
      </c>
      <c r="I27" s="43">
        <f t="shared" si="2"/>
        <v>1.2665709817891015</v>
      </c>
      <c r="J27" s="43">
        <f t="shared" si="3"/>
        <v>1.2665709817891015</v>
      </c>
    </row>
    <row r="28" spans="1:10" hidden="1" x14ac:dyDescent="0.25">
      <c r="A28" s="25" t="s">
        <v>27</v>
      </c>
      <c r="B28" s="41">
        <v>0.51125708976205364</v>
      </c>
      <c r="C28" s="34">
        <v>-0.13338668800853673</v>
      </c>
      <c r="D28" s="34"/>
      <c r="E28" s="34"/>
      <c r="G28" s="43">
        <f t="shared" si="0"/>
        <v>0.43293135207726907</v>
      </c>
      <c r="H28" s="43">
        <f t="shared" si="1"/>
        <v>0.21646567603863454</v>
      </c>
      <c r="I28" s="43">
        <f t="shared" si="2"/>
        <v>0.46328064784225004</v>
      </c>
      <c r="J28" s="43">
        <f t="shared" si="3"/>
        <v>0.46328064784225004</v>
      </c>
    </row>
    <row r="29" spans="1:10" hidden="1" x14ac:dyDescent="0.25">
      <c r="A29" s="25" t="s">
        <v>28</v>
      </c>
      <c r="B29" s="41">
        <v>1.0342078751905162</v>
      </c>
      <c r="C29" s="34">
        <v>-0.13356484573260316</v>
      </c>
      <c r="D29" s="34"/>
      <c r="E29" s="34"/>
      <c r="G29" s="43">
        <f t="shared" si="0"/>
        <v>1.1588983951460914</v>
      </c>
      <c r="H29" s="43">
        <f t="shared" si="1"/>
        <v>0.57944919757304569</v>
      </c>
      <c r="I29" s="43">
        <f t="shared" si="2"/>
        <v>1.0079410271570686</v>
      </c>
      <c r="J29" s="43">
        <f t="shared" si="3"/>
        <v>1.0079410271570686</v>
      </c>
    </row>
    <row r="30" spans="1:10" hidden="1" x14ac:dyDescent="0.25">
      <c r="A30" s="25" t="s">
        <v>29</v>
      </c>
      <c r="B30" s="41">
        <v>2.6181315972428392</v>
      </c>
      <c r="C30" s="34">
        <v>0.80246088003209837</v>
      </c>
      <c r="D30" s="34"/>
      <c r="E30" s="34"/>
      <c r="G30" s="43">
        <f t="shared" si="0"/>
        <v>5.3038113768765731</v>
      </c>
      <c r="H30" s="43">
        <f t="shared" si="1"/>
        <v>2.6519056884382866</v>
      </c>
      <c r="I30" s="43">
        <f t="shared" si="2"/>
        <v>3.1441415951309755</v>
      </c>
      <c r="J30" s="43">
        <f t="shared" si="3"/>
        <v>3.1441415951309755</v>
      </c>
    </row>
    <row r="31" spans="1:10" hidden="1" x14ac:dyDescent="0.25">
      <c r="A31" s="25" t="s">
        <v>30</v>
      </c>
      <c r="B31" s="41">
        <v>1.3562357774372935</v>
      </c>
      <c r="C31" s="34">
        <v>1.2073769404272257</v>
      </c>
      <c r="D31" s="34"/>
      <c r="E31" s="34"/>
      <c r="G31" s="43">
        <f t="shared" si="0"/>
        <v>4.3925132819321959</v>
      </c>
      <c r="H31" s="43">
        <f t="shared" si="1"/>
        <v>2.196256640966098</v>
      </c>
      <c r="I31" s="43">
        <f t="shared" si="2"/>
        <v>2.0399803789194881</v>
      </c>
      <c r="J31" s="43">
        <f t="shared" si="3"/>
        <v>2.0399803789194881</v>
      </c>
    </row>
    <row r="32" spans="1:10" hidden="1" x14ac:dyDescent="0.25">
      <c r="A32" s="25" t="s">
        <v>31</v>
      </c>
      <c r="B32" s="41">
        <v>1.3442301046493328</v>
      </c>
      <c r="C32" s="34">
        <v>1.2978500262191925</v>
      </c>
      <c r="D32" s="34"/>
      <c r="E32" s="34"/>
      <c r="G32" s="43">
        <f t="shared" si="0"/>
        <v>4.5638324244281687</v>
      </c>
      <c r="H32" s="43">
        <f t="shared" si="1"/>
        <v>2.2819162122140844</v>
      </c>
      <c r="I32" s="43">
        <f t="shared" si="2"/>
        <v>2.0744727000580498</v>
      </c>
      <c r="J32" s="43">
        <f t="shared" si="3"/>
        <v>2.0744727000580498</v>
      </c>
    </row>
    <row r="33" spans="1:10" hidden="1" x14ac:dyDescent="0.25">
      <c r="A33" s="25" t="s">
        <v>32</v>
      </c>
      <c r="B33" s="41">
        <v>1.6588673825514149</v>
      </c>
      <c r="C33" s="34">
        <v>1.1518053578361589</v>
      </c>
      <c r="D33" s="34"/>
      <c r="E33" s="34"/>
      <c r="G33" s="43">
        <f t="shared" si="0"/>
        <v>4.6973724009925828</v>
      </c>
      <c r="H33" s="43">
        <f t="shared" si="1"/>
        <v>2.3486862004962914</v>
      </c>
      <c r="I33" s="43">
        <f t="shared" si="2"/>
        <v>2.3263608282286015</v>
      </c>
      <c r="J33" s="43">
        <f t="shared" si="3"/>
        <v>2.3263608282286015</v>
      </c>
    </row>
    <row r="34" spans="1:10" hidden="1" x14ac:dyDescent="0.25">
      <c r="A34" s="25" t="s">
        <v>33</v>
      </c>
      <c r="B34" s="41">
        <v>0.41771589137061799</v>
      </c>
      <c r="C34" s="34">
        <v>0.44779938587512796</v>
      </c>
      <c r="D34" s="34"/>
      <c r="E34" s="34"/>
      <c r="G34" s="43">
        <f t="shared" si="0"/>
        <v>1.5106568751296625</v>
      </c>
      <c r="H34" s="43">
        <f t="shared" si="1"/>
        <v>0.75532843756483126</v>
      </c>
      <c r="I34" s="43">
        <f t="shared" si="2"/>
        <v>0.66775136931640078</v>
      </c>
      <c r="J34" s="43">
        <f t="shared" si="3"/>
        <v>0.66775136931640078</v>
      </c>
    </row>
    <row r="35" spans="1:10" hidden="1" x14ac:dyDescent="0.25">
      <c r="A35" s="25" t="s">
        <v>34</v>
      </c>
      <c r="B35" s="41">
        <v>0.7538183532272309</v>
      </c>
      <c r="C35" s="34">
        <v>-0.36937969685390398</v>
      </c>
      <c r="D35" s="34"/>
      <c r="E35" s="34"/>
      <c r="G35" s="43">
        <f t="shared" si="0"/>
        <v>0.27945974822534148</v>
      </c>
      <c r="H35" s="43">
        <f t="shared" si="1"/>
        <v>0.13972987411267074</v>
      </c>
      <c r="I35" s="43">
        <f t="shared" si="2"/>
        <v>0.59336194213889071</v>
      </c>
      <c r="J35" s="43">
        <f t="shared" si="3"/>
        <v>0.59336194213889071</v>
      </c>
    </row>
    <row r="36" spans="1:10" hidden="1" x14ac:dyDescent="0.25">
      <c r="A36" s="25" t="s">
        <v>35</v>
      </c>
      <c r="B36" s="41">
        <v>1.2030922882719106</v>
      </c>
      <c r="C36" s="34">
        <v>0.28125799028381487</v>
      </c>
      <c r="D36" s="34"/>
      <c r="E36" s="34"/>
      <c r="G36" s="43">
        <f t="shared" si="0"/>
        <v>2.2554260579009133</v>
      </c>
      <c r="H36" s="43">
        <f t="shared" si="1"/>
        <v>1.1277130289504567</v>
      </c>
      <c r="I36" s="43">
        <f t="shared" si="2"/>
        <v>1.3993564821423889</v>
      </c>
      <c r="J36" s="43">
        <f t="shared" si="3"/>
        <v>1.3993564821423889</v>
      </c>
    </row>
    <row r="37" spans="1:10" hidden="1" x14ac:dyDescent="0.25">
      <c r="A37" s="25" t="s">
        <v>36</v>
      </c>
      <c r="B37" s="41">
        <v>0.71039692827077405</v>
      </c>
      <c r="C37" s="34">
        <v>0.21672616012238655</v>
      </c>
      <c r="D37" s="34"/>
      <c r="E37" s="34"/>
      <c r="G37" s="43">
        <f t="shared" si="0"/>
        <v>1.4370204882357833</v>
      </c>
      <c r="H37" s="43">
        <f t="shared" si="1"/>
        <v>0.71851024411789166</v>
      </c>
      <c r="I37" s="43">
        <f t="shared" si="2"/>
        <v>0.85259766642320378</v>
      </c>
      <c r="J37" s="43">
        <f t="shared" si="3"/>
        <v>0.85259766642320378</v>
      </c>
    </row>
    <row r="38" spans="1:10" hidden="1" x14ac:dyDescent="0.25">
      <c r="A38" s="25" t="s">
        <v>37</v>
      </c>
      <c r="B38" s="41">
        <v>-4.7830803151869355E-2</v>
      </c>
      <c r="C38" s="34">
        <v>0.69965653224780566</v>
      </c>
      <c r="D38" s="34"/>
      <c r="E38" s="34"/>
      <c r="G38" s="43">
        <f t="shared" si="0"/>
        <v>1.3873834693104814</v>
      </c>
      <c r="H38" s="43">
        <f t="shared" si="1"/>
        <v>0.6936917346552407</v>
      </c>
      <c r="I38" s="43">
        <f t="shared" si="2"/>
        <v>0.31362926800564939</v>
      </c>
      <c r="J38" s="43">
        <f t="shared" si="3"/>
        <v>0.31362926800564939</v>
      </c>
    </row>
    <row r="39" spans="1:10" hidden="1" x14ac:dyDescent="0.25">
      <c r="A39" s="25" t="s">
        <v>38</v>
      </c>
      <c r="B39" s="41">
        <v>0.70772469379731018</v>
      </c>
      <c r="C39" s="34">
        <v>0.21475492673067204</v>
      </c>
      <c r="D39" s="34"/>
      <c r="E39" s="34"/>
      <c r="G39" s="43">
        <f t="shared" si="0"/>
        <v>1.4292129392446227</v>
      </c>
      <c r="H39" s="43">
        <f t="shared" si="1"/>
        <v>0.71460646962231134</v>
      </c>
      <c r="I39" s="43">
        <f t="shared" si="2"/>
        <v>0.84879001811872445</v>
      </c>
      <c r="J39" s="43">
        <f t="shared" si="3"/>
        <v>0.84879001811872445</v>
      </c>
    </row>
    <row r="40" spans="1:10" hidden="1" x14ac:dyDescent="0.25">
      <c r="A40" s="25" t="s">
        <v>39</v>
      </c>
      <c r="B40" s="41">
        <v>0.4462881249306021</v>
      </c>
      <c r="C40" s="34">
        <v>0.49161729484432121</v>
      </c>
      <c r="D40" s="34"/>
      <c r="E40" s="34"/>
      <c r="G40" s="43">
        <f t="shared" si="0"/>
        <v>1.6413907009474213</v>
      </c>
      <c r="H40" s="43">
        <f t="shared" si="1"/>
        <v>0.82069535047371067</v>
      </c>
      <c r="I40" s="43">
        <f t="shared" si="2"/>
        <v>0.7202771108958117</v>
      </c>
      <c r="J40" s="43">
        <f t="shared" si="3"/>
        <v>0.7202771108958117</v>
      </c>
    </row>
    <row r="41" spans="1:10" hidden="1" x14ac:dyDescent="0.25">
      <c r="A41" s="25" t="s">
        <v>40</v>
      </c>
      <c r="B41" s="41">
        <v>0.46359367561724346</v>
      </c>
      <c r="C41" s="34">
        <v>0.45158053186151526</v>
      </c>
      <c r="D41" s="34"/>
      <c r="E41" s="34"/>
      <c r="G41" s="43">
        <f t="shared" si="0"/>
        <v>1.5822343303301194</v>
      </c>
      <c r="H41" s="43">
        <f t="shared" si="1"/>
        <v>0.7911171651650597</v>
      </c>
      <c r="I41" s="43">
        <f t="shared" si="2"/>
        <v>0.71750603812250413</v>
      </c>
      <c r="J41" s="43">
        <f t="shared" si="3"/>
        <v>0.71750603812250413</v>
      </c>
    </row>
    <row r="42" spans="1:10" hidden="1" x14ac:dyDescent="0.25">
      <c r="A42" s="25" t="s">
        <v>41</v>
      </c>
      <c r="B42" s="41">
        <v>2.399466814496992</v>
      </c>
      <c r="C42" s="34">
        <v>0.19980019980019981</v>
      </c>
      <c r="D42" s="34"/>
      <c r="E42" s="34"/>
      <c r="G42" s="43">
        <f t="shared" si="0"/>
        <v>3.7478343689090963</v>
      </c>
      <c r="H42" s="43">
        <f t="shared" si="1"/>
        <v>1.8739171844545481</v>
      </c>
      <c r="I42" s="43">
        <f t="shared" si="2"/>
        <v>2.6032933077545728</v>
      </c>
      <c r="J42" s="43">
        <f t="shared" si="3"/>
        <v>2.6032933077545728</v>
      </c>
    </row>
    <row r="43" spans="1:10" hidden="1" x14ac:dyDescent="0.25">
      <c r="A43" s="25" t="s">
        <v>42</v>
      </c>
      <c r="B43" s="41">
        <v>2.57622953322366</v>
      </c>
      <c r="C43" s="34">
        <v>1.5204386839481556</v>
      </c>
      <c r="D43" s="34"/>
      <c r="E43" s="34"/>
      <c r="G43" s="43">
        <f t="shared" si="0"/>
        <v>6.7374991752589892</v>
      </c>
      <c r="H43" s="43">
        <f t="shared" si="1"/>
        <v>3.3687495876294946</v>
      </c>
      <c r="I43" s="43">
        <f t="shared" si="2"/>
        <v>3.4734642200326293</v>
      </c>
      <c r="J43" s="43">
        <f t="shared" si="3"/>
        <v>3.4734642200326293</v>
      </c>
    </row>
    <row r="44" spans="1:10" hidden="1" x14ac:dyDescent="0.25">
      <c r="A44" s="25" t="s">
        <v>43</v>
      </c>
      <c r="B44" s="41">
        <v>1.1370580327260771</v>
      </c>
      <c r="C44" s="34">
        <v>1.0802848023569849</v>
      </c>
      <c r="D44" s="34"/>
      <c r="E44" s="34"/>
      <c r="G44" s="43">
        <f t="shared" si="0"/>
        <v>3.8240079285895932</v>
      </c>
      <c r="H44" s="43">
        <f t="shared" si="1"/>
        <v>1.9120039642947966</v>
      </c>
      <c r="I44" s="43">
        <f t="shared" si="2"/>
        <v>1.7456437734208623</v>
      </c>
      <c r="J44" s="43">
        <f t="shared" si="3"/>
        <v>1.7456437734208623</v>
      </c>
    </row>
    <row r="45" spans="1:10" hidden="1" x14ac:dyDescent="0.25">
      <c r="A45" s="25" t="s">
        <v>44</v>
      </c>
      <c r="B45" s="41">
        <v>-0.1240089977307039</v>
      </c>
      <c r="C45" s="34">
        <v>0.52222492105902352</v>
      </c>
      <c r="D45" s="34"/>
      <c r="E45" s="34"/>
      <c r="G45" s="43">
        <f t="shared" si="0"/>
        <v>0.91289275225557798</v>
      </c>
      <c r="H45" s="43">
        <f t="shared" si="1"/>
        <v>0.45644637612778899</v>
      </c>
      <c r="I45" s="43">
        <f t="shared" si="2"/>
        <v>0.14210384825558933</v>
      </c>
      <c r="J45" s="43">
        <f t="shared" si="3"/>
        <v>0.14210384825558933</v>
      </c>
    </row>
    <row r="46" spans="1:10" hidden="1" x14ac:dyDescent="0.25">
      <c r="A46" s="25" t="s">
        <v>45</v>
      </c>
      <c r="B46" s="41">
        <v>2.3544820875416721</v>
      </c>
      <c r="C46" s="34">
        <v>0.27787845837863961</v>
      </c>
      <c r="D46" s="34"/>
      <c r="E46" s="34"/>
      <c r="G46" s="43">
        <f t="shared" si="0"/>
        <v>3.847592998397614</v>
      </c>
      <c r="H46" s="43">
        <f t="shared" si="1"/>
        <v>1.923796499198807</v>
      </c>
      <c r="I46" s="43">
        <f t="shared" si="2"/>
        <v>2.5969928530562711</v>
      </c>
      <c r="J46" s="43">
        <f t="shared" si="3"/>
        <v>2.5969928530562711</v>
      </c>
    </row>
    <row r="47" spans="1:10" hidden="1" x14ac:dyDescent="0.25">
      <c r="A47" s="25" t="s">
        <v>46</v>
      </c>
      <c r="B47" s="41">
        <v>0.93513445638715864</v>
      </c>
      <c r="C47" s="34">
        <v>0.81927710843373491</v>
      </c>
      <c r="D47" s="34"/>
      <c r="E47" s="34"/>
      <c r="G47" s="43">
        <f t="shared" si="0"/>
        <v>3.0012040467080796</v>
      </c>
      <c r="H47" s="43">
        <f t="shared" si="1"/>
        <v>1.5006020233540398</v>
      </c>
      <c r="I47" s="43">
        <f t="shared" si="2"/>
        <v>1.3997148726852755</v>
      </c>
      <c r="J47" s="43">
        <f t="shared" si="3"/>
        <v>1.3997148726852755</v>
      </c>
    </row>
    <row r="48" spans="1:10" hidden="1" x14ac:dyDescent="0.25">
      <c r="A48" s="25" t="s">
        <v>47</v>
      </c>
      <c r="B48" s="41">
        <v>2.2496801741204422</v>
      </c>
      <c r="C48" s="34">
        <v>0.72896749521988535</v>
      </c>
      <c r="D48" s="34"/>
      <c r="E48" s="34"/>
      <c r="G48" s="43">
        <f t="shared" si="0"/>
        <v>4.6393495796889495</v>
      </c>
      <c r="H48" s="43">
        <f t="shared" si="1"/>
        <v>2.3196747898444747</v>
      </c>
      <c r="I48" s="43">
        <f t="shared" si="2"/>
        <v>2.7221512182773013</v>
      </c>
      <c r="J48" s="43">
        <f t="shared" si="3"/>
        <v>2.7221512182773013</v>
      </c>
    </row>
    <row r="49" spans="1:10" hidden="1" x14ac:dyDescent="0.25">
      <c r="A49" s="25" t="s">
        <v>48</v>
      </c>
      <c r="B49" s="41">
        <v>2.5712455854866016</v>
      </c>
      <c r="C49" s="34">
        <v>2.1710760469806618</v>
      </c>
      <c r="D49" s="34"/>
      <c r="E49" s="34"/>
      <c r="G49" s="43">
        <f t="shared" si="0"/>
        <v>8.082536577496974</v>
      </c>
      <c r="H49" s="43">
        <f t="shared" si="1"/>
        <v>4.041268288748487</v>
      </c>
      <c r="I49" s="43">
        <f t="shared" si="2"/>
        <v>3.8062624161871312</v>
      </c>
      <c r="J49" s="43">
        <f t="shared" si="3"/>
        <v>3.8062624161871312</v>
      </c>
    </row>
    <row r="50" spans="1:10" hidden="1" x14ac:dyDescent="0.25">
      <c r="A50" s="25" t="s">
        <v>49</v>
      </c>
      <c r="B50" s="41">
        <v>1.0884524811822049</v>
      </c>
      <c r="C50" s="34">
        <v>1.8810961449140733</v>
      </c>
      <c r="D50" s="38"/>
      <c r="E50" s="34"/>
      <c r="G50" s="43">
        <f>((B50-$B$234)/$B$235-(0-$B$234)/$B$235)+((C50-$C$234)/$C$235-(0-$C$234)/$C$235)</f>
        <v>5.4205049660545193</v>
      </c>
      <c r="H50" s="43">
        <f t="shared" si="1"/>
        <v>2.7102524830272596</v>
      </c>
      <c r="I50" s="43">
        <f t="shared" si="2"/>
        <v>2.1110134013766637</v>
      </c>
      <c r="J50" s="43">
        <f t="shared" si="3"/>
        <v>2.1110134013766637</v>
      </c>
    </row>
    <row r="51" spans="1:10" hidden="1" x14ac:dyDescent="0.25">
      <c r="A51" s="25" t="s">
        <v>50</v>
      </c>
      <c r="B51" s="41">
        <v>0.48874782508812709</v>
      </c>
      <c r="C51" s="34">
        <v>-0.15956234328698427</v>
      </c>
      <c r="D51" s="38" t="e">
        <f>#REF!-50</f>
        <v>#REF!</v>
      </c>
      <c r="E51" s="34"/>
      <c r="G51" s="43" t="e">
        <f>((B51-$B$234)/$B$235-(0-$B$234)/$B$235)+((C51-$C$234)/$C$235-(0-$C$234)/$C$235)+((D51-$D$234)/$D$235-(0-$D$234)/$D$235)</f>
        <v>#REF!</v>
      </c>
      <c r="H51" s="43" t="e">
        <f>0.333*((B51-$B$234)/$B$235-(0-$B$234)/$B$235)+0.333*((C51-$C$234)/$C$235-(0-$C$234)/$C$235)+0.333*((D51-$D$234)/$D$235-(0-$D$234)/$D$235)</f>
        <v>#REF!</v>
      </c>
      <c r="I51" s="43" t="e">
        <f>0.5*((B51-$B$234)/$B$235-(0-$B$234)/$B$235)+0.25*((C51-$C$234)/$C$235-(0-$C$234)/$C$235)+0.25*((D51-$D$234)/$D$235-(0-$D$234)/$D$235)</f>
        <v>#REF!</v>
      </c>
      <c r="J51" s="43" t="e">
        <f>0.75*((B51-$B$234)/$B$235-(0-$B$234)/$B$235)+0.125*((C51-$C$234)/$C$235-(0-$C$234)/$C$235)+0.125*((D51-$D$234)/$D$235-(0-$D$234)/$D$235)</f>
        <v>#REF!</v>
      </c>
    </row>
    <row r="52" spans="1:10" hidden="1" x14ac:dyDescent="0.25">
      <c r="A52" s="25" t="s">
        <v>51</v>
      </c>
      <c r="B52" s="41">
        <v>2.0069907269918037</v>
      </c>
      <c r="C52" s="34">
        <v>1.4840182648401825</v>
      </c>
      <c r="D52" s="38" t="e">
        <f>#REF!-50</f>
        <v>#REF!</v>
      </c>
      <c r="E52" s="34"/>
      <c r="G52" s="43" t="e">
        <f t="shared" ref="G52:G58" si="4">((B52-$B$234)/$B$235-(0-$B$234)/$B$235)+((C52-$C$234)/$C$235-(0-$C$234)/$C$235)+((D52-$D$234)/$D$235-(0-$D$234)/$D$235)</f>
        <v>#REF!</v>
      </c>
      <c r="H52" s="43" t="e">
        <f t="shared" ref="H52:H58" si="5">0.333*((B52-$B$234)/$B$235-(0-$B$234)/$B$235)+0.333*((C52-$C$234)/$C$235-(0-$C$234)/$C$235)+0.333*((D52-$D$234)/$D$235-(0-$D$234)/$D$235)</f>
        <v>#REF!</v>
      </c>
      <c r="I52" s="43" t="e">
        <f t="shared" ref="I52:I58" si="6">0.5*((B52-$B$234)/$B$235-(0-$B$234)/$B$235)+0.25*((C52-$C$234)/$C$235-(0-$C$234)/$C$235)+0.25*((D52-$D$234)/$D$235-(0-$D$234)/$D$235)</f>
        <v>#REF!</v>
      </c>
      <c r="J52" s="43" t="e">
        <f t="shared" ref="J52:J58" si="7">0.75*((B52-$B$234)/$B$235-(0-$B$234)/$B$235)+0.125*((C52-$C$234)/$C$235-(0-$C$234)/$C$235)+0.125*((D52-$D$234)/$D$235-(0-$D$234)/$D$235)</f>
        <v>#REF!</v>
      </c>
    </row>
    <row r="53" spans="1:10" hidden="1" x14ac:dyDescent="0.25">
      <c r="A53" s="25" t="s">
        <v>52</v>
      </c>
      <c r="B53" s="41">
        <v>1.089692664310761</v>
      </c>
      <c r="C53" s="34">
        <v>1.4510686164229472</v>
      </c>
      <c r="D53" s="38" t="e">
        <f>#REF!-50</f>
        <v>#REF!</v>
      </c>
      <c r="E53" s="34"/>
      <c r="G53" s="43" t="e">
        <f t="shared" si="4"/>
        <v>#REF!</v>
      </c>
      <c r="H53" s="43" t="e">
        <f t="shared" si="5"/>
        <v>#REF!</v>
      </c>
      <c r="I53" s="43" t="e">
        <f t="shared" si="6"/>
        <v>#REF!</v>
      </c>
      <c r="J53" s="43" t="e">
        <f t="shared" si="7"/>
        <v>#REF!</v>
      </c>
    </row>
    <row r="54" spans="1:10" hidden="1" x14ac:dyDescent="0.25">
      <c r="A54" s="25" t="s">
        <v>53</v>
      </c>
      <c r="B54" s="41">
        <v>0.40960997814065558</v>
      </c>
      <c r="C54" s="34">
        <v>0.69852533540303796</v>
      </c>
      <c r="D54" s="38" t="e">
        <f>#REF!-50</f>
        <v>#REF!</v>
      </c>
      <c r="E54" s="34"/>
      <c r="G54" s="43" t="e">
        <f t="shared" si="4"/>
        <v>#REF!</v>
      </c>
      <c r="H54" s="43" t="e">
        <f t="shared" si="5"/>
        <v>#REF!</v>
      </c>
      <c r="I54" s="43" t="e">
        <f t="shared" si="6"/>
        <v>#REF!</v>
      </c>
      <c r="J54" s="43" t="e">
        <f t="shared" si="7"/>
        <v>#REF!</v>
      </c>
    </row>
    <row r="55" spans="1:10" hidden="1" x14ac:dyDescent="0.25">
      <c r="A55" s="25" t="s">
        <v>54</v>
      </c>
      <c r="B55" s="41">
        <v>4.5719915282000201E-2</v>
      </c>
      <c r="C55" s="34">
        <v>0.95793878000440436</v>
      </c>
      <c r="D55" s="38" t="e">
        <f>#REF!-50</f>
        <v>#REF!</v>
      </c>
      <c r="E55" s="34"/>
      <c r="G55" s="43" t="e">
        <f t="shared" si="4"/>
        <v>#REF!</v>
      </c>
      <c r="H55" s="43" t="e">
        <f t="shared" si="5"/>
        <v>#REF!</v>
      </c>
      <c r="I55" s="43" t="e">
        <f t="shared" si="6"/>
        <v>#REF!</v>
      </c>
      <c r="J55" s="43" t="e">
        <f t="shared" si="7"/>
        <v>#REF!</v>
      </c>
    </row>
    <row r="56" spans="1:10" hidden="1" x14ac:dyDescent="0.25">
      <c r="A56" s="30" t="s">
        <v>55</v>
      </c>
      <c r="B56" s="39">
        <v>-0.19609379984816089</v>
      </c>
      <c r="C56" s="31">
        <v>0.64347257061838803</v>
      </c>
      <c r="D56" s="46" t="e">
        <f>#REF!-50</f>
        <v>#REF!</v>
      </c>
      <c r="E56" s="31"/>
      <c r="G56" s="43" t="e">
        <f t="shared" si="4"/>
        <v>#REF!</v>
      </c>
      <c r="H56" s="43" t="e">
        <f t="shared" si="5"/>
        <v>#REF!</v>
      </c>
      <c r="I56" s="43" t="e">
        <f t="shared" si="6"/>
        <v>#REF!</v>
      </c>
      <c r="J56" s="47" t="e">
        <f t="shared" si="7"/>
        <v>#REF!</v>
      </c>
    </row>
    <row r="57" spans="1:10" hidden="1" x14ac:dyDescent="0.25">
      <c r="A57" s="30" t="s">
        <v>56</v>
      </c>
      <c r="B57" s="39">
        <v>-0.66080425524787589</v>
      </c>
      <c r="C57" s="31">
        <v>-0.75856090160381451</v>
      </c>
      <c r="D57" s="46" t="e">
        <f>#REF!-50</f>
        <v>#REF!</v>
      </c>
      <c r="E57" s="31"/>
      <c r="G57" s="47" t="e">
        <f t="shared" si="4"/>
        <v>#REF!</v>
      </c>
      <c r="H57" s="47" t="e">
        <f t="shared" si="5"/>
        <v>#REF!</v>
      </c>
      <c r="I57" s="47" t="e">
        <f t="shared" si="6"/>
        <v>#REF!</v>
      </c>
      <c r="J57" s="47" t="e">
        <f t="shared" si="7"/>
        <v>#REF!</v>
      </c>
    </row>
    <row r="58" spans="1:10" hidden="1" x14ac:dyDescent="0.25">
      <c r="A58" s="25" t="s">
        <v>57</v>
      </c>
      <c r="B58" s="41">
        <v>0.99005042980753366</v>
      </c>
      <c r="C58" s="34">
        <v>1.0373443983402488</v>
      </c>
      <c r="D58" s="38" t="e">
        <f>#REF!-50</f>
        <v>#REF!</v>
      </c>
      <c r="E58" s="34"/>
      <c r="G58" s="43" t="e">
        <f t="shared" si="4"/>
        <v>#REF!</v>
      </c>
      <c r="H58" s="43" t="e">
        <f t="shared" si="5"/>
        <v>#REF!</v>
      </c>
      <c r="I58" s="43" t="e">
        <f t="shared" si="6"/>
        <v>#REF!</v>
      </c>
      <c r="J58" s="43" t="e">
        <f t="shared" si="7"/>
        <v>#REF!</v>
      </c>
    </row>
    <row r="59" spans="1:10" hidden="1" x14ac:dyDescent="0.25">
      <c r="A59" s="25" t="s">
        <v>58</v>
      </c>
      <c r="B59" s="41">
        <v>1.7494060434979017</v>
      </c>
      <c r="C59" s="34">
        <v>0.46471414676321193</v>
      </c>
      <c r="D59" s="34"/>
      <c r="E59" s="34"/>
      <c r="G59" s="43">
        <f>((B59-$B$234)/$B$235-(0-$B$234)/$B$235)+((C59-$C$234)/$C$235-(0-$C$234)/$C$235)</f>
        <v>3.3954162521538738</v>
      </c>
      <c r="H59" s="43">
        <f t="shared" ref="H59:H76" si="8">0.5*((B59-$B$234)/$B$235-(0-$B$234)/$B$235)+0.5*((C59-$C$234)/$C$235-(0-$C$234)/$C$235)</f>
        <v>1.6977081260769369</v>
      </c>
      <c r="I59" s="43">
        <f t="shared" ref="I59:I76" si="9">0.75*((B59-$B$234)/$B$235-(0-$B$234)/$B$235)+0.25*((C59-$C$234)/$C$235-(0-$C$234)/$C$235)</f>
        <v>2.0637473069131143</v>
      </c>
      <c r="J59" s="43">
        <f t="shared" si="3"/>
        <v>2.0637473069131143</v>
      </c>
    </row>
    <row r="60" spans="1:10" hidden="1" x14ac:dyDescent="0.25">
      <c r="A60" s="25" t="s">
        <v>59</v>
      </c>
      <c r="B60" s="41">
        <v>1.2770071389967987</v>
      </c>
      <c r="C60" s="34">
        <v>1.3016351118760756</v>
      </c>
      <c r="D60" s="34"/>
      <c r="E60" s="34"/>
      <c r="G60" s="43">
        <f t="shared" ref="G60:G75" si="10">((B60-$B$234)/$B$235-(0-$B$234)/$B$235)+((C60-$C$234)/$C$235-(0-$C$234)/$C$235)</f>
        <v>4.4783300788487832</v>
      </c>
      <c r="H60" s="43">
        <f t="shared" si="8"/>
        <v>2.2391650394243916</v>
      </c>
      <c r="I60" s="43">
        <f t="shared" si="9"/>
        <v>2.0064134251575974</v>
      </c>
      <c r="J60" s="43">
        <f t="shared" si="3"/>
        <v>2.0064134251575974</v>
      </c>
    </row>
    <row r="61" spans="1:10" hidden="1" x14ac:dyDescent="0.25">
      <c r="A61" s="25" t="s">
        <v>60</v>
      </c>
      <c r="B61" s="41">
        <v>1.742310300346765</v>
      </c>
      <c r="C61" s="34">
        <v>2.6335350961027926</v>
      </c>
      <c r="D61" s="34"/>
      <c r="E61" s="34"/>
      <c r="G61" s="43">
        <f t="shared" si="10"/>
        <v>7.8921549920358114</v>
      </c>
      <c r="H61" s="43">
        <f t="shared" si="8"/>
        <v>3.9460774960179057</v>
      </c>
      <c r="I61" s="43">
        <f t="shared" si="9"/>
        <v>3.1830042791626862</v>
      </c>
      <c r="J61" s="43">
        <f t="shared" si="3"/>
        <v>3.1830042791626862</v>
      </c>
    </row>
    <row r="62" spans="1:10" hidden="1" x14ac:dyDescent="0.25">
      <c r="A62" s="25" t="s">
        <v>61</v>
      </c>
      <c r="B62" s="41">
        <v>2.2061680649508588</v>
      </c>
      <c r="C62" s="34">
        <v>0.73032719899864895</v>
      </c>
      <c r="D62" s="34"/>
      <c r="E62" s="34"/>
      <c r="G62" s="43">
        <f t="shared" si="10"/>
        <v>4.5817400342408403</v>
      </c>
      <c r="H62" s="43">
        <f t="shared" si="8"/>
        <v>2.2908700171204202</v>
      </c>
      <c r="I62" s="43">
        <f t="shared" si="9"/>
        <v>2.6775313946008552</v>
      </c>
      <c r="J62" s="43">
        <f t="shared" si="3"/>
        <v>2.6775313946008552</v>
      </c>
    </row>
    <row r="63" spans="1:10" hidden="1" x14ac:dyDescent="0.25">
      <c r="A63" s="25" t="s">
        <v>62</v>
      </c>
      <c r="B63" s="41">
        <v>0.41182860969759538</v>
      </c>
      <c r="C63" s="34">
        <v>0.4200256739409462</v>
      </c>
      <c r="D63" s="34"/>
      <c r="E63" s="34"/>
      <c r="G63" s="43">
        <f t="shared" si="10"/>
        <v>1.4447688967001024</v>
      </c>
      <c r="H63" s="43">
        <f t="shared" si="8"/>
        <v>0.72238444835005122</v>
      </c>
      <c r="I63" s="43">
        <f t="shared" si="9"/>
        <v>0.64719089064556201</v>
      </c>
      <c r="J63" s="43">
        <f t="shared" si="3"/>
        <v>0.64719089064556201</v>
      </c>
    </row>
    <row r="64" spans="1:10" hidden="1" x14ac:dyDescent="0.25">
      <c r="A64" s="25" t="s">
        <v>63</v>
      </c>
      <c r="B64" s="41">
        <v>0.33758467868167469</v>
      </c>
      <c r="C64" s="34">
        <v>0.47349259592572501</v>
      </c>
      <c r="D64" s="34"/>
      <c r="E64" s="34"/>
      <c r="G64" s="43">
        <f t="shared" si="10"/>
        <v>1.4527488993459534</v>
      </c>
      <c r="H64" s="43">
        <f t="shared" si="8"/>
        <v>0.72637444967297671</v>
      </c>
      <c r="I64" s="43">
        <f t="shared" si="9"/>
        <v>0.59762642029388746</v>
      </c>
      <c r="J64" s="43">
        <f t="shared" si="3"/>
        <v>0.59762642029388746</v>
      </c>
    </row>
    <row r="65" spans="1:10" hidden="1" x14ac:dyDescent="0.25">
      <c r="A65" s="25" t="s">
        <v>64</v>
      </c>
      <c r="B65" s="41">
        <v>1.2363423667039273</v>
      </c>
      <c r="C65" s="34">
        <v>0.45802925280161227</v>
      </c>
      <c r="D65" s="34"/>
      <c r="E65" s="34"/>
      <c r="G65" s="43">
        <f t="shared" si="10"/>
        <v>2.6689208815559726</v>
      </c>
      <c r="H65" s="43">
        <f t="shared" si="8"/>
        <v>1.3344604407779863</v>
      </c>
      <c r="I65" s="43">
        <f t="shared" si="9"/>
        <v>1.5258210512639825</v>
      </c>
      <c r="J65" s="43">
        <f t="shared" si="3"/>
        <v>1.5258210512639825</v>
      </c>
    </row>
    <row r="66" spans="1:10" hidden="1" x14ac:dyDescent="0.25">
      <c r="A66" s="25" t="s">
        <v>65</v>
      </c>
      <c r="B66" s="41">
        <v>0.49892960358699123</v>
      </c>
      <c r="C66" s="34">
        <v>0.34550188962175693</v>
      </c>
      <c r="D66" s="34"/>
      <c r="E66" s="34"/>
      <c r="G66" s="43">
        <f t="shared" si="10"/>
        <v>1.4108922713792336</v>
      </c>
      <c r="H66" s="43">
        <f t="shared" si="8"/>
        <v>0.70544613568961678</v>
      </c>
      <c r="I66" s="43">
        <f t="shared" si="9"/>
        <v>0.69920992652451996</v>
      </c>
      <c r="J66" s="43">
        <f t="shared" si="3"/>
        <v>0.69920992652451996</v>
      </c>
    </row>
    <row r="67" spans="1:10" hidden="1" x14ac:dyDescent="0.25">
      <c r="A67" s="25" t="s">
        <v>66</v>
      </c>
      <c r="B67" s="41">
        <v>0.55108888534672662</v>
      </c>
      <c r="C67" s="34">
        <v>0.24737979361457219</v>
      </c>
      <c r="D67" s="34"/>
      <c r="E67" s="34"/>
      <c r="G67" s="43">
        <f t="shared" si="10"/>
        <v>1.2794494303841923</v>
      </c>
      <c r="H67" s="43">
        <f t="shared" si="8"/>
        <v>0.63972471519209617</v>
      </c>
      <c r="I67" s="43">
        <f t="shared" si="9"/>
        <v>0.70257177264040649</v>
      </c>
      <c r="J67" s="43">
        <f t="shared" ref="J67:J76" si="11">0.75*((B67-$B$234)/$B$235-(0-$B$234)/$B$235)+0.25*((C67-$C$234)/$C$235-(0-$C$234)/$C$235)</f>
        <v>0.70257177264040649</v>
      </c>
    </row>
    <row r="68" spans="1:10" hidden="1" x14ac:dyDescent="0.25">
      <c r="A68" s="25" t="s">
        <v>67</v>
      </c>
      <c r="B68" s="41">
        <v>1.1077318155782701</v>
      </c>
      <c r="C68" s="34">
        <v>0.52274810390501358</v>
      </c>
      <c r="D68" s="34"/>
      <c r="E68" s="34"/>
      <c r="G68" s="43">
        <f t="shared" si="10"/>
        <v>2.6247703425658164</v>
      </c>
      <c r="H68" s="43">
        <f t="shared" si="8"/>
        <v>1.3123851712829082</v>
      </c>
      <c r="I68" s="43">
        <f t="shared" si="9"/>
        <v>1.4254684800359789</v>
      </c>
      <c r="J68" s="43">
        <f t="shared" si="11"/>
        <v>1.4254684800359789</v>
      </c>
    </row>
    <row r="69" spans="1:10" hidden="1" x14ac:dyDescent="0.25">
      <c r="A69" s="25" t="s">
        <v>68</v>
      </c>
      <c r="B69" s="41">
        <v>0.75830309167403387</v>
      </c>
      <c r="C69" s="34">
        <v>0.80258912647039671</v>
      </c>
      <c r="D69" s="34"/>
      <c r="E69" s="34"/>
      <c r="G69" s="43">
        <f t="shared" si="10"/>
        <v>2.7209233151880641</v>
      </c>
      <c r="H69" s="43">
        <f t="shared" si="8"/>
        <v>1.360461657594032</v>
      </c>
      <c r="I69" s="43">
        <f t="shared" si="9"/>
        <v>1.2068423071945666</v>
      </c>
      <c r="J69" s="43">
        <f t="shared" si="11"/>
        <v>1.2068423071945666</v>
      </c>
    </row>
    <row r="70" spans="1:10" hidden="1" x14ac:dyDescent="0.25">
      <c r="A70" s="25" t="s">
        <v>69</v>
      </c>
      <c r="B70" s="41">
        <v>1.102425231722953</v>
      </c>
      <c r="C70" s="34">
        <v>1.0009641859586766</v>
      </c>
      <c r="D70" s="34"/>
      <c r="E70" s="34"/>
      <c r="G70" s="43">
        <f t="shared" si="10"/>
        <v>3.6110853604158994</v>
      </c>
      <c r="H70" s="43">
        <f t="shared" si="8"/>
        <v>1.8055426802079497</v>
      </c>
      <c r="I70" s="43">
        <f t="shared" si="9"/>
        <v>1.6683620220814963</v>
      </c>
      <c r="J70" s="43">
        <f t="shared" si="11"/>
        <v>1.6683620220814963</v>
      </c>
    </row>
    <row r="71" spans="1:10" hidden="1" x14ac:dyDescent="0.25">
      <c r="A71" s="25" t="s">
        <v>70</v>
      </c>
      <c r="B71" s="41">
        <v>0.71461259712970482</v>
      </c>
      <c r="C71" s="34">
        <v>1.1977167601614085</v>
      </c>
      <c r="D71" s="34"/>
      <c r="E71" s="34"/>
      <c r="G71" s="43">
        <f t="shared" si="10"/>
        <v>3.4812765905241574</v>
      </c>
      <c r="H71" s="43">
        <f t="shared" si="8"/>
        <v>1.7406382952620787</v>
      </c>
      <c r="I71" s="43">
        <f t="shared" si="9"/>
        <v>1.3665893071331112</v>
      </c>
      <c r="J71" s="43">
        <f t="shared" si="11"/>
        <v>1.3665893071331112</v>
      </c>
    </row>
    <row r="72" spans="1:10" hidden="1" x14ac:dyDescent="0.25">
      <c r="A72" s="25" t="s">
        <v>71</v>
      </c>
      <c r="B72" s="41">
        <v>1.2421932169075618</v>
      </c>
      <c r="C72" s="34">
        <v>1.0901805945909007</v>
      </c>
      <c r="D72" s="34"/>
      <c r="E72" s="34"/>
      <c r="G72" s="43">
        <f t="shared" si="10"/>
        <v>3.9905948472618817</v>
      </c>
      <c r="H72" s="43">
        <f t="shared" si="8"/>
        <v>1.9952974236309409</v>
      </c>
      <c r="I72" s="43">
        <f t="shared" si="9"/>
        <v>1.8603027265406225</v>
      </c>
      <c r="J72" s="43">
        <f t="shared" si="11"/>
        <v>1.8603027265406225</v>
      </c>
    </row>
    <row r="73" spans="1:10" hidden="1" x14ac:dyDescent="0.25">
      <c r="A73" s="25" t="s">
        <v>72</v>
      </c>
      <c r="B73" s="41">
        <v>0.82624402127729824</v>
      </c>
      <c r="C73" s="34">
        <v>1.0409050679185818</v>
      </c>
      <c r="D73" s="34"/>
      <c r="E73" s="34"/>
      <c r="G73" s="43">
        <f t="shared" si="10"/>
        <v>3.3104847045035597</v>
      </c>
      <c r="H73" s="43">
        <f t="shared" si="8"/>
        <v>1.6552423522517798</v>
      </c>
      <c r="I73" s="43">
        <f t="shared" si="9"/>
        <v>1.4014149405709553</v>
      </c>
      <c r="J73" s="43">
        <f t="shared" si="11"/>
        <v>1.4014149405709553</v>
      </c>
    </row>
    <row r="74" spans="1:10" hidden="1" x14ac:dyDescent="0.25">
      <c r="A74" s="25" t="s">
        <v>73</v>
      </c>
      <c r="B74" s="41">
        <v>1.0367508370115153</v>
      </c>
      <c r="C74" s="34">
        <v>0.97972007997714594</v>
      </c>
      <c r="D74" s="34"/>
      <c r="E74" s="34"/>
      <c r="G74" s="43">
        <f t="shared" si="10"/>
        <v>3.4757256870983455</v>
      </c>
      <c r="H74" s="43">
        <f t="shared" si="8"/>
        <v>1.7378628435491728</v>
      </c>
      <c r="I74" s="43">
        <f t="shared" si="9"/>
        <v>1.5889138364621713</v>
      </c>
      <c r="J74" s="43">
        <f t="shared" si="11"/>
        <v>1.5889138364621713</v>
      </c>
    </row>
    <row r="75" spans="1:10" hidden="1" x14ac:dyDescent="0.25">
      <c r="A75" s="25" t="s">
        <v>74</v>
      </c>
      <c r="B75" s="41">
        <v>1.0327149721402984</v>
      </c>
      <c r="C75" s="34">
        <v>1.2040468041373267</v>
      </c>
      <c r="D75" s="34"/>
      <c r="E75" s="34"/>
      <c r="G75" s="43">
        <f t="shared" si="10"/>
        <v>3.936248805753733</v>
      </c>
      <c r="H75" s="43">
        <f t="shared" si="8"/>
        <v>1.9681244028768665</v>
      </c>
      <c r="I75" s="43">
        <f t="shared" si="9"/>
        <v>1.7012418677398125</v>
      </c>
      <c r="J75" s="43">
        <f t="shared" si="11"/>
        <v>1.7012418677398125</v>
      </c>
    </row>
    <row r="76" spans="1:10" hidden="1" x14ac:dyDescent="0.25">
      <c r="A76" s="25" t="s">
        <v>75</v>
      </c>
      <c r="B76" s="41">
        <v>0.49109972167337435</v>
      </c>
      <c r="C76" s="34">
        <v>0.96053514198405332</v>
      </c>
      <c r="D76" s="38"/>
      <c r="E76" s="34"/>
      <c r="G76" s="43">
        <f t="shared" ref="G76" si="12">B76/$B$235+C76/$C$235</f>
        <v>2.6779950965078814</v>
      </c>
      <c r="H76" s="43">
        <f t="shared" si="8"/>
        <v>1.3389975482539405</v>
      </c>
      <c r="I76" s="43">
        <f t="shared" si="9"/>
        <v>1.0105480897774091</v>
      </c>
      <c r="J76" s="43">
        <f t="shared" si="11"/>
        <v>1.0105480897774091</v>
      </c>
    </row>
    <row r="77" spans="1:10" hidden="1" x14ac:dyDescent="0.25">
      <c r="A77" s="25" t="s">
        <v>76</v>
      </c>
      <c r="B77" s="41">
        <v>0.33438820220268994</v>
      </c>
      <c r="C77" s="34">
        <v>0.53244991556469135</v>
      </c>
      <c r="D77" s="36" t="e">
        <f>#REF!-50</f>
        <v>#REF!</v>
      </c>
      <c r="E77" s="34"/>
      <c r="G77" s="43" t="e">
        <f t="shared" ref="G77:G140" si="13">((B77-$B$234)/$B$235-(0-$B$234)/$B$235)+((C77-$C$234)/$C$235-(0-$C$234)/$C$235)+((D77-$D$234)/$D$235-(0-$D$234)/$D$235)</f>
        <v>#REF!</v>
      </c>
      <c r="H77" s="43" t="e">
        <f t="shared" ref="H77:H140" si="14">0.333*((B77-$B$234)/$B$235-(0-$B$234)/$B$235)+0.333*((C77-$C$234)/$C$235-(0-$C$234)/$C$235)+0.333*((D77-$D$234)/$D$235-(0-$D$234)/$D$235)</f>
        <v>#REF!</v>
      </c>
      <c r="I77" s="43" t="e">
        <f t="shared" ref="I77:I140" si="15">0.5*((B77-$B$234)/$B$235-(0-$B$234)/$B$235)+0.25*((C77-$C$234)/$C$235-(0-$C$234)/$C$235)+0.25*((D77-$D$234)/$D$235-(0-$D$234)/$D$235)</f>
        <v>#REF!</v>
      </c>
      <c r="J77" s="43" t="e">
        <f t="shared" ref="J77:J140" si="16">0.75*((B77-$B$234)/$B$235-(0-$B$234)/$B$235)+0.125*((C77-$C$234)/$C$235-(0-$C$234)/$C$235)+0.125*((D77-$D$234)/$D$235-(0-$D$234)/$D$235)</f>
        <v>#REF!</v>
      </c>
    </row>
    <row r="78" spans="1:10" hidden="1" x14ac:dyDescent="0.25">
      <c r="A78" s="25" t="s">
        <v>77</v>
      </c>
      <c r="B78" s="41">
        <v>-0.12601989950332063</v>
      </c>
      <c r="C78" s="34">
        <v>0.25517697165517228</v>
      </c>
      <c r="D78" s="36" t="e">
        <f>#REF!-50</f>
        <v>#REF!</v>
      </c>
      <c r="E78" s="34"/>
      <c r="G78" s="43" t="e">
        <f t="shared" si="13"/>
        <v>#REF!</v>
      </c>
      <c r="H78" s="43" t="e">
        <f t="shared" si="14"/>
        <v>#REF!</v>
      </c>
      <c r="I78" s="43" t="e">
        <f t="shared" si="15"/>
        <v>#REF!</v>
      </c>
      <c r="J78" s="47" t="e">
        <f t="shared" si="16"/>
        <v>#REF!</v>
      </c>
    </row>
    <row r="79" spans="1:10" hidden="1" x14ac:dyDescent="0.25">
      <c r="A79" s="25" t="s">
        <v>78</v>
      </c>
      <c r="B79" s="41">
        <v>0.28297107479437422</v>
      </c>
      <c r="C79" s="34">
        <v>0.58138470271557008</v>
      </c>
      <c r="D79" s="36" t="e">
        <f>#REF!-50</f>
        <v>#REF!</v>
      </c>
      <c r="E79" s="34"/>
      <c r="G79" s="43" t="e">
        <f t="shared" si="13"/>
        <v>#REF!</v>
      </c>
      <c r="H79" s="43" t="e">
        <f t="shared" si="14"/>
        <v>#REF!</v>
      </c>
      <c r="I79" s="43" t="e">
        <f t="shared" si="15"/>
        <v>#REF!</v>
      </c>
      <c r="J79" s="43" t="e">
        <f t="shared" si="16"/>
        <v>#REF!</v>
      </c>
    </row>
    <row r="80" spans="1:10" hidden="1" x14ac:dyDescent="0.25">
      <c r="A80" s="25" t="s">
        <v>79</v>
      </c>
      <c r="B80" s="41">
        <v>1.8871276288765464</v>
      </c>
      <c r="C80" s="34">
        <v>1.1924592879834695</v>
      </c>
      <c r="D80" s="36" t="e">
        <f>#REF!-50</f>
        <v>#REF!</v>
      </c>
      <c r="E80" s="34"/>
      <c r="G80" s="43" t="e">
        <f t="shared" si="13"/>
        <v>#REF!</v>
      </c>
      <c r="H80" s="43" t="e">
        <f t="shared" si="14"/>
        <v>#REF!</v>
      </c>
      <c r="I80" s="43" t="e">
        <f t="shared" si="15"/>
        <v>#REF!</v>
      </c>
      <c r="J80" s="43" t="e">
        <f t="shared" si="16"/>
        <v>#REF!</v>
      </c>
    </row>
    <row r="81" spans="1:10" x14ac:dyDescent="0.25">
      <c r="A81" s="25" t="s">
        <v>80</v>
      </c>
      <c r="B81" s="41">
        <v>1.5192251392131662</v>
      </c>
      <c r="C81" s="34">
        <v>1.2548688009931004</v>
      </c>
      <c r="D81" s="36" t="e">
        <f>#REF!-50</f>
        <v>#REF!</v>
      </c>
      <c r="E81" s="34"/>
      <c r="G81" s="43" t="e">
        <f t="shared" si="13"/>
        <v>#REF!</v>
      </c>
      <c r="H81" s="43" t="e">
        <f t="shared" si="14"/>
        <v>#REF!</v>
      </c>
      <c r="I81" s="43" t="e">
        <f t="shared" si="15"/>
        <v>#REF!</v>
      </c>
      <c r="J81" s="43" t="e">
        <f t="shared" si="16"/>
        <v>#REF!</v>
      </c>
    </row>
    <row r="82" spans="1:10" x14ac:dyDescent="0.25">
      <c r="A82" s="25" t="s">
        <v>81</v>
      </c>
      <c r="B82" s="41">
        <v>0.98517271483191426</v>
      </c>
      <c r="C82" s="34">
        <v>0.7951173575451751</v>
      </c>
      <c r="D82" s="36" t="e">
        <f>#REF!-50</f>
        <v>#REF!</v>
      </c>
      <c r="E82" s="34"/>
      <c r="G82" s="43" t="e">
        <f t="shared" si="13"/>
        <v>#REF!</v>
      </c>
      <c r="H82" s="43" t="e">
        <f t="shared" si="14"/>
        <v>#REF!</v>
      </c>
      <c r="I82" s="43" t="e">
        <f t="shared" si="15"/>
        <v>#REF!</v>
      </c>
      <c r="J82" s="43" t="e">
        <f t="shared" si="16"/>
        <v>#REF!</v>
      </c>
    </row>
    <row r="83" spans="1:10" x14ac:dyDescent="0.25">
      <c r="A83" s="30" t="s">
        <v>82</v>
      </c>
      <c r="B83" s="39">
        <v>-0.91647432662542583</v>
      </c>
      <c r="C83" s="31">
        <v>-5.3764862458908338E-2</v>
      </c>
      <c r="D83" s="31" t="e">
        <f>#REF!-50</f>
        <v>#REF!</v>
      </c>
      <c r="E83" s="31"/>
      <c r="G83" s="47" t="e">
        <f t="shared" si="13"/>
        <v>#REF!</v>
      </c>
      <c r="H83" s="47" t="e">
        <f t="shared" si="14"/>
        <v>#REF!</v>
      </c>
      <c r="I83" s="47" t="e">
        <f t="shared" si="15"/>
        <v>#REF!</v>
      </c>
      <c r="J83" s="47" t="e">
        <f t="shared" si="16"/>
        <v>#REF!</v>
      </c>
    </row>
    <row r="84" spans="1:10" x14ac:dyDescent="0.25">
      <c r="A84" s="30" t="s">
        <v>83</v>
      </c>
      <c r="B84" s="39">
        <v>-0.32943855831795577</v>
      </c>
      <c r="C84" s="31">
        <v>-0.56174820981340379</v>
      </c>
      <c r="D84" s="31" t="e">
        <f>#REF!-50</f>
        <v>#REF!</v>
      </c>
      <c r="E84" s="31"/>
      <c r="G84" s="47" t="e">
        <f t="shared" si="13"/>
        <v>#REF!</v>
      </c>
      <c r="H84" s="47" t="e">
        <f t="shared" si="14"/>
        <v>#REF!</v>
      </c>
      <c r="I84" s="47" t="e">
        <f t="shared" si="15"/>
        <v>#REF!</v>
      </c>
      <c r="J84" s="47" t="e">
        <f t="shared" si="16"/>
        <v>#REF!</v>
      </c>
    </row>
    <row r="85" spans="1:10" x14ac:dyDescent="0.25">
      <c r="A85" s="30" t="s">
        <v>84</v>
      </c>
      <c r="B85" s="39">
        <v>-1.0464807796286477</v>
      </c>
      <c r="C85" s="31">
        <v>-0.9303026809389906</v>
      </c>
      <c r="D85" s="31" t="e">
        <f>#REF!-50</f>
        <v>#REF!</v>
      </c>
      <c r="E85" s="31"/>
      <c r="G85" s="47" t="e">
        <f t="shared" si="13"/>
        <v>#REF!</v>
      </c>
      <c r="H85" s="47" t="e">
        <f t="shared" si="14"/>
        <v>#REF!</v>
      </c>
      <c r="I85" s="47" t="e">
        <f t="shared" si="15"/>
        <v>#REF!</v>
      </c>
      <c r="J85" s="47" t="e">
        <f t="shared" si="16"/>
        <v>#REF!</v>
      </c>
    </row>
    <row r="86" spans="1:10" x14ac:dyDescent="0.25">
      <c r="A86" s="30" t="s">
        <v>85</v>
      </c>
      <c r="B86" s="39">
        <v>-1.2388477943949385</v>
      </c>
      <c r="C86" s="31">
        <v>-1.4152716856145409</v>
      </c>
      <c r="D86" s="31" t="e">
        <f>#REF!-50</f>
        <v>#REF!</v>
      </c>
      <c r="E86" s="31"/>
      <c r="G86" s="47" t="e">
        <f t="shared" si="13"/>
        <v>#REF!</v>
      </c>
      <c r="H86" s="47" t="e">
        <f t="shared" si="14"/>
        <v>#REF!</v>
      </c>
      <c r="I86" s="47" t="e">
        <f t="shared" si="15"/>
        <v>#REF!</v>
      </c>
      <c r="J86" s="47" t="e">
        <f t="shared" si="16"/>
        <v>#REF!</v>
      </c>
    </row>
    <row r="87" spans="1:10" x14ac:dyDescent="0.25">
      <c r="A87" s="30" t="s">
        <v>86</v>
      </c>
      <c r="B87" s="39">
        <v>-0.9421774354654241</v>
      </c>
      <c r="C87" s="31">
        <v>-1.5200355946208504</v>
      </c>
      <c r="D87" s="31" t="e">
        <f>#REF!-50</f>
        <v>#REF!</v>
      </c>
      <c r="E87" s="31"/>
      <c r="G87" s="47" t="e">
        <f t="shared" si="13"/>
        <v>#REF!</v>
      </c>
      <c r="H87" s="47" t="e">
        <f t="shared" si="14"/>
        <v>#REF!</v>
      </c>
      <c r="I87" s="47" t="e">
        <f t="shared" si="15"/>
        <v>#REF!</v>
      </c>
      <c r="J87" s="47" t="e">
        <f t="shared" si="16"/>
        <v>#REF!</v>
      </c>
    </row>
    <row r="88" spans="1:10" x14ac:dyDescent="0.25">
      <c r="A88" s="30" t="s">
        <v>87</v>
      </c>
      <c r="B88" s="39">
        <v>-0.86742419988538755</v>
      </c>
      <c r="C88" s="31">
        <v>-0.64911714535982334</v>
      </c>
      <c r="D88" s="31" t="e">
        <f>#REF!-50</f>
        <v>#REF!</v>
      </c>
      <c r="E88" s="31"/>
      <c r="G88" s="47" t="e">
        <f t="shared" si="13"/>
        <v>#REF!</v>
      </c>
      <c r="H88" s="47" t="e">
        <f t="shared" si="14"/>
        <v>#REF!</v>
      </c>
      <c r="I88" s="47" t="e">
        <f t="shared" si="15"/>
        <v>#REF!</v>
      </c>
      <c r="J88" s="47" t="e">
        <f t="shared" si="16"/>
        <v>#REF!</v>
      </c>
    </row>
    <row r="89" spans="1:10" x14ac:dyDescent="0.25">
      <c r="A89" s="25" t="s">
        <v>88</v>
      </c>
      <c r="B89" s="41">
        <v>1.5682225422844338</v>
      </c>
      <c r="C89" s="34">
        <v>0.52250095126726681</v>
      </c>
      <c r="D89" s="36" t="e">
        <f>#REF!-50</f>
        <v>#REF!</v>
      </c>
      <c r="E89" s="34"/>
      <c r="G89" s="43" t="e">
        <f t="shared" si="13"/>
        <v>#REF!</v>
      </c>
      <c r="H89" s="43" t="e">
        <f t="shared" si="14"/>
        <v>#REF!</v>
      </c>
      <c r="I89" s="43" t="e">
        <f t="shared" si="15"/>
        <v>#REF!</v>
      </c>
      <c r="J89" s="43" t="e">
        <f t="shared" si="16"/>
        <v>#REF!</v>
      </c>
    </row>
    <row r="90" spans="1:10" x14ac:dyDescent="0.25">
      <c r="A90" s="25" t="s">
        <v>89</v>
      </c>
      <c r="B90" s="41">
        <v>2.0371304007397262</v>
      </c>
      <c r="C90" s="34">
        <v>1.2685340768506348</v>
      </c>
      <c r="D90" s="36" t="e">
        <f>#REF!-50</f>
        <v>#REF!</v>
      </c>
      <c r="E90" s="34"/>
      <c r="G90" s="43" t="e">
        <f t="shared" si="13"/>
        <v>#REF!</v>
      </c>
      <c r="H90" s="43" t="e">
        <f t="shared" si="14"/>
        <v>#REF!</v>
      </c>
      <c r="I90" s="43" t="e">
        <f t="shared" si="15"/>
        <v>#REF!</v>
      </c>
      <c r="J90" s="43" t="e">
        <f t="shared" si="16"/>
        <v>#REF!</v>
      </c>
    </row>
    <row r="91" spans="1:10" x14ac:dyDescent="0.25">
      <c r="A91" s="25" t="s">
        <v>90</v>
      </c>
      <c r="B91" s="41">
        <v>1.319641972064147</v>
      </c>
      <c r="C91" s="34">
        <v>1.4213040624316375</v>
      </c>
      <c r="D91" s="36" t="e">
        <f>#REF!-50</f>
        <v>#REF!</v>
      </c>
      <c r="E91" s="34"/>
      <c r="G91" s="43" t="e">
        <f t="shared" si="13"/>
        <v>#REF!</v>
      </c>
      <c r="H91" s="43" t="e">
        <f t="shared" si="14"/>
        <v>#REF!</v>
      </c>
      <c r="I91" s="43" t="e">
        <f t="shared" si="15"/>
        <v>#REF!</v>
      </c>
      <c r="J91" s="43" t="e">
        <f t="shared" si="16"/>
        <v>#REF!</v>
      </c>
    </row>
    <row r="92" spans="1:10" x14ac:dyDescent="0.25">
      <c r="A92" s="25" t="s">
        <v>91</v>
      </c>
      <c r="B92" s="41">
        <v>1.0086644798552242</v>
      </c>
      <c r="C92" s="34">
        <v>0.41529209776442427</v>
      </c>
      <c r="D92" s="36" t="e">
        <f>#REF!-50</f>
        <v>#REF!</v>
      </c>
      <c r="E92" s="34"/>
      <c r="G92" s="43" t="e">
        <f t="shared" si="13"/>
        <v>#REF!</v>
      </c>
      <c r="H92" s="43" t="e">
        <f t="shared" si="14"/>
        <v>#REF!</v>
      </c>
      <c r="I92" s="43" t="e">
        <f t="shared" si="15"/>
        <v>#REF!</v>
      </c>
      <c r="J92" s="43" t="e">
        <f t="shared" si="16"/>
        <v>#REF!</v>
      </c>
    </row>
    <row r="93" spans="1:10" x14ac:dyDescent="0.25">
      <c r="A93" s="25" t="s">
        <v>92</v>
      </c>
      <c r="B93" s="41">
        <v>1.5117844750664187</v>
      </c>
      <c r="C93" s="34">
        <v>0.19604508141689245</v>
      </c>
      <c r="D93" s="36" t="e">
        <f>#REF!-50</f>
        <v>#REF!</v>
      </c>
      <c r="E93" s="34"/>
      <c r="G93" s="43" t="e">
        <f t="shared" si="13"/>
        <v>#REF!</v>
      </c>
      <c r="H93" s="43" t="e">
        <f t="shared" si="14"/>
        <v>#REF!</v>
      </c>
      <c r="I93" s="43" t="e">
        <f t="shared" si="15"/>
        <v>#REF!</v>
      </c>
      <c r="J93" s="43" t="e">
        <f t="shared" si="16"/>
        <v>#REF!</v>
      </c>
    </row>
    <row r="94" spans="1:10" x14ac:dyDescent="0.25">
      <c r="A94" s="25" t="s">
        <v>93</v>
      </c>
      <c r="B94" s="41">
        <v>2.0372268637488067</v>
      </c>
      <c r="C94" s="34">
        <v>0.53605889500393111</v>
      </c>
      <c r="D94" s="36" t="e">
        <f>#REF!-50</f>
        <v>#REF!</v>
      </c>
      <c r="E94" s="34"/>
      <c r="G94" s="43" t="e">
        <f t="shared" si="13"/>
        <v>#REF!</v>
      </c>
      <c r="H94" s="43" t="e">
        <f t="shared" si="14"/>
        <v>#REF!</v>
      </c>
      <c r="I94" s="43" t="e">
        <f t="shared" si="15"/>
        <v>#REF!</v>
      </c>
      <c r="J94" s="43" t="e">
        <f t="shared" si="16"/>
        <v>#REF!</v>
      </c>
    </row>
    <row r="95" spans="1:10" x14ac:dyDescent="0.25">
      <c r="A95" s="25" t="s">
        <v>94</v>
      </c>
      <c r="B95" s="41">
        <v>0.67552969900258353</v>
      </c>
      <c r="C95" s="34">
        <v>0.95176311673539371</v>
      </c>
      <c r="D95" s="36" t="e">
        <f>#REF!-50</f>
        <v>#REF!</v>
      </c>
      <c r="E95" s="34"/>
      <c r="G95" s="43" t="e">
        <f t="shared" si="13"/>
        <v>#REF!</v>
      </c>
      <c r="H95" s="43" t="e">
        <f t="shared" si="14"/>
        <v>#REF!</v>
      </c>
      <c r="I95" s="43" t="e">
        <f t="shared" si="15"/>
        <v>#REF!</v>
      </c>
      <c r="J95" s="43" t="e">
        <f t="shared" si="16"/>
        <v>#REF!</v>
      </c>
    </row>
    <row r="96" spans="1:10" x14ac:dyDescent="0.25">
      <c r="A96" s="25" t="s">
        <v>95</v>
      </c>
      <c r="B96" s="41">
        <v>1.4163601531841508</v>
      </c>
      <c r="C96" s="34">
        <v>0.3794047482812381</v>
      </c>
      <c r="D96" s="36" t="e">
        <f>#REF!-50</f>
        <v>#REF!</v>
      </c>
      <c r="E96" s="34"/>
      <c r="G96" s="43" t="e">
        <f t="shared" si="13"/>
        <v>#REF!</v>
      </c>
      <c r="H96" s="43" t="e">
        <f t="shared" si="14"/>
        <v>#REF!</v>
      </c>
      <c r="I96" s="43" t="e">
        <f t="shared" si="15"/>
        <v>#REF!</v>
      </c>
      <c r="J96" s="43" t="e">
        <f t="shared" si="16"/>
        <v>#REF!</v>
      </c>
    </row>
    <row r="97" spans="1:10" x14ac:dyDescent="0.25">
      <c r="A97" s="25" t="s">
        <v>96</v>
      </c>
      <c r="B97" s="41">
        <v>1.5389231117669087</v>
      </c>
      <c r="C97" s="34">
        <v>0.90765588003157061</v>
      </c>
      <c r="D97" s="36" t="e">
        <f>#REF!-50</f>
        <v>#REF!</v>
      </c>
      <c r="E97" s="34"/>
      <c r="G97" s="43" t="e">
        <f t="shared" si="13"/>
        <v>#REF!</v>
      </c>
      <c r="H97" s="43" t="e">
        <f t="shared" si="14"/>
        <v>#REF!</v>
      </c>
      <c r="I97" s="43" t="e">
        <f t="shared" si="15"/>
        <v>#REF!</v>
      </c>
      <c r="J97" s="43" t="e">
        <f t="shared" si="16"/>
        <v>#REF!</v>
      </c>
    </row>
    <row r="98" spans="1:10" x14ac:dyDescent="0.25">
      <c r="A98" s="25" t="s">
        <v>97</v>
      </c>
      <c r="B98" s="41">
        <v>0.45866996985483477</v>
      </c>
      <c r="C98" s="34">
        <v>0.84821622561161403</v>
      </c>
      <c r="D98" s="36" t="e">
        <f>#REF!-50</f>
        <v>#REF!</v>
      </c>
      <c r="E98" s="34"/>
      <c r="G98" s="43" t="e">
        <f t="shared" si="13"/>
        <v>#REF!</v>
      </c>
      <c r="H98" s="43" t="e">
        <f t="shared" si="14"/>
        <v>#REF!</v>
      </c>
      <c r="I98" s="43" t="e">
        <f t="shared" si="15"/>
        <v>#REF!</v>
      </c>
      <c r="J98" s="43" t="e">
        <f t="shared" si="16"/>
        <v>#REF!</v>
      </c>
    </row>
    <row r="99" spans="1:10" x14ac:dyDescent="0.25">
      <c r="A99" s="25" t="s">
        <v>98</v>
      </c>
      <c r="B99" s="41">
        <v>1.2769503020927611</v>
      </c>
      <c r="C99" s="34">
        <v>0.87382907765358486</v>
      </c>
      <c r="D99" s="36" t="e">
        <f>#REF!-50</f>
        <v>#REF!</v>
      </c>
      <c r="E99" s="34"/>
      <c r="G99" s="43" t="e">
        <f t="shared" si="13"/>
        <v>#REF!</v>
      </c>
      <c r="H99" s="43" t="e">
        <f t="shared" si="14"/>
        <v>#REF!</v>
      </c>
      <c r="I99" s="43" t="e">
        <f t="shared" si="15"/>
        <v>#REF!</v>
      </c>
      <c r="J99" s="43" t="e">
        <f t="shared" si="16"/>
        <v>#REF!</v>
      </c>
    </row>
    <row r="100" spans="1:10" x14ac:dyDescent="0.25">
      <c r="A100" s="25" t="s">
        <v>99</v>
      </c>
      <c r="B100" s="41">
        <v>1.7752807962057613</v>
      </c>
      <c r="C100" s="34">
        <v>0.90299431890992032</v>
      </c>
      <c r="D100" s="36" t="e">
        <f>#REF!-50</f>
        <v>#REF!</v>
      </c>
      <c r="E100" s="34"/>
      <c r="G100" s="43" t="e">
        <f t="shared" si="13"/>
        <v>#REF!</v>
      </c>
      <c r="H100" s="43" t="e">
        <f t="shared" si="14"/>
        <v>#REF!</v>
      </c>
      <c r="I100" s="43" t="e">
        <f t="shared" si="15"/>
        <v>#REF!</v>
      </c>
      <c r="J100" s="43" t="e">
        <f t="shared" si="16"/>
        <v>#REF!</v>
      </c>
    </row>
    <row r="101" spans="1:10" x14ac:dyDescent="0.25">
      <c r="A101" s="25" t="s">
        <v>100</v>
      </c>
      <c r="B101" s="41">
        <v>0.15251618403705566</v>
      </c>
      <c r="C101" s="34">
        <v>0.88644676239500553</v>
      </c>
      <c r="D101" s="36" t="e">
        <f>#REF!-50</f>
        <v>#REF!</v>
      </c>
      <c r="E101" s="34"/>
      <c r="G101" s="43" t="e">
        <f t="shared" si="13"/>
        <v>#REF!</v>
      </c>
      <c r="H101" s="43" t="e">
        <f t="shared" si="14"/>
        <v>#REF!</v>
      </c>
      <c r="I101" s="43" t="e">
        <f t="shared" si="15"/>
        <v>#REF!</v>
      </c>
      <c r="J101" s="43" t="e">
        <f t="shared" si="16"/>
        <v>#REF!</v>
      </c>
    </row>
    <row r="102" spans="1:10" x14ac:dyDescent="0.25">
      <c r="A102" s="25" t="s">
        <v>101</v>
      </c>
      <c r="B102" s="41">
        <v>0.26737362645211277</v>
      </c>
      <c r="C102" s="34">
        <v>0.71165417635261374</v>
      </c>
      <c r="D102" s="36" t="e">
        <f>#REF!-50</f>
        <v>#REF!</v>
      </c>
      <c r="E102" s="34"/>
      <c r="G102" s="43" t="e">
        <f t="shared" si="13"/>
        <v>#REF!</v>
      </c>
      <c r="H102" s="43" t="e">
        <f t="shared" si="14"/>
        <v>#REF!</v>
      </c>
      <c r="I102" s="43" t="e">
        <f t="shared" si="15"/>
        <v>#REF!</v>
      </c>
      <c r="J102" s="43" t="e">
        <f t="shared" si="16"/>
        <v>#REF!</v>
      </c>
    </row>
    <row r="103" spans="1:10" x14ac:dyDescent="0.25">
      <c r="A103" s="25" t="s">
        <v>102</v>
      </c>
      <c r="B103" s="41">
        <v>0.1542155633256091</v>
      </c>
      <c r="C103" s="34">
        <v>0.20832118126442623</v>
      </c>
      <c r="D103" s="36" t="e">
        <f>#REF!-50</f>
        <v>#REF!</v>
      </c>
      <c r="E103" s="34"/>
      <c r="G103" s="43" t="e">
        <f t="shared" si="13"/>
        <v>#REF!</v>
      </c>
      <c r="H103" s="43" t="e">
        <f t="shared" si="14"/>
        <v>#REF!</v>
      </c>
      <c r="I103" s="43" t="e">
        <f t="shared" si="15"/>
        <v>#REF!</v>
      </c>
      <c r="J103" s="43" t="e">
        <f t="shared" si="16"/>
        <v>#REF!</v>
      </c>
    </row>
    <row r="104" spans="1:10" x14ac:dyDescent="0.25">
      <c r="A104" s="25" t="s">
        <v>103</v>
      </c>
      <c r="B104" s="41">
        <v>-0.47770453270201918</v>
      </c>
      <c r="C104" s="34">
        <v>0.39997671653208167</v>
      </c>
      <c r="D104" s="36" t="e">
        <f>#REF!-50</f>
        <v>#REF!</v>
      </c>
      <c r="E104" s="34"/>
      <c r="G104" s="43" t="e">
        <f t="shared" si="13"/>
        <v>#REF!</v>
      </c>
      <c r="H104" s="43" t="e">
        <f t="shared" si="14"/>
        <v>#REF!</v>
      </c>
      <c r="I104" s="43" t="e">
        <f t="shared" si="15"/>
        <v>#REF!</v>
      </c>
      <c r="J104" s="47" t="e">
        <f t="shared" si="16"/>
        <v>#REF!</v>
      </c>
    </row>
    <row r="105" spans="1:10" x14ac:dyDescent="0.25">
      <c r="A105" s="25" t="s">
        <v>104</v>
      </c>
      <c r="B105" s="41">
        <v>2.1450603140948408</v>
      </c>
      <c r="C105" s="34">
        <v>0.53587105964982629</v>
      </c>
      <c r="D105" s="36" t="e">
        <f>#REF!-50</f>
        <v>#REF!</v>
      </c>
      <c r="E105" s="34"/>
      <c r="G105" s="43" t="e">
        <f t="shared" si="13"/>
        <v>#REF!</v>
      </c>
      <c r="H105" s="43" t="e">
        <f t="shared" si="14"/>
        <v>#REF!</v>
      </c>
      <c r="I105" s="43" t="e">
        <f t="shared" si="15"/>
        <v>#REF!</v>
      </c>
      <c r="J105" s="43" t="e">
        <f t="shared" si="16"/>
        <v>#REF!</v>
      </c>
    </row>
    <row r="106" spans="1:10" x14ac:dyDescent="0.25">
      <c r="A106" s="25" t="s">
        <v>105</v>
      </c>
      <c r="B106" s="41">
        <v>1.1539087966081598</v>
      </c>
      <c r="C106" s="34">
        <v>1.1508835523334904</v>
      </c>
      <c r="D106" s="36" t="e">
        <f>#REF!-50</f>
        <v>#REF!</v>
      </c>
      <c r="E106" s="34"/>
      <c r="G106" s="43" t="e">
        <f t="shared" si="13"/>
        <v>#REF!</v>
      </c>
      <c r="H106" s="43" t="e">
        <f t="shared" si="14"/>
        <v>#REF!</v>
      </c>
      <c r="I106" s="43" t="e">
        <f t="shared" si="15"/>
        <v>#REF!</v>
      </c>
      <c r="J106" s="43" t="e">
        <f t="shared" si="16"/>
        <v>#REF!</v>
      </c>
    </row>
    <row r="107" spans="1:10" x14ac:dyDescent="0.25">
      <c r="A107" s="25" t="s">
        <v>106</v>
      </c>
      <c r="B107" s="41">
        <v>1.6019674022895236</v>
      </c>
      <c r="C107" s="34">
        <v>0.83888517860924228</v>
      </c>
      <c r="D107" s="36" t="e">
        <f>#REF!-50</f>
        <v>#REF!</v>
      </c>
      <c r="E107" s="34"/>
      <c r="G107" s="43" t="e">
        <f t="shared" si="13"/>
        <v>#REF!</v>
      </c>
      <c r="H107" s="43" t="e">
        <f t="shared" si="14"/>
        <v>#REF!</v>
      </c>
      <c r="I107" s="43" t="e">
        <f t="shared" si="15"/>
        <v>#REF!</v>
      </c>
      <c r="J107" s="43" t="e">
        <f t="shared" si="16"/>
        <v>#REF!</v>
      </c>
    </row>
    <row r="108" spans="1:10" x14ac:dyDescent="0.25">
      <c r="A108" s="25" t="s">
        <v>107</v>
      </c>
      <c r="B108" s="41">
        <v>1.3132438996949376</v>
      </c>
      <c r="C108" s="34">
        <v>1.2018221174037997</v>
      </c>
      <c r="D108" s="36" t="e">
        <f>#REF!-50</f>
        <v>#REF!</v>
      </c>
      <c r="E108" s="34"/>
      <c r="G108" s="43" t="e">
        <f t="shared" si="13"/>
        <v>#REF!</v>
      </c>
      <c r="H108" s="43" t="e">
        <f t="shared" si="14"/>
        <v>#REF!</v>
      </c>
      <c r="I108" s="43" t="e">
        <f t="shared" si="15"/>
        <v>#REF!</v>
      </c>
      <c r="J108" s="43" t="e">
        <f t="shared" si="16"/>
        <v>#REF!</v>
      </c>
    </row>
    <row r="109" spans="1:10" x14ac:dyDescent="0.25">
      <c r="A109" s="25" t="s">
        <v>108</v>
      </c>
      <c r="B109" s="41">
        <v>1.3131356661152638</v>
      </c>
      <c r="C109" s="34">
        <v>0.84357541899441923</v>
      </c>
      <c r="D109" s="36" t="e">
        <f>#REF!-50</f>
        <v>#REF!</v>
      </c>
      <c r="E109" s="34"/>
      <c r="G109" s="43" t="e">
        <f t="shared" si="13"/>
        <v>#REF!</v>
      </c>
      <c r="H109" s="43" t="e">
        <f t="shared" si="14"/>
        <v>#REF!</v>
      </c>
      <c r="I109" s="43" t="e">
        <f t="shared" si="15"/>
        <v>#REF!</v>
      </c>
      <c r="J109" s="43" t="e">
        <f t="shared" si="16"/>
        <v>#REF!</v>
      </c>
    </row>
    <row r="110" spans="1:10" x14ac:dyDescent="0.25">
      <c r="A110" s="25" t="s">
        <v>109</v>
      </c>
      <c r="B110" s="41">
        <v>1.0404417278129023</v>
      </c>
      <c r="C110" s="34">
        <v>0.38699874166053033</v>
      </c>
      <c r="D110" s="36" t="e">
        <f>#REF!-50</f>
        <v>#REF!</v>
      </c>
      <c r="E110" s="34"/>
      <c r="G110" s="43" t="e">
        <f t="shared" si="13"/>
        <v>#REF!</v>
      </c>
      <c r="H110" s="43" t="e">
        <f t="shared" si="14"/>
        <v>#REF!</v>
      </c>
      <c r="I110" s="43" t="e">
        <f t="shared" si="15"/>
        <v>#REF!</v>
      </c>
      <c r="J110" s="43" t="e">
        <f t="shared" si="16"/>
        <v>#REF!</v>
      </c>
    </row>
    <row r="111" spans="1:10" x14ac:dyDescent="0.25">
      <c r="A111" s="25" t="s">
        <v>110</v>
      </c>
      <c r="B111" s="41">
        <v>0.10069852096287436</v>
      </c>
      <c r="C111" s="34">
        <v>0.29090393075067117</v>
      </c>
      <c r="D111" s="36" t="e">
        <f>#REF!-50</f>
        <v>#REF!</v>
      </c>
      <c r="E111" s="34"/>
      <c r="G111" s="43" t="e">
        <f t="shared" si="13"/>
        <v>#REF!</v>
      </c>
      <c r="H111" s="43" t="e">
        <f t="shared" si="14"/>
        <v>#REF!</v>
      </c>
      <c r="I111" s="43" t="e">
        <f t="shared" si="15"/>
        <v>#REF!</v>
      </c>
      <c r="J111" s="43" t="e">
        <f t="shared" si="16"/>
        <v>#REF!</v>
      </c>
    </row>
    <row r="112" spans="1:10" x14ac:dyDescent="0.25">
      <c r="A112" s="25" t="s">
        <v>111</v>
      </c>
      <c r="B112" s="41">
        <v>0.65560833358305892</v>
      </c>
      <c r="C112" s="34">
        <v>0.64379200565970707</v>
      </c>
      <c r="D112" s="36" t="e">
        <f>#REF!-50</f>
        <v>#REF!</v>
      </c>
      <c r="E112" s="34"/>
      <c r="G112" s="43" t="e">
        <f t="shared" si="13"/>
        <v>#REF!</v>
      </c>
      <c r="H112" s="43" t="e">
        <f t="shared" si="14"/>
        <v>#REF!</v>
      </c>
      <c r="I112" s="43" t="e">
        <f t="shared" si="15"/>
        <v>#REF!</v>
      </c>
      <c r="J112" s="43" t="e">
        <f t="shared" si="16"/>
        <v>#REF!</v>
      </c>
    </row>
    <row r="113" spans="1:10" x14ac:dyDescent="0.25">
      <c r="A113" s="25" t="s">
        <v>112</v>
      </c>
      <c r="B113" s="41">
        <v>1.0145200707177615</v>
      </c>
      <c r="C113" s="34">
        <v>1.1223581236234184</v>
      </c>
      <c r="D113" s="36" t="e">
        <f>#REF!-50</f>
        <v>#REF!</v>
      </c>
      <c r="E113" s="34"/>
      <c r="G113" s="43" t="e">
        <f t="shared" si="13"/>
        <v>#REF!</v>
      </c>
      <c r="H113" s="43" t="e">
        <f t="shared" si="14"/>
        <v>#REF!</v>
      </c>
      <c r="I113" s="43" t="e">
        <f t="shared" si="15"/>
        <v>#REF!</v>
      </c>
      <c r="J113" s="43" t="e">
        <f t="shared" si="16"/>
        <v>#REF!</v>
      </c>
    </row>
    <row r="114" spans="1:10" x14ac:dyDescent="0.25">
      <c r="A114" s="25" t="s">
        <v>113</v>
      </c>
      <c r="B114" s="41">
        <v>0.28755583427960152</v>
      </c>
      <c r="C114" s="34">
        <v>0.1552471209769011</v>
      </c>
      <c r="D114" s="36" t="e">
        <f>#REF!-50</f>
        <v>#REF!</v>
      </c>
      <c r="E114" s="34"/>
      <c r="G114" s="43" t="e">
        <f t="shared" si="13"/>
        <v>#REF!</v>
      </c>
      <c r="H114" s="43" t="e">
        <f t="shared" si="14"/>
        <v>#REF!</v>
      </c>
      <c r="I114" s="43" t="e">
        <f t="shared" si="15"/>
        <v>#REF!</v>
      </c>
      <c r="J114" s="43" t="e">
        <f t="shared" si="16"/>
        <v>#REF!</v>
      </c>
    </row>
    <row r="115" spans="1:10" x14ac:dyDescent="0.25">
      <c r="A115" s="25" t="s">
        <v>114</v>
      </c>
      <c r="B115" s="41">
        <v>0.30779895625452564</v>
      </c>
      <c r="C115" s="34">
        <v>0.35165648713676462</v>
      </c>
      <c r="D115" s="36" t="e">
        <f>#REF!-50</f>
        <v>#REF!</v>
      </c>
      <c r="E115" s="34"/>
      <c r="G115" s="43" t="e">
        <f t="shared" si="13"/>
        <v>#REF!</v>
      </c>
      <c r="H115" s="43" t="e">
        <f t="shared" si="14"/>
        <v>#REF!</v>
      </c>
      <c r="I115" s="43" t="e">
        <f t="shared" si="15"/>
        <v>#REF!</v>
      </c>
      <c r="J115" s="43" t="e">
        <f t="shared" si="16"/>
        <v>#REF!</v>
      </c>
    </row>
    <row r="116" spans="1:10" x14ac:dyDescent="0.25">
      <c r="A116" s="25" t="s">
        <v>115</v>
      </c>
      <c r="B116" s="41">
        <v>0.10587451649261218</v>
      </c>
      <c r="C116" s="34">
        <v>0.31430591417682169</v>
      </c>
      <c r="D116" s="36" t="e">
        <f>#REF!-50</f>
        <v>#REF!</v>
      </c>
      <c r="E116" s="34"/>
      <c r="G116" s="43" t="e">
        <f t="shared" si="13"/>
        <v>#REF!</v>
      </c>
      <c r="H116" s="43" t="e">
        <f t="shared" si="14"/>
        <v>#REF!</v>
      </c>
      <c r="I116" s="43" t="e">
        <f t="shared" si="15"/>
        <v>#REF!</v>
      </c>
      <c r="J116" s="43" t="e">
        <f t="shared" si="16"/>
        <v>#REF!</v>
      </c>
    </row>
    <row r="117" spans="1:10" x14ac:dyDescent="0.25">
      <c r="A117" s="25" t="s">
        <v>116</v>
      </c>
      <c r="B117" s="41">
        <v>0.75226546574092656</v>
      </c>
      <c r="C117" s="34">
        <v>0.51403050476109102</v>
      </c>
      <c r="D117" s="36" t="e">
        <f>#REF!-50</f>
        <v>#REF!</v>
      </c>
      <c r="E117" s="34"/>
      <c r="G117" s="43" t="e">
        <f t="shared" si="13"/>
        <v>#REF!</v>
      </c>
      <c r="H117" s="43" t="e">
        <f t="shared" si="14"/>
        <v>#REF!</v>
      </c>
      <c r="I117" s="43" t="e">
        <f t="shared" si="15"/>
        <v>#REF!</v>
      </c>
      <c r="J117" s="43" t="e">
        <f t="shared" si="16"/>
        <v>#REF!</v>
      </c>
    </row>
    <row r="118" spans="1:10" x14ac:dyDescent="0.25">
      <c r="A118" s="30" t="s">
        <v>117</v>
      </c>
      <c r="B118" s="40">
        <v>-0.42429656753835454</v>
      </c>
      <c r="C118" s="31">
        <v>3.8869581123105026E-2</v>
      </c>
      <c r="D118" s="31" t="e">
        <f>#REF!-50</f>
        <v>#REF!</v>
      </c>
      <c r="E118" s="31"/>
      <c r="G118" s="43" t="e">
        <f t="shared" si="13"/>
        <v>#REF!</v>
      </c>
      <c r="H118" s="43" t="e">
        <f t="shared" si="14"/>
        <v>#REF!</v>
      </c>
      <c r="I118" s="47" t="e">
        <f t="shared" si="15"/>
        <v>#REF!</v>
      </c>
      <c r="J118" s="47" t="e">
        <f t="shared" si="16"/>
        <v>#REF!</v>
      </c>
    </row>
    <row r="119" spans="1:10" x14ac:dyDescent="0.25">
      <c r="A119" s="30" t="s">
        <v>118</v>
      </c>
      <c r="B119" s="40">
        <v>-0.56577675035989183</v>
      </c>
      <c r="C119" s="31">
        <v>-0.18893942510608241</v>
      </c>
      <c r="D119" s="31" t="e">
        <f>#REF!-50</f>
        <v>#REF!</v>
      </c>
      <c r="E119" s="31"/>
      <c r="G119" s="47" t="e">
        <f t="shared" si="13"/>
        <v>#REF!</v>
      </c>
      <c r="H119" s="47" t="e">
        <f t="shared" si="14"/>
        <v>#REF!</v>
      </c>
      <c r="I119" s="47" t="e">
        <f t="shared" si="15"/>
        <v>#REF!</v>
      </c>
      <c r="J119" s="47" t="e">
        <f t="shared" si="16"/>
        <v>#REF!</v>
      </c>
    </row>
    <row r="120" spans="1:10" x14ac:dyDescent="0.25">
      <c r="A120" s="30" t="s">
        <v>119</v>
      </c>
      <c r="B120" s="39">
        <v>-0.94615372434176059</v>
      </c>
      <c r="C120" s="31">
        <v>-0.87549900390044133</v>
      </c>
      <c r="D120" s="31" t="e">
        <f>#REF!-50</f>
        <v>#REF!</v>
      </c>
      <c r="E120" s="31"/>
      <c r="G120" s="47" t="e">
        <f t="shared" si="13"/>
        <v>#REF!</v>
      </c>
      <c r="H120" s="47" t="e">
        <f t="shared" si="14"/>
        <v>#REF!</v>
      </c>
      <c r="I120" s="47" t="e">
        <f t="shared" si="15"/>
        <v>#REF!</v>
      </c>
      <c r="J120" s="47" t="e">
        <f t="shared" si="16"/>
        <v>#REF!</v>
      </c>
    </row>
    <row r="121" spans="1:10" x14ac:dyDescent="0.25">
      <c r="A121" s="30" t="s">
        <v>120</v>
      </c>
      <c r="B121" s="39">
        <v>-1.3097801069932151</v>
      </c>
      <c r="C121" s="31">
        <v>-1.0541797572845411</v>
      </c>
      <c r="D121" s="31" t="e">
        <f>#REF!-50</f>
        <v>#REF!</v>
      </c>
      <c r="E121" s="31"/>
      <c r="G121" s="47" t="e">
        <f t="shared" si="13"/>
        <v>#REF!</v>
      </c>
      <c r="H121" s="47" t="e">
        <f t="shared" si="14"/>
        <v>#REF!</v>
      </c>
      <c r="I121" s="47" t="e">
        <f t="shared" si="15"/>
        <v>#REF!</v>
      </c>
      <c r="J121" s="47" t="e">
        <f t="shared" si="16"/>
        <v>#REF!</v>
      </c>
    </row>
    <row r="122" spans="1:10" x14ac:dyDescent="0.25">
      <c r="A122" s="30" t="s">
        <v>121</v>
      </c>
      <c r="B122" s="40">
        <v>0.63969786842842236</v>
      </c>
      <c r="C122" s="31">
        <v>0.1774388108486655</v>
      </c>
      <c r="D122" s="31" t="e">
        <f>#REF!-50</f>
        <v>#REF!</v>
      </c>
      <c r="E122" s="31"/>
      <c r="G122" s="47" t="e">
        <f t="shared" si="13"/>
        <v>#REF!</v>
      </c>
      <c r="H122" s="47" t="e">
        <f t="shared" si="14"/>
        <v>#REF!</v>
      </c>
      <c r="I122" s="43" t="e">
        <f t="shared" si="15"/>
        <v>#REF!</v>
      </c>
      <c r="J122" s="43" t="e">
        <f t="shared" si="16"/>
        <v>#REF!</v>
      </c>
    </row>
    <row r="123" spans="1:10" x14ac:dyDescent="0.25">
      <c r="A123" s="30" t="s">
        <v>122</v>
      </c>
      <c r="B123" s="40">
        <v>0.13453036862793805</v>
      </c>
      <c r="C123" s="31">
        <v>-3.3405063586144458E-2</v>
      </c>
      <c r="D123" s="31" t="e">
        <f>#REF!-50</f>
        <v>#REF!</v>
      </c>
      <c r="E123" s="31"/>
      <c r="G123" s="43" t="e">
        <f t="shared" si="13"/>
        <v>#REF!</v>
      </c>
      <c r="H123" s="43" t="e">
        <f t="shared" si="14"/>
        <v>#REF!</v>
      </c>
      <c r="I123" s="43" t="e">
        <f t="shared" si="15"/>
        <v>#REF!</v>
      </c>
      <c r="J123" s="43" t="e">
        <f t="shared" si="16"/>
        <v>#REF!</v>
      </c>
    </row>
    <row r="124" spans="1:10" x14ac:dyDescent="0.25">
      <c r="A124" s="30" t="s">
        <v>123</v>
      </c>
      <c r="B124" s="40">
        <v>0.15911295402380266</v>
      </c>
      <c r="C124" s="31">
        <v>-0.2836493627603357</v>
      </c>
      <c r="D124" s="31" t="e">
        <f>#REF!-50</f>
        <v>#REF!</v>
      </c>
      <c r="E124" s="31"/>
      <c r="G124" s="43" t="e">
        <f t="shared" si="13"/>
        <v>#REF!</v>
      </c>
      <c r="H124" s="43" t="e">
        <f t="shared" si="14"/>
        <v>#REF!</v>
      </c>
      <c r="I124" s="43" t="e">
        <f t="shared" si="15"/>
        <v>#REF!</v>
      </c>
      <c r="J124" s="43" t="e">
        <f t="shared" si="16"/>
        <v>#REF!</v>
      </c>
    </row>
    <row r="125" spans="1:10" x14ac:dyDescent="0.25">
      <c r="A125" s="30" t="s">
        <v>124</v>
      </c>
      <c r="B125" s="40">
        <v>1.7558210740603875E-3</v>
      </c>
      <c r="C125" s="31">
        <v>-0.48864123446207169</v>
      </c>
      <c r="D125" s="31" t="e">
        <f>#REF!-50</f>
        <v>#REF!</v>
      </c>
      <c r="E125" s="31"/>
      <c r="G125" s="47" t="e">
        <f t="shared" si="13"/>
        <v>#REF!</v>
      </c>
      <c r="H125" s="47" t="e">
        <f t="shared" si="14"/>
        <v>#REF!</v>
      </c>
      <c r="I125" s="47" t="e">
        <f t="shared" si="15"/>
        <v>#REF!</v>
      </c>
      <c r="J125" s="47" t="e">
        <f t="shared" si="16"/>
        <v>#REF!</v>
      </c>
    </row>
    <row r="126" spans="1:10" x14ac:dyDescent="0.25">
      <c r="A126" s="30" t="s">
        <v>125</v>
      </c>
      <c r="B126" s="40">
        <v>0.11820557676951927</v>
      </c>
      <c r="C126" s="31">
        <v>-0.31717937472589441</v>
      </c>
      <c r="D126" s="31" t="e">
        <f>#REF!-50</f>
        <v>#REF!</v>
      </c>
      <c r="E126" s="31"/>
      <c r="G126" s="47" t="e">
        <f t="shared" si="13"/>
        <v>#REF!</v>
      </c>
      <c r="H126" s="47" t="e">
        <f t="shared" si="14"/>
        <v>#REF!</v>
      </c>
      <c r="I126" s="47" t="e">
        <f t="shared" si="15"/>
        <v>#REF!</v>
      </c>
      <c r="J126" s="43" t="e">
        <f t="shared" si="16"/>
        <v>#REF!</v>
      </c>
    </row>
    <row r="127" spans="1:10" x14ac:dyDescent="0.25">
      <c r="A127" s="25" t="s">
        <v>126</v>
      </c>
      <c r="B127" s="41">
        <v>0.45985074765563827</v>
      </c>
      <c r="C127" s="34">
        <v>-0.15320192013073231</v>
      </c>
      <c r="D127" s="36" t="e">
        <f>#REF!-50</f>
        <v>#REF!</v>
      </c>
      <c r="E127" s="34"/>
      <c r="G127" s="43" t="e">
        <f t="shared" si="13"/>
        <v>#REF!</v>
      </c>
      <c r="H127" s="43" t="e">
        <f t="shared" si="14"/>
        <v>#REF!</v>
      </c>
      <c r="I127" s="43" t="e">
        <f t="shared" si="15"/>
        <v>#REF!</v>
      </c>
      <c r="J127" s="43" t="e">
        <f t="shared" si="16"/>
        <v>#REF!</v>
      </c>
    </row>
    <row r="128" spans="1:10" x14ac:dyDescent="0.25">
      <c r="A128" s="25" t="s">
        <v>127</v>
      </c>
      <c r="B128" s="41">
        <v>0.51972123865812847</v>
      </c>
      <c r="C128" s="34">
        <v>3.4621679466208102E-2</v>
      </c>
      <c r="D128" s="36" t="e">
        <f>#REF!-50</f>
        <v>#REF!</v>
      </c>
      <c r="E128" s="34"/>
      <c r="G128" s="43" t="e">
        <f t="shared" si="13"/>
        <v>#REF!</v>
      </c>
      <c r="H128" s="43" t="e">
        <f t="shared" si="14"/>
        <v>#REF!</v>
      </c>
      <c r="I128" s="43" t="e">
        <f t="shared" si="15"/>
        <v>#REF!</v>
      </c>
      <c r="J128" s="43" t="e">
        <f t="shared" si="16"/>
        <v>#REF!</v>
      </c>
    </row>
    <row r="129" spans="1:10" x14ac:dyDescent="0.25">
      <c r="A129" s="25" t="s">
        <v>128</v>
      </c>
      <c r="B129" s="41">
        <v>0.72726726571973521</v>
      </c>
      <c r="C129" s="34">
        <v>0.41767611616271699</v>
      </c>
      <c r="D129" s="36" t="e">
        <f>#REF!-50</f>
        <v>#REF!</v>
      </c>
      <c r="E129" s="34"/>
      <c r="G129" s="43" t="e">
        <f t="shared" si="13"/>
        <v>#REF!</v>
      </c>
      <c r="H129" s="43" t="e">
        <f t="shared" si="14"/>
        <v>#REF!</v>
      </c>
      <c r="I129" s="43" t="e">
        <f t="shared" si="15"/>
        <v>#REF!</v>
      </c>
      <c r="J129" s="43" t="e">
        <f t="shared" si="16"/>
        <v>#REF!</v>
      </c>
    </row>
    <row r="130" spans="1:10" x14ac:dyDescent="0.25">
      <c r="A130" s="25" t="s">
        <v>129</v>
      </c>
      <c r="B130" s="41">
        <v>0.74186171954942681</v>
      </c>
      <c r="C130" s="34">
        <v>-3.6815678779277543E-2</v>
      </c>
      <c r="D130" s="36" t="e">
        <f>#REF!-50</f>
        <v>#REF!</v>
      </c>
      <c r="E130" s="34"/>
      <c r="G130" s="43" t="e">
        <f t="shared" si="13"/>
        <v>#REF!</v>
      </c>
      <c r="H130" s="43" t="e">
        <f t="shared" si="14"/>
        <v>#REF!</v>
      </c>
      <c r="I130" s="43" t="e">
        <f t="shared" si="15"/>
        <v>#REF!</v>
      </c>
      <c r="J130" s="43" t="e">
        <f t="shared" si="16"/>
        <v>#REF!</v>
      </c>
    </row>
    <row r="131" spans="1:10" x14ac:dyDescent="0.25">
      <c r="A131" s="25" t="s">
        <v>130</v>
      </c>
      <c r="B131" s="41">
        <v>0.76313158768984812</v>
      </c>
      <c r="C131" s="34">
        <v>0.40042001003009309</v>
      </c>
      <c r="D131" s="36" t="e">
        <f>#REF!-50</f>
        <v>#REF!</v>
      </c>
      <c r="E131" s="34"/>
      <c r="G131" s="43" t="e">
        <f t="shared" si="13"/>
        <v>#REF!</v>
      </c>
      <c r="H131" s="43" t="e">
        <f t="shared" si="14"/>
        <v>#REF!</v>
      </c>
      <c r="I131" s="43" t="e">
        <f t="shared" si="15"/>
        <v>#REF!</v>
      </c>
      <c r="J131" s="43" t="e">
        <f t="shared" si="16"/>
        <v>#REF!</v>
      </c>
    </row>
    <row r="132" spans="1:10" x14ac:dyDescent="0.25">
      <c r="A132" s="25" t="s">
        <v>131</v>
      </c>
      <c r="B132" s="41">
        <v>0.63437677115049373</v>
      </c>
      <c r="C132" s="34">
        <v>0.28487360197304235</v>
      </c>
      <c r="D132" s="36" t="e">
        <f>#REF!-50</f>
        <v>#REF!</v>
      </c>
      <c r="E132" s="34"/>
      <c r="G132" s="43" t="e">
        <f t="shared" si="13"/>
        <v>#REF!</v>
      </c>
      <c r="H132" s="43" t="e">
        <f t="shared" si="14"/>
        <v>#REF!</v>
      </c>
      <c r="I132" s="43" t="e">
        <f t="shared" si="15"/>
        <v>#REF!</v>
      </c>
      <c r="J132" s="43" t="e">
        <f t="shared" si="16"/>
        <v>#REF!</v>
      </c>
    </row>
    <row r="133" spans="1:10" x14ac:dyDescent="0.25">
      <c r="A133" s="25" t="s">
        <v>132</v>
      </c>
      <c r="B133" s="41">
        <v>1.3454539368092231</v>
      </c>
      <c r="C133" s="34">
        <v>0.32920337452914789</v>
      </c>
      <c r="D133" s="36" t="e">
        <f>#REF!-50</f>
        <v>#REF!</v>
      </c>
      <c r="E133" s="34"/>
      <c r="G133" s="43" t="e">
        <f t="shared" si="13"/>
        <v>#REF!</v>
      </c>
      <c r="H133" s="43" t="e">
        <f t="shared" si="14"/>
        <v>#REF!</v>
      </c>
      <c r="I133" s="43" t="e">
        <f t="shared" si="15"/>
        <v>#REF!</v>
      </c>
      <c r="J133" s="43" t="e">
        <f t="shared" si="16"/>
        <v>#REF!</v>
      </c>
    </row>
    <row r="134" spans="1:10" x14ac:dyDescent="0.25">
      <c r="A134" s="25" t="s">
        <v>133</v>
      </c>
      <c r="B134" s="41">
        <v>1.531123896596279</v>
      </c>
      <c r="C134" s="34">
        <v>0.82767715161153266</v>
      </c>
      <c r="D134" s="36" t="e">
        <f>#REF!-50</f>
        <v>#REF!</v>
      </c>
      <c r="E134" s="34"/>
      <c r="G134" s="43" t="e">
        <f t="shared" si="13"/>
        <v>#REF!</v>
      </c>
      <c r="H134" s="43" t="e">
        <f t="shared" si="14"/>
        <v>#REF!</v>
      </c>
      <c r="I134" s="43" t="e">
        <f t="shared" si="15"/>
        <v>#REF!</v>
      </c>
      <c r="J134" s="43" t="e">
        <f t="shared" si="16"/>
        <v>#REF!</v>
      </c>
    </row>
    <row r="135" spans="1:10" x14ac:dyDescent="0.25">
      <c r="A135" s="25" t="s">
        <v>134</v>
      </c>
      <c r="B135" s="41">
        <v>1.2671266818735383</v>
      </c>
      <c r="C135" s="34">
        <v>1.0155252265698327</v>
      </c>
      <c r="D135" s="36" t="e">
        <f>#REF!-50</f>
        <v>#REF!</v>
      </c>
      <c r="E135" s="34"/>
      <c r="G135" s="43" t="e">
        <f t="shared" si="13"/>
        <v>#REF!</v>
      </c>
      <c r="H135" s="43" t="e">
        <f t="shared" si="14"/>
        <v>#REF!</v>
      </c>
      <c r="I135" s="43" t="e">
        <f t="shared" si="15"/>
        <v>#REF!</v>
      </c>
      <c r="J135" s="43" t="e">
        <f t="shared" si="16"/>
        <v>#REF!</v>
      </c>
    </row>
    <row r="136" spans="1:10" x14ac:dyDescent="0.25">
      <c r="A136" s="25" t="s">
        <v>135</v>
      </c>
      <c r="B136" s="41">
        <v>0.9021588290625</v>
      </c>
      <c r="C136" s="34">
        <v>0.71895325280650435</v>
      </c>
      <c r="D136" s="36" t="e">
        <f>#REF!-50</f>
        <v>#REF!</v>
      </c>
      <c r="E136" s="34"/>
      <c r="G136" s="43" t="e">
        <f t="shared" si="13"/>
        <v>#REF!</v>
      </c>
      <c r="H136" s="43" t="e">
        <f t="shared" si="14"/>
        <v>#REF!</v>
      </c>
      <c r="I136" s="43" t="e">
        <f t="shared" si="15"/>
        <v>#REF!</v>
      </c>
      <c r="J136" s="43" t="e">
        <f t="shared" si="16"/>
        <v>#REF!</v>
      </c>
    </row>
    <row r="137" spans="1:10" x14ac:dyDescent="0.25">
      <c r="A137" s="25" t="s">
        <v>136</v>
      </c>
      <c r="B137" s="41">
        <v>0.76373552861882099</v>
      </c>
      <c r="C137" s="34">
        <v>0.37430243636858579</v>
      </c>
      <c r="D137" s="36" t="e">
        <f>#REF!-50</f>
        <v>#REF!</v>
      </c>
      <c r="E137" s="34"/>
      <c r="G137" s="43" t="e">
        <f t="shared" si="13"/>
        <v>#REF!</v>
      </c>
      <c r="H137" s="43" t="e">
        <f t="shared" si="14"/>
        <v>#REF!</v>
      </c>
      <c r="I137" s="43" t="e">
        <f t="shared" si="15"/>
        <v>#REF!</v>
      </c>
      <c r="J137" s="43" t="e">
        <f t="shared" si="16"/>
        <v>#REF!</v>
      </c>
    </row>
    <row r="138" spans="1:10" x14ac:dyDescent="0.25">
      <c r="A138" s="25" t="s">
        <v>137</v>
      </c>
      <c r="B138" s="41">
        <v>4.5457046353699855E-2</v>
      </c>
      <c r="C138" s="34">
        <v>-2.3353749030068809E-2</v>
      </c>
      <c r="D138" s="36" t="e">
        <f>#REF!-50</f>
        <v>#REF!</v>
      </c>
      <c r="E138" s="34"/>
      <c r="G138" s="43" t="e">
        <f t="shared" si="13"/>
        <v>#REF!</v>
      </c>
      <c r="H138" s="43" t="e">
        <f t="shared" si="14"/>
        <v>#REF!</v>
      </c>
      <c r="I138" s="43" t="e">
        <f t="shared" si="15"/>
        <v>#REF!</v>
      </c>
      <c r="J138" s="43" t="e">
        <f t="shared" si="16"/>
        <v>#REF!</v>
      </c>
    </row>
    <row r="139" spans="1:10" x14ac:dyDescent="0.25">
      <c r="A139" s="25" t="s">
        <v>138</v>
      </c>
      <c r="B139" s="41">
        <v>0.21047127276412514</v>
      </c>
      <c r="C139" s="34">
        <v>0.24263431542461555</v>
      </c>
      <c r="D139" s="36" t="e">
        <f>#REF!-50</f>
        <v>#REF!</v>
      </c>
      <c r="E139" s="34"/>
      <c r="G139" s="43" t="e">
        <f t="shared" si="13"/>
        <v>#REF!</v>
      </c>
      <c r="H139" s="43" t="e">
        <f t="shared" si="14"/>
        <v>#REF!</v>
      </c>
      <c r="I139" s="43" t="e">
        <f t="shared" si="15"/>
        <v>#REF!</v>
      </c>
      <c r="J139" s="43" t="e">
        <f t="shared" si="16"/>
        <v>#REF!</v>
      </c>
    </row>
    <row r="140" spans="1:10" x14ac:dyDescent="0.25">
      <c r="A140" s="25" t="s">
        <v>139</v>
      </c>
      <c r="B140" s="41">
        <v>0.22334546428392973</v>
      </c>
      <c r="C140" s="34">
        <v>0.27361837753322232</v>
      </c>
      <c r="D140" s="36" t="e">
        <f>#REF!-50</f>
        <v>#REF!</v>
      </c>
      <c r="E140" s="34"/>
      <c r="G140" s="43" t="e">
        <f t="shared" si="13"/>
        <v>#REF!</v>
      </c>
      <c r="H140" s="43" t="e">
        <f t="shared" si="14"/>
        <v>#REF!</v>
      </c>
      <c r="I140" s="43" t="e">
        <f t="shared" si="15"/>
        <v>#REF!</v>
      </c>
      <c r="J140" s="43" t="e">
        <f t="shared" si="16"/>
        <v>#REF!</v>
      </c>
    </row>
    <row r="141" spans="1:10" x14ac:dyDescent="0.25">
      <c r="A141" s="25" t="s">
        <v>140</v>
      </c>
      <c r="B141" s="41">
        <v>0.18545466823419895</v>
      </c>
      <c r="C141" s="34">
        <v>0.33059462052835437</v>
      </c>
      <c r="D141" s="36" t="e">
        <f>#REF!-50</f>
        <v>#REF!</v>
      </c>
      <c r="E141" s="34"/>
      <c r="G141" s="43" t="e">
        <f t="shared" ref="G141:G204" si="17">((B141-$B$234)/$B$235-(0-$B$234)/$B$235)+((C141-$C$234)/$C$235-(0-$C$234)/$C$235)+((D141-$D$234)/$D$235-(0-$D$234)/$D$235)</f>
        <v>#REF!</v>
      </c>
      <c r="H141" s="43" t="e">
        <f t="shared" ref="H141:H204" si="18">0.333*((B141-$B$234)/$B$235-(0-$B$234)/$B$235)+0.333*((C141-$C$234)/$C$235-(0-$C$234)/$C$235)+0.333*((D141-$D$234)/$D$235-(0-$D$234)/$D$235)</f>
        <v>#REF!</v>
      </c>
      <c r="I141" s="43" t="e">
        <f t="shared" ref="I141:I204" si="19">0.5*((B141-$B$234)/$B$235-(0-$B$234)/$B$235)+0.25*((C141-$C$234)/$C$235-(0-$C$234)/$C$235)+0.25*((D141-$D$234)/$D$235-(0-$D$234)/$D$235)</f>
        <v>#REF!</v>
      </c>
      <c r="J141" s="43" t="e">
        <f t="shared" ref="J141:J204" si="20">0.75*((B141-$B$234)/$B$235-(0-$B$234)/$B$235)+0.125*((C141-$C$234)/$C$235-(0-$C$234)/$C$235)+0.125*((D141-$D$234)/$D$235-(0-$D$234)/$D$235)</f>
        <v>#REF!</v>
      </c>
    </row>
    <row r="142" spans="1:10" x14ac:dyDescent="0.25">
      <c r="A142" s="25" t="s">
        <v>141</v>
      </c>
      <c r="B142" s="41">
        <v>0.55409998610628253</v>
      </c>
      <c r="C142" s="34">
        <v>0.22788914874063226</v>
      </c>
      <c r="D142" s="36" t="e">
        <f>#REF!-50</f>
        <v>#REF!</v>
      </c>
      <c r="E142" s="34"/>
      <c r="G142" s="43" t="e">
        <f t="shared" si="17"/>
        <v>#REF!</v>
      </c>
      <c r="H142" s="43" t="e">
        <f t="shared" si="18"/>
        <v>#REF!</v>
      </c>
      <c r="I142" s="43" t="e">
        <f t="shared" si="19"/>
        <v>#REF!</v>
      </c>
      <c r="J142" s="43" t="e">
        <f t="shared" si="20"/>
        <v>#REF!</v>
      </c>
    </row>
    <row r="143" spans="1:10" x14ac:dyDescent="0.25">
      <c r="A143" s="25" t="s">
        <v>142</v>
      </c>
      <c r="B143" s="41">
        <v>0.88165552692983162</v>
      </c>
      <c r="C143" s="34">
        <v>0.17071461585483769</v>
      </c>
      <c r="D143" s="36" t="e">
        <f>#REF!-50</f>
        <v>#REF!</v>
      </c>
      <c r="E143" s="34"/>
      <c r="G143" s="43" t="e">
        <f t="shared" si="17"/>
        <v>#REF!</v>
      </c>
      <c r="H143" s="43" t="e">
        <f t="shared" si="18"/>
        <v>#REF!</v>
      </c>
      <c r="I143" s="43" t="e">
        <f t="shared" si="19"/>
        <v>#REF!</v>
      </c>
      <c r="J143" s="43" t="e">
        <f t="shared" si="20"/>
        <v>#REF!</v>
      </c>
    </row>
    <row r="144" spans="1:10" x14ac:dyDescent="0.25">
      <c r="A144" s="25" t="s">
        <v>143</v>
      </c>
      <c r="B144" s="41">
        <v>0.8069627237449708</v>
      </c>
      <c r="C144" s="34">
        <v>2.1582037790889672E-2</v>
      </c>
      <c r="D144" s="36" t="e">
        <f>#REF!-50</f>
        <v>#REF!</v>
      </c>
      <c r="E144" s="34"/>
      <c r="G144" s="43" t="e">
        <f t="shared" si="17"/>
        <v>#REF!</v>
      </c>
      <c r="H144" s="43" t="e">
        <f t="shared" si="18"/>
        <v>#REF!</v>
      </c>
      <c r="I144" s="43" t="e">
        <f t="shared" si="19"/>
        <v>#REF!</v>
      </c>
      <c r="J144" s="43" t="e">
        <f t="shared" si="20"/>
        <v>#REF!</v>
      </c>
    </row>
    <row r="145" spans="1:10" x14ac:dyDescent="0.25">
      <c r="A145" s="25" t="s">
        <v>144</v>
      </c>
      <c r="B145" s="41">
        <v>1.2089887431921178</v>
      </c>
      <c r="C145" s="34">
        <v>0.80282738095237816</v>
      </c>
      <c r="D145" s="36" t="e">
        <f>#REF!-50</f>
        <v>#REF!</v>
      </c>
      <c r="E145" s="34"/>
      <c r="G145" s="43" t="e">
        <f t="shared" si="17"/>
        <v>#REF!</v>
      </c>
      <c r="H145" s="43" t="e">
        <f t="shared" si="18"/>
        <v>#REF!</v>
      </c>
      <c r="I145" s="43" t="e">
        <f t="shared" si="19"/>
        <v>#REF!</v>
      </c>
      <c r="J145" s="43" t="e">
        <f t="shared" si="20"/>
        <v>#REF!</v>
      </c>
    </row>
    <row r="146" spans="1:10" x14ac:dyDescent="0.25">
      <c r="A146" s="25" t="s">
        <v>145</v>
      </c>
      <c r="B146" s="41">
        <v>1.1549349431986315</v>
      </c>
      <c r="C146" s="34">
        <v>0.62666538725558674</v>
      </c>
      <c r="D146" s="36" t="e">
        <f>#REF!-50</f>
        <v>#REF!</v>
      </c>
      <c r="E146" s="34"/>
      <c r="G146" s="43" t="e">
        <f t="shared" si="17"/>
        <v>#REF!</v>
      </c>
      <c r="H146" s="43" t="e">
        <f t="shared" si="18"/>
        <v>#REF!</v>
      </c>
      <c r="I146" s="43" t="e">
        <f t="shared" si="19"/>
        <v>#REF!</v>
      </c>
      <c r="J146" s="43" t="e">
        <f t="shared" si="20"/>
        <v>#REF!</v>
      </c>
    </row>
    <row r="147" spans="1:10" x14ac:dyDescent="0.25">
      <c r="A147" s="25" t="s">
        <v>146</v>
      </c>
      <c r="B147" s="41">
        <v>1.3276830151517229</v>
      </c>
      <c r="C147" s="34">
        <v>1.095152866615817</v>
      </c>
      <c r="D147" s="36" t="e">
        <f>#REF!-50</f>
        <v>#REF!</v>
      </c>
      <c r="E147" s="34"/>
      <c r="G147" s="43" t="e">
        <f t="shared" si="17"/>
        <v>#REF!</v>
      </c>
      <c r="H147" s="43" t="e">
        <f t="shared" si="18"/>
        <v>#REF!</v>
      </c>
      <c r="I147" s="43" t="e">
        <f t="shared" si="19"/>
        <v>#REF!</v>
      </c>
      <c r="J147" s="43" t="e">
        <f t="shared" si="20"/>
        <v>#REF!</v>
      </c>
    </row>
    <row r="148" spans="1:10" x14ac:dyDescent="0.25">
      <c r="A148" s="25" t="s">
        <v>147</v>
      </c>
      <c r="B148" s="41">
        <v>0.92542668781029769</v>
      </c>
      <c r="C148" s="34">
        <v>0.53475159808736628</v>
      </c>
      <c r="D148" s="36" t="e">
        <f>#REF!-50</f>
        <v>#REF!</v>
      </c>
      <c r="E148" s="34"/>
      <c r="G148" s="43" t="e">
        <f t="shared" si="17"/>
        <v>#REF!</v>
      </c>
      <c r="H148" s="43" t="e">
        <f t="shared" si="18"/>
        <v>#REF!</v>
      </c>
      <c r="I148" s="43" t="e">
        <f t="shared" si="19"/>
        <v>#REF!</v>
      </c>
      <c r="J148" s="43" t="e">
        <f t="shared" si="20"/>
        <v>#REF!</v>
      </c>
    </row>
    <row r="149" spans="1:10" x14ac:dyDescent="0.25">
      <c r="A149" s="25" t="s">
        <v>148</v>
      </c>
      <c r="B149" s="41">
        <v>1.1771315896487227</v>
      </c>
      <c r="C149" s="34">
        <v>0.3882850503038518</v>
      </c>
      <c r="D149" s="36" t="e">
        <f>#REF!-50</f>
        <v>#REF!</v>
      </c>
      <c r="E149" s="34"/>
      <c r="G149" s="43" t="e">
        <f t="shared" si="17"/>
        <v>#REF!</v>
      </c>
      <c r="H149" s="43" t="e">
        <f t="shared" si="18"/>
        <v>#REF!</v>
      </c>
      <c r="I149" s="43" t="e">
        <f t="shared" si="19"/>
        <v>#REF!</v>
      </c>
      <c r="J149" s="43" t="e">
        <f t="shared" si="20"/>
        <v>#REF!</v>
      </c>
    </row>
    <row r="150" spans="1:10" x14ac:dyDescent="0.25">
      <c r="A150" s="25" t="s">
        <v>149</v>
      </c>
      <c r="B150" s="41">
        <v>0.2607562357278605</v>
      </c>
      <c r="C150" s="34">
        <v>0.59383447403232559</v>
      </c>
      <c r="D150" s="36" t="e">
        <f>#REF!-50</f>
        <v>#REF!</v>
      </c>
      <c r="E150" s="34"/>
      <c r="G150" s="43" t="e">
        <f t="shared" si="17"/>
        <v>#REF!</v>
      </c>
      <c r="H150" s="43" t="e">
        <f t="shared" si="18"/>
        <v>#REF!</v>
      </c>
      <c r="I150" s="43" t="e">
        <f t="shared" si="19"/>
        <v>#REF!</v>
      </c>
      <c r="J150" s="43" t="e">
        <f t="shared" si="20"/>
        <v>#REF!</v>
      </c>
    </row>
    <row r="151" spans="1:10" x14ac:dyDescent="0.25">
      <c r="A151" s="25" t="s">
        <v>150</v>
      </c>
      <c r="B151" s="41">
        <v>0.78422719574001953</v>
      </c>
      <c r="C151" s="34">
        <v>0.78543760094909754</v>
      </c>
      <c r="D151" s="36" t="e">
        <f>#REF!-50</f>
        <v>#REF!</v>
      </c>
      <c r="E151" s="34"/>
      <c r="G151" s="43" t="e">
        <f t="shared" si="17"/>
        <v>#REF!</v>
      </c>
      <c r="H151" s="43" t="e">
        <f t="shared" si="18"/>
        <v>#REF!</v>
      </c>
      <c r="I151" s="43" t="e">
        <f t="shared" si="19"/>
        <v>#REF!</v>
      </c>
      <c r="J151" s="43" t="e">
        <f t="shared" si="20"/>
        <v>#REF!</v>
      </c>
    </row>
    <row r="152" spans="1:10" x14ac:dyDescent="0.25">
      <c r="A152" s="25" t="s">
        <v>151</v>
      </c>
      <c r="B152" s="41">
        <v>1.4162852072475467</v>
      </c>
      <c r="C152" s="34">
        <v>0.59565596613270355</v>
      </c>
      <c r="D152" s="36" t="e">
        <f>#REF!-50</f>
        <v>#REF!</v>
      </c>
      <c r="E152" s="34"/>
      <c r="G152" s="43" t="e">
        <f t="shared" si="17"/>
        <v>#REF!</v>
      </c>
      <c r="H152" s="43" t="e">
        <f t="shared" si="18"/>
        <v>#REF!</v>
      </c>
      <c r="I152" s="43" t="e">
        <f t="shared" si="19"/>
        <v>#REF!</v>
      </c>
      <c r="J152" s="43" t="e">
        <f t="shared" si="20"/>
        <v>#REF!</v>
      </c>
    </row>
    <row r="153" spans="1:10" x14ac:dyDescent="0.25">
      <c r="A153" s="25" t="s">
        <v>152</v>
      </c>
      <c r="B153" s="41">
        <v>1.5961865602217593</v>
      </c>
      <c r="C153" s="34">
        <v>0.60411247629721287</v>
      </c>
      <c r="D153" s="36" t="e">
        <f>#REF!-50</f>
        <v>#REF!</v>
      </c>
      <c r="E153" s="34"/>
      <c r="G153" s="43" t="e">
        <f t="shared" si="17"/>
        <v>#REF!</v>
      </c>
      <c r="H153" s="43" t="e">
        <f t="shared" si="18"/>
        <v>#REF!</v>
      </c>
      <c r="I153" s="43" t="e">
        <f t="shared" si="19"/>
        <v>#REF!</v>
      </c>
      <c r="J153" s="43" t="e">
        <f t="shared" si="20"/>
        <v>#REF!</v>
      </c>
    </row>
    <row r="154" spans="1:10" x14ac:dyDescent="0.25">
      <c r="A154" s="25" t="s">
        <v>153</v>
      </c>
      <c r="B154" s="41">
        <v>1.0234464654971087</v>
      </c>
      <c r="C154" s="34">
        <v>0.52971594332880478</v>
      </c>
      <c r="D154" s="36" t="e">
        <f>#REF!-50</f>
        <v>#REF!</v>
      </c>
      <c r="E154" s="34"/>
      <c r="G154" s="43" t="e">
        <f t="shared" si="17"/>
        <v>#REF!</v>
      </c>
      <c r="H154" s="43" t="e">
        <f t="shared" si="18"/>
        <v>#REF!</v>
      </c>
      <c r="I154" s="43" t="e">
        <f t="shared" si="19"/>
        <v>#REF!</v>
      </c>
      <c r="J154" s="43" t="e">
        <f t="shared" si="20"/>
        <v>#REF!</v>
      </c>
    </row>
    <row r="155" spans="1:10" x14ac:dyDescent="0.25">
      <c r="A155" s="25" t="s">
        <v>154</v>
      </c>
      <c r="B155" s="41">
        <v>1.5948277039337921</v>
      </c>
      <c r="C155" s="34">
        <v>0.73183991524596792</v>
      </c>
      <c r="D155" s="36" t="e">
        <f>#REF!-50</f>
        <v>#REF!</v>
      </c>
      <c r="E155" s="34"/>
      <c r="G155" s="43" t="e">
        <f t="shared" si="17"/>
        <v>#REF!</v>
      </c>
      <c r="H155" s="43" t="e">
        <f t="shared" si="18"/>
        <v>#REF!</v>
      </c>
      <c r="I155" s="43" t="e">
        <f t="shared" si="19"/>
        <v>#REF!</v>
      </c>
      <c r="J155" s="43" t="e">
        <f t="shared" si="20"/>
        <v>#REF!</v>
      </c>
    </row>
    <row r="156" spans="1:10" x14ac:dyDescent="0.25">
      <c r="A156" s="25" t="s">
        <v>155</v>
      </c>
      <c r="B156" s="41">
        <v>1.5501431655470415</v>
      </c>
      <c r="C156" s="34">
        <v>0.73413412305222914</v>
      </c>
      <c r="D156" s="36" t="e">
        <f>#REF!-50</f>
        <v>#REF!</v>
      </c>
      <c r="E156" s="34"/>
      <c r="G156" s="43" t="e">
        <f t="shared" si="17"/>
        <v>#REF!</v>
      </c>
      <c r="H156" s="43" t="e">
        <f t="shared" si="18"/>
        <v>#REF!</v>
      </c>
      <c r="I156" s="43" t="e">
        <f t="shared" si="19"/>
        <v>#REF!</v>
      </c>
      <c r="J156" s="43" t="e">
        <f t="shared" si="20"/>
        <v>#REF!</v>
      </c>
    </row>
    <row r="157" spans="1:10" x14ac:dyDescent="0.25">
      <c r="A157" s="25" t="s">
        <v>156</v>
      </c>
      <c r="B157" s="41">
        <v>1.5613820555221798</v>
      </c>
      <c r="C157" s="34">
        <v>0.79403784730570015</v>
      </c>
      <c r="D157" s="36" t="e">
        <f>#REF!-50</f>
        <v>#REF!</v>
      </c>
      <c r="E157" s="34"/>
      <c r="G157" s="43" t="e">
        <f t="shared" si="17"/>
        <v>#REF!</v>
      </c>
      <c r="H157" s="43" t="e">
        <f t="shared" si="18"/>
        <v>#REF!</v>
      </c>
      <c r="I157" s="43" t="e">
        <f t="shared" si="19"/>
        <v>#REF!</v>
      </c>
      <c r="J157" s="43" t="e">
        <f t="shared" si="20"/>
        <v>#REF!</v>
      </c>
    </row>
    <row r="158" spans="1:10" x14ac:dyDescent="0.25">
      <c r="A158" s="25" t="s">
        <v>157</v>
      </c>
      <c r="B158" s="41">
        <v>1.0703467718482487</v>
      </c>
      <c r="C158" s="34">
        <v>0.41706135299608771</v>
      </c>
      <c r="D158" s="36" t="e">
        <f>#REF!-50</f>
        <v>#REF!</v>
      </c>
      <c r="E158" s="34"/>
      <c r="G158" s="43" t="e">
        <f t="shared" si="17"/>
        <v>#REF!</v>
      </c>
      <c r="H158" s="43" t="e">
        <f t="shared" si="18"/>
        <v>#REF!</v>
      </c>
      <c r="I158" s="43" t="e">
        <f t="shared" si="19"/>
        <v>#REF!</v>
      </c>
      <c r="J158" s="43" t="e">
        <f t="shared" si="20"/>
        <v>#REF!</v>
      </c>
    </row>
    <row r="159" spans="1:10" x14ac:dyDescent="0.25">
      <c r="A159" s="25" t="s">
        <v>158</v>
      </c>
      <c r="B159" s="41">
        <v>0.98448703060401432</v>
      </c>
      <c r="C159" s="34">
        <v>0.28706575366637321</v>
      </c>
      <c r="D159" s="36" t="e">
        <f>#REF!-50</f>
        <v>#REF!</v>
      </c>
      <c r="E159" s="34"/>
      <c r="G159" s="43" t="e">
        <f t="shared" si="17"/>
        <v>#REF!</v>
      </c>
      <c r="H159" s="43" t="e">
        <f t="shared" si="18"/>
        <v>#REF!</v>
      </c>
      <c r="I159" s="43" t="e">
        <f t="shared" si="19"/>
        <v>#REF!</v>
      </c>
      <c r="J159" s="43" t="e">
        <f t="shared" si="20"/>
        <v>#REF!</v>
      </c>
    </row>
    <row r="160" spans="1:10" x14ac:dyDescent="0.25">
      <c r="A160" s="25" t="s">
        <v>159</v>
      </c>
      <c r="B160" s="41">
        <v>0.36306941865749398</v>
      </c>
      <c r="C160" s="34">
        <v>0.66316587267215243</v>
      </c>
      <c r="D160" s="36" t="e">
        <f>#REF!-50</f>
        <v>#REF!</v>
      </c>
      <c r="E160" s="34"/>
      <c r="G160" s="43" t="e">
        <f t="shared" si="17"/>
        <v>#REF!</v>
      </c>
      <c r="H160" s="43" t="e">
        <f t="shared" si="18"/>
        <v>#REF!</v>
      </c>
      <c r="I160" s="43" t="e">
        <f t="shared" si="19"/>
        <v>#REF!</v>
      </c>
      <c r="J160" s="43" t="e">
        <f t="shared" si="20"/>
        <v>#REF!</v>
      </c>
    </row>
    <row r="161" spans="1:10" x14ac:dyDescent="0.25">
      <c r="A161" s="25" t="s">
        <v>160</v>
      </c>
      <c r="B161" s="41">
        <v>0.34885246523097979</v>
      </c>
      <c r="C161" s="34">
        <v>9.0080400118312101E-2</v>
      </c>
      <c r="D161" s="36" t="e">
        <f>#REF!-50</f>
        <v>#REF!</v>
      </c>
      <c r="E161" s="34"/>
      <c r="G161" s="43" t="e">
        <f t="shared" si="17"/>
        <v>#REF!</v>
      </c>
      <c r="H161" s="43" t="e">
        <f t="shared" si="18"/>
        <v>#REF!</v>
      </c>
      <c r="I161" s="43" t="e">
        <f t="shared" si="19"/>
        <v>#REF!</v>
      </c>
      <c r="J161" s="43" t="e">
        <f t="shared" si="20"/>
        <v>#REF!</v>
      </c>
    </row>
    <row r="162" spans="1:10" x14ac:dyDescent="0.25">
      <c r="A162" s="25" t="s">
        <v>161</v>
      </c>
      <c r="B162" s="41">
        <v>0.21929785739778856</v>
      </c>
      <c r="C162" s="34">
        <v>0.27738598965678873</v>
      </c>
      <c r="D162" s="36" t="e">
        <f>#REF!-50</f>
        <v>#REF!</v>
      </c>
      <c r="E162" s="34"/>
      <c r="G162" s="43" t="e">
        <f t="shared" si="17"/>
        <v>#REF!</v>
      </c>
      <c r="H162" s="43" t="e">
        <f t="shared" si="18"/>
        <v>#REF!</v>
      </c>
      <c r="I162" s="43" t="e">
        <f t="shared" si="19"/>
        <v>#REF!</v>
      </c>
      <c r="J162" s="43" t="e">
        <f t="shared" si="20"/>
        <v>#REF!</v>
      </c>
    </row>
    <row r="163" spans="1:10" x14ac:dyDescent="0.25">
      <c r="A163" s="25" t="s">
        <v>162</v>
      </c>
      <c r="B163" s="41">
        <v>-5.2318540267216933E-2</v>
      </c>
      <c r="C163" s="34">
        <v>0.171463399931685</v>
      </c>
      <c r="D163" s="36" t="e">
        <f>#REF!-50</f>
        <v>#REF!</v>
      </c>
      <c r="E163" s="34"/>
      <c r="G163" s="43" t="e">
        <f t="shared" si="17"/>
        <v>#REF!</v>
      </c>
      <c r="H163" s="43" t="e">
        <f t="shared" si="18"/>
        <v>#REF!</v>
      </c>
      <c r="I163" s="43" t="e">
        <f t="shared" si="19"/>
        <v>#REF!</v>
      </c>
      <c r="J163" s="43" t="e">
        <f t="shared" si="20"/>
        <v>#REF!</v>
      </c>
    </row>
    <row r="164" spans="1:10" x14ac:dyDescent="0.25">
      <c r="A164" s="25" t="s">
        <v>163</v>
      </c>
      <c r="B164" s="41">
        <v>0.60761034886122933</v>
      </c>
      <c r="C164" s="34">
        <v>0.14509324079460767</v>
      </c>
      <c r="D164" s="36" t="e">
        <f>#REF!-50</f>
        <v>#REF!</v>
      </c>
      <c r="E164" s="34"/>
      <c r="G164" s="43" t="e">
        <f t="shared" si="17"/>
        <v>#REF!</v>
      </c>
      <c r="H164" s="43" t="e">
        <f t="shared" si="18"/>
        <v>#REF!</v>
      </c>
      <c r="I164" s="43" t="e">
        <f t="shared" si="19"/>
        <v>#REF!</v>
      </c>
      <c r="J164" s="43" t="e">
        <f t="shared" si="20"/>
        <v>#REF!</v>
      </c>
    </row>
    <row r="165" spans="1:10" x14ac:dyDescent="0.25">
      <c r="A165" s="25" t="s">
        <v>164</v>
      </c>
      <c r="B165" s="41">
        <v>1.5281116956734637</v>
      </c>
      <c r="C165" s="34">
        <v>0.54347826086956275</v>
      </c>
      <c r="D165" s="36" t="e">
        <f>#REF!-50</f>
        <v>#REF!</v>
      </c>
      <c r="E165" s="34"/>
      <c r="G165" s="43" t="e">
        <f t="shared" si="17"/>
        <v>#REF!</v>
      </c>
      <c r="H165" s="43" t="e">
        <f t="shared" si="18"/>
        <v>#REF!</v>
      </c>
      <c r="I165" s="43" t="e">
        <f t="shared" si="19"/>
        <v>#REF!</v>
      </c>
      <c r="J165" s="43" t="e">
        <f t="shared" si="20"/>
        <v>#REF!</v>
      </c>
    </row>
    <row r="166" spans="1:10" x14ac:dyDescent="0.25">
      <c r="A166" s="25" t="s">
        <v>165</v>
      </c>
      <c r="B166" s="41">
        <v>0.76547946076711593</v>
      </c>
      <c r="C166" s="34">
        <v>1.1249086924762575</v>
      </c>
      <c r="D166" s="36" t="e">
        <f>#REF!-50</f>
        <v>#REF!</v>
      </c>
      <c r="E166" s="34"/>
      <c r="G166" s="43" t="e">
        <f t="shared" si="17"/>
        <v>#REF!</v>
      </c>
      <c r="H166" s="43" t="e">
        <f t="shared" si="18"/>
        <v>#REF!</v>
      </c>
      <c r="I166" s="43" t="e">
        <f t="shared" si="19"/>
        <v>#REF!</v>
      </c>
      <c r="J166" s="43" t="e">
        <f t="shared" si="20"/>
        <v>#REF!</v>
      </c>
    </row>
    <row r="167" spans="1:10" x14ac:dyDescent="0.25">
      <c r="A167" s="25" t="s">
        <v>166</v>
      </c>
      <c r="B167" s="41">
        <v>0.77886227301011268</v>
      </c>
      <c r="C167" s="34">
        <v>1.0638018439231962</v>
      </c>
      <c r="D167" s="36" t="e">
        <f>#REF!-50</f>
        <v>#REF!</v>
      </c>
      <c r="E167" s="34"/>
      <c r="G167" s="43" t="e">
        <f t="shared" si="17"/>
        <v>#REF!</v>
      </c>
      <c r="H167" s="43" t="e">
        <f t="shared" si="18"/>
        <v>#REF!</v>
      </c>
      <c r="I167" s="43" t="e">
        <f t="shared" si="19"/>
        <v>#REF!</v>
      </c>
      <c r="J167" s="43" t="e">
        <f t="shared" si="20"/>
        <v>#REF!</v>
      </c>
    </row>
    <row r="168" spans="1:10" x14ac:dyDescent="0.25">
      <c r="A168" s="25" t="s">
        <v>167</v>
      </c>
      <c r="B168" s="41">
        <v>0.49122227082661996</v>
      </c>
      <c r="C168" s="34">
        <v>0.48991579166233262</v>
      </c>
      <c r="D168" s="36" t="e">
        <f>#REF!-50</f>
        <v>#REF!</v>
      </c>
      <c r="E168" s="34"/>
      <c r="G168" s="43" t="e">
        <f t="shared" si="17"/>
        <v>#REF!</v>
      </c>
      <c r="H168" s="43" t="e">
        <f t="shared" si="18"/>
        <v>#REF!</v>
      </c>
      <c r="I168" s="43" t="e">
        <f t="shared" si="19"/>
        <v>#REF!</v>
      </c>
      <c r="J168" s="43" t="e">
        <f t="shared" si="20"/>
        <v>#REF!</v>
      </c>
    </row>
    <row r="169" spans="1:10" x14ac:dyDescent="0.25">
      <c r="A169" s="25" t="s">
        <v>168</v>
      </c>
      <c r="B169" s="41">
        <v>0.48908778236079525</v>
      </c>
      <c r="C169" s="34">
        <v>0.73775685706526906</v>
      </c>
      <c r="D169" s="36" t="e">
        <f>#REF!-50</f>
        <v>#REF!</v>
      </c>
      <c r="E169" s="34"/>
      <c r="G169" s="43" t="e">
        <f t="shared" si="17"/>
        <v>#REF!</v>
      </c>
      <c r="H169" s="43" t="e">
        <f t="shared" si="18"/>
        <v>#REF!</v>
      </c>
      <c r="I169" s="43" t="e">
        <f t="shared" si="19"/>
        <v>#REF!</v>
      </c>
      <c r="J169" s="43" t="e">
        <f t="shared" si="20"/>
        <v>#REF!</v>
      </c>
    </row>
    <row r="170" spans="1:10" x14ac:dyDescent="0.25">
      <c r="A170" s="25" t="s">
        <v>169</v>
      </c>
      <c r="B170" s="41">
        <v>-8.4616812851991435E-2</v>
      </c>
      <c r="C170" s="34">
        <v>0.14570055006772012</v>
      </c>
      <c r="D170" s="36" t="e">
        <f>#REF!-50</f>
        <v>#REF!</v>
      </c>
      <c r="E170" s="34"/>
      <c r="G170" s="43" t="e">
        <f t="shared" si="17"/>
        <v>#REF!</v>
      </c>
      <c r="H170" s="43" t="e">
        <f t="shared" si="18"/>
        <v>#REF!</v>
      </c>
      <c r="I170" s="43" t="e">
        <f t="shared" si="19"/>
        <v>#REF!</v>
      </c>
      <c r="J170" s="43" t="e">
        <f t="shared" si="20"/>
        <v>#REF!</v>
      </c>
    </row>
    <row r="171" spans="1:10" x14ac:dyDescent="0.25">
      <c r="A171" s="25" t="s">
        <v>170</v>
      </c>
      <c r="B171" s="41">
        <v>0.47108992633313496</v>
      </c>
      <c r="C171" s="34">
        <v>0.38711496801814849</v>
      </c>
      <c r="D171" s="36" t="e">
        <f>#REF!-50</f>
        <v>#REF!</v>
      </c>
      <c r="E171" s="34"/>
      <c r="G171" s="43" t="e">
        <f t="shared" si="17"/>
        <v>#REF!</v>
      </c>
      <c r="H171" s="43" t="e">
        <f t="shared" si="18"/>
        <v>#REF!</v>
      </c>
      <c r="I171" s="43" t="e">
        <f t="shared" si="19"/>
        <v>#REF!</v>
      </c>
      <c r="J171" s="43" t="e">
        <f t="shared" si="20"/>
        <v>#REF!</v>
      </c>
    </row>
    <row r="172" spans="1:10" x14ac:dyDescent="0.25">
      <c r="A172" s="25" t="s">
        <v>171</v>
      </c>
      <c r="B172" s="41">
        <v>0.91040280200002732</v>
      </c>
      <c r="C172" s="34">
        <v>0.70420736768179315</v>
      </c>
      <c r="D172" s="36" t="e">
        <f>#REF!-50</f>
        <v>#REF!</v>
      </c>
      <c r="E172" s="34"/>
      <c r="G172" s="43" t="e">
        <f t="shared" si="17"/>
        <v>#REF!</v>
      </c>
      <c r="H172" s="43" t="e">
        <f t="shared" si="18"/>
        <v>#REF!</v>
      </c>
      <c r="I172" s="43" t="e">
        <f t="shared" si="19"/>
        <v>#REF!</v>
      </c>
      <c r="J172" s="43" t="e">
        <f t="shared" si="20"/>
        <v>#REF!</v>
      </c>
    </row>
    <row r="173" spans="1:10" x14ac:dyDescent="0.25">
      <c r="A173" s="25" t="s">
        <v>172</v>
      </c>
      <c r="B173" s="41">
        <v>0.74161187574113474</v>
      </c>
      <c r="C173" s="34">
        <v>0.34742254315838217</v>
      </c>
      <c r="D173" s="36" t="e">
        <f>#REF!-50</f>
        <v>#REF!</v>
      </c>
      <c r="E173" s="34"/>
      <c r="G173" s="43" t="e">
        <f t="shared" si="17"/>
        <v>#REF!</v>
      </c>
      <c r="H173" s="43" t="e">
        <f t="shared" si="18"/>
        <v>#REF!</v>
      </c>
      <c r="I173" s="43" t="e">
        <f t="shared" si="19"/>
        <v>#REF!</v>
      </c>
      <c r="J173" s="43" t="e">
        <f t="shared" si="20"/>
        <v>#REF!</v>
      </c>
    </row>
    <row r="174" spans="1:10" x14ac:dyDescent="0.25">
      <c r="A174" s="25" t="s">
        <v>173</v>
      </c>
      <c r="B174" s="41">
        <v>1.1249966309109212</v>
      </c>
      <c r="C174" s="34">
        <v>0.50795736696128801</v>
      </c>
      <c r="D174" s="36" t="e">
        <f>#REF!-50</f>
        <v>#REF!</v>
      </c>
      <c r="E174" s="34"/>
      <c r="G174" s="43" t="e">
        <f t="shared" si="17"/>
        <v>#REF!</v>
      </c>
      <c r="H174" s="43" t="e">
        <f t="shared" si="18"/>
        <v>#REF!</v>
      </c>
      <c r="I174" s="43" t="e">
        <f t="shared" si="19"/>
        <v>#REF!</v>
      </c>
      <c r="J174" s="43" t="e">
        <f t="shared" si="20"/>
        <v>#REF!</v>
      </c>
    </row>
    <row r="175" spans="1:10" x14ac:dyDescent="0.25">
      <c r="A175" s="25" t="s">
        <v>174</v>
      </c>
      <c r="B175" s="41">
        <v>1.0117043402669463</v>
      </c>
      <c r="C175" s="34">
        <v>0.22880849860137434</v>
      </c>
      <c r="D175" s="36" t="e">
        <f>#REF!-50</f>
        <v>#REF!</v>
      </c>
      <c r="E175" s="34"/>
      <c r="G175" s="43" t="e">
        <f t="shared" si="17"/>
        <v>#REF!</v>
      </c>
      <c r="H175" s="43" t="e">
        <f t="shared" si="18"/>
        <v>#REF!</v>
      </c>
      <c r="I175" s="43" t="e">
        <f t="shared" si="19"/>
        <v>#REF!</v>
      </c>
      <c r="J175" s="43" t="e">
        <f t="shared" si="20"/>
        <v>#REF!</v>
      </c>
    </row>
    <row r="176" spans="1:10" x14ac:dyDescent="0.25">
      <c r="A176" s="25" t="s">
        <v>175</v>
      </c>
      <c r="B176" s="41">
        <v>0.66828447006384473</v>
      </c>
      <c r="C176" s="34">
        <v>0.38005882758750675</v>
      </c>
      <c r="D176" s="36" t="e">
        <f>#REF!-50</f>
        <v>#REF!</v>
      </c>
      <c r="E176" s="34"/>
      <c r="G176" s="43" t="e">
        <f t="shared" si="17"/>
        <v>#REF!</v>
      </c>
      <c r="H176" s="43" t="e">
        <f t="shared" si="18"/>
        <v>#REF!</v>
      </c>
      <c r="I176" s="43" t="e">
        <f t="shared" si="19"/>
        <v>#REF!</v>
      </c>
      <c r="J176" s="43" t="e">
        <f t="shared" si="20"/>
        <v>#REF!</v>
      </c>
    </row>
    <row r="177" spans="1:10" x14ac:dyDescent="0.25">
      <c r="A177" s="25" t="s">
        <v>176</v>
      </c>
      <c r="B177" s="41">
        <v>0.45063050595306697</v>
      </c>
      <c r="C177" s="34">
        <v>0.20180562931491844</v>
      </c>
      <c r="D177" s="36" t="e">
        <f>#REF!-50</f>
        <v>#REF!</v>
      </c>
      <c r="E177" s="34"/>
      <c r="G177" s="43" t="e">
        <f t="shared" si="17"/>
        <v>#REF!</v>
      </c>
      <c r="H177" s="43" t="e">
        <f t="shared" si="18"/>
        <v>#REF!</v>
      </c>
      <c r="I177" s="43" t="e">
        <f t="shared" si="19"/>
        <v>#REF!</v>
      </c>
      <c r="J177" s="43" t="e">
        <f t="shared" si="20"/>
        <v>#REF!</v>
      </c>
    </row>
    <row r="178" spans="1:10" x14ac:dyDescent="0.25">
      <c r="A178" s="25" t="s">
        <v>177</v>
      </c>
      <c r="B178" s="41">
        <v>0.82421000215079965</v>
      </c>
      <c r="C178" s="34">
        <v>0.29243412438115862</v>
      </c>
      <c r="D178" s="36" t="e">
        <f>#REF!-50</f>
        <v>#REF!</v>
      </c>
      <c r="E178" s="34"/>
      <c r="G178" s="43" t="e">
        <f t="shared" si="17"/>
        <v>#REF!</v>
      </c>
      <c r="H178" s="43" t="e">
        <f t="shared" si="18"/>
        <v>#REF!</v>
      </c>
      <c r="I178" s="43" t="e">
        <f t="shared" si="19"/>
        <v>#REF!</v>
      </c>
      <c r="J178" s="43" t="e">
        <f t="shared" si="20"/>
        <v>#REF!</v>
      </c>
    </row>
    <row r="179" spans="1:10" x14ac:dyDescent="0.25">
      <c r="A179" s="25" t="s">
        <v>178</v>
      </c>
      <c r="B179" s="41">
        <v>1.0579159179727855</v>
      </c>
      <c r="C179" s="34">
        <v>0.45011719211424295</v>
      </c>
      <c r="D179" s="36" t="e">
        <f>#REF!-50</f>
        <v>#REF!</v>
      </c>
      <c r="E179" s="34"/>
      <c r="G179" s="43" t="e">
        <f t="shared" si="17"/>
        <v>#REF!</v>
      </c>
      <c r="H179" s="43" t="e">
        <f t="shared" si="18"/>
        <v>#REF!</v>
      </c>
      <c r="I179" s="43" t="e">
        <f t="shared" si="19"/>
        <v>#REF!</v>
      </c>
      <c r="J179" s="43" t="e">
        <f t="shared" si="20"/>
        <v>#REF!</v>
      </c>
    </row>
    <row r="180" spans="1:10" x14ac:dyDescent="0.25">
      <c r="A180" s="25" t="s">
        <v>179</v>
      </c>
      <c r="B180" s="41">
        <v>1.0248034345809118</v>
      </c>
      <c r="C180" s="34">
        <v>0.43262714224705939</v>
      </c>
      <c r="D180" s="36" t="e">
        <f>#REF!-50</f>
        <v>#REF!</v>
      </c>
      <c r="E180" s="34"/>
      <c r="G180" s="43" t="e">
        <f t="shared" si="17"/>
        <v>#REF!</v>
      </c>
      <c r="H180" s="43" t="e">
        <f t="shared" si="18"/>
        <v>#REF!</v>
      </c>
      <c r="I180" s="43" t="e">
        <f t="shared" si="19"/>
        <v>#REF!</v>
      </c>
      <c r="J180" s="43" t="e">
        <f t="shared" si="20"/>
        <v>#REF!</v>
      </c>
    </row>
    <row r="181" spans="1:10" x14ac:dyDescent="0.25">
      <c r="A181" s="25" t="s">
        <v>180</v>
      </c>
      <c r="B181" s="41">
        <v>0.89854931945730443</v>
      </c>
      <c r="C181" s="34">
        <v>0.2255500092438551</v>
      </c>
      <c r="D181" s="36" t="e">
        <f>#REF!-50</f>
        <v>#REF!</v>
      </c>
      <c r="E181" s="34"/>
      <c r="G181" s="43" t="e">
        <f t="shared" si="17"/>
        <v>#REF!</v>
      </c>
      <c r="H181" s="43" t="e">
        <f t="shared" si="18"/>
        <v>#REF!</v>
      </c>
      <c r="I181" s="43" t="e">
        <f t="shared" si="19"/>
        <v>#REF!</v>
      </c>
      <c r="J181" s="43" t="e">
        <f t="shared" si="20"/>
        <v>#REF!</v>
      </c>
    </row>
    <row r="182" spans="1:10" x14ac:dyDescent="0.25">
      <c r="A182" s="25" t="s">
        <v>181</v>
      </c>
      <c r="B182" s="41">
        <v>0.12854167757191945</v>
      </c>
      <c r="C182" s="34">
        <v>0.79133771120784391</v>
      </c>
      <c r="D182" s="36" t="e">
        <f>#REF!-50</f>
        <v>#REF!</v>
      </c>
      <c r="E182" s="34"/>
      <c r="G182" s="43" t="e">
        <f t="shared" si="17"/>
        <v>#REF!</v>
      </c>
      <c r="H182" s="43" t="e">
        <f t="shared" si="18"/>
        <v>#REF!</v>
      </c>
      <c r="I182" s="43" t="e">
        <f t="shared" si="19"/>
        <v>#REF!</v>
      </c>
      <c r="J182" s="43" t="e">
        <f t="shared" si="20"/>
        <v>#REF!</v>
      </c>
    </row>
    <row r="183" spans="1:10" x14ac:dyDescent="0.25">
      <c r="A183" s="25" t="s">
        <v>182</v>
      </c>
      <c r="B183" s="41">
        <v>0.18181981068263137</v>
      </c>
      <c r="C183" s="34">
        <v>0.25865802846459285</v>
      </c>
      <c r="D183" s="36" t="e">
        <f>#REF!-50</f>
        <v>#REF!</v>
      </c>
      <c r="E183" s="34"/>
      <c r="G183" s="43" t="e">
        <f t="shared" si="17"/>
        <v>#REF!</v>
      </c>
      <c r="H183" s="43" t="e">
        <f t="shared" si="18"/>
        <v>#REF!</v>
      </c>
      <c r="I183" s="43" t="e">
        <f t="shared" si="19"/>
        <v>#REF!</v>
      </c>
      <c r="J183" s="43" t="e">
        <f t="shared" si="20"/>
        <v>#REF!</v>
      </c>
    </row>
    <row r="184" spans="1:10" x14ac:dyDescent="0.25">
      <c r="A184" s="25" t="s">
        <v>183</v>
      </c>
      <c r="B184" s="41">
        <v>0.41843035246562466</v>
      </c>
      <c r="C184" s="34">
        <v>0.49103421419314458</v>
      </c>
      <c r="D184" s="36" t="e">
        <f>#REF!-50</f>
        <v>#REF!</v>
      </c>
      <c r="E184" s="34"/>
      <c r="G184" s="43" t="e">
        <f t="shared" si="17"/>
        <v>#REF!</v>
      </c>
      <c r="H184" s="43" t="e">
        <f t="shared" si="18"/>
        <v>#REF!</v>
      </c>
      <c r="I184" s="43" t="e">
        <f t="shared" si="19"/>
        <v>#REF!</v>
      </c>
      <c r="J184" s="43" t="e">
        <f t="shared" si="20"/>
        <v>#REF!</v>
      </c>
    </row>
    <row r="185" spans="1:10" x14ac:dyDescent="0.25">
      <c r="A185" s="25" t="s">
        <v>184</v>
      </c>
      <c r="B185" s="41">
        <v>0.67233457905289395</v>
      </c>
      <c r="C185" s="34">
        <v>0.82468483960423045</v>
      </c>
      <c r="D185" s="36" t="e">
        <f>#REF!-50</f>
        <v>#REF!</v>
      </c>
      <c r="E185" s="41"/>
      <c r="G185" s="43" t="e">
        <f t="shared" si="17"/>
        <v>#REF!</v>
      </c>
      <c r="H185" s="43" t="e">
        <f t="shared" si="18"/>
        <v>#REF!</v>
      </c>
      <c r="I185" s="43" t="e">
        <f t="shared" si="19"/>
        <v>#REF!</v>
      </c>
      <c r="J185" s="43" t="e">
        <f t="shared" si="20"/>
        <v>#REF!</v>
      </c>
    </row>
    <row r="186" spans="1:10" x14ac:dyDescent="0.25">
      <c r="A186" s="25" t="s">
        <v>185</v>
      </c>
      <c r="B186" s="41">
        <v>0.89032827705812978</v>
      </c>
      <c r="C186" s="34">
        <v>0.35191813399314292</v>
      </c>
      <c r="D186" s="36" t="e">
        <f>#REF!-50</f>
        <v>#REF!</v>
      </c>
      <c r="E186" s="36" t="e">
        <f>#REF!-50</f>
        <v>#REF!</v>
      </c>
      <c r="G186" s="43" t="e">
        <f t="shared" si="17"/>
        <v>#REF!</v>
      </c>
      <c r="H186" s="43" t="e">
        <f t="shared" si="18"/>
        <v>#REF!</v>
      </c>
      <c r="I186" s="43" t="e">
        <f t="shared" si="19"/>
        <v>#REF!</v>
      </c>
      <c r="J186" s="43" t="e">
        <f t="shared" si="20"/>
        <v>#REF!</v>
      </c>
    </row>
    <row r="187" spans="1:10" x14ac:dyDescent="0.25">
      <c r="A187" s="25" t="s">
        <v>186</v>
      </c>
      <c r="B187" s="41">
        <v>0.42281600241842698</v>
      </c>
      <c r="C187" s="34">
        <v>0.65050089167095981</v>
      </c>
      <c r="D187" s="36" t="e">
        <f>#REF!-50</f>
        <v>#REF!</v>
      </c>
      <c r="E187" s="36" t="e">
        <f>#REF!-50</f>
        <v>#REF!</v>
      </c>
      <c r="G187" s="43" t="e">
        <f t="shared" si="17"/>
        <v>#REF!</v>
      </c>
      <c r="H187" s="43" t="e">
        <f t="shared" si="18"/>
        <v>#REF!</v>
      </c>
      <c r="I187" s="43" t="e">
        <f t="shared" si="19"/>
        <v>#REF!</v>
      </c>
      <c r="J187" s="43" t="e">
        <f t="shared" si="20"/>
        <v>#REF!</v>
      </c>
    </row>
    <row r="188" spans="1:10" x14ac:dyDescent="0.25">
      <c r="A188" s="25" t="s">
        <v>187</v>
      </c>
      <c r="B188" s="41">
        <v>6.422108923979615E-2</v>
      </c>
      <c r="C188" s="34">
        <v>0.59635291249724576</v>
      </c>
      <c r="D188" s="36" t="e">
        <f>#REF!-50</f>
        <v>#REF!</v>
      </c>
      <c r="E188" s="36" t="e">
        <f>#REF!-50</f>
        <v>#REF!</v>
      </c>
      <c r="G188" s="43" t="e">
        <f t="shared" si="17"/>
        <v>#REF!</v>
      </c>
      <c r="H188" s="43" t="e">
        <f t="shared" si="18"/>
        <v>#REF!</v>
      </c>
      <c r="I188" s="43" t="e">
        <f t="shared" si="19"/>
        <v>#REF!</v>
      </c>
      <c r="J188" s="43" t="e">
        <f t="shared" si="20"/>
        <v>#REF!</v>
      </c>
    </row>
    <row r="189" spans="1:10" x14ac:dyDescent="0.25">
      <c r="A189" s="25" t="s">
        <v>188</v>
      </c>
      <c r="B189" s="41">
        <v>9.1863762957909101E-2</v>
      </c>
      <c r="C189" s="34">
        <v>0.34694311787791815</v>
      </c>
      <c r="D189" s="36" t="e">
        <f>#REF!-50</f>
        <v>#REF!</v>
      </c>
      <c r="E189" s="36" t="e">
        <f>#REF!-50</f>
        <v>#REF!</v>
      </c>
      <c r="G189" s="43" t="e">
        <f t="shared" si="17"/>
        <v>#REF!</v>
      </c>
      <c r="H189" s="43" t="e">
        <f t="shared" si="18"/>
        <v>#REF!</v>
      </c>
      <c r="I189" s="43" t="e">
        <f t="shared" si="19"/>
        <v>#REF!</v>
      </c>
      <c r="J189" s="43" t="e">
        <f t="shared" si="20"/>
        <v>#REF!</v>
      </c>
    </row>
    <row r="190" spans="1:10" x14ac:dyDescent="0.25">
      <c r="A190" s="25" t="s">
        <v>189</v>
      </c>
      <c r="B190" s="41">
        <v>0.34481205493542932</v>
      </c>
      <c r="C190" s="34">
        <v>0.15078425482538207</v>
      </c>
      <c r="D190" s="36" t="e">
        <f>#REF!-50</f>
        <v>#REF!</v>
      </c>
      <c r="E190" s="36" t="e">
        <f>#REF!-50</f>
        <v>#REF!</v>
      </c>
      <c r="G190" s="43" t="e">
        <f t="shared" si="17"/>
        <v>#REF!</v>
      </c>
      <c r="H190" s="43" t="e">
        <f t="shared" si="18"/>
        <v>#REF!</v>
      </c>
      <c r="I190" s="43" t="e">
        <f t="shared" si="19"/>
        <v>#REF!</v>
      </c>
      <c r="J190" s="43" t="e">
        <f t="shared" si="20"/>
        <v>#REF!</v>
      </c>
    </row>
    <row r="191" spans="1:10" x14ac:dyDescent="0.25">
      <c r="A191" s="25" t="s">
        <v>190</v>
      </c>
      <c r="B191" s="41">
        <v>0.6798437220544018</v>
      </c>
      <c r="C191" s="34">
        <v>0.12585644132091309</v>
      </c>
      <c r="D191" s="36" t="e">
        <f>#REF!-50</f>
        <v>#REF!</v>
      </c>
      <c r="E191" s="36" t="e">
        <f>#REF!-50</f>
        <v>#REF!</v>
      </c>
      <c r="G191" s="43" t="e">
        <f t="shared" si="17"/>
        <v>#REF!</v>
      </c>
      <c r="H191" s="43" t="e">
        <f t="shared" si="18"/>
        <v>#REF!</v>
      </c>
      <c r="I191" s="43" t="e">
        <f t="shared" si="19"/>
        <v>#REF!</v>
      </c>
      <c r="J191" s="43" t="e">
        <f t="shared" si="20"/>
        <v>#REF!</v>
      </c>
    </row>
    <row r="192" spans="1:10" x14ac:dyDescent="0.25">
      <c r="A192" s="30" t="s">
        <v>191</v>
      </c>
      <c r="B192" s="39">
        <v>-1.2021899289121571</v>
      </c>
      <c r="C192" s="31">
        <v>-9.1630494158568804E-2</v>
      </c>
      <c r="D192" s="31" t="e">
        <f>#REF!-50</f>
        <v>#REF!</v>
      </c>
      <c r="E192" s="31" t="e">
        <f>#REF!-50</f>
        <v>#REF!</v>
      </c>
      <c r="G192" s="47" t="e">
        <f t="shared" si="17"/>
        <v>#REF!</v>
      </c>
      <c r="H192" s="47" t="e">
        <f t="shared" si="18"/>
        <v>#REF!</v>
      </c>
      <c r="I192" s="47" t="e">
        <f t="shared" si="19"/>
        <v>#REF!</v>
      </c>
      <c r="J192" s="47" t="e">
        <f t="shared" si="20"/>
        <v>#REF!</v>
      </c>
    </row>
    <row r="193" spans="1:10" x14ac:dyDescent="0.25">
      <c r="A193" s="30" t="s">
        <v>192</v>
      </c>
      <c r="B193" s="39">
        <v>-2.3151725371494973</v>
      </c>
      <c r="C193" s="31">
        <v>-1.3351519462881984</v>
      </c>
      <c r="D193" s="31" t="e">
        <f>#REF!-50</f>
        <v>#REF!</v>
      </c>
      <c r="E193" s="31" t="e">
        <f>#REF!-50</f>
        <v>#REF!</v>
      </c>
      <c r="G193" s="47" t="e">
        <f t="shared" si="17"/>
        <v>#REF!</v>
      </c>
      <c r="H193" s="47" t="e">
        <f t="shared" si="18"/>
        <v>#REF!</v>
      </c>
      <c r="I193" s="47" t="e">
        <f t="shared" si="19"/>
        <v>#REF!</v>
      </c>
      <c r="J193" s="47" t="e">
        <f t="shared" si="20"/>
        <v>#REF!</v>
      </c>
    </row>
    <row r="194" spans="1:10" x14ac:dyDescent="0.25">
      <c r="A194" s="30" t="s">
        <v>193</v>
      </c>
      <c r="B194" s="39">
        <v>-1.0884570218909411</v>
      </c>
      <c r="C194" s="31">
        <v>-0.55535031163971782</v>
      </c>
      <c r="D194" s="31" t="e">
        <f>#REF!-50</f>
        <v>#REF!</v>
      </c>
      <c r="E194" s="31" t="e">
        <f>#REF!-50</f>
        <v>#REF!</v>
      </c>
      <c r="G194" s="47" t="e">
        <f t="shared" si="17"/>
        <v>#REF!</v>
      </c>
      <c r="H194" s="47" t="e">
        <f t="shared" si="18"/>
        <v>#REF!</v>
      </c>
      <c r="I194" s="47" t="e">
        <f t="shared" si="19"/>
        <v>#REF!</v>
      </c>
      <c r="J194" s="47" t="e">
        <f t="shared" si="20"/>
        <v>#REF!</v>
      </c>
    </row>
    <row r="195" spans="1:10" x14ac:dyDescent="0.25">
      <c r="A195" s="25" t="s">
        <v>194</v>
      </c>
      <c r="B195" s="41">
        <v>0.43924070287456451</v>
      </c>
      <c r="C195" s="34">
        <v>2.3967883036817975E-3</v>
      </c>
      <c r="D195" s="36" t="e">
        <f>#REF!-50</f>
        <v>#REF!</v>
      </c>
      <c r="E195" s="36" t="e">
        <f>#REF!-50</f>
        <v>#REF!</v>
      </c>
      <c r="G195" s="43" t="e">
        <f t="shared" si="17"/>
        <v>#REF!</v>
      </c>
      <c r="H195" s="43" t="e">
        <f t="shared" si="18"/>
        <v>#REF!</v>
      </c>
      <c r="I195" s="43" t="e">
        <f t="shared" si="19"/>
        <v>#REF!</v>
      </c>
      <c r="J195" s="43" t="e">
        <f t="shared" si="20"/>
        <v>#REF!</v>
      </c>
    </row>
    <row r="196" spans="1:10" x14ac:dyDescent="0.25">
      <c r="A196" s="25" t="s">
        <v>195</v>
      </c>
      <c r="B196" s="41">
        <v>1.1306431878850665</v>
      </c>
      <c r="C196" s="34">
        <v>0.46496578666697747</v>
      </c>
      <c r="D196" s="36" t="e">
        <f>#REF!-50</f>
        <v>#REF!</v>
      </c>
      <c r="E196" s="36" t="e">
        <f>#REF!-50</f>
        <v>#REF!</v>
      </c>
      <c r="G196" s="43" t="e">
        <f t="shared" si="17"/>
        <v>#REF!</v>
      </c>
      <c r="H196" s="43" t="e">
        <f t="shared" si="18"/>
        <v>#REF!</v>
      </c>
      <c r="I196" s="43" t="e">
        <f t="shared" si="19"/>
        <v>#REF!</v>
      </c>
      <c r="J196" s="43" t="e">
        <f t="shared" si="20"/>
        <v>#REF!</v>
      </c>
    </row>
    <row r="197" spans="1:10" x14ac:dyDescent="0.25">
      <c r="A197" s="25" t="s">
        <v>196</v>
      </c>
      <c r="B197" s="41">
        <v>1.3576932773958774</v>
      </c>
      <c r="C197" s="34">
        <v>0.45863899326058005</v>
      </c>
      <c r="D197" s="36" t="e">
        <f>#REF!-50</f>
        <v>#REF!</v>
      </c>
      <c r="E197" s="36" t="e">
        <f>#REF!-50</f>
        <v>#REF!</v>
      </c>
      <c r="G197" s="43" t="e">
        <f t="shared" si="17"/>
        <v>#REF!</v>
      </c>
      <c r="H197" s="43" t="e">
        <f t="shared" si="18"/>
        <v>#REF!</v>
      </c>
      <c r="I197" s="43" t="e">
        <f t="shared" si="19"/>
        <v>#REF!</v>
      </c>
      <c r="J197" s="43" t="e">
        <f t="shared" si="20"/>
        <v>#REF!</v>
      </c>
    </row>
    <row r="198" spans="1:10" x14ac:dyDescent="0.25">
      <c r="A198" s="25" t="s">
        <v>197</v>
      </c>
      <c r="B198" s="41">
        <v>0.63759106007516275</v>
      </c>
      <c r="C198" s="34">
        <v>0.73617155171901993</v>
      </c>
      <c r="D198" s="36" t="e">
        <f>#REF!-50</f>
        <v>#REF!</v>
      </c>
      <c r="E198" s="36" t="e">
        <f>#REF!-50</f>
        <v>#REF!</v>
      </c>
      <c r="G198" s="43" t="e">
        <f t="shared" si="17"/>
        <v>#REF!</v>
      </c>
      <c r="H198" s="43" t="e">
        <f t="shared" si="18"/>
        <v>#REF!</v>
      </c>
      <c r="I198" s="43" t="e">
        <f t="shared" si="19"/>
        <v>#REF!</v>
      </c>
      <c r="J198" s="43" t="e">
        <f t="shared" si="20"/>
        <v>#REF!</v>
      </c>
    </row>
    <row r="199" spans="1:10" x14ac:dyDescent="0.25">
      <c r="A199" s="25" t="s">
        <v>198</v>
      </c>
      <c r="B199" s="41">
        <v>0.68795355506560074</v>
      </c>
      <c r="C199" s="34">
        <v>0.23986468567116195</v>
      </c>
      <c r="D199" s="36" t="e">
        <f>#REF!-50</f>
        <v>#REF!</v>
      </c>
      <c r="E199" s="36" t="e">
        <f>#REF!-50</f>
        <v>#REF!</v>
      </c>
      <c r="G199" s="43" t="e">
        <f t="shared" si="17"/>
        <v>#REF!</v>
      </c>
      <c r="H199" s="43" t="e">
        <f t="shared" si="18"/>
        <v>#REF!</v>
      </c>
      <c r="I199" s="43" t="e">
        <f t="shared" si="19"/>
        <v>#REF!</v>
      </c>
      <c r="J199" s="43" t="e">
        <f t="shared" si="20"/>
        <v>#REF!</v>
      </c>
    </row>
    <row r="200" spans="1:10" x14ac:dyDescent="0.25">
      <c r="A200" s="25" t="s">
        <v>199</v>
      </c>
      <c r="B200" s="41">
        <v>1.1431631548961168</v>
      </c>
      <c r="C200" s="34">
        <v>0.28867749256259884</v>
      </c>
      <c r="D200" s="36" t="e">
        <f>#REF!-50</f>
        <v>#REF!</v>
      </c>
      <c r="E200" s="36" t="e">
        <f>#REF!-50</f>
        <v>#REF!</v>
      </c>
      <c r="G200" s="43" t="e">
        <f t="shared" si="17"/>
        <v>#REF!</v>
      </c>
      <c r="H200" s="43" t="e">
        <f t="shared" si="18"/>
        <v>#REF!</v>
      </c>
      <c r="I200" s="43" t="e">
        <f t="shared" si="19"/>
        <v>#REF!</v>
      </c>
      <c r="J200" s="43" t="e">
        <f t="shared" si="20"/>
        <v>#REF!</v>
      </c>
    </row>
    <row r="201" spans="1:10" x14ac:dyDescent="0.25">
      <c r="A201" s="25" t="s">
        <v>200</v>
      </c>
      <c r="B201" s="41">
        <v>0.83208365919750427</v>
      </c>
      <c r="C201" s="34">
        <v>0.53582839421491657</v>
      </c>
      <c r="D201" s="36" t="e">
        <f>#REF!-50</f>
        <v>#REF!</v>
      </c>
      <c r="E201" s="36" t="e">
        <f>#REF!-50</f>
        <v>#REF!</v>
      </c>
      <c r="G201" s="43" t="e">
        <f t="shared" si="17"/>
        <v>#REF!</v>
      </c>
      <c r="H201" s="43" t="e">
        <f t="shared" si="18"/>
        <v>#REF!</v>
      </c>
      <c r="I201" s="43" t="e">
        <f t="shared" si="19"/>
        <v>#REF!</v>
      </c>
      <c r="J201" s="43" t="e">
        <f t="shared" si="20"/>
        <v>#REF!</v>
      </c>
    </row>
    <row r="202" spans="1:10" x14ac:dyDescent="0.25">
      <c r="A202" s="25" t="s">
        <v>201</v>
      </c>
      <c r="B202" s="41">
        <v>0.17784798070191596</v>
      </c>
      <c r="C202" s="34">
        <v>0.32013341808025764</v>
      </c>
      <c r="D202" s="36" t="e">
        <f>#REF!-50</f>
        <v>#REF!</v>
      </c>
      <c r="E202" s="36" t="e">
        <f>#REF!-50</f>
        <v>#REF!</v>
      </c>
      <c r="G202" s="43" t="e">
        <f t="shared" si="17"/>
        <v>#REF!</v>
      </c>
      <c r="H202" s="43" t="e">
        <f t="shared" si="18"/>
        <v>#REF!</v>
      </c>
      <c r="I202" s="43" t="e">
        <f t="shared" si="19"/>
        <v>#REF!</v>
      </c>
      <c r="J202" s="43" t="e">
        <f t="shared" si="20"/>
        <v>#REF!</v>
      </c>
    </row>
    <row r="203" spans="1:10" x14ac:dyDescent="0.25">
      <c r="A203" s="25" t="s">
        <v>202</v>
      </c>
      <c r="B203" s="41">
        <v>1.3716336653976366</v>
      </c>
      <c r="C203" s="34">
        <v>0.38363171355498721</v>
      </c>
      <c r="D203" s="36" t="e">
        <f>#REF!-50</f>
        <v>#REF!</v>
      </c>
      <c r="E203" s="36" t="e">
        <f>#REF!-50</f>
        <v>#REF!</v>
      </c>
      <c r="G203" s="43" t="e">
        <f t="shared" si="17"/>
        <v>#REF!</v>
      </c>
      <c r="H203" s="43" t="e">
        <f t="shared" si="18"/>
        <v>#REF!</v>
      </c>
      <c r="I203" s="43" t="e">
        <f t="shared" si="19"/>
        <v>#REF!</v>
      </c>
      <c r="J203" s="43" t="e">
        <f t="shared" si="20"/>
        <v>#REF!</v>
      </c>
    </row>
    <row r="204" spans="1:10" x14ac:dyDescent="0.25">
      <c r="A204" s="25" t="s">
        <v>203</v>
      </c>
      <c r="B204" s="41">
        <v>0.68920678062510254</v>
      </c>
      <c r="C204" s="34">
        <v>1.1580775911986103E-2</v>
      </c>
      <c r="D204" s="36" t="e">
        <f>#REF!-50</f>
        <v>#REF!</v>
      </c>
      <c r="E204" s="36" t="e">
        <f>#REF!-50</f>
        <v>#REF!</v>
      </c>
      <c r="G204" s="43" t="e">
        <f t="shared" si="17"/>
        <v>#REF!</v>
      </c>
      <c r="H204" s="43" t="e">
        <f t="shared" si="18"/>
        <v>#REF!</v>
      </c>
      <c r="I204" s="43" t="e">
        <f t="shared" si="19"/>
        <v>#REF!</v>
      </c>
      <c r="J204" s="43" t="e">
        <f t="shared" si="20"/>
        <v>#REF!</v>
      </c>
    </row>
    <row r="205" spans="1:10" x14ac:dyDescent="0.25">
      <c r="A205" s="25" t="s">
        <v>204</v>
      </c>
      <c r="B205" s="41">
        <v>0.10980491997393098</v>
      </c>
      <c r="C205" s="34">
        <v>0.13547938860584446</v>
      </c>
      <c r="D205" s="36" t="e">
        <f>#REF!-50</f>
        <v>#REF!</v>
      </c>
      <c r="E205" s="36" t="e">
        <f>#REF!-50</f>
        <v>#REF!</v>
      </c>
      <c r="G205" s="43" t="e">
        <f t="shared" ref="G205:G231" si="21">((B205-$B$234)/$B$235-(0-$B$234)/$B$235)+((C205-$C$234)/$C$235-(0-$C$234)/$C$235)+((D205-$D$234)/$D$235-(0-$D$234)/$D$235)</f>
        <v>#REF!</v>
      </c>
      <c r="H205" s="43" t="e">
        <f t="shared" ref="H205:H231" si="22">0.333*((B205-$B$234)/$B$235-(0-$B$234)/$B$235)+0.333*((C205-$C$234)/$C$235-(0-$C$234)/$C$235)+0.333*((D205-$D$234)/$D$235-(0-$D$234)/$D$235)</f>
        <v>#REF!</v>
      </c>
      <c r="I205" s="43" t="e">
        <f t="shared" ref="I205:I231" si="23">0.5*((B205-$B$234)/$B$235-(0-$B$234)/$B$235)+0.25*((C205-$C$234)/$C$235-(0-$C$234)/$C$235)+0.25*((D205-$D$234)/$D$235-(0-$D$234)/$D$235)</f>
        <v>#REF!</v>
      </c>
      <c r="J205" s="43" t="e">
        <f t="shared" ref="J205:J231" si="24">0.75*((B205-$B$234)/$B$235-(0-$B$234)/$B$235)+0.125*((C205-$C$234)/$C$235-(0-$C$234)/$C$235)+0.125*((D205-$D$234)/$D$235-(0-$D$234)/$D$235)</f>
        <v>#REF!</v>
      </c>
    </row>
    <row r="206" spans="1:10" x14ac:dyDescent="0.25">
      <c r="A206" s="25" t="s">
        <v>205</v>
      </c>
      <c r="B206" s="41">
        <v>0.44628142620030786</v>
      </c>
      <c r="C206" s="34">
        <v>0.85918799218288411</v>
      </c>
      <c r="D206" s="36" t="e">
        <f>#REF!-50</f>
        <v>#REF!</v>
      </c>
      <c r="E206" s="36" t="e">
        <f>#REF!-50</f>
        <v>#REF!</v>
      </c>
      <c r="G206" s="43" t="e">
        <f t="shared" si="21"/>
        <v>#REF!</v>
      </c>
      <c r="H206" s="43" t="e">
        <f t="shared" si="22"/>
        <v>#REF!</v>
      </c>
      <c r="I206" s="43" t="e">
        <f t="shared" si="23"/>
        <v>#REF!</v>
      </c>
      <c r="J206" s="43" t="e">
        <f t="shared" si="24"/>
        <v>#REF!</v>
      </c>
    </row>
    <row r="207" spans="1:10" x14ac:dyDescent="0.25">
      <c r="A207" s="25" t="s">
        <v>206</v>
      </c>
      <c r="B207" s="41">
        <v>0.16239995220332984</v>
      </c>
      <c r="C207" s="34">
        <v>0.16280669571200101</v>
      </c>
      <c r="D207" s="36" t="e">
        <f>#REF!-50</f>
        <v>#REF!</v>
      </c>
      <c r="E207" s="36" t="e">
        <f>#REF!-50</f>
        <v>#REF!</v>
      </c>
      <c r="G207" s="43" t="e">
        <f t="shared" si="21"/>
        <v>#REF!</v>
      </c>
      <c r="H207" s="43" t="e">
        <f t="shared" si="22"/>
        <v>#REF!</v>
      </c>
      <c r="I207" s="43" t="e">
        <f t="shared" si="23"/>
        <v>#REF!</v>
      </c>
      <c r="J207" s="43" t="e">
        <f t="shared" si="24"/>
        <v>#REF!</v>
      </c>
    </row>
    <row r="208" spans="1:10" x14ac:dyDescent="0.25">
      <c r="A208" s="25" t="s">
        <v>207</v>
      </c>
      <c r="B208" s="41">
        <v>0.20898614516105671</v>
      </c>
      <c r="C208" s="34">
        <v>0.53226803415672719</v>
      </c>
      <c r="D208" s="36" t="e">
        <f>#REF!-50</f>
        <v>#REF!</v>
      </c>
      <c r="E208" s="36" t="e">
        <f>#REF!-50</f>
        <v>#REF!</v>
      </c>
      <c r="G208" s="43" t="e">
        <f t="shared" si="21"/>
        <v>#REF!</v>
      </c>
      <c r="H208" s="43" t="e">
        <f t="shared" si="22"/>
        <v>#REF!</v>
      </c>
      <c r="I208" s="43" t="e">
        <f t="shared" si="23"/>
        <v>#REF!</v>
      </c>
      <c r="J208" s="43" t="e">
        <f t="shared" si="24"/>
        <v>#REF!</v>
      </c>
    </row>
    <row r="209" spans="1:10" x14ac:dyDescent="0.25">
      <c r="A209" s="25" t="s">
        <v>208</v>
      </c>
      <c r="B209" s="41">
        <v>0.96254782541203132</v>
      </c>
      <c r="C209" s="34">
        <v>0.3262094800004513</v>
      </c>
      <c r="D209" s="36" t="e">
        <f>#REF!-50</f>
        <v>#REF!</v>
      </c>
      <c r="E209" s="36" t="e">
        <f>#REF!-50</f>
        <v>#REF!</v>
      </c>
      <c r="G209" s="43" t="e">
        <f t="shared" si="21"/>
        <v>#REF!</v>
      </c>
      <c r="H209" s="43" t="e">
        <f t="shared" si="22"/>
        <v>#REF!</v>
      </c>
      <c r="I209" s="43" t="e">
        <f t="shared" si="23"/>
        <v>#REF!</v>
      </c>
      <c r="J209" s="43" t="e">
        <f t="shared" si="24"/>
        <v>#REF!</v>
      </c>
    </row>
    <row r="210" spans="1:10" x14ac:dyDescent="0.25">
      <c r="A210" s="25" t="s">
        <v>209</v>
      </c>
      <c r="B210" s="41">
        <v>0.57464903947073975</v>
      </c>
      <c r="C210" s="34">
        <v>0.27691556912390991</v>
      </c>
      <c r="D210" s="36" t="e">
        <f>#REF!-50</f>
        <v>#REF!</v>
      </c>
      <c r="E210" s="36" t="e">
        <f>#REF!-50</f>
        <v>#REF!</v>
      </c>
      <c r="G210" s="43" t="e">
        <f t="shared" si="21"/>
        <v>#REF!</v>
      </c>
      <c r="H210" s="43" t="e">
        <f t="shared" si="22"/>
        <v>#REF!</v>
      </c>
      <c r="I210" s="43" t="e">
        <f t="shared" si="23"/>
        <v>#REF!</v>
      </c>
      <c r="J210" s="43" t="e">
        <f t="shared" si="24"/>
        <v>#REF!</v>
      </c>
    </row>
    <row r="211" spans="1:10" x14ac:dyDescent="0.25">
      <c r="A211" s="25" t="s">
        <v>210</v>
      </c>
      <c r="B211" s="41">
        <v>0.81800472075488284</v>
      </c>
      <c r="C211" s="34">
        <v>0.23088023088022677</v>
      </c>
      <c r="D211" s="36" t="e">
        <f>#REF!-50</f>
        <v>#REF!</v>
      </c>
      <c r="E211" s="36" t="e">
        <f>#REF!-50</f>
        <v>#REF!</v>
      </c>
      <c r="G211" s="43" t="e">
        <f t="shared" si="21"/>
        <v>#REF!</v>
      </c>
      <c r="H211" s="43" t="e">
        <f t="shared" si="22"/>
        <v>#REF!</v>
      </c>
      <c r="I211" s="43" t="e">
        <f t="shared" si="23"/>
        <v>#REF!</v>
      </c>
      <c r="J211" s="43" t="e">
        <f t="shared" si="24"/>
        <v>#REF!</v>
      </c>
    </row>
    <row r="212" spans="1:10" x14ac:dyDescent="0.25">
      <c r="A212" s="25" t="s">
        <v>211</v>
      </c>
      <c r="B212" s="41">
        <v>0.99234996073178483</v>
      </c>
      <c r="C212" s="34">
        <v>0.15074270422249358</v>
      </c>
      <c r="D212" s="36" t="e">
        <f>#REF!-50</f>
        <v>#REF!</v>
      </c>
      <c r="E212" s="36" t="e">
        <f>#REF!-50</f>
        <v>#REF!</v>
      </c>
      <c r="G212" s="43" t="e">
        <f t="shared" si="21"/>
        <v>#REF!</v>
      </c>
      <c r="H212" s="43" t="e">
        <f t="shared" si="22"/>
        <v>#REF!</v>
      </c>
      <c r="I212" s="43" t="e">
        <f t="shared" si="23"/>
        <v>#REF!</v>
      </c>
      <c r="J212" s="43" t="e">
        <f t="shared" si="24"/>
        <v>#REF!</v>
      </c>
    </row>
    <row r="213" spans="1:10" x14ac:dyDescent="0.25">
      <c r="A213" s="25" t="s">
        <v>212</v>
      </c>
      <c r="B213" s="41">
        <v>0.20543632660257083</v>
      </c>
      <c r="C213" s="34">
        <v>0.10372625288912259</v>
      </c>
      <c r="D213" s="36" t="e">
        <f>#REF!-50</f>
        <v>#REF!</v>
      </c>
      <c r="E213" s="36" t="e">
        <f>#REF!-50</f>
        <v>#REF!</v>
      </c>
      <c r="G213" s="43" t="e">
        <f t="shared" si="21"/>
        <v>#REF!</v>
      </c>
      <c r="H213" s="43" t="e">
        <f t="shared" si="22"/>
        <v>#REF!</v>
      </c>
      <c r="I213" s="43" t="e">
        <f t="shared" si="23"/>
        <v>#REF!</v>
      </c>
      <c r="J213" s="43" t="e">
        <f t="shared" si="24"/>
        <v>#REF!</v>
      </c>
    </row>
    <row r="214" spans="1:10" x14ac:dyDescent="0.25">
      <c r="A214" s="25" t="s">
        <v>213</v>
      </c>
      <c r="B214" s="41">
        <v>1.0318496841515494</v>
      </c>
      <c r="C214" s="34">
        <v>2.7594129771238003E-2</v>
      </c>
      <c r="D214" s="36" t="e">
        <f>#REF!-50</f>
        <v>#REF!</v>
      </c>
      <c r="E214" s="36" t="e">
        <f>#REF!-50</f>
        <v>#REF!</v>
      </c>
      <c r="G214" s="43" t="e">
        <f t="shared" si="21"/>
        <v>#REF!</v>
      </c>
      <c r="H214" s="43" t="e">
        <f t="shared" si="22"/>
        <v>#REF!</v>
      </c>
      <c r="I214" s="43" t="e">
        <f t="shared" si="23"/>
        <v>#REF!</v>
      </c>
      <c r="J214" s="43" t="e">
        <f t="shared" si="24"/>
        <v>#REF!</v>
      </c>
    </row>
    <row r="215" spans="1:10" x14ac:dyDescent="0.25">
      <c r="A215" s="25" t="s">
        <v>214</v>
      </c>
      <c r="B215" s="41">
        <v>0.80459481678962619</v>
      </c>
      <c r="C215" s="34">
        <v>0.24940463791287881</v>
      </c>
      <c r="D215" s="36" t="e">
        <f>#REF!-50</f>
        <v>#REF!</v>
      </c>
      <c r="E215" s="36" t="e">
        <f>#REF!-50</f>
        <v>#REF!</v>
      </c>
      <c r="G215" s="43" t="e">
        <f t="shared" si="21"/>
        <v>#REF!</v>
      </c>
      <c r="H215" s="43" t="e">
        <f t="shared" si="22"/>
        <v>#REF!</v>
      </c>
      <c r="I215" s="43" t="e">
        <f t="shared" si="23"/>
        <v>#REF!</v>
      </c>
      <c r="J215" s="43" t="e">
        <f t="shared" si="24"/>
        <v>#REF!</v>
      </c>
    </row>
    <row r="216" spans="1:10" x14ac:dyDescent="0.25">
      <c r="A216" s="25" t="s">
        <v>215</v>
      </c>
      <c r="B216" s="41">
        <v>0.63917035643637543</v>
      </c>
      <c r="C216" s="34">
        <v>0.29876562622848118</v>
      </c>
      <c r="D216" s="36" t="e">
        <f>#REF!-50</f>
        <v>#REF!</v>
      </c>
      <c r="E216" s="36" t="e">
        <f>#REF!-50</f>
        <v>#REF!</v>
      </c>
      <c r="G216" s="43" t="e">
        <f t="shared" si="21"/>
        <v>#REF!</v>
      </c>
      <c r="H216" s="43" t="e">
        <f t="shared" si="22"/>
        <v>#REF!</v>
      </c>
      <c r="I216" s="43" t="e">
        <f t="shared" si="23"/>
        <v>#REF!</v>
      </c>
      <c r="J216" s="43" t="e">
        <f t="shared" si="24"/>
        <v>#REF!</v>
      </c>
    </row>
    <row r="217" spans="1:10" x14ac:dyDescent="0.25">
      <c r="A217" s="25" t="s">
        <v>216</v>
      </c>
      <c r="B217" s="41">
        <v>-0.47193016605445143</v>
      </c>
      <c r="C217" s="34">
        <v>0.1715027685127021</v>
      </c>
      <c r="D217" s="36" t="e">
        <f>#REF!-50</f>
        <v>#REF!</v>
      </c>
      <c r="E217" s="36" t="e">
        <f>#REF!-50</f>
        <v>#REF!</v>
      </c>
      <c r="G217" s="43" t="e">
        <f t="shared" si="21"/>
        <v>#REF!</v>
      </c>
      <c r="H217" s="43" t="e">
        <f t="shared" si="22"/>
        <v>#REF!</v>
      </c>
      <c r="I217" s="47" t="e">
        <f t="shared" si="23"/>
        <v>#REF!</v>
      </c>
      <c r="J217" s="47" t="e">
        <f t="shared" si="24"/>
        <v>#REF!</v>
      </c>
    </row>
    <row r="218" spans="1:10" x14ac:dyDescent="0.25">
      <c r="A218" s="25" t="s">
        <v>217</v>
      </c>
      <c r="B218" s="41">
        <v>-0.17098798016535488</v>
      </c>
      <c r="C218" s="34">
        <v>0.22006215624021253</v>
      </c>
      <c r="D218" s="36" t="e">
        <f>#REF!-50</f>
        <v>#REF!</v>
      </c>
      <c r="E218" s="36" t="e">
        <f>#REF!-50</f>
        <v>#REF!</v>
      </c>
      <c r="G218" s="43" t="e">
        <f t="shared" si="21"/>
        <v>#REF!</v>
      </c>
      <c r="H218" s="43" t="e">
        <f t="shared" si="22"/>
        <v>#REF!</v>
      </c>
      <c r="I218" s="43" t="e">
        <f t="shared" si="23"/>
        <v>#REF!</v>
      </c>
      <c r="J218" s="47" t="e">
        <f t="shared" si="24"/>
        <v>#REF!</v>
      </c>
    </row>
    <row r="219" spans="1:10" x14ac:dyDescent="0.25">
      <c r="A219" s="25" t="s">
        <v>218</v>
      </c>
      <c r="B219" s="41">
        <v>0.38890173827950547</v>
      </c>
      <c r="C219" s="34">
        <v>0.30580425738867872</v>
      </c>
      <c r="D219" s="36" t="e">
        <f>#REF!-50</f>
        <v>#REF!</v>
      </c>
      <c r="E219" s="36" t="e">
        <f>#REF!-50</f>
        <v>#REF!</v>
      </c>
      <c r="G219" s="43" t="e">
        <f t="shared" si="21"/>
        <v>#REF!</v>
      </c>
      <c r="H219" s="43" t="e">
        <f t="shared" si="22"/>
        <v>#REF!</v>
      </c>
      <c r="I219" s="43" t="e">
        <f t="shared" si="23"/>
        <v>#REF!</v>
      </c>
      <c r="J219" s="43" t="e">
        <f t="shared" si="24"/>
        <v>#REF!</v>
      </c>
    </row>
    <row r="220" spans="1:10" x14ac:dyDescent="0.25">
      <c r="A220" s="25" t="s">
        <v>219</v>
      </c>
      <c r="B220" s="41">
        <v>6.160551883152425E-2</v>
      </c>
      <c r="C220" s="34">
        <v>6.5778499382815006E-2</v>
      </c>
      <c r="D220" s="36" t="e">
        <f>#REF!-50</f>
        <v>#REF!</v>
      </c>
      <c r="E220" s="36" t="e">
        <f>#REF!-50</f>
        <v>#REF!</v>
      </c>
      <c r="G220" s="43" t="e">
        <f t="shared" si="21"/>
        <v>#REF!</v>
      </c>
      <c r="H220" s="43" t="e">
        <f t="shared" si="22"/>
        <v>#REF!</v>
      </c>
      <c r="I220" s="43" t="e">
        <f t="shared" si="23"/>
        <v>#REF!</v>
      </c>
      <c r="J220" s="43" t="e">
        <f t="shared" si="24"/>
        <v>#REF!</v>
      </c>
    </row>
    <row r="221" spans="1:10" x14ac:dyDescent="0.25">
      <c r="A221" s="25" t="s">
        <v>220</v>
      </c>
      <c r="B221" s="41">
        <v>0.55546308573238545</v>
      </c>
      <c r="C221" s="34">
        <v>5.4288545005873032E-2</v>
      </c>
      <c r="D221" s="36" t="e">
        <f>#REF!-50</f>
        <v>#REF!</v>
      </c>
      <c r="E221" s="36" t="e">
        <f>#REF!-50</f>
        <v>#REF!</v>
      </c>
      <c r="G221" s="43" t="e">
        <f t="shared" si="21"/>
        <v>#REF!</v>
      </c>
      <c r="H221" s="43" t="e">
        <f t="shared" si="22"/>
        <v>#REF!</v>
      </c>
      <c r="I221" s="43" t="e">
        <f t="shared" si="23"/>
        <v>#REF!</v>
      </c>
      <c r="J221" s="43" t="e">
        <f t="shared" si="24"/>
        <v>#REF!</v>
      </c>
    </row>
    <row r="222" spans="1:10" x14ac:dyDescent="0.25">
      <c r="A222" s="25" t="s">
        <v>221</v>
      </c>
      <c r="B222" s="41">
        <v>-0.40692857586551423</v>
      </c>
      <c r="C222" s="34">
        <v>0.21120502937876309</v>
      </c>
      <c r="D222" s="36" t="e">
        <f>#REF!-50</f>
        <v>#REF!</v>
      </c>
      <c r="E222" s="36" t="e">
        <f>#REF!-50</f>
        <v>#REF!</v>
      </c>
      <c r="G222" s="42" t="e">
        <f t="shared" si="21"/>
        <v>#REF!</v>
      </c>
      <c r="H222" s="42" t="e">
        <f t="shared" si="22"/>
        <v>#REF!</v>
      </c>
      <c r="I222" s="47" t="e">
        <f t="shared" si="23"/>
        <v>#REF!</v>
      </c>
      <c r="J222" s="47" t="e">
        <f t="shared" si="24"/>
        <v>#REF!</v>
      </c>
    </row>
    <row r="223" spans="1:10" x14ac:dyDescent="0.25">
      <c r="A223" s="25" t="s">
        <v>222</v>
      </c>
      <c r="B223" s="41">
        <v>1.0160778836954885</v>
      </c>
      <c r="C223" s="34">
        <v>0.2591964301053602</v>
      </c>
      <c r="D223" s="36" t="e">
        <f>#REF!-50</f>
        <v>#REF!</v>
      </c>
      <c r="E223" s="36" t="e">
        <f>#REF!-50</f>
        <v>#REF!</v>
      </c>
      <c r="G223" s="43" t="e">
        <f t="shared" si="21"/>
        <v>#REF!</v>
      </c>
      <c r="H223" s="43" t="e">
        <f t="shared" si="22"/>
        <v>#REF!</v>
      </c>
      <c r="I223" s="43" t="e">
        <f t="shared" si="23"/>
        <v>#REF!</v>
      </c>
      <c r="J223" s="43" t="e">
        <f t="shared" si="24"/>
        <v>#REF!</v>
      </c>
    </row>
    <row r="224" spans="1:10" x14ac:dyDescent="0.25">
      <c r="A224" s="25" t="s">
        <v>223</v>
      </c>
      <c r="B224" s="41">
        <v>0.55633267675757558</v>
      </c>
      <c r="C224" s="34">
        <v>0.57818804930627687</v>
      </c>
      <c r="D224" s="36" t="e">
        <f>#REF!-50</f>
        <v>#REF!</v>
      </c>
      <c r="E224" s="36" t="e">
        <f>#REF!-50</f>
        <v>#REF!</v>
      </c>
      <c r="G224" s="43" t="e">
        <f t="shared" si="21"/>
        <v>#REF!</v>
      </c>
      <c r="H224" s="43" t="e">
        <f t="shared" si="22"/>
        <v>#REF!</v>
      </c>
      <c r="I224" s="43" t="e">
        <f t="shared" si="23"/>
        <v>#REF!</v>
      </c>
      <c r="J224" s="43" t="e">
        <f t="shared" si="24"/>
        <v>#REF!</v>
      </c>
    </row>
    <row r="225" spans="1:10" x14ac:dyDescent="0.25">
      <c r="A225" s="25" t="s">
        <v>224</v>
      </c>
      <c r="B225" s="41">
        <v>1.0581950977614318</v>
      </c>
      <c r="C225" s="34">
        <v>0.513310910329978</v>
      </c>
      <c r="D225" s="36" t="e">
        <f>#REF!-50</f>
        <v>#REF!</v>
      </c>
      <c r="E225" s="36" t="e">
        <f>#REF!-50</f>
        <v>#REF!</v>
      </c>
      <c r="G225" s="43" t="e">
        <f t="shared" si="21"/>
        <v>#REF!</v>
      </c>
      <c r="H225" s="43" t="e">
        <f t="shared" si="22"/>
        <v>#REF!</v>
      </c>
      <c r="I225" s="43" t="e">
        <f t="shared" si="23"/>
        <v>#REF!</v>
      </c>
      <c r="J225" s="43" t="e">
        <f t="shared" si="24"/>
        <v>#REF!</v>
      </c>
    </row>
    <row r="226" spans="1:10" x14ac:dyDescent="0.25">
      <c r="A226" s="25" t="s">
        <v>225</v>
      </c>
      <c r="B226" s="41">
        <v>1.1780858454722498</v>
      </c>
      <c r="C226" s="34">
        <v>0.41828421455519715</v>
      </c>
      <c r="D226" s="36" t="e">
        <f>#REF!-50</f>
        <v>#REF!</v>
      </c>
      <c r="E226" s="36" t="e">
        <f>#REF!-50</f>
        <v>#REF!</v>
      </c>
      <c r="G226" s="43" t="e">
        <f t="shared" si="21"/>
        <v>#REF!</v>
      </c>
      <c r="H226" s="43" t="e">
        <f t="shared" si="22"/>
        <v>#REF!</v>
      </c>
      <c r="I226" s="43" t="e">
        <f t="shared" si="23"/>
        <v>#REF!</v>
      </c>
      <c r="J226" s="43" t="e">
        <f t="shared" si="24"/>
        <v>#REF!</v>
      </c>
    </row>
    <row r="227" spans="1:10" x14ac:dyDescent="0.25">
      <c r="A227" s="25" t="s">
        <v>226</v>
      </c>
      <c r="B227" s="41">
        <v>0.36248415634509168</v>
      </c>
      <c r="C227" s="34">
        <v>0.48988592741826342</v>
      </c>
      <c r="D227" s="36" t="e">
        <f>#REF!-50</f>
        <v>#REF!</v>
      </c>
      <c r="E227" s="36" t="e">
        <f>#REF!-50</f>
        <v>#REF!</v>
      </c>
      <c r="G227" s="43" t="e">
        <f t="shared" si="21"/>
        <v>#REF!</v>
      </c>
      <c r="H227" s="43" t="e">
        <f t="shared" si="22"/>
        <v>#REF!</v>
      </c>
      <c r="I227" s="43" t="e">
        <f t="shared" si="23"/>
        <v>#REF!</v>
      </c>
      <c r="J227" s="43" t="e">
        <f t="shared" si="24"/>
        <v>#REF!</v>
      </c>
    </row>
    <row r="228" spans="1:10" x14ac:dyDescent="0.25">
      <c r="A228" s="25" t="s">
        <v>255</v>
      </c>
      <c r="B228" s="41">
        <v>0.50715207832438014</v>
      </c>
      <c r="C228" s="34">
        <v>0.64674592410814014</v>
      </c>
      <c r="D228" s="36" t="e">
        <f>#REF!-50</f>
        <v>#REF!</v>
      </c>
      <c r="E228" s="36" t="e">
        <f>#REF!-50</f>
        <v>#REF!</v>
      </c>
      <c r="G228" s="43" t="e">
        <f t="shared" si="21"/>
        <v>#REF!</v>
      </c>
      <c r="H228" s="43" t="e">
        <f t="shared" si="22"/>
        <v>#REF!</v>
      </c>
      <c r="I228" s="43" t="e">
        <f t="shared" si="23"/>
        <v>#REF!</v>
      </c>
      <c r="J228" s="43" t="e">
        <f t="shared" si="24"/>
        <v>#REF!</v>
      </c>
    </row>
    <row r="229" spans="1:10" x14ac:dyDescent="0.25">
      <c r="A229" s="25" t="s">
        <v>256</v>
      </c>
      <c r="B229" s="41">
        <v>0.42954174203560314</v>
      </c>
      <c r="C229" s="34">
        <v>1.776597686223385E-2</v>
      </c>
      <c r="D229" s="36" t="e">
        <f>#REF!-50</f>
        <v>#REF!</v>
      </c>
      <c r="E229" s="36" t="e">
        <f>#REF!-50</f>
        <v>#REF!</v>
      </c>
      <c r="G229" s="43" t="e">
        <f t="shared" si="21"/>
        <v>#REF!</v>
      </c>
      <c r="H229" s="43" t="e">
        <f t="shared" si="22"/>
        <v>#REF!</v>
      </c>
      <c r="I229" s="43" t="e">
        <f t="shared" si="23"/>
        <v>#REF!</v>
      </c>
      <c r="J229" s="43" t="e">
        <f t="shared" si="24"/>
        <v>#REF!</v>
      </c>
    </row>
    <row r="230" spans="1:10" x14ac:dyDescent="0.25">
      <c r="A230" s="25" t="s">
        <v>257</v>
      </c>
      <c r="B230" s="41">
        <v>0.72137968240283401</v>
      </c>
      <c r="C230" s="34">
        <v>0.16777791952149249</v>
      </c>
      <c r="D230" s="36" t="e">
        <f>#REF!-50</f>
        <v>#REF!</v>
      </c>
      <c r="E230" s="36" t="e">
        <f>#REF!-50</f>
        <v>#REF!</v>
      </c>
      <c r="G230" s="43" t="e">
        <f t="shared" si="21"/>
        <v>#REF!</v>
      </c>
      <c r="H230" s="43" t="e">
        <f t="shared" si="22"/>
        <v>#REF!</v>
      </c>
      <c r="I230" s="43" t="e">
        <f t="shared" si="23"/>
        <v>#REF!</v>
      </c>
      <c r="J230" s="43" t="e">
        <f t="shared" si="24"/>
        <v>#REF!</v>
      </c>
    </row>
    <row r="231" spans="1:10" x14ac:dyDescent="0.25">
      <c r="A231" s="25" t="s">
        <v>254</v>
      </c>
      <c r="B231" s="41">
        <v>0.46169194562088239</v>
      </c>
      <c r="C231" s="34">
        <v>0.31973260681487214</v>
      </c>
      <c r="D231" s="36" t="e">
        <f>#REF!-50</f>
        <v>#REF!</v>
      </c>
      <c r="E231" s="36" t="e">
        <f>#REF!-50</f>
        <v>#REF!</v>
      </c>
      <c r="G231" s="43" t="e">
        <f t="shared" si="21"/>
        <v>#REF!</v>
      </c>
      <c r="H231" s="43" t="e">
        <f t="shared" si="22"/>
        <v>#REF!</v>
      </c>
      <c r="I231" s="43" t="e">
        <f t="shared" si="23"/>
        <v>#REF!</v>
      </c>
      <c r="J231" s="43" t="e">
        <f t="shared" si="24"/>
        <v>#REF!</v>
      </c>
    </row>
    <row r="232" spans="1:10" x14ac:dyDescent="0.25">
      <c r="A232" s="25" t="s">
        <v>258</v>
      </c>
      <c r="B232" s="34"/>
      <c r="C232" s="34">
        <v>0.19390641069592437</v>
      </c>
      <c r="D232" s="34"/>
      <c r="E232" s="34"/>
    </row>
    <row r="234" spans="1:10" x14ac:dyDescent="0.25">
      <c r="A234" s="15" t="s">
        <v>260</v>
      </c>
      <c r="B234" s="36">
        <f>AVERAGE(B81:B232)</f>
        <v>0.5912680118310818</v>
      </c>
      <c r="C234" s="36">
        <f t="shared" ref="C234:E234" si="25">AVERAGE(C81:C232)</f>
        <v>0.34406894313923875</v>
      </c>
      <c r="D234" s="36" t="e">
        <f t="shared" si="25"/>
        <v>#REF!</v>
      </c>
      <c r="E234" s="36" t="e">
        <f t="shared" si="25"/>
        <v>#REF!</v>
      </c>
      <c r="G234" s="15" t="s">
        <v>268</v>
      </c>
      <c r="H234" s="15" t="s">
        <v>273</v>
      </c>
      <c r="I234" s="15" t="s">
        <v>277</v>
      </c>
      <c r="J234" s="15" t="s">
        <v>282</v>
      </c>
    </row>
    <row r="235" spans="1:10" x14ac:dyDescent="0.25">
      <c r="A235" s="15" t="s">
        <v>261</v>
      </c>
      <c r="B235" s="44">
        <f>STDEV(B81:B232)</f>
        <v>0.71998344394382352</v>
      </c>
      <c r="C235" s="44">
        <f t="shared" ref="C235:E235" si="26">STDEV(C81:C232)</f>
        <v>0.48125499429873075</v>
      </c>
      <c r="D235" s="44" t="e">
        <f t="shared" si="26"/>
        <v>#REF!</v>
      </c>
      <c r="E235" s="44" t="e">
        <f t="shared" si="26"/>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1" priority="1" operator="lessThan">
      <formula>50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37"/>
  <sheetViews>
    <sheetView workbookViewId="0">
      <pane ySplit="1" topLeftCell="A205" activePane="bottomLeft" state="frozen"/>
      <selection pane="bottomLeft" activeCell="J218" sqref="J218"/>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hidden="1" x14ac:dyDescent="0.25">
      <c r="A2" s="25" t="s">
        <v>1</v>
      </c>
      <c r="B2" s="41">
        <v>2.3301420302761997</v>
      </c>
      <c r="C2" s="34">
        <v>1.1896782841823055</v>
      </c>
      <c r="D2" s="34"/>
      <c r="E2" s="34"/>
      <c r="G2" s="43">
        <f>((B2-$B$234)/$B$235-(0-$B$234)/$B$235)+((C2-$C$234)/$C$235-(0-$C$234)/$C$235)</f>
        <v>7.3068349930839691</v>
      </c>
      <c r="H2" s="43">
        <f>0.5*((B2-$B$234)/$B$235-(0-$B$234)/$B$235)+0.5*((C2-$C$234)/$C$235-(0-$C$234)/$C$235)</f>
        <v>3.6534174965419846</v>
      </c>
      <c r="I2" s="43">
        <f>0.75*((B2-$B$234)/$B$235-(0-$B$234)/$B$235)+0.25*((C2-$C$234)/$C$235-(0-$C$234)/$C$235)</f>
        <v>3.7046722291369125</v>
      </c>
      <c r="J2" s="43">
        <f>0.75*((B2-$B$234)/$B$235-(0-$B$234)/$B$235)+0.25*((C2-$C$234)/$C$235-(0-$C$234)/$C$235)</f>
        <v>3.7046722291369125</v>
      </c>
    </row>
    <row r="3" spans="1:10" hidden="1" x14ac:dyDescent="0.25">
      <c r="A3" s="25" t="s">
        <v>2</v>
      </c>
      <c r="B3" s="41">
        <v>2.1052378409518848</v>
      </c>
      <c r="C3" s="34">
        <v>0.56300712038416956</v>
      </c>
      <c r="D3" s="34"/>
      <c r="E3" s="34"/>
      <c r="G3" s="43">
        <f t="shared" ref="G3:G49" si="0">((B3-$B$234)/$B$235-(0-$B$234)/$B$235)+((C3-$C$234)/$C$235-(0-$C$234)/$C$235)</f>
        <v>5.0738496626538829</v>
      </c>
      <c r="H3" s="43">
        <f t="shared" ref="H3:H50" si="1">0.5*((B3-$B$234)/$B$235-(0-$B$234)/$B$235)+0.5*((C3-$C$234)/$C$235-(0-$C$234)/$C$235)</f>
        <v>2.5369248313269415</v>
      </c>
      <c r="I3" s="43">
        <f t="shared" ref="I3:I50" si="2">0.75*((B3-$B$234)/$B$235-(0-$B$234)/$B$235)+0.25*((C3-$C$234)/$C$235-(0-$C$234)/$C$235)</f>
        <v>2.9651657635602628</v>
      </c>
      <c r="J3" s="43">
        <f t="shared" ref="J3:J66" si="3">0.75*((B3-$B$234)/$B$235-(0-$B$234)/$B$235)+0.25*((C3-$C$234)/$C$235-(0-$C$234)/$C$235)</f>
        <v>2.9651657635602628</v>
      </c>
    </row>
    <row r="4" spans="1:10" hidden="1" x14ac:dyDescent="0.25">
      <c r="A4" s="25" t="s">
        <v>3</v>
      </c>
      <c r="B4" s="41">
        <v>1.2381206366742146</v>
      </c>
      <c r="C4" s="34">
        <v>1.0538448872056645</v>
      </c>
      <c r="D4" s="34"/>
      <c r="E4" s="34"/>
      <c r="G4" s="43">
        <f t="shared" si="0"/>
        <v>5.1411887562593481</v>
      </c>
      <c r="H4" s="43">
        <f t="shared" si="1"/>
        <v>2.5705943781296741</v>
      </c>
      <c r="I4" s="43">
        <f t="shared" si="2"/>
        <v>2.2831528177644449</v>
      </c>
      <c r="J4" s="43">
        <f t="shared" si="3"/>
        <v>2.2831528177644449</v>
      </c>
    </row>
    <row r="5" spans="1:10" hidden="1" x14ac:dyDescent="0.25">
      <c r="A5" s="25" t="s">
        <v>4</v>
      </c>
      <c r="B5" s="41">
        <v>2.4726213935916981</v>
      </c>
      <c r="C5" s="34">
        <v>0.58660583346912165</v>
      </c>
      <c r="D5" s="34"/>
      <c r="E5" s="34"/>
      <c r="G5" s="43">
        <f t="shared" si="0"/>
        <v>5.736467214244227</v>
      </c>
      <c r="H5" s="43">
        <f t="shared" si="1"/>
        <v>2.8682336071221135</v>
      </c>
      <c r="I5" s="43">
        <f t="shared" si="2"/>
        <v>3.4269106413781447</v>
      </c>
      <c r="J5" s="43">
        <f t="shared" si="3"/>
        <v>3.4269106413781447</v>
      </c>
    </row>
    <row r="6" spans="1:10" hidden="1" x14ac:dyDescent="0.25">
      <c r="A6" s="25" t="s">
        <v>5</v>
      </c>
      <c r="B6" s="41">
        <v>1.1269480397635097</v>
      </c>
      <c r="C6" s="34">
        <v>1.0367730439008584</v>
      </c>
      <c r="D6" s="34"/>
      <c r="E6" s="34"/>
      <c r="G6" s="43">
        <f t="shared" si="0"/>
        <v>4.9110356191635196</v>
      </c>
      <c r="H6" s="43">
        <f t="shared" si="1"/>
        <v>2.4555178095817598</v>
      </c>
      <c r="I6" s="43">
        <f t="shared" si="2"/>
        <v>2.1360156702630029</v>
      </c>
      <c r="J6" s="43">
        <f t="shared" si="3"/>
        <v>2.1360156702630029</v>
      </c>
    </row>
    <row r="7" spans="1:10" hidden="1" x14ac:dyDescent="0.25">
      <c r="A7" s="25" t="s">
        <v>6</v>
      </c>
      <c r="B7" s="41">
        <v>1.2520592509049688</v>
      </c>
      <c r="C7" s="34">
        <v>0.160333493666827</v>
      </c>
      <c r="D7" s="34"/>
      <c r="E7" s="34"/>
      <c r="G7" s="43">
        <f t="shared" si="0"/>
        <v>2.4967362572497311</v>
      </c>
      <c r="H7" s="43">
        <f t="shared" si="1"/>
        <v>1.2483681286248656</v>
      </c>
      <c r="I7" s="43">
        <f t="shared" si="2"/>
        <v>1.6332734324833342</v>
      </c>
      <c r="J7" s="43">
        <f t="shared" si="3"/>
        <v>1.6332734324833342</v>
      </c>
    </row>
    <row r="8" spans="1:10" hidden="1" x14ac:dyDescent="0.25">
      <c r="A8" s="25" t="s">
        <v>7</v>
      </c>
      <c r="B8" s="41">
        <v>1.319699327289084</v>
      </c>
      <c r="C8" s="34">
        <v>-6.4030734752681284E-2</v>
      </c>
      <c r="D8" s="34"/>
      <c r="E8" s="34"/>
      <c r="G8" s="43">
        <f t="shared" si="0"/>
        <v>1.9360903498495723</v>
      </c>
      <c r="H8" s="43">
        <f t="shared" si="1"/>
        <v>0.96804517492478614</v>
      </c>
      <c r="I8" s="43">
        <f t="shared" si="2"/>
        <v>1.5476260546203391</v>
      </c>
      <c r="J8" s="43">
        <f t="shared" si="3"/>
        <v>1.5476260546203391</v>
      </c>
    </row>
    <row r="9" spans="1:10" hidden="1" x14ac:dyDescent="0.25">
      <c r="A9" s="25" t="s">
        <v>8</v>
      </c>
      <c r="B9" s="41">
        <v>0.75282278202801733</v>
      </c>
      <c r="C9" s="34">
        <v>0.3363767419509851</v>
      </c>
      <c r="D9" s="34"/>
      <c r="E9" s="34"/>
      <c r="G9" s="43">
        <f t="shared" si="0"/>
        <v>2.2174706206858632</v>
      </c>
      <c r="H9" s="43">
        <f t="shared" si="1"/>
        <v>1.1087353103429316</v>
      </c>
      <c r="I9" s="43">
        <f t="shared" si="2"/>
        <v>1.1611004954202304</v>
      </c>
      <c r="J9" s="43">
        <f t="shared" si="3"/>
        <v>1.1611004954202304</v>
      </c>
    </row>
    <row r="10" spans="1:10" hidden="1" x14ac:dyDescent="0.25">
      <c r="A10" s="25" t="s">
        <v>9</v>
      </c>
      <c r="B10" s="41">
        <v>1.7495992367080333</v>
      </c>
      <c r="C10" s="34">
        <v>0.86206896551724133</v>
      </c>
      <c r="D10" s="34"/>
      <c r="E10" s="34"/>
      <c r="G10" s="43">
        <f t="shared" si="0"/>
        <v>5.3932290262702693</v>
      </c>
      <c r="H10" s="43">
        <f t="shared" si="1"/>
        <v>2.6966145131351347</v>
      </c>
      <c r="I10" s="43">
        <f t="shared" si="2"/>
        <v>2.7583858826756558</v>
      </c>
      <c r="J10" s="43">
        <f t="shared" si="3"/>
        <v>2.7583858826756558</v>
      </c>
    </row>
    <row r="11" spans="1:10" hidden="1" x14ac:dyDescent="0.25">
      <c r="A11" s="25" t="s">
        <v>10</v>
      </c>
      <c r="B11" s="41">
        <v>0.99321870023647141</v>
      </c>
      <c r="C11" s="34">
        <v>1.5511237733459955</v>
      </c>
      <c r="D11" s="34"/>
      <c r="E11" s="34"/>
      <c r="G11" s="43">
        <f t="shared" si="0"/>
        <v>6.2306941187167437</v>
      </c>
      <c r="H11" s="43">
        <f t="shared" si="1"/>
        <v>3.1153470593583719</v>
      </c>
      <c r="I11" s="43">
        <f t="shared" si="2"/>
        <v>2.3581519654662597</v>
      </c>
      <c r="J11" s="43">
        <f t="shared" si="3"/>
        <v>2.3581519654662597</v>
      </c>
    </row>
    <row r="12" spans="1:10" hidden="1" x14ac:dyDescent="0.25">
      <c r="A12" s="25" t="s">
        <v>11</v>
      </c>
      <c r="B12" s="41">
        <v>2.8134174225518436</v>
      </c>
      <c r="C12" s="34">
        <v>1.2780548628428927</v>
      </c>
      <c r="D12" s="34"/>
      <c r="E12" s="34"/>
      <c r="G12" s="43">
        <f t="shared" si="0"/>
        <v>8.3496037528865017</v>
      </c>
      <c r="H12" s="43">
        <f t="shared" si="1"/>
        <v>4.1748018764432508</v>
      </c>
      <c r="I12" s="43">
        <f t="shared" si="2"/>
        <v>4.3548572165661756</v>
      </c>
      <c r="J12" s="43">
        <f t="shared" si="3"/>
        <v>4.3548572165661756</v>
      </c>
    </row>
    <row r="13" spans="1:10" hidden="1" x14ac:dyDescent="0.25">
      <c r="A13" s="25" t="s">
        <v>12</v>
      </c>
      <c r="B13" s="41">
        <v>2.0963467922629802</v>
      </c>
      <c r="C13" s="34">
        <v>0.93875038473376426</v>
      </c>
      <c r="D13" s="34"/>
      <c r="E13" s="34"/>
      <c r="G13" s="43">
        <f t="shared" si="0"/>
        <v>6.1810229816734674</v>
      </c>
      <c r="H13" s="43">
        <f t="shared" si="1"/>
        <v>3.0905114908367337</v>
      </c>
      <c r="I13" s="43">
        <f t="shared" si="2"/>
        <v>3.2347934079073966</v>
      </c>
      <c r="J13" s="43">
        <f t="shared" si="3"/>
        <v>3.2347934079073966</v>
      </c>
    </row>
    <row r="14" spans="1:10" hidden="1" x14ac:dyDescent="0.25">
      <c r="A14" s="25" t="s">
        <v>13</v>
      </c>
      <c r="B14" s="41">
        <v>0.602323923616501</v>
      </c>
      <c r="C14" s="34">
        <v>0.36590943741423998</v>
      </c>
      <c r="D14" s="34"/>
      <c r="E14" s="34"/>
      <c r="G14" s="43">
        <f t="shared" si="0"/>
        <v>2.0630314866915822</v>
      </c>
      <c r="H14" s="43">
        <f t="shared" si="1"/>
        <v>1.0315157433457911</v>
      </c>
      <c r="I14" s="43">
        <f t="shared" si="2"/>
        <v>1.0011970927617426</v>
      </c>
      <c r="J14" s="43">
        <f t="shared" si="3"/>
        <v>1.0011970927617426</v>
      </c>
    </row>
    <row r="15" spans="1:10" hidden="1" x14ac:dyDescent="0.25">
      <c r="A15" s="25" t="s">
        <v>14</v>
      </c>
      <c r="B15" s="41">
        <v>1.2188454465244529</v>
      </c>
      <c r="C15" s="34">
        <v>0.56205377487467723</v>
      </c>
      <c r="D15" s="34"/>
      <c r="E15" s="34"/>
      <c r="G15" s="43">
        <f t="shared" si="0"/>
        <v>3.6422392743081398</v>
      </c>
      <c r="H15" s="43">
        <f t="shared" si="1"/>
        <v>1.8211196371540699</v>
      </c>
      <c r="I15" s="43">
        <f t="shared" si="2"/>
        <v>1.8928807276253652</v>
      </c>
      <c r="J15" s="43">
        <f t="shared" si="3"/>
        <v>1.8928807276253652</v>
      </c>
    </row>
    <row r="16" spans="1:10" hidden="1" x14ac:dyDescent="0.25">
      <c r="A16" s="25" t="s">
        <v>15</v>
      </c>
      <c r="B16" s="41">
        <v>1.0158950968084257</v>
      </c>
      <c r="C16" s="34">
        <v>0.84592145015105735</v>
      </c>
      <c r="D16" s="34"/>
      <c r="E16" s="34"/>
      <c r="G16" s="43">
        <f t="shared" si="0"/>
        <v>4.1623839366950506</v>
      </c>
      <c r="H16" s="43">
        <f t="shared" si="1"/>
        <v>2.0811919683475253</v>
      </c>
      <c r="I16" s="43">
        <f t="shared" si="2"/>
        <v>1.8593503207799447</v>
      </c>
      <c r="J16" s="43">
        <f t="shared" si="3"/>
        <v>1.8593503207799447</v>
      </c>
    </row>
    <row r="17" spans="1:10" hidden="1" x14ac:dyDescent="0.25">
      <c r="A17" s="25" t="s">
        <v>16</v>
      </c>
      <c r="B17" s="41">
        <v>2.5792657183325627</v>
      </c>
      <c r="C17" s="34">
        <v>1.5428400239664468</v>
      </c>
      <c r="D17" s="34"/>
      <c r="E17" s="34"/>
      <c r="G17" s="43">
        <f t="shared" si="0"/>
        <v>8.762498552847509</v>
      </c>
      <c r="H17" s="43">
        <f t="shared" si="1"/>
        <v>4.3812492764237545</v>
      </c>
      <c r="I17" s="43">
        <f t="shared" si="2"/>
        <v>4.2693678064572094</v>
      </c>
      <c r="J17" s="43">
        <f t="shared" si="3"/>
        <v>4.2693678064572094</v>
      </c>
    </row>
    <row r="18" spans="1:10" hidden="1" x14ac:dyDescent="0.25">
      <c r="A18" s="25" t="s">
        <v>17</v>
      </c>
      <c r="B18" s="41">
        <v>0.96903689703801399</v>
      </c>
      <c r="C18" s="34">
        <v>0.67856616020061955</v>
      </c>
      <c r="D18" s="34"/>
      <c r="E18" s="34"/>
      <c r="G18" s="43">
        <f t="shared" si="0"/>
        <v>3.5873378667383653</v>
      </c>
      <c r="H18" s="43">
        <f t="shared" si="1"/>
        <v>1.7936689333691826</v>
      </c>
      <c r="I18" s="43">
        <f t="shared" si="2"/>
        <v>1.6778237285422946</v>
      </c>
      <c r="J18" s="43">
        <f t="shared" si="3"/>
        <v>1.6778237285422946</v>
      </c>
    </row>
    <row r="19" spans="1:10" hidden="1" x14ac:dyDescent="0.25">
      <c r="A19" s="25" t="s">
        <v>18</v>
      </c>
      <c r="B19" s="41">
        <v>1.6635404541904704</v>
      </c>
      <c r="C19" s="34">
        <v>0.82051282051282048</v>
      </c>
      <c r="D19" s="34"/>
      <c r="E19" s="34"/>
      <c r="G19" s="43">
        <f t="shared" si="0"/>
        <v>5.1304766901792984</v>
      </c>
      <c r="H19" s="43">
        <f t="shared" si="1"/>
        <v>2.5652383450896492</v>
      </c>
      <c r="I19" s="43">
        <f t="shared" si="2"/>
        <v>2.6233392579820647</v>
      </c>
      <c r="J19" s="43">
        <f t="shared" si="3"/>
        <v>2.6233392579820647</v>
      </c>
    </row>
    <row r="20" spans="1:10" hidden="1" x14ac:dyDescent="0.25">
      <c r="A20" s="25" t="s">
        <v>19</v>
      </c>
      <c r="B20" s="41">
        <v>2.5025346626487996</v>
      </c>
      <c r="C20" s="34">
        <v>1.1916872547594826</v>
      </c>
      <c r="D20" s="34"/>
      <c r="E20" s="34"/>
      <c r="G20" s="43">
        <f t="shared" si="0"/>
        <v>7.5907088349529586</v>
      </c>
      <c r="H20" s="43">
        <f t="shared" si="1"/>
        <v>3.7953544174764793</v>
      </c>
      <c r="I20" s="43">
        <f t="shared" si="2"/>
        <v>3.9145794597561721</v>
      </c>
      <c r="J20" s="43">
        <f t="shared" si="3"/>
        <v>3.9145794597561721</v>
      </c>
    </row>
    <row r="21" spans="1:10" hidden="1" x14ac:dyDescent="0.25">
      <c r="A21" s="25" t="s">
        <v>20</v>
      </c>
      <c r="B21" s="41">
        <v>1.9342938851353009</v>
      </c>
      <c r="C21" s="34">
        <v>2.8292402699985635</v>
      </c>
      <c r="D21" s="34"/>
      <c r="E21" s="34"/>
      <c r="G21" s="43">
        <f t="shared" si="0"/>
        <v>11.562476664885503</v>
      </c>
      <c r="H21" s="43">
        <f t="shared" si="1"/>
        <v>5.7812383324427516</v>
      </c>
      <c r="I21" s="43">
        <f t="shared" si="2"/>
        <v>4.4495512958288481</v>
      </c>
      <c r="J21" s="43">
        <f t="shared" si="3"/>
        <v>4.4495512958288481</v>
      </c>
    </row>
    <row r="22" spans="1:10" hidden="1" x14ac:dyDescent="0.25">
      <c r="A22" s="25" t="s">
        <v>21</v>
      </c>
      <c r="B22" s="41">
        <v>1.5932666744678348</v>
      </c>
      <c r="C22" s="34">
        <v>0.53072625698324016</v>
      </c>
      <c r="D22" s="34"/>
      <c r="E22" s="34"/>
      <c r="G22" s="43">
        <f t="shared" si="0"/>
        <v>4.1522589710887141</v>
      </c>
      <c r="H22" s="43">
        <f t="shared" si="1"/>
        <v>2.0761294855443571</v>
      </c>
      <c r="I22" s="43">
        <f t="shared" si="2"/>
        <v>2.3221481123926222</v>
      </c>
      <c r="J22" s="43">
        <f t="shared" si="3"/>
        <v>2.3221481123926222</v>
      </c>
    </row>
    <row r="23" spans="1:10" hidden="1" x14ac:dyDescent="0.25">
      <c r="A23" s="25" t="s">
        <v>22</v>
      </c>
      <c r="B23" s="41">
        <v>0.21002847157724738</v>
      </c>
      <c r="C23" s="34">
        <v>1.0419560989163656</v>
      </c>
      <c r="D23" s="34"/>
      <c r="E23" s="34"/>
      <c r="G23" s="43">
        <f t="shared" si="0"/>
        <v>3.4485345618844794</v>
      </c>
      <c r="H23" s="43">
        <f t="shared" si="1"/>
        <v>1.7242672809422397</v>
      </c>
      <c r="I23" s="43">
        <f t="shared" si="2"/>
        <v>1.0314047812167351</v>
      </c>
      <c r="J23" s="43">
        <f t="shared" si="3"/>
        <v>1.0314047812167351</v>
      </c>
    </row>
    <row r="24" spans="1:10" hidden="1" x14ac:dyDescent="0.25">
      <c r="A24" s="25" t="s">
        <v>23</v>
      </c>
      <c r="B24" s="41">
        <v>1.0824769417154809</v>
      </c>
      <c r="C24" s="34">
        <v>0.89371648563178874</v>
      </c>
      <c r="D24" s="34"/>
      <c r="E24" s="34"/>
      <c r="G24" s="43">
        <f t="shared" si="0"/>
        <v>4.4123632503241259</v>
      </c>
      <c r="H24" s="43">
        <f t="shared" si="1"/>
        <v>2.206181625162063</v>
      </c>
      <c r="I24" s="43">
        <f t="shared" si="2"/>
        <v>1.9755063730952287</v>
      </c>
      <c r="J24" s="43">
        <f t="shared" si="3"/>
        <v>1.9755063730952287</v>
      </c>
    </row>
    <row r="25" spans="1:10" hidden="1" x14ac:dyDescent="0.25">
      <c r="A25" s="25" t="s">
        <v>24</v>
      </c>
      <c r="B25" s="41">
        <v>-0.34489494717881425</v>
      </c>
      <c r="C25" s="34">
        <v>0.87217225402016907</v>
      </c>
      <c r="D25" s="34"/>
      <c r="E25" s="34"/>
      <c r="G25" s="43">
        <f t="shared" si="0"/>
        <v>2.0472958220028068</v>
      </c>
      <c r="H25" s="43">
        <f t="shared" si="1"/>
        <v>1.0236479110014034</v>
      </c>
      <c r="I25" s="43">
        <f t="shared" si="2"/>
        <v>0.23385801732129408</v>
      </c>
      <c r="J25" s="43">
        <f t="shared" si="3"/>
        <v>0.23385801732129408</v>
      </c>
    </row>
    <row r="26" spans="1:10" hidden="1" x14ac:dyDescent="0.25">
      <c r="A26" s="25" t="s">
        <v>25</v>
      </c>
      <c r="B26" s="41">
        <v>1.9148860334166842</v>
      </c>
      <c r="C26" s="34">
        <v>0.17562820859227238</v>
      </c>
      <c r="D26" s="34"/>
      <c r="E26" s="34"/>
      <c r="G26" s="43">
        <f t="shared" si="0"/>
        <v>3.6107896084367814</v>
      </c>
      <c r="H26" s="43">
        <f t="shared" si="1"/>
        <v>1.8053948042183907</v>
      </c>
      <c r="I26" s="43">
        <f t="shared" si="2"/>
        <v>2.4459878942988387</v>
      </c>
      <c r="J26" s="43">
        <f t="shared" si="3"/>
        <v>2.4459878942988387</v>
      </c>
    </row>
    <row r="27" spans="1:10" hidden="1" x14ac:dyDescent="0.25">
      <c r="A27" s="25" t="s">
        <v>26</v>
      </c>
      <c r="B27" s="41">
        <v>0.66440153463403528</v>
      </c>
      <c r="C27" s="34">
        <v>1.1058664868509778</v>
      </c>
      <c r="D27" s="34"/>
      <c r="E27" s="34"/>
      <c r="G27" s="43">
        <f t="shared" si="0"/>
        <v>4.3716902294991486</v>
      </c>
      <c r="H27" s="43">
        <f t="shared" si="1"/>
        <v>2.1858451147495743</v>
      </c>
      <c r="I27" s="43">
        <f t="shared" si="2"/>
        <v>1.6283928430749663</v>
      </c>
      <c r="J27" s="43">
        <f t="shared" si="3"/>
        <v>1.6283928430749663</v>
      </c>
    </row>
    <row r="28" spans="1:10" hidden="1" x14ac:dyDescent="0.25">
      <c r="A28" s="25" t="s">
        <v>27</v>
      </c>
      <c r="B28" s="41">
        <v>0.51125708976205364</v>
      </c>
      <c r="C28" s="34">
        <v>-0.13338668800853673</v>
      </c>
      <c r="D28" s="34"/>
      <c r="E28" s="34"/>
      <c r="G28" s="43">
        <f t="shared" si="0"/>
        <v>0.42596125970331422</v>
      </c>
      <c r="H28" s="43">
        <f t="shared" si="1"/>
        <v>0.21298062985165711</v>
      </c>
      <c r="I28" s="43">
        <f t="shared" si="2"/>
        <v>0.51853478750809434</v>
      </c>
      <c r="J28" s="43">
        <f t="shared" si="3"/>
        <v>0.51853478750809434</v>
      </c>
    </row>
    <row r="29" spans="1:10" hidden="1" x14ac:dyDescent="0.25">
      <c r="A29" s="25" t="s">
        <v>28</v>
      </c>
      <c r="B29" s="41">
        <v>1.0342078751905162</v>
      </c>
      <c r="C29" s="34">
        <v>-0.13356484573260316</v>
      </c>
      <c r="D29" s="34"/>
      <c r="E29" s="34"/>
      <c r="G29" s="43">
        <f t="shared" si="0"/>
        <v>1.2683673688647195</v>
      </c>
      <c r="H29" s="43">
        <f t="shared" si="1"/>
        <v>0.63418368443235973</v>
      </c>
      <c r="I29" s="43">
        <f t="shared" si="2"/>
        <v>1.1506052486936009</v>
      </c>
      <c r="J29" s="43">
        <f t="shared" si="3"/>
        <v>1.1506052486936009</v>
      </c>
    </row>
    <row r="30" spans="1:10" hidden="1" x14ac:dyDescent="0.25">
      <c r="A30" s="25" t="s">
        <v>29</v>
      </c>
      <c r="B30" s="41">
        <v>2.6181315972428392</v>
      </c>
      <c r="C30" s="34">
        <v>0.80246088003209837</v>
      </c>
      <c r="D30" s="34"/>
      <c r="E30" s="34"/>
      <c r="G30" s="43">
        <f t="shared" si="0"/>
        <v>6.615289514007122</v>
      </c>
      <c r="H30" s="43">
        <f t="shared" si="1"/>
        <v>3.307644757003561</v>
      </c>
      <c r="I30" s="43">
        <f t="shared" si="2"/>
        <v>3.7638892601932858</v>
      </c>
      <c r="J30" s="43">
        <f t="shared" si="3"/>
        <v>3.7638892601932858</v>
      </c>
    </row>
    <row r="31" spans="1:10" hidden="1" x14ac:dyDescent="0.25">
      <c r="A31" s="25" t="s">
        <v>30</v>
      </c>
      <c r="B31" s="41">
        <v>1.3562357774372935</v>
      </c>
      <c r="C31" s="34">
        <v>1.2073769404272257</v>
      </c>
      <c r="D31" s="34"/>
      <c r="E31" s="34"/>
      <c r="G31" s="43">
        <f t="shared" si="0"/>
        <v>5.7898339141808801</v>
      </c>
      <c r="H31" s="43">
        <f t="shared" si="1"/>
        <v>2.8949169570904401</v>
      </c>
      <c r="I31" s="43">
        <f t="shared" si="2"/>
        <v>2.5405082705225519</v>
      </c>
      <c r="J31" s="43">
        <f t="shared" si="3"/>
        <v>2.5405082705225519</v>
      </c>
    </row>
    <row r="32" spans="1:10" hidden="1" x14ac:dyDescent="0.25">
      <c r="A32" s="25" t="s">
        <v>31</v>
      </c>
      <c r="B32" s="41">
        <v>1.3442301046493328</v>
      </c>
      <c r="C32" s="34">
        <v>1.2978500262191925</v>
      </c>
      <c r="D32" s="34"/>
      <c r="E32" s="34"/>
      <c r="G32" s="43">
        <f t="shared" si="0"/>
        <v>6.0405228618134617</v>
      </c>
      <c r="H32" s="43">
        <f t="shared" si="1"/>
        <v>3.0202614309067308</v>
      </c>
      <c r="I32" s="43">
        <f t="shared" si="2"/>
        <v>2.5935046100965149</v>
      </c>
      <c r="J32" s="43">
        <f t="shared" si="3"/>
        <v>2.5935046100965149</v>
      </c>
    </row>
    <row r="33" spans="1:10" hidden="1" x14ac:dyDescent="0.25">
      <c r="A33" s="25" t="s">
        <v>32</v>
      </c>
      <c r="B33" s="41">
        <v>1.6588673825514149</v>
      </c>
      <c r="C33" s="34">
        <v>1.1518053578361589</v>
      </c>
      <c r="D33" s="34"/>
      <c r="E33" s="34"/>
      <c r="G33" s="43">
        <f t="shared" si="0"/>
        <v>6.111774017137142</v>
      </c>
      <c r="H33" s="43">
        <f t="shared" si="1"/>
        <v>3.055887008568571</v>
      </c>
      <c r="I33" s="43">
        <f t="shared" si="2"/>
        <v>2.8648973566904097</v>
      </c>
      <c r="J33" s="43">
        <f t="shared" si="3"/>
        <v>2.8648973566904097</v>
      </c>
    </row>
    <row r="34" spans="1:10" hidden="1" x14ac:dyDescent="0.25">
      <c r="A34" s="25" t="s">
        <v>33</v>
      </c>
      <c r="B34" s="41">
        <v>0.41771589137061799</v>
      </c>
      <c r="C34" s="34">
        <v>0.44779938587512796</v>
      </c>
      <c r="D34" s="34"/>
      <c r="E34" s="34"/>
      <c r="G34" s="43">
        <f t="shared" si="0"/>
        <v>2.0098862045960675</v>
      </c>
      <c r="H34" s="43">
        <f t="shared" si="1"/>
        <v>1.0049431022980337</v>
      </c>
      <c r="I34" s="43">
        <f t="shared" si="2"/>
        <v>0.83912707651130236</v>
      </c>
      <c r="J34" s="43">
        <f t="shared" si="3"/>
        <v>0.83912707651130236</v>
      </c>
    </row>
    <row r="35" spans="1:10" hidden="1" x14ac:dyDescent="0.25">
      <c r="A35" s="25" t="s">
        <v>34</v>
      </c>
      <c r="B35" s="41">
        <v>0.7538183532272309</v>
      </c>
      <c r="C35" s="34">
        <v>-0.36937969685390398</v>
      </c>
      <c r="D35" s="34"/>
      <c r="E35" s="34"/>
      <c r="G35" s="43">
        <f t="shared" si="0"/>
        <v>0.11255948194816168</v>
      </c>
      <c r="H35" s="43">
        <f t="shared" si="1"/>
        <v>5.6279740974080839E-2</v>
      </c>
      <c r="I35" s="43">
        <f t="shared" si="2"/>
        <v>0.63567508515351512</v>
      </c>
      <c r="J35" s="43">
        <f t="shared" si="3"/>
        <v>0.63567508515351512</v>
      </c>
    </row>
    <row r="36" spans="1:10" hidden="1" x14ac:dyDescent="0.25">
      <c r="A36" s="25" t="s">
        <v>35</v>
      </c>
      <c r="B36" s="41">
        <v>1.2030922882719106</v>
      </c>
      <c r="C36" s="34">
        <v>0.28125799028381487</v>
      </c>
      <c r="D36" s="34"/>
      <c r="E36" s="34"/>
      <c r="G36" s="43">
        <f t="shared" si="0"/>
        <v>2.7787380136011164</v>
      </c>
      <c r="H36" s="43">
        <f t="shared" si="1"/>
        <v>1.3893690068005582</v>
      </c>
      <c r="I36" s="43">
        <f t="shared" si="2"/>
        <v>1.6643092525054881</v>
      </c>
      <c r="J36" s="43">
        <f t="shared" si="3"/>
        <v>1.6643092525054881</v>
      </c>
    </row>
    <row r="37" spans="1:10" hidden="1" x14ac:dyDescent="0.25">
      <c r="A37" s="25" t="s">
        <v>36</v>
      </c>
      <c r="B37" s="41">
        <v>0.71039692827077405</v>
      </c>
      <c r="C37" s="34">
        <v>0.21672616012238655</v>
      </c>
      <c r="D37" s="34"/>
      <c r="E37" s="34"/>
      <c r="G37" s="43">
        <f t="shared" si="0"/>
        <v>1.7919562541796654</v>
      </c>
      <c r="H37" s="43">
        <f t="shared" si="1"/>
        <v>0.89597812708983271</v>
      </c>
      <c r="I37" s="43">
        <f t="shared" si="2"/>
        <v>1.0205290507549256</v>
      </c>
      <c r="J37" s="43">
        <f t="shared" si="3"/>
        <v>1.0205290507549256</v>
      </c>
    </row>
    <row r="38" spans="1:10" hidden="1" x14ac:dyDescent="0.25">
      <c r="A38" s="25" t="s">
        <v>37</v>
      </c>
      <c r="B38" s="41">
        <v>-4.7830803151869355E-2</v>
      </c>
      <c r="C38" s="34">
        <v>0.69965653224780566</v>
      </c>
      <c r="D38" s="34"/>
      <c r="E38" s="34"/>
      <c r="G38" s="43">
        <f t="shared" si="0"/>
        <v>2.0112112338123418</v>
      </c>
      <c r="H38" s="43">
        <f t="shared" si="1"/>
        <v>1.0056056169061709</v>
      </c>
      <c r="I38" s="43">
        <f t="shared" si="2"/>
        <v>0.46425387005680663</v>
      </c>
      <c r="J38" s="43">
        <f t="shared" si="3"/>
        <v>0.46425387005680663</v>
      </c>
    </row>
    <row r="39" spans="1:10" hidden="1" x14ac:dyDescent="0.25">
      <c r="A39" s="25" t="s">
        <v>38</v>
      </c>
      <c r="B39" s="41">
        <v>0.70772469379731018</v>
      </c>
      <c r="C39" s="34">
        <v>0.21475492673067204</v>
      </c>
      <c r="D39" s="34"/>
      <c r="E39" s="34"/>
      <c r="G39" s="43">
        <f t="shared" si="0"/>
        <v>1.7817652476625665</v>
      </c>
      <c r="H39" s="43">
        <f t="shared" si="1"/>
        <v>0.89088262383128325</v>
      </c>
      <c r="I39" s="43">
        <f t="shared" si="2"/>
        <v>1.0158276283672718</v>
      </c>
      <c r="J39" s="43">
        <f t="shared" si="3"/>
        <v>1.0158276283672718</v>
      </c>
    </row>
    <row r="40" spans="1:10" hidden="1" x14ac:dyDescent="0.25">
      <c r="A40" s="25" t="s">
        <v>39</v>
      </c>
      <c r="B40" s="41">
        <v>0.4462881249306021</v>
      </c>
      <c r="C40" s="34">
        <v>0.49161729484432121</v>
      </c>
      <c r="D40" s="34"/>
      <c r="E40" s="34"/>
      <c r="G40" s="43">
        <f t="shared" si="0"/>
        <v>2.1867275172859988</v>
      </c>
      <c r="H40" s="43">
        <f t="shared" si="1"/>
        <v>1.0933637586429994</v>
      </c>
      <c r="I40" s="43">
        <f t="shared" si="2"/>
        <v>0.90636501866406327</v>
      </c>
      <c r="J40" s="43">
        <f t="shared" si="3"/>
        <v>0.90636501866406327</v>
      </c>
    </row>
    <row r="41" spans="1:10" hidden="1" x14ac:dyDescent="0.25">
      <c r="A41" s="25" t="s">
        <v>40</v>
      </c>
      <c r="B41" s="41">
        <v>0.46359367561724346</v>
      </c>
      <c r="C41" s="34">
        <v>0.45158053186151526</v>
      </c>
      <c r="D41" s="34"/>
      <c r="E41" s="34"/>
      <c r="G41" s="43">
        <f t="shared" si="0"/>
        <v>2.0951218601152903</v>
      </c>
      <c r="H41" s="43">
        <f t="shared" si="1"/>
        <v>1.0475609300576452</v>
      </c>
      <c r="I41" s="43">
        <f t="shared" si="2"/>
        <v>0.89741090534425183</v>
      </c>
      <c r="J41" s="43">
        <f t="shared" si="3"/>
        <v>0.89741090534425183</v>
      </c>
    </row>
    <row r="42" spans="1:10" hidden="1" x14ac:dyDescent="0.25">
      <c r="A42" s="25" t="s">
        <v>41</v>
      </c>
      <c r="B42" s="41">
        <v>2.399466814496992</v>
      </c>
      <c r="C42" s="34">
        <v>0.19980019980019981</v>
      </c>
      <c r="D42" s="34"/>
      <c r="E42" s="34"/>
      <c r="G42" s="43">
        <f t="shared" si="0"/>
        <v>4.4640270146026682</v>
      </c>
      <c r="H42" s="43">
        <f t="shared" si="1"/>
        <v>2.2320135073013341</v>
      </c>
      <c r="I42" s="43">
        <f t="shared" si="2"/>
        <v>3.0498421133093694</v>
      </c>
      <c r="J42" s="43">
        <f t="shared" si="3"/>
        <v>3.0498421133093694</v>
      </c>
    </row>
    <row r="43" spans="1:10" hidden="1" x14ac:dyDescent="0.25">
      <c r="A43" s="25" t="s">
        <v>42</v>
      </c>
      <c r="B43" s="41">
        <v>2.57622953322366</v>
      </c>
      <c r="C43" s="34">
        <v>1.5204386839481556</v>
      </c>
      <c r="D43" s="34"/>
      <c r="E43" s="34"/>
      <c r="G43" s="43">
        <f t="shared" si="0"/>
        <v>8.6907418672130738</v>
      </c>
      <c r="H43" s="43">
        <f t="shared" si="1"/>
        <v>4.3453709336065369</v>
      </c>
      <c r="I43" s="43">
        <f t="shared" si="2"/>
        <v>4.2489816405385739</v>
      </c>
      <c r="J43" s="43">
        <f t="shared" si="3"/>
        <v>4.2489816405385739</v>
      </c>
    </row>
    <row r="44" spans="1:10" hidden="1" x14ac:dyDescent="0.25">
      <c r="A44" s="25" t="s">
        <v>43</v>
      </c>
      <c r="B44" s="41">
        <v>1.1370580327260771</v>
      </c>
      <c r="C44" s="34">
        <v>1.0802848023569849</v>
      </c>
      <c r="D44" s="34"/>
      <c r="E44" s="34"/>
      <c r="G44" s="43">
        <f t="shared" si="0"/>
        <v>5.0572040890219618</v>
      </c>
      <c r="H44" s="43">
        <f t="shared" si="1"/>
        <v>2.5286020445109809</v>
      </c>
      <c r="I44" s="43">
        <f t="shared" si="2"/>
        <v>2.1807058736935412</v>
      </c>
      <c r="J44" s="43">
        <f t="shared" si="3"/>
        <v>2.1807058736935412</v>
      </c>
    </row>
    <row r="45" spans="1:10" hidden="1" x14ac:dyDescent="0.25">
      <c r="A45" s="25" t="s">
        <v>44</v>
      </c>
      <c r="B45" s="41">
        <v>-0.1240089977307039</v>
      </c>
      <c r="C45" s="34">
        <v>0.52222492105902352</v>
      </c>
      <c r="D45" s="34"/>
      <c r="E45" s="34"/>
      <c r="G45" s="43">
        <f t="shared" si="0"/>
        <v>1.3588291954306162</v>
      </c>
      <c r="H45" s="43">
        <f t="shared" si="1"/>
        <v>0.6794145977153081</v>
      </c>
      <c r="I45" s="43">
        <f t="shared" si="2"/>
        <v>0.23976301820389403</v>
      </c>
      <c r="J45" s="43">
        <f t="shared" si="3"/>
        <v>0.23976301820389403</v>
      </c>
    </row>
    <row r="46" spans="1:10" hidden="1" x14ac:dyDescent="0.25">
      <c r="A46" s="25" t="s">
        <v>45</v>
      </c>
      <c r="B46" s="41">
        <v>2.3544820875416721</v>
      </c>
      <c r="C46" s="34">
        <v>0.27787845837863961</v>
      </c>
      <c r="D46" s="34"/>
      <c r="E46" s="34"/>
      <c r="G46" s="43">
        <f t="shared" si="0"/>
        <v>4.6245618100844297</v>
      </c>
      <c r="H46" s="43">
        <f t="shared" si="1"/>
        <v>2.3122809050422148</v>
      </c>
      <c r="I46" s="43">
        <f t="shared" si="2"/>
        <v>3.0537206511977115</v>
      </c>
      <c r="J46" s="43">
        <f t="shared" si="3"/>
        <v>3.0537206511977115</v>
      </c>
    </row>
    <row r="47" spans="1:10" hidden="1" x14ac:dyDescent="0.25">
      <c r="A47" s="25" t="s">
        <v>46</v>
      </c>
      <c r="B47" s="41">
        <v>0.93513445638715864</v>
      </c>
      <c r="C47" s="34">
        <v>0.81927710843373491</v>
      </c>
      <c r="D47" s="34"/>
      <c r="E47" s="34"/>
      <c r="G47" s="43">
        <f t="shared" si="0"/>
        <v>3.9526798125235727</v>
      </c>
      <c r="H47" s="43">
        <f t="shared" si="1"/>
        <v>1.9763399062617863</v>
      </c>
      <c r="I47" s="43">
        <f t="shared" si="2"/>
        <v>1.7418357537457709</v>
      </c>
      <c r="J47" s="43">
        <f t="shared" si="3"/>
        <v>1.7418357537457709</v>
      </c>
    </row>
    <row r="48" spans="1:10" hidden="1" x14ac:dyDescent="0.25">
      <c r="A48" s="25" t="s">
        <v>47</v>
      </c>
      <c r="B48" s="41">
        <v>2.2496801741204422</v>
      </c>
      <c r="C48" s="34">
        <v>0.72896749521988535</v>
      </c>
      <c r="D48" s="34"/>
      <c r="E48" s="34"/>
      <c r="G48" s="43">
        <f t="shared" si="0"/>
        <v>5.8020268923289358</v>
      </c>
      <c r="H48" s="43">
        <f t="shared" si="1"/>
        <v>2.9010134461644679</v>
      </c>
      <c r="I48" s="43">
        <f t="shared" si="2"/>
        <v>3.2636224712778463</v>
      </c>
      <c r="J48" s="43">
        <f t="shared" si="3"/>
        <v>3.2636224712778463</v>
      </c>
    </row>
    <row r="49" spans="1:10" hidden="1" x14ac:dyDescent="0.25">
      <c r="A49" s="25" t="s">
        <v>48</v>
      </c>
      <c r="B49" s="41">
        <v>2.5712455854866016</v>
      </c>
      <c r="C49" s="34">
        <v>2.1710760469806618</v>
      </c>
      <c r="D49" s="34"/>
      <c r="E49" s="34"/>
      <c r="G49" s="43">
        <f t="shared" si="0"/>
        <v>10.62470679923258</v>
      </c>
      <c r="H49" s="43">
        <f t="shared" si="1"/>
        <v>5.3123533996162902</v>
      </c>
      <c r="I49" s="43">
        <f t="shared" si="2"/>
        <v>4.7284560918541256</v>
      </c>
      <c r="J49" s="43">
        <f t="shared" si="3"/>
        <v>4.7284560918541256</v>
      </c>
    </row>
    <row r="50" spans="1:10" hidden="1" x14ac:dyDescent="0.25">
      <c r="A50" s="25" t="s">
        <v>49</v>
      </c>
      <c r="B50" s="41">
        <v>1.0884524811822049</v>
      </c>
      <c r="C50" s="34">
        <v>1.8810961449140733</v>
      </c>
      <c r="D50" s="38"/>
      <c r="E50" s="34"/>
      <c r="G50" s="43">
        <f>((B50-$B$234)/$B$235-(0-$B$234)/$B$235)+((C50-$C$234)/$C$235-(0-$C$234)/$C$235)</f>
        <v>7.3690896767070164</v>
      </c>
      <c r="H50" s="43">
        <f t="shared" si="1"/>
        <v>3.6845448383535082</v>
      </c>
      <c r="I50" s="43">
        <f t="shared" si="2"/>
        <v>2.7195039285692482</v>
      </c>
      <c r="J50" s="43">
        <f t="shared" si="3"/>
        <v>2.7195039285692482</v>
      </c>
    </row>
    <row r="51" spans="1:10" hidden="1" x14ac:dyDescent="0.25">
      <c r="A51" s="25" t="s">
        <v>50</v>
      </c>
      <c r="B51" s="41">
        <v>0.48874782508812709</v>
      </c>
      <c r="C51" s="34">
        <v>-0.15956234328698427</v>
      </c>
      <c r="D51" s="38" t="e">
        <f>#REF!-50</f>
        <v>#REF!</v>
      </c>
      <c r="E51" s="34"/>
      <c r="G51" s="43" t="e">
        <f>((B51-$B$234)/$B$235-(0-$B$234)/$B$235)+((C51-$C$234)/$C$235-(0-$C$234)/$C$235)+((D51-$D$234)/$D$235-(0-$D$234)/$D$235)</f>
        <v>#REF!</v>
      </c>
      <c r="H51" s="43" t="e">
        <f>0.333*((B51-$B$234)/$B$235-(0-$B$234)/$B$235)+0.333*((C51-$C$234)/$C$235-(0-$C$234)/$C$235)+0.333*((D51-$D$234)/$D$235-(0-$D$234)/$D$235)</f>
        <v>#REF!</v>
      </c>
      <c r="I51" s="43" t="e">
        <f>0.5*((B51-$B$234)/$B$235-(0-$B$234)/$B$235)+0.25*((C51-$C$234)/$C$235-(0-$C$234)/$C$235)+0.25*((D51-$D$234)/$D$235-(0-$D$234)/$D$235)</f>
        <v>#REF!</v>
      </c>
      <c r="J51" s="43" t="e">
        <f>0.75*((B51-$B$234)/$B$235-(0-$B$234)/$B$235)+0.125*((C51-$C$234)/$C$235-(0-$C$234)/$C$235)+0.125*((D51-$D$234)/$D$235-(0-$D$234)/$D$235)</f>
        <v>#REF!</v>
      </c>
    </row>
    <row r="52" spans="1:10" hidden="1" x14ac:dyDescent="0.25">
      <c r="A52" s="25" t="s">
        <v>51</v>
      </c>
      <c r="B52" s="41">
        <v>2.0069907269918037</v>
      </c>
      <c r="C52" s="34">
        <v>1.4840182648401825</v>
      </c>
      <c r="D52" s="38" t="e">
        <f>#REF!-50</f>
        <v>#REF!</v>
      </c>
      <c r="E52" s="34"/>
      <c r="G52" s="43" t="e">
        <f t="shared" ref="G52:G58" si="4">((B52-$B$234)/$B$235-(0-$B$234)/$B$235)+((C52-$C$234)/$C$235-(0-$C$234)/$C$235)+((D52-$D$234)/$D$235-(0-$D$234)/$D$235)</f>
        <v>#REF!</v>
      </c>
      <c r="H52" s="43" t="e">
        <f t="shared" ref="H52:H58" si="5">0.333*((B52-$B$234)/$B$235-(0-$B$234)/$B$235)+0.333*((C52-$C$234)/$C$235-(0-$C$234)/$C$235)+0.333*((D52-$D$234)/$D$235-(0-$D$234)/$D$235)</f>
        <v>#REF!</v>
      </c>
      <c r="I52" s="43" t="e">
        <f t="shared" ref="I52:I58" si="6">0.5*((B52-$B$234)/$B$235-(0-$B$234)/$B$235)+0.25*((C52-$C$234)/$C$235-(0-$C$234)/$C$235)+0.25*((D52-$D$234)/$D$235-(0-$D$234)/$D$235)</f>
        <v>#REF!</v>
      </c>
      <c r="J52" s="43" t="e">
        <f t="shared" ref="J52:J58" si="7">0.75*((B52-$B$234)/$B$235-(0-$B$234)/$B$235)+0.125*((C52-$C$234)/$C$235-(0-$C$234)/$C$235)+0.125*((D52-$D$234)/$D$235-(0-$D$234)/$D$235)</f>
        <v>#REF!</v>
      </c>
    </row>
    <row r="53" spans="1:10" hidden="1" x14ac:dyDescent="0.25">
      <c r="A53" s="25" t="s">
        <v>52</v>
      </c>
      <c r="B53" s="41">
        <v>1.089692664310761</v>
      </c>
      <c r="C53" s="34">
        <v>1.4510686164229472</v>
      </c>
      <c r="D53" s="38" t="e">
        <f>#REF!-50</f>
        <v>#REF!</v>
      </c>
      <c r="E53" s="34"/>
      <c r="G53" s="43" t="e">
        <f t="shared" si="4"/>
        <v>#REF!</v>
      </c>
      <c r="H53" s="43" t="e">
        <f t="shared" si="5"/>
        <v>#REF!</v>
      </c>
      <c r="I53" s="43" t="e">
        <f t="shared" si="6"/>
        <v>#REF!</v>
      </c>
      <c r="J53" s="43" t="e">
        <f t="shared" si="7"/>
        <v>#REF!</v>
      </c>
    </row>
    <row r="54" spans="1:10" hidden="1" x14ac:dyDescent="0.25">
      <c r="A54" s="25" t="s">
        <v>53</v>
      </c>
      <c r="B54" s="41">
        <v>0.40960997814065558</v>
      </c>
      <c r="C54" s="34">
        <v>0.69852533540303796</v>
      </c>
      <c r="D54" s="38" t="e">
        <f>#REF!-50</f>
        <v>#REF!</v>
      </c>
      <c r="E54" s="34"/>
      <c r="G54" s="43" t="e">
        <f t="shared" si="4"/>
        <v>#REF!</v>
      </c>
      <c r="H54" s="43" t="e">
        <f t="shared" si="5"/>
        <v>#REF!</v>
      </c>
      <c r="I54" s="43" t="e">
        <f t="shared" si="6"/>
        <v>#REF!</v>
      </c>
      <c r="J54" s="43" t="e">
        <f t="shared" si="7"/>
        <v>#REF!</v>
      </c>
    </row>
    <row r="55" spans="1:10" hidden="1" x14ac:dyDescent="0.25">
      <c r="A55" s="25" t="s">
        <v>54</v>
      </c>
      <c r="B55" s="41">
        <v>4.5719915282000201E-2</v>
      </c>
      <c r="C55" s="34">
        <v>0.95793878000440436</v>
      </c>
      <c r="D55" s="38" t="e">
        <f>#REF!-50</f>
        <v>#REF!</v>
      </c>
      <c r="E55" s="34"/>
      <c r="G55" s="43" t="e">
        <f t="shared" si="4"/>
        <v>#REF!</v>
      </c>
      <c r="H55" s="43" t="e">
        <f t="shared" si="5"/>
        <v>#REF!</v>
      </c>
      <c r="I55" s="43" t="e">
        <f t="shared" si="6"/>
        <v>#REF!</v>
      </c>
      <c r="J55" s="43" t="e">
        <f t="shared" si="7"/>
        <v>#REF!</v>
      </c>
    </row>
    <row r="56" spans="1:10" hidden="1" x14ac:dyDescent="0.25">
      <c r="A56" s="30" t="s">
        <v>55</v>
      </c>
      <c r="B56" s="39">
        <v>-0.19609379984816089</v>
      </c>
      <c r="C56" s="31">
        <v>0.64347257061838803</v>
      </c>
      <c r="D56" s="46" t="e">
        <f>#REF!-50</f>
        <v>#REF!</v>
      </c>
      <c r="E56" s="31"/>
      <c r="G56" s="43" t="e">
        <f t="shared" si="4"/>
        <v>#REF!</v>
      </c>
      <c r="H56" s="43" t="e">
        <f t="shared" si="5"/>
        <v>#REF!</v>
      </c>
      <c r="I56" s="43" t="e">
        <f t="shared" si="6"/>
        <v>#REF!</v>
      </c>
      <c r="J56" s="47" t="e">
        <f t="shared" si="7"/>
        <v>#REF!</v>
      </c>
    </row>
    <row r="57" spans="1:10" hidden="1" x14ac:dyDescent="0.25">
      <c r="A57" s="30" t="s">
        <v>56</v>
      </c>
      <c r="B57" s="39">
        <v>-0.66080425524787589</v>
      </c>
      <c r="C57" s="31">
        <v>-0.75856090160381451</v>
      </c>
      <c r="D57" s="46" t="e">
        <f>#REF!-50</f>
        <v>#REF!</v>
      </c>
      <c r="E57" s="31"/>
      <c r="G57" s="47" t="e">
        <f t="shared" si="4"/>
        <v>#REF!</v>
      </c>
      <c r="H57" s="47" t="e">
        <f t="shared" si="5"/>
        <v>#REF!</v>
      </c>
      <c r="I57" s="47" t="e">
        <f t="shared" si="6"/>
        <v>#REF!</v>
      </c>
      <c r="J57" s="47" t="e">
        <f t="shared" si="7"/>
        <v>#REF!</v>
      </c>
    </row>
    <row r="58" spans="1:10" hidden="1" x14ac:dyDescent="0.25">
      <c r="A58" s="25" t="s">
        <v>57</v>
      </c>
      <c r="B58" s="41">
        <v>0.99005042980753366</v>
      </c>
      <c r="C58" s="34">
        <v>1.0373443983402488</v>
      </c>
      <c r="D58" s="38" t="e">
        <f>#REF!-50</f>
        <v>#REF!</v>
      </c>
      <c r="E58" s="34"/>
      <c r="G58" s="43" t="e">
        <f t="shared" si="4"/>
        <v>#REF!</v>
      </c>
      <c r="H58" s="43" t="e">
        <f t="shared" si="5"/>
        <v>#REF!</v>
      </c>
      <c r="I58" s="43" t="e">
        <f t="shared" si="6"/>
        <v>#REF!</v>
      </c>
      <c r="J58" s="43" t="e">
        <f t="shared" si="7"/>
        <v>#REF!</v>
      </c>
    </row>
    <row r="59" spans="1:10" hidden="1" x14ac:dyDescent="0.25">
      <c r="A59" s="25" t="s">
        <v>58</v>
      </c>
      <c r="B59" s="41">
        <v>1.7494060434979017</v>
      </c>
      <c r="C59" s="34">
        <v>0.46471414676321193</v>
      </c>
      <c r="D59" s="34"/>
      <c r="E59" s="34"/>
      <c r="G59" s="43">
        <f>((B59-$B$234)/$B$235-(0-$B$234)/$B$235)+((C59-$C$234)/$C$235-(0-$C$234)/$C$235)</f>
        <v>4.2069075571697123</v>
      </c>
      <c r="H59" s="43">
        <f t="shared" ref="H59:H76" si="8">0.5*((B59-$B$234)/$B$235-(0-$B$234)/$B$235)+0.5*((C59-$C$234)/$C$235-(0-$C$234)/$C$235)</f>
        <v>2.1034537785848562</v>
      </c>
      <c r="I59" s="43">
        <f t="shared" ref="I59:I76" si="9">0.75*((B59-$B$234)/$B$235-(0-$B$234)/$B$235)+0.25*((C59-$C$234)/$C$235-(0-$C$234)/$C$235)</f>
        <v>2.4616498125340542</v>
      </c>
      <c r="J59" s="43">
        <f t="shared" si="3"/>
        <v>2.4616498125340542</v>
      </c>
    </row>
    <row r="60" spans="1:10" hidden="1" x14ac:dyDescent="0.25">
      <c r="A60" s="25" t="s">
        <v>59</v>
      </c>
      <c r="B60" s="41">
        <v>1.2770071389967987</v>
      </c>
      <c r="C60" s="34">
        <v>1.3016351118760756</v>
      </c>
      <c r="D60" s="34"/>
      <c r="E60" s="34"/>
      <c r="G60" s="43">
        <f t="shared" ref="G60:G75" si="10">((B60-$B$234)/$B$235-(0-$B$234)/$B$235)+((C60-$C$234)/$C$235-(0-$C$234)/$C$235)</f>
        <v>5.9434645840372369</v>
      </c>
      <c r="H60" s="43">
        <f t="shared" si="8"/>
        <v>2.9717322920186184</v>
      </c>
      <c r="I60" s="43">
        <f t="shared" si="9"/>
        <v>2.5150621094660068</v>
      </c>
      <c r="J60" s="43">
        <f t="shared" si="3"/>
        <v>2.5150621094660068</v>
      </c>
    </row>
    <row r="61" spans="1:10" hidden="1" x14ac:dyDescent="0.25">
      <c r="A61" s="25" t="s">
        <v>60</v>
      </c>
      <c r="B61" s="41">
        <v>1.742310300346765</v>
      </c>
      <c r="C61" s="34">
        <v>2.6335350961027926</v>
      </c>
      <c r="D61" s="34"/>
      <c r="E61" s="34"/>
      <c r="G61" s="43">
        <f t="shared" si="10"/>
        <v>10.66888709958323</v>
      </c>
      <c r="H61" s="43">
        <f t="shared" si="8"/>
        <v>5.3344435497916152</v>
      </c>
      <c r="I61" s="43">
        <f t="shared" si="9"/>
        <v>4.0714259280649241</v>
      </c>
      <c r="J61" s="43">
        <f t="shared" si="3"/>
        <v>4.0714259280649241</v>
      </c>
    </row>
    <row r="62" spans="1:10" hidden="1" x14ac:dyDescent="0.25">
      <c r="A62" s="25" t="s">
        <v>61</v>
      </c>
      <c r="B62" s="41">
        <v>2.2061680649508588</v>
      </c>
      <c r="C62" s="34">
        <v>0.73032719899864895</v>
      </c>
      <c r="D62" s="34"/>
      <c r="E62" s="34"/>
      <c r="G62" s="43">
        <f t="shared" si="10"/>
        <v>5.7359486585410693</v>
      </c>
      <c r="H62" s="43">
        <f t="shared" si="8"/>
        <v>2.8679743292705346</v>
      </c>
      <c r="I62" s="43">
        <f t="shared" si="9"/>
        <v>3.2120345989967047</v>
      </c>
      <c r="J62" s="43">
        <f t="shared" si="3"/>
        <v>3.2120345989967047</v>
      </c>
    </row>
    <row r="63" spans="1:10" hidden="1" x14ac:dyDescent="0.25">
      <c r="A63" s="25" t="s">
        <v>62</v>
      </c>
      <c r="B63" s="41">
        <v>0.41182860969759538</v>
      </c>
      <c r="C63" s="34">
        <v>0.4200256739409462</v>
      </c>
      <c r="D63" s="34"/>
      <c r="E63" s="34"/>
      <c r="G63" s="43">
        <f t="shared" si="10"/>
        <v>1.9174986135628758</v>
      </c>
      <c r="H63" s="43">
        <f t="shared" si="8"/>
        <v>0.95874930678143788</v>
      </c>
      <c r="I63" s="43">
        <f t="shared" si="9"/>
        <v>0.81128536069476898</v>
      </c>
      <c r="J63" s="43">
        <f t="shared" si="3"/>
        <v>0.81128536069476898</v>
      </c>
    </row>
    <row r="64" spans="1:10" hidden="1" x14ac:dyDescent="0.25">
      <c r="A64" s="25" t="s">
        <v>63</v>
      </c>
      <c r="B64" s="41">
        <v>0.33758467868167469</v>
      </c>
      <c r="C64" s="34">
        <v>0.47349259592572501</v>
      </c>
      <c r="D64" s="34"/>
      <c r="E64" s="34"/>
      <c r="G64" s="43">
        <f t="shared" si="10"/>
        <v>1.957411848684437</v>
      </c>
      <c r="H64" s="43">
        <f t="shared" si="8"/>
        <v>0.97870592434221848</v>
      </c>
      <c r="I64" s="43">
        <f t="shared" si="9"/>
        <v>0.76142723490927977</v>
      </c>
      <c r="J64" s="43">
        <f t="shared" si="3"/>
        <v>0.76142723490927977</v>
      </c>
    </row>
    <row r="65" spans="1:10" hidden="1" x14ac:dyDescent="0.25">
      <c r="A65" s="25" t="s">
        <v>64</v>
      </c>
      <c r="B65" s="41">
        <v>1.2363423667039273</v>
      </c>
      <c r="C65" s="34">
        <v>0.45802925280161227</v>
      </c>
      <c r="D65" s="34"/>
      <c r="E65" s="34"/>
      <c r="G65" s="43">
        <f t="shared" si="10"/>
        <v>3.3599537709549834</v>
      </c>
      <c r="H65" s="43">
        <f t="shared" si="8"/>
        <v>1.6799768854774917</v>
      </c>
      <c r="I65" s="43">
        <f t="shared" si="9"/>
        <v>1.836410885812787</v>
      </c>
      <c r="J65" s="43">
        <f t="shared" si="3"/>
        <v>1.836410885812787</v>
      </c>
    </row>
    <row r="66" spans="1:10" hidden="1" x14ac:dyDescent="0.25">
      <c r="A66" s="25" t="s">
        <v>65</v>
      </c>
      <c r="B66" s="41">
        <v>0.49892960358699123</v>
      </c>
      <c r="C66" s="34">
        <v>0.34550188962175693</v>
      </c>
      <c r="D66" s="34"/>
      <c r="E66" s="34"/>
      <c r="G66" s="43">
        <f t="shared" si="10"/>
        <v>1.835459769178452</v>
      </c>
      <c r="H66" s="43">
        <f t="shared" si="8"/>
        <v>0.917729884589226</v>
      </c>
      <c r="I66" s="43">
        <f t="shared" si="9"/>
        <v>0.86097415404434363</v>
      </c>
      <c r="J66" s="43">
        <f t="shared" si="3"/>
        <v>0.86097415404434363</v>
      </c>
    </row>
    <row r="67" spans="1:10" hidden="1" x14ac:dyDescent="0.25">
      <c r="A67" s="25" t="s">
        <v>66</v>
      </c>
      <c r="B67" s="41">
        <v>0.55108888534672662</v>
      </c>
      <c r="C67" s="34">
        <v>0.24737979361457219</v>
      </c>
      <c r="D67" s="34"/>
      <c r="E67" s="34"/>
      <c r="G67" s="43">
        <f t="shared" si="10"/>
        <v>1.6266634398608595</v>
      </c>
      <c r="H67" s="43">
        <f t="shared" si="8"/>
        <v>0.81333171993042974</v>
      </c>
      <c r="I67" s="43">
        <f t="shared" si="9"/>
        <v>0.85081252053147471</v>
      </c>
      <c r="J67" s="43">
        <f t="shared" ref="J67:J76" si="11">0.75*((B67-$B$234)/$B$235-(0-$B$234)/$B$235)+0.25*((C67-$C$234)/$C$235-(0-$C$234)/$C$235)</f>
        <v>0.85081252053147471</v>
      </c>
    </row>
    <row r="68" spans="1:10" hidden="1" x14ac:dyDescent="0.25">
      <c r="A68" s="25" t="s">
        <v>67</v>
      </c>
      <c r="B68" s="41">
        <v>1.1077318155782701</v>
      </c>
      <c r="C68" s="34">
        <v>0.52274810390501358</v>
      </c>
      <c r="D68" s="34"/>
      <c r="E68" s="34"/>
      <c r="G68" s="43">
        <f t="shared" si="10"/>
        <v>3.345818471820635</v>
      </c>
      <c r="H68" s="43">
        <f t="shared" si="8"/>
        <v>1.6729092359103175</v>
      </c>
      <c r="I68" s="43">
        <f t="shared" si="9"/>
        <v>1.7292241870284701</v>
      </c>
      <c r="J68" s="43">
        <f t="shared" si="11"/>
        <v>1.7292241870284701</v>
      </c>
    </row>
    <row r="69" spans="1:10" hidden="1" x14ac:dyDescent="0.25">
      <c r="A69" s="25" t="s">
        <v>68</v>
      </c>
      <c r="B69" s="41">
        <v>0.75830309167403387</v>
      </c>
      <c r="C69" s="34">
        <v>0.80258912647039671</v>
      </c>
      <c r="D69" s="34"/>
      <c r="E69" s="34"/>
      <c r="G69" s="43">
        <f t="shared" si="10"/>
        <v>3.6178378593457388</v>
      </c>
      <c r="H69" s="43">
        <f t="shared" si="8"/>
        <v>1.8089189296728694</v>
      </c>
      <c r="I69" s="43">
        <f t="shared" si="9"/>
        <v>1.5156091265687532</v>
      </c>
      <c r="J69" s="43">
        <f t="shared" si="11"/>
        <v>1.5156091265687532</v>
      </c>
    </row>
    <row r="70" spans="1:10" hidden="1" x14ac:dyDescent="0.25">
      <c r="A70" s="25" t="s">
        <v>69</v>
      </c>
      <c r="B70" s="41">
        <v>1.102425231722953</v>
      </c>
      <c r="C70" s="34">
        <v>1.0009641859586766</v>
      </c>
      <c r="D70" s="34"/>
      <c r="E70" s="34"/>
      <c r="G70" s="43">
        <f t="shared" si="10"/>
        <v>4.7646266463471383</v>
      </c>
      <c r="H70" s="43">
        <f t="shared" si="8"/>
        <v>2.3823133231735691</v>
      </c>
      <c r="I70" s="43">
        <f t="shared" si="9"/>
        <v>2.0796494223973578</v>
      </c>
      <c r="J70" s="43">
        <f t="shared" si="11"/>
        <v>2.0796494223973578</v>
      </c>
    </row>
    <row r="71" spans="1:10" hidden="1" x14ac:dyDescent="0.25">
      <c r="A71" s="25" t="s">
        <v>70</v>
      </c>
      <c r="B71" s="41">
        <v>0.71461259712970482</v>
      </c>
      <c r="C71" s="34">
        <v>1.1977167601614085</v>
      </c>
      <c r="D71" s="34"/>
      <c r="E71" s="34"/>
      <c r="G71" s="43">
        <f t="shared" si="10"/>
        <v>4.7267761377331636</v>
      </c>
      <c r="H71" s="43">
        <f t="shared" si="8"/>
        <v>2.3633880688665818</v>
      </c>
      <c r="I71" s="43">
        <f t="shared" si="9"/>
        <v>1.7576316137478283</v>
      </c>
      <c r="J71" s="43">
        <f t="shared" si="11"/>
        <v>1.7576316137478283</v>
      </c>
    </row>
    <row r="72" spans="1:10" hidden="1" x14ac:dyDescent="0.25">
      <c r="A72" s="25" t="s">
        <v>71</v>
      </c>
      <c r="B72" s="41">
        <v>1.2421932169075618</v>
      </c>
      <c r="C72" s="34">
        <v>1.0901805945909007</v>
      </c>
      <c r="D72" s="34"/>
      <c r="E72" s="34"/>
      <c r="G72" s="43">
        <f t="shared" si="10"/>
        <v>5.2562067820455862</v>
      </c>
      <c r="H72" s="43">
        <f t="shared" si="8"/>
        <v>2.6281033910227931</v>
      </c>
      <c r="I72" s="43">
        <f t="shared" si="9"/>
        <v>2.3151895949274444</v>
      </c>
      <c r="J72" s="43">
        <f t="shared" si="11"/>
        <v>2.3151895949274444</v>
      </c>
    </row>
    <row r="73" spans="1:10" hidden="1" x14ac:dyDescent="0.25">
      <c r="A73" s="25" t="s">
        <v>72</v>
      </c>
      <c r="B73" s="41">
        <v>0.82624402127729824</v>
      </c>
      <c r="C73" s="34">
        <v>1.0409050679185818</v>
      </c>
      <c r="D73" s="34"/>
      <c r="E73" s="34"/>
      <c r="G73" s="43">
        <f t="shared" si="10"/>
        <v>4.4386676646895094</v>
      </c>
      <c r="H73" s="43">
        <f t="shared" si="8"/>
        <v>2.2193338323447547</v>
      </c>
      <c r="I73" s="43">
        <f t="shared" si="9"/>
        <v>1.7755731476730585</v>
      </c>
      <c r="J73" s="43">
        <f t="shared" si="11"/>
        <v>1.7755731476730585</v>
      </c>
    </row>
    <row r="74" spans="1:10" hidden="1" x14ac:dyDescent="0.25">
      <c r="A74" s="25" t="s">
        <v>73</v>
      </c>
      <c r="B74" s="41">
        <v>1.0367508370115153</v>
      </c>
      <c r="C74" s="34">
        <v>0.97972007997714594</v>
      </c>
      <c r="D74" s="34"/>
      <c r="E74" s="34"/>
      <c r="G74" s="43">
        <f t="shared" si="10"/>
        <v>4.5953582792360104</v>
      </c>
      <c r="H74" s="43">
        <f t="shared" si="8"/>
        <v>2.2976791396180052</v>
      </c>
      <c r="I74" s="43">
        <f t="shared" si="9"/>
        <v>1.9844024605543447</v>
      </c>
      <c r="J74" s="43">
        <f t="shared" si="11"/>
        <v>1.9844024605543447</v>
      </c>
    </row>
    <row r="75" spans="1:10" hidden="1" x14ac:dyDescent="0.25">
      <c r="A75" s="25" t="s">
        <v>74</v>
      </c>
      <c r="B75" s="41">
        <v>1.0327149721402984</v>
      </c>
      <c r="C75" s="34">
        <v>1.2040468041373267</v>
      </c>
      <c r="D75" s="34"/>
      <c r="E75" s="34"/>
      <c r="G75" s="43">
        <f t="shared" si="10"/>
        <v>5.2584150828777592</v>
      </c>
      <c r="H75" s="43">
        <f t="shared" si="8"/>
        <v>2.6292075414388796</v>
      </c>
      <c r="I75" s="43">
        <f t="shared" si="9"/>
        <v>2.1469139812661604</v>
      </c>
      <c r="J75" s="43">
        <f t="shared" si="11"/>
        <v>2.1469139812661604</v>
      </c>
    </row>
    <row r="76" spans="1:10" hidden="1" x14ac:dyDescent="0.25">
      <c r="A76" s="25" t="s">
        <v>75</v>
      </c>
      <c r="B76" s="41">
        <v>0.49109972167337435</v>
      </c>
      <c r="C76" s="34">
        <v>0.96053514198405332</v>
      </c>
      <c r="D76" s="38"/>
      <c r="E76" s="34"/>
      <c r="G76" s="43">
        <f t="shared" ref="G76" si="12">B76/$B$235+C76/$C$235</f>
        <v>3.658567533931107</v>
      </c>
      <c r="H76" s="43">
        <f t="shared" si="8"/>
        <v>1.8292837669655535</v>
      </c>
      <c r="I76" s="43">
        <f t="shared" si="9"/>
        <v>1.31044065058913</v>
      </c>
      <c r="J76" s="43">
        <f t="shared" si="11"/>
        <v>1.31044065058913</v>
      </c>
    </row>
    <row r="77" spans="1:10" hidden="1" x14ac:dyDescent="0.25">
      <c r="A77" s="25" t="s">
        <v>76</v>
      </c>
      <c r="B77" s="41">
        <v>0.33438820220268994</v>
      </c>
      <c r="C77" s="34">
        <v>0.53244991556469135</v>
      </c>
      <c r="D77" s="36" t="e">
        <f>#REF!-50</f>
        <v>#REF!</v>
      </c>
      <c r="E77" s="34"/>
      <c r="G77" s="43" t="e">
        <f t="shared" ref="G77:G140" si="13">((B77-$B$234)/$B$235-(0-$B$234)/$B$235)+((C77-$C$234)/$C$235-(0-$C$234)/$C$235)+((D77-$D$234)/$D$235-(0-$D$234)/$D$235)</f>
        <v>#REF!</v>
      </c>
      <c r="H77" s="43" t="e">
        <f t="shared" ref="H77:H140" si="14">0.333*((B77-$B$234)/$B$235-(0-$B$234)/$B$235)+0.333*((C77-$C$234)/$C$235-(0-$C$234)/$C$235)+0.333*((D77-$D$234)/$D$235-(0-$D$234)/$D$235)</f>
        <v>#REF!</v>
      </c>
      <c r="I77" s="43" t="e">
        <f t="shared" ref="I77:I140" si="15">0.5*((B77-$B$234)/$B$235-(0-$B$234)/$B$235)+0.25*((C77-$C$234)/$C$235-(0-$C$234)/$C$235)+0.25*((D77-$D$234)/$D$235-(0-$D$234)/$D$235)</f>
        <v>#REF!</v>
      </c>
      <c r="J77" s="43" t="e">
        <f t="shared" ref="J77:J140" si="16">0.75*((B77-$B$234)/$B$235-(0-$B$234)/$B$235)+0.125*((C77-$C$234)/$C$235-(0-$C$234)/$C$235)+0.125*((D77-$D$234)/$D$235-(0-$D$234)/$D$235)</f>
        <v>#REF!</v>
      </c>
    </row>
    <row r="78" spans="1:10" hidden="1" x14ac:dyDescent="0.25">
      <c r="A78" s="25" t="s">
        <v>77</v>
      </c>
      <c r="B78" s="41">
        <v>-0.12601989950332063</v>
      </c>
      <c r="C78" s="34">
        <v>0.25517697165517228</v>
      </c>
      <c r="D78" s="36" t="e">
        <f>#REF!-50</f>
        <v>#REF!</v>
      </c>
      <c r="E78" s="34"/>
      <c r="G78" s="43" t="e">
        <f t="shared" si="13"/>
        <v>#REF!</v>
      </c>
      <c r="H78" s="43" t="e">
        <f t="shared" si="14"/>
        <v>#REF!</v>
      </c>
      <c r="I78" s="43" t="e">
        <f t="shared" si="15"/>
        <v>#REF!</v>
      </c>
      <c r="J78" s="47" t="e">
        <f t="shared" si="16"/>
        <v>#REF!</v>
      </c>
    </row>
    <row r="79" spans="1:10" hidden="1" x14ac:dyDescent="0.25">
      <c r="A79" s="25" t="s">
        <v>78</v>
      </c>
      <c r="B79" s="41">
        <v>0.28297107479437422</v>
      </c>
      <c r="C79" s="34">
        <v>0.58138470271557008</v>
      </c>
      <c r="D79" s="36" t="e">
        <f>#REF!-50</f>
        <v>#REF!</v>
      </c>
      <c r="E79" s="34"/>
      <c r="G79" s="43" t="e">
        <f t="shared" si="13"/>
        <v>#REF!</v>
      </c>
      <c r="H79" s="43" t="e">
        <f t="shared" si="14"/>
        <v>#REF!</v>
      </c>
      <c r="I79" s="43" t="e">
        <f t="shared" si="15"/>
        <v>#REF!</v>
      </c>
      <c r="J79" s="43" t="e">
        <f t="shared" si="16"/>
        <v>#REF!</v>
      </c>
    </row>
    <row r="80" spans="1:10" hidden="1" x14ac:dyDescent="0.25">
      <c r="A80" s="25" t="s">
        <v>79</v>
      </c>
      <c r="B80" s="41">
        <v>1.8871276288765464</v>
      </c>
      <c r="C80" s="34">
        <v>1.1924592879834695</v>
      </c>
      <c r="D80" s="36" t="e">
        <f>#REF!-50</f>
        <v>#REF!</v>
      </c>
      <c r="E80" s="34"/>
      <c r="G80" s="43" t="e">
        <f t="shared" si="13"/>
        <v>#REF!</v>
      </c>
      <c r="H80" s="43" t="e">
        <f t="shared" si="14"/>
        <v>#REF!</v>
      </c>
      <c r="I80" s="43" t="e">
        <f t="shared" si="15"/>
        <v>#REF!</v>
      </c>
      <c r="J80" s="43" t="e">
        <f t="shared" si="16"/>
        <v>#REF!</v>
      </c>
    </row>
    <row r="81" spans="1:10" hidden="1" x14ac:dyDescent="0.25">
      <c r="A81" s="25" t="s">
        <v>80</v>
      </c>
      <c r="B81" s="41">
        <v>1.5192251392131662</v>
      </c>
      <c r="C81" s="34">
        <v>1.2548688009931004</v>
      </c>
      <c r="D81" s="36" t="e">
        <f>#REF!-50</f>
        <v>#REF!</v>
      </c>
      <c r="E81" s="34"/>
      <c r="G81" s="43" t="e">
        <f t="shared" si="13"/>
        <v>#REF!</v>
      </c>
      <c r="H81" s="43" t="e">
        <f t="shared" si="14"/>
        <v>#REF!</v>
      </c>
      <c r="I81" s="43" t="e">
        <f t="shared" si="15"/>
        <v>#REF!</v>
      </c>
      <c r="J81" s="43" t="e">
        <f t="shared" si="16"/>
        <v>#REF!</v>
      </c>
    </row>
    <row r="82" spans="1:10" hidden="1" x14ac:dyDescent="0.25">
      <c r="A82" s="25" t="s">
        <v>81</v>
      </c>
      <c r="B82" s="41">
        <v>0.98517271483191426</v>
      </c>
      <c r="C82" s="34">
        <v>0.7951173575451751</v>
      </c>
      <c r="D82" s="36" t="e">
        <f>#REF!-50</f>
        <v>#REF!</v>
      </c>
      <c r="E82" s="34"/>
      <c r="G82" s="43" t="e">
        <f t="shared" si="13"/>
        <v>#REF!</v>
      </c>
      <c r="H82" s="43" t="e">
        <f t="shared" si="14"/>
        <v>#REF!</v>
      </c>
      <c r="I82" s="43" t="e">
        <f t="shared" si="15"/>
        <v>#REF!</v>
      </c>
      <c r="J82" s="43" t="e">
        <f t="shared" si="16"/>
        <v>#REF!</v>
      </c>
    </row>
    <row r="83" spans="1:10" hidden="1" x14ac:dyDescent="0.25">
      <c r="A83" s="30" t="s">
        <v>82</v>
      </c>
      <c r="B83" s="39">
        <v>-0.91647432662542583</v>
      </c>
      <c r="C83" s="31">
        <v>-5.3764862458908338E-2</v>
      </c>
      <c r="D83" s="31" t="e">
        <f>#REF!-50</f>
        <v>#REF!</v>
      </c>
      <c r="E83" s="31"/>
      <c r="G83" s="47" t="e">
        <f t="shared" si="13"/>
        <v>#REF!</v>
      </c>
      <c r="H83" s="47" t="e">
        <f t="shared" si="14"/>
        <v>#REF!</v>
      </c>
      <c r="I83" s="47" t="e">
        <f t="shared" si="15"/>
        <v>#REF!</v>
      </c>
      <c r="J83" s="47" t="e">
        <f t="shared" si="16"/>
        <v>#REF!</v>
      </c>
    </row>
    <row r="84" spans="1:10" hidden="1" x14ac:dyDescent="0.25">
      <c r="A84" s="30" t="s">
        <v>83</v>
      </c>
      <c r="B84" s="39">
        <v>-0.32943855831795577</v>
      </c>
      <c r="C84" s="31">
        <v>-0.56174820981340379</v>
      </c>
      <c r="D84" s="31" t="e">
        <f>#REF!-50</f>
        <v>#REF!</v>
      </c>
      <c r="E84" s="31"/>
      <c r="G84" s="47" t="e">
        <f t="shared" si="13"/>
        <v>#REF!</v>
      </c>
      <c r="H84" s="47" t="e">
        <f t="shared" si="14"/>
        <v>#REF!</v>
      </c>
      <c r="I84" s="47" t="e">
        <f t="shared" si="15"/>
        <v>#REF!</v>
      </c>
      <c r="J84" s="47" t="e">
        <f t="shared" si="16"/>
        <v>#REF!</v>
      </c>
    </row>
    <row r="85" spans="1:10" hidden="1" x14ac:dyDescent="0.25">
      <c r="A85" s="30" t="s">
        <v>84</v>
      </c>
      <c r="B85" s="39">
        <v>-1.0464807796286477</v>
      </c>
      <c r="C85" s="31">
        <v>-0.9303026809389906</v>
      </c>
      <c r="D85" s="31" t="e">
        <f>#REF!-50</f>
        <v>#REF!</v>
      </c>
      <c r="E85" s="31"/>
      <c r="G85" s="47" t="e">
        <f t="shared" si="13"/>
        <v>#REF!</v>
      </c>
      <c r="H85" s="47" t="e">
        <f t="shared" si="14"/>
        <v>#REF!</v>
      </c>
      <c r="I85" s="47" t="e">
        <f t="shared" si="15"/>
        <v>#REF!</v>
      </c>
      <c r="J85" s="47" t="e">
        <f t="shared" si="16"/>
        <v>#REF!</v>
      </c>
    </row>
    <row r="86" spans="1:10" hidden="1" x14ac:dyDescent="0.25">
      <c r="A86" s="30" t="s">
        <v>85</v>
      </c>
      <c r="B86" s="39">
        <v>-1.2388477943949385</v>
      </c>
      <c r="C86" s="31">
        <v>-1.4152716856145409</v>
      </c>
      <c r="D86" s="31" t="e">
        <f>#REF!-50</f>
        <v>#REF!</v>
      </c>
      <c r="E86" s="31"/>
      <c r="G86" s="47" t="e">
        <f t="shared" si="13"/>
        <v>#REF!</v>
      </c>
      <c r="H86" s="47" t="e">
        <f t="shared" si="14"/>
        <v>#REF!</v>
      </c>
      <c r="I86" s="47" t="e">
        <f t="shared" si="15"/>
        <v>#REF!</v>
      </c>
      <c r="J86" s="47" t="e">
        <f t="shared" si="16"/>
        <v>#REF!</v>
      </c>
    </row>
    <row r="87" spans="1:10" hidden="1" x14ac:dyDescent="0.25">
      <c r="A87" s="30" t="s">
        <v>86</v>
      </c>
      <c r="B87" s="39">
        <v>-0.9421774354654241</v>
      </c>
      <c r="C87" s="31">
        <v>-1.5200355946208504</v>
      </c>
      <c r="D87" s="31" t="e">
        <f>#REF!-50</f>
        <v>#REF!</v>
      </c>
      <c r="E87" s="31"/>
      <c r="G87" s="47" t="e">
        <f t="shared" si="13"/>
        <v>#REF!</v>
      </c>
      <c r="H87" s="47" t="e">
        <f t="shared" si="14"/>
        <v>#REF!</v>
      </c>
      <c r="I87" s="47" t="e">
        <f t="shared" si="15"/>
        <v>#REF!</v>
      </c>
      <c r="J87" s="47" t="e">
        <f t="shared" si="16"/>
        <v>#REF!</v>
      </c>
    </row>
    <row r="88" spans="1:10" hidden="1" x14ac:dyDescent="0.25">
      <c r="A88" s="30" t="s">
        <v>87</v>
      </c>
      <c r="B88" s="39">
        <v>-0.86742419988538755</v>
      </c>
      <c r="C88" s="31">
        <v>-0.64911714535982334</v>
      </c>
      <c r="D88" s="31" t="e">
        <f>#REF!-50</f>
        <v>#REF!</v>
      </c>
      <c r="E88" s="31"/>
      <c r="G88" s="47" t="e">
        <f t="shared" si="13"/>
        <v>#REF!</v>
      </c>
      <c r="H88" s="47" t="e">
        <f t="shared" si="14"/>
        <v>#REF!</v>
      </c>
      <c r="I88" s="47" t="e">
        <f t="shared" si="15"/>
        <v>#REF!</v>
      </c>
      <c r="J88" s="47" t="e">
        <f t="shared" si="16"/>
        <v>#REF!</v>
      </c>
    </row>
    <row r="89" spans="1:10" hidden="1" x14ac:dyDescent="0.25">
      <c r="A89" s="25" t="s">
        <v>88</v>
      </c>
      <c r="B89" s="41">
        <v>1.5682225422844338</v>
      </c>
      <c r="C89" s="34">
        <v>0.52250095126726681</v>
      </c>
      <c r="D89" s="36" t="e">
        <f>#REF!-50</f>
        <v>#REF!</v>
      </c>
      <c r="E89" s="34"/>
      <c r="G89" s="43" t="e">
        <f t="shared" si="13"/>
        <v>#REF!</v>
      </c>
      <c r="H89" s="43" t="e">
        <f t="shared" si="14"/>
        <v>#REF!</v>
      </c>
      <c r="I89" s="43" t="e">
        <f t="shared" si="15"/>
        <v>#REF!</v>
      </c>
      <c r="J89" s="43" t="e">
        <f t="shared" si="16"/>
        <v>#REF!</v>
      </c>
    </row>
    <row r="90" spans="1:10" hidden="1" x14ac:dyDescent="0.25">
      <c r="A90" s="25" t="s">
        <v>89</v>
      </c>
      <c r="B90" s="41">
        <v>2.0371304007397262</v>
      </c>
      <c r="C90" s="34">
        <v>1.2685340768506348</v>
      </c>
      <c r="D90" s="36" t="e">
        <f>#REF!-50</f>
        <v>#REF!</v>
      </c>
      <c r="E90" s="34"/>
      <c r="G90" s="43" t="e">
        <f t="shared" si="13"/>
        <v>#REF!</v>
      </c>
      <c r="H90" s="43" t="e">
        <f t="shared" si="14"/>
        <v>#REF!</v>
      </c>
      <c r="I90" s="43" t="e">
        <f t="shared" si="15"/>
        <v>#REF!</v>
      </c>
      <c r="J90" s="43" t="e">
        <f t="shared" si="16"/>
        <v>#REF!</v>
      </c>
    </row>
    <row r="91" spans="1:10" hidden="1" x14ac:dyDescent="0.25">
      <c r="A91" s="25" t="s">
        <v>90</v>
      </c>
      <c r="B91" s="41">
        <v>1.319641972064147</v>
      </c>
      <c r="C91" s="34">
        <v>1.4213040624316375</v>
      </c>
      <c r="D91" s="36" t="e">
        <f>#REF!-50</f>
        <v>#REF!</v>
      </c>
      <c r="E91" s="34"/>
      <c r="G91" s="43" t="e">
        <f t="shared" si="13"/>
        <v>#REF!</v>
      </c>
      <c r="H91" s="43" t="e">
        <f t="shared" si="14"/>
        <v>#REF!</v>
      </c>
      <c r="I91" s="43" t="e">
        <f t="shared" si="15"/>
        <v>#REF!</v>
      </c>
      <c r="J91" s="43" t="e">
        <f t="shared" si="16"/>
        <v>#REF!</v>
      </c>
    </row>
    <row r="92" spans="1:10" hidden="1" x14ac:dyDescent="0.25">
      <c r="A92" s="25" t="s">
        <v>91</v>
      </c>
      <c r="B92" s="41">
        <v>1.0086644798552242</v>
      </c>
      <c r="C92" s="34">
        <v>0.41529209776442427</v>
      </c>
      <c r="D92" s="36" t="e">
        <f>#REF!-50</f>
        <v>#REF!</v>
      </c>
      <c r="E92" s="34"/>
      <c r="G92" s="43" t="e">
        <f t="shared" si="13"/>
        <v>#REF!</v>
      </c>
      <c r="H92" s="43" t="e">
        <f t="shared" si="14"/>
        <v>#REF!</v>
      </c>
      <c r="I92" s="43" t="e">
        <f t="shared" si="15"/>
        <v>#REF!</v>
      </c>
      <c r="J92" s="43" t="e">
        <f t="shared" si="16"/>
        <v>#REF!</v>
      </c>
    </row>
    <row r="93" spans="1:10" hidden="1" x14ac:dyDescent="0.25">
      <c r="A93" s="25" t="s">
        <v>92</v>
      </c>
      <c r="B93" s="41">
        <v>1.5117844750664187</v>
      </c>
      <c r="C93" s="34">
        <v>0.19604508141689245</v>
      </c>
      <c r="D93" s="36" t="e">
        <f>#REF!-50</f>
        <v>#REF!</v>
      </c>
      <c r="E93" s="34"/>
      <c r="G93" s="43" t="e">
        <f t="shared" si="13"/>
        <v>#REF!</v>
      </c>
      <c r="H93" s="43" t="e">
        <f t="shared" si="14"/>
        <v>#REF!</v>
      </c>
      <c r="I93" s="43" t="e">
        <f t="shared" si="15"/>
        <v>#REF!</v>
      </c>
      <c r="J93" s="43" t="e">
        <f t="shared" si="16"/>
        <v>#REF!</v>
      </c>
    </row>
    <row r="94" spans="1:10" hidden="1" x14ac:dyDescent="0.25">
      <c r="A94" s="25" t="s">
        <v>93</v>
      </c>
      <c r="B94" s="41">
        <v>2.0372268637488067</v>
      </c>
      <c r="C94" s="34">
        <v>0.53605889500393111</v>
      </c>
      <c r="D94" s="36" t="e">
        <f>#REF!-50</f>
        <v>#REF!</v>
      </c>
      <c r="E94" s="34"/>
      <c r="G94" s="43" t="e">
        <f t="shared" si="13"/>
        <v>#REF!</v>
      </c>
      <c r="H94" s="43" t="e">
        <f t="shared" si="14"/>
        <v>#REF!</v>
      </c>
      <c r="I94" s="43" t="e">
        <f t="shared" si="15"/>
        <v>#REF!</v>
      </c>
      <c r="J94" s="43" t="e">
        <f t="shared" si="16"/>
        <v>#REF!</v>
      </c>
    </row>
    <row r="95" spans="1:10" hidden="1" x14ac:dyDescent="0.25">
      <c r="A95" s="25" t="s">
        <v>94</v>
      </c>
      <c r="B95" s="41">
        <v>0.67552969900258353</v>
      </c>
      <c r="C95" s="34">
        <v>0.95176311673539371</v>
      </c>
      <c r="D95" s="36" t="e">
        <f>#REF!-50</f>
        <v>#REF!</v>
      </c>
      <c r="E95" s="34"/>
      <c r="G95" s="43" t="e">
        <f t="shared" si="13"/>
        <v>#REF!</v>
      </c>
      <c r="H95" s="43" t="e">
        <f t="shared" si="14"/>
        <v>#REF!</v>
      </c>
      <c r="I95" s="43" t="e">
        <f t="shared" si="15"/>
        <v>#REF!</v>
      </c>
      <c r="J95" s="43" t="e">
        <f t="shared" si="16"/>
        <v>#REF!</v>
      </c>
    </row>
    <row r="96" spans="1:10" hidden="1" x14ac:dyDescent="0.25">
      <c r="A96" s="25" t="s">
        <v>95</v>
      </c>
      <c r="B96" s="41">
        <v>1.4163601531841508</v>
      </c>
      <c r="C96" s="34">
        <v>0.3794047482812381</v>
      </c>
      <c r="D96" s="36" t="e">
        <f>#REF!-50</f>
        <v>#REF!</v>
      </c>
      <c r="E96" s="34"/>
      <c r="G96" s="43" t="e">
        <f t="shared" si="13"/>
        <v>#REF!</v>
      </c>
      <c r="H96" s="43" t="e">
        <f t="shared" si="14"/>
        <v>#REF!</v>
      </c>
      <c r="I96" s="43" t="e">
        <f t="shared" si="15"/>
        <v>#REF!</v>
      </c>
      <c r="J96" s="43" t="e">
        <f t="shared" si="16"/>
        <v>#REF!</v>
      </c>
    </row>
    <row r="97" spans="1:10" hidden="1" x14ac:dyDescent="0.25">
      <c r="A97" s="25" t="s">
        <v>96</v>
      </c>
      <c r="B97" s="41">
        <v>1.5389231117669087</v>
      </c>
      <c r="C97" s="34">
        <v>0.90765588003157061</v>
      </c>
      <c r="D97" s="36" t="e">
        <f>#REF!-50</f>
        <v>#REF!</v>
      </c>
      <c r="E97" s="34"/>
      <c r="G97" s="43" t="e">
        <f t="shared" si="13"/>
        <v>#REF!</v>
      </c>
      <c r="H97" s="43" t="e">
        <f t="shared" si="14"/>
        <v>#REF!</v>
      </c>
      <c r="I97" s="43" t="e">
        <f t="shared" si="15"/>
        <v>#REF!</v>
      </c>
      <c r="J97" s="43" t="e">
        <f t="shared" si="16"/>
        <v>#REF!</v>
      </c>
    </row>
    <row r="98" spans="1:10" hidden="1" x14ac:dyDescent="0.25">
      <c r="A98" s="25" t="s">
        <v>97</v>
      </c>
      <c r="B98" s="41">
        <v>0.45866996985483477</v>
      </c>
      <c r="C98" s="34">
        <v>0.84821622561161403</v>
      </c>
      <c r="D98" s="36" t="e">
        <f>#REF!-50</f>
        <v>#REF!</v>
      </c>
      <c r="E98" s="34"/>
      <c r="G98" s="43" t="e">
        <f t="shared" si="13"/>
        <v>#REF!</v>
      </c>
      <c r="H98" s="43" t="e">
        <f t="shared" si="14"/>
        <v>#REF!</v>
      </c>
      <c r="I98" s="43" t="e">
        <f t="shared" si="15"/>
        <v>#REF!</v>
      </c>
      <c r="J98" s="43" t="e">
        <f t="shared" si="16"/>
        <v>#REF!</v>
      </c>
    </row>
    <row r="99" spans="1:10" hidden="1" x14ac:dyDescent="0.25">
      <c r="A99" s="25" t="s">
        <v>98</v>
      </c>
      <c r="B99" s="41">
        <v>1.2769503020927611</v>
      </c>
      <c r="C99" s="34">
        <v>0.87382907765358486</v>
      </c>
      <c r="D99" s="36" t="e">
        <f>#REF!-50</f>
        <v>#REF!</v>
      </c>
      <c r="E99" s="34"/>
      <c r="G99" s="43" t="e">
        <f t="shared" si="13"/>
        <v>#REF!</v>
      </c>
      <c r="H99" s="43" t="e">
        <f t="shared" si="14"/>
        <v>#REF!</v>
      </c>
      <c r="I99" s="43" t="e">
        <f t="shared" si="15"/>
        <v>#REF!</v>
      </c>
      <c r="J99" s="43" t="e">
        <f t="shared" si="16"/>
        <v>#REF!</v>
      </c>
    </row>
    <row r="100" spans="1:10" hidden="1" x14ac:dyDescent="0.25">
      <c r="A100" s="25" t="s">
        <v>99</v>
      </c>
      <c r="B100" s="41">
        <v>1.7752807962057613</v>
      </c>
      <c r="C100" s="34">
        <v>0.90299431890992032</v>
      </c>
      <c r="D100" s="36" t="e">
        <f>#REF!-50</f>
        <v>#REF!</v>
      </c>
      <c r="E100" s="34"/>
      <c r="G100" s="43" t="e">
        <f t="shared" si="13"/>
        <v>#REF!</v>
      </c>
      <c r="H100" s="43" t="e">
        <f t="shared" si="14"/>
        <v>#REF!</v>
      </c>
      <c r="I100" s="43" t="e">
        <f t="shared" si="15"/>
        <v>#REF!</v>
      </c>
      <c r="J100" s="43" t="e">
        <f t="shared" si="16"/>
        <v>#REF!</v>
      </c>
    </row>
    <row r="101" spans="1:10" hidden="1" x14ac:dyDescent="0.25">
      <c r="A101" s="25" t="s">
        <v>100</v>
      </c>
      <c r="B101" s="41">
        <v>0.15251618403705566</v>
      </c>
      <c r="C101" s="34">
        <v>0.88644676239500553</v>
      </c>
      <c r="D101" s="36" t="e">
        <f>#REF!-50</f>
        <v>#REF!</v>
      </c>
      <c r="E101" s="34"/>
      <c r="G101" s="43" t="e">
        <f t="shared" si="13"/>
        <v>#REF!</v>
      </c>
      <c r="H101" s="43" t="e">
        <f t="shared" si="14"/>
        <v>#REF!</v>
      </c>
      <c r="I101" s="43" t="e">
        <f t="shared" si="15"/>
        <v>#REF!</v>
      </c>
      <c r="J101" s="43" t="e">
        <f t="shared" si="16"/>
        <v>#REF!</v>
      </c>
    </row>
    <row r="102" spans="1:10" hidden="1" x14ac:dyDescent="0.25">
      <c r="A102" s="25" t="s">
        <v>101</v>
      </c>
      <c r="B102" s="41">
        <v>0.26737362645211277</v>
      </c>
      <c r="C102" s="34">
        <v>0.71165417635261374</v>
      </c>
      <c r="D102" s="36" t="e">
        <f>#REF!-50</f>
        <v>#REF!</v>
      </c>
      <c r="E102" s="34"/>
      <c r="G102" s="43" t="e">
        <f t="shared" si="13"/>
        <v>#REF!</v>
      </c>
      <c r="H102" s="43" t="e">
        <f t="shared" si="14"/>
        <v>#REF!</v>
      </c>
      <c r="I102" s="43" t="e">
        <f t="shared" si="15"/>
        <v>#REF!</v>
      </c>
      <c r="J102" s="43" t="e">
        <f t="shared" si="16"/>
        <v>#REF!</v>
      </c>
    </row>
    <row r="103" spans="1:10" hidden="1" x14ac:dyDescent="0.25">
      <c r="A103" s="25" t="s">
        <v>102</v>
      </c>
      <c r="B103" s="41">
        <v>0.1542155633256091</v>
      </c>
      <c r="C103" s="34">
        <v>0.20832118126442623</v>
      </c>
      <c r="D103" s="36" t="e">
        <f>#REF!-50</f>
        <v>#REF!</v>
      </c>
      <c r="E103" s="34"/>
      <c r="G103" s="43" t="e">
        <f t="shared" si="13"/>
        <v>#REF!</v>
      </c>
      <c r="H103" s="43" t="e">
        <f t="shared" si="14"/>
        <v>#REF!</v>
      </c>
      <c r="I103" s="43" t="e">
        <f t="shared" si="15"/>
        <v>#REF!</v>
      </c>
      <c r="J103" s="43" t="e">
        <f t="shared" si="16"/>
        <v>#REF!</v>
      </c>
    </row>
    <row r="104" spans="1:10" hidden="1" x14ac:dyDescent="0.25">
      <c r="A104" s="25" t="s">
        <v>103</v>
      </c>
      <c r="B104" s="41">
        <v>-0.47770453270201918</v>
      </c>
      <c r="C104" s="34">
        <v>0.39997671653208167</v>
      </c>
      <c r="D104" s="36" t="e">
        <f>#REF!-50</f>
        <v>#REF!</v>
      </c>
      <c r="E104" s="34"/>
      <c r="G104" s="43" t="e">
        <f t="shared" si="13"/>
        <v>#REF!</v>
      </c>
      <c r="H104" s="43" t="e">
        <f t="shared" si="14"/>
        <v>#REF!</v>
      </c>
      <c r="I104" s="43" t="e">
        <f t="shared" si="15"/>
        <v>#REF!</v>
      </c>
      <c r="J104" s="47" t="e">
        <f t="shared" si="16"/>
        <v>#REF!</v>
      </c>
    </row>
    <row r="105" spans="1:10" hidden="1" x14ac:dyDescent="0.25">
      <c r="A105" s="25" t="s">
        <v>104</v>
      </c>
      <c r="B105" s="41">
        <v>2.1450603140948408</v>
      </c>
      <c r="C105" s="34">
        <v>0.53587105964982629</v>
      </c>
      <c r="D105" s="36" t="e">
        <f>#REF!-50</f>
        <v>#REF!</v>
      </c>
      <c r="E105" s="34"/>
      <c r="G105" s="43" t="e">
        <f t="shared" si="13"/>
        <v>#REF!</v>
      </c>
      <c r="H105" s="43" t="e">
        <f t="shared" si="14"/>
        <v>#REF!</v>
      </c>
      <c r="I105" s="43" t="e">
        <f t="shared" si="15"/>
        <v>#REF!</v>
      </c>
      <c r="J105" s="43" t="e">
        <f t="shared" si="16"/>
        <v>#REF!</v>
      </c>
    </row>
    <row r="106" spans="1:10" hidden="1" x14ac:dyDescent="0.25">
      <c r="A106" s="25" t="s">
        <v>105</v>
      </c>
      <c r="B106" s="41">
        <v>1.1539087966081598</v>
      </c>
      <c r="C106" s="34">
        <v>1.1508835523334904</v>
      </c>
      <c r="D106" s="36" t="e">
        <f>#REF!-50</f>
        <v>#REF!</v>
      </c>
      <c r="E106" s="34"/>
      <c r="G106" s="43" t="e">
        <f t="shared" si="13"/>
        <v>#REF!</v>
      </c>
      <c r="H106" s="43" t="e">
        <f t="shared" si="14"/>
        <v>#REF!</v>
      </c>
      <c r="I106" s="43" t="e">
        <f t="shared" si="15"/>
        <v>#REF!</v>
      </c>
      <c r="J106" s="43" t="e">
        <f t="shared" si="16"/>
        <v>#REF!</v>
      </c>
    </row>
    <row r="107" spans="1:10" hidden="1" x14ac:dyDescent="0.25">
      <c r="A107" s="25" t="s">
        <v>106</v>
      </c>
      <c r="B107" s="41">
        <v>1.6019674022895236</v>
      </c>
      <c r="C107" s="34">
        <v>0.83888517860924228</v>
      </c>
      <c r="D107" s="36" t="e">
        <f>#REF!-50</f>
        <v>#REF!</v>
      </c>
      <c r="E107" s="34"/>
      <c r="G107" s="43" t="e">
        <f t="shared" si="13"/>
        <v>#REF!</v>
      </c>
      <c r="H107" s="43" t="e">
        <f t="shared" si="14"/>
        <v>#REF!</v>
      </c>
      <c r="I107" s="43" t="e">
        <f t="shared" si="15"/>
        <v>#REF!</v>
      </c>
      <c r="J107" s="43" t="e">
        <f t="shared" si="16"/>
        <v>#REF!</v>
      </c>
    </row>
    <row r="108" spans="1:10" hidden="1" x14ac:dyDescent="0.25">
      <c r="A108" s="25" t="s">
        <v>107</v>
      </c>
      <c r="B108" s="41">
        <v>1.3132438996949376</v>
      </c>
      <c r="C108" s="34">
        <v>1.2018221174037997</v>
      </c>
      <c r="D108" s="36" t="e">
        <f>#REF!-50</f>
        <v>#REF!</v>
      </c>
      <c r="E108" s="34"/>
      <c r="G108" s="43" t="e">
        <f t="shared" si="13"/>
        <v>#REF!</v>
      </c>
      <c r="H108" s="43" t="e">
        <f t="shared" si="14"/>
        <v>#REF!</v>
      </c>
      <c r="I108" s="43" t="e">
        <f t="shared" si="15"/>
        <v>#REF!</v>
      </c>
      <c r="J108" s="43" t="e">
        <f t="shared" si="16"/>
        <v>#REF!</v>
      </c>
    </row>
    <row r="109" spans="1:10" hidden="1" x14ac:dyDescent="0.25">
      <c r="A109" s="25" t="s">
        <v>108</v>
      </c>
      <c r="B109" s="41">
        <v>1.3131356661152638</v>
      </c>
      <c r="C109" s="34">
        <v>0.84357541899441923</v>
      </c>
      <c r="D109" s="36" t="e">
        <f>#REF!-50</f>
        <v>#REF!</v>
      </c>
      <c r="E109" s="34"/>
      <c r="G109" s="43" t="e">
        <f t="shared" si="13"/>
        <v>#REF!</v>
      </c>
      <c r="H109" s="43" t="e">
        <f t="shared" si="14"/>
        <v>#REF!</v>
      </c>
      <c r="I109" s="43" t="e">
        <f t="shared" si="15"/>
        <v>#REF!</v>
      </c>
      <c r="J109" s="43" t="e">
        <f t="shared" si="16"/>
        <v>#REF!</v>
      </c>
    </row>
    <row r="110" spans="1:10" hidden="1" x14ac:dyDescent="0.25">
      <c r="A110" s="25" t="s">
        <v>109</v>
      </c>
      <c r="B110" s="41">
        <v>1.0404417278129023</v>
      </c>
      <c r="C110" s="34">
        <v>0.38699874166053033</v>
      </c>
      <c r="D110" s="36" t="e">
        <f>#REF!-50</f>
        <v>#REF!</v>
      </c>
      <c r="E110" s="34"/>
      <c r="G110" s="43" t="e">
        <f t="shared" si="13"/>
        <v>#REF!</v>
      </c>
      <c r="H110" s="43" t="e">
        <f t="shared" si="14"/>
        <v>#REF!</v>
      </c>
      <c r="I110" s="43" t="e">
        <f t="shared" si="15"/>
        <v>#REF!</v>
      </c>
      <c r="J110" s="43" t="e">
        <f t="shared" si="16"/>
        <v>#REF!</v>
      </c>
    </row>
    <row r="111" spans="1:10" hidden="1" x14ac:dyDescent="0.25">
      <c r="A111" s="25" t="s">
        <v>110</v>
      </c>
      <c r="B111" s="41">
        <v>0.10069852096287436</v>
      </c>
      <c r="C111" s="34">
        <v>0.29090393075067117</v>
      </c>
      <c r="D111" s="36" t="e">
        <f>#REF!-50</f>
        <v>#REF!</v>
      </c>
      <c r="E111" s="34"/>
      <c r="G111" s="43" t="e">
        <f t="shared" si="13"/>
        <v>#REF!</v>
      </c>
      <c r="H111" s="43" t="e">
        <f t="shared" si="14"/>
        <v>#REF!</v>
      </c>
      <c r="I111" s="43" t="e">
        <f t="shared" si="15"/>
        <v>#REF!</v>
      </c>
      <c r="J111" s="43" t="e">
        <f t="shared" si="16"/>
        <v>#REF!</v>
      </c>
    </row>
    <row r="112" spans="1:10" hidden="1" x14ac:dyDescent="0.25">
      <c r="A112" s="25" t="s">
        <v>111</v>
      </c>
      <c r="B112" s="41">
        <v>0.65560833358305892</v>
      </c>
      <c r="C112" s="34">
        <v>0.64379200565970707</v>
      </c>
      <c r="D112" s="36" t="e">
        <f>#REF!-50</f>
        <v>#REF!</v>
      </c>
      <c r="E112" s="34"/>
      <c r="G112" s="43" t="e">
        <f t="shared" si="13"/>
        <v>#REF!</v>
      </c>
      <c r="H112" s="43" t="e">
        <f t="shared" si="14"/>
        <v>#REF!</v>
      </c>
      <c r="I112" s="43" t="e">
        <f t="shared" si="15"/>
        <v>#REF!</v>
      </c>
      <c r="J112" s="43" t="e">
        <f t="shared" si="16"/>
        <v>#REF!</v>
      </c>
    </row>
    <row r="113" spans="1:10" hidden="1" x14ac:dyDescent="0.25">
      <c r="A113" s="25" t="s">
        <v>112</v>
      </c>
      <c r="B113" s="41">
        <v>1.0145200707177615</v>
      </c>
      <c r="C113" s="34">
        <v>1.1223581236234184</v>
      </c>
      <c r="D113" s="36" t="e">
        <f>#REF!-50</f>
        <v>#REF!</v>
      </c>
      <c r="E113" s="34"/>
      <c r="G113" s="43" t="e">
        <f t="shared" si="13"/>
        <v>#REF!</v>
      </c>
      <c r="H113" s="43" t="e">
        <f t="shared" si="14"/>
        <v>#REF!</v>
      </c>
      <c r="I113" s="43" t="e">
        <f t="shared" si="15"/>
        <v>#REF!</v>
      </c>
      <c r="J113" s="43" t="e">
        <f t="shared" si="16"/>
        <v>#REF!</v>
      </c>
    </row>
    <row r="114" spans="1:10" hidden="1" x14ac:dyDescent="0.25">
      <c r="A114" s="25" t="s">
        <v>113</v>
      </c>
      <c r="B114" s="41">
        <v>0.28755583427960152</v>
      </c>
      <c r="C114" s="34">
        <v>0.1552471209769011</v>
      </c>
      <c r="D114" s="36" t="e">
        <f>#REF!-50</f>
        <v>#REF!</v>
      </c>
      <c r="E114" s="34"/>
      <c r="G114" s="43" t="e">
        <f t="shared" si="13"/>
        <v>#REF!</v>
      </c>
      <c r="H114" s="43" t="e">
        <f t="shared" si="14"/>
        <v>#REF!</v>
      </c>
      <c r="I114" s="43" t="e">
        <f t="shared" si="15"/>
        <v>#REF!</v>
      </c>
      <c r="J114" s="43" t="e">
        <f t="shared" si="16"/>
        <v>#REF!</v>
      </c>
    </row>
    <row r="115" spans="1:10" hidden="1" x14ac:dyDescent="0.25">
      <c r="A115" s="25" t="s">
        <v>114</v>
      </c>
      <c r="B115" s="41">
        <v>0.30779895625452564</v>
      </c>
      <c r="C115" s="34">
        <v>0.35165648713676462</v>
      </c>
      <c r="D115" s="36" t="e">
        <f>#REF!-50</f>
        <v>#REF!</v>
      </c>
      <c r="E115" s="34"/>
      <c r="G115" s="43" t="e">
        <f t="shared" si="13"/>
        <v>#REF!</v>
      </c>
      <c r="H115" s="43" t="e">
        <f t="shared" si="14"/>
        <v>#REF!</v>
      </c>
      <c r="I115" s="43" t="e">
        <f t="shared" si="15"/>
        <v>#REF!</v>
      </c>
      <c r="J115" s="43" t="e">
        <f t="shared" si="16"/>
        <v>#REF!</v>
      </c>
    </row>
    <row r="116" spans="1:10" hidden="1" x14ac:dyDescent="0.25">
      <c r="A116" s="25" t="s">
        <v>115</v>
      </c>
      <c r="B116" s="41">
        <v>0.10587451649261218</v>
      </c>
      <c r="C116" s="34">
        <v>0.31430591417682169</v>
      </c>
      <c r="D116" s="36" t="e">
        <f>#REF!-50</f>
        <v>#REF!</v>
      </c>
      <c r="E116" s="34"/>
      <c r="G116" s="43" t="e">
        <f t="shared" si="13"/>
        <v>#REF!</v>
      </c>
      <c r="H116" s="43" t="e">
        <f t="shared" si="14"/>
        <v>#REF!</v>
      </c>
      <c r="I116" s="43" t="e">
        <f t="shared" si="15"/>
        <v>#REF!</v>
      </c>
      <c r="J116" s="43" t="e">
        <f t="shared" si="16"/>
        <v>#REF!</v>
      </c>
    </row>
    <row r="117" spans="1:10" hidden="1" x14ac:dyDescent="0.25">
      <c r="A117" s="25" t="s">
        <v>116</v>
      </c>
      <c r="B117" s="41">
        <v>0.75226546574092656</v>
      </c>
      <c r="C117" s="34">
        <v>0.51403050476109102</v>
      </c>
      <c r="D117" s="36" t="e">
        <f>#REF!-50</f>
        <v>#REF!</v>
      </c>
      <c r="E117" s="34"/>
      <c r="G117" s="43" t="e">
        <f t="shared" si="13"/>
        <v>#REF!</v>
      </c>
      <c r="H117" s="43" t="e">
        <f t="shared" si="14"/>
        <v>#REF!</v>
      </c>
      <c r="I117" s="43" t="e">
        <f t="shared" si="15"/>
        <v>#REF!</v>
      </c>
      <c r="J117" s="43" t="e">
        <f t="shared" si="16"/>
        <v>#REF!</v>
      </c>
    </row>
    <row r="118" spans="1:10" hidden="1" x14ac:dyDescent="0.25">
      <c r="A118" s="30" t="s">
        <v>117</v>
      </c>
      <c r="B118" s="40">
        <v>-0.42429656753835454</v>
      </c>
      <c r="C118" s="31">
        <v>3.8869581123105026E-2</v>
      </c>
      <c r="D118" s="31" t="e">
        <f>#REF!-50</f>
        <v>#REF!</v>
      </c>
      <c r="E118" s="31"/>
      <c r="G118" s="43" t="e">
        <f t="shared" si="13"/>
        <v>#REF!</v>
      </c>
      <c r="H118" s="43" t="e">
        <f t="shared" si="14"/>
        <v>#REF!</v>
      </c>
      <c r="I118" s="47" t="e">
        <f t="shared" si="15"/>
        <v>#REF!</v>
      </c>
      <c r="J118" s="47" t="e">
        <f t="shared" si="16"/>
        <v>#REF!</v>
      </c>
    </row>
    <row r="119" spans="1:10" hidden="1" x14ac:dyDescent="0.25">
      <c r="A119" s="30" t="s">
        <v>118</v>
      </c>
      <c r="B119" s="40">
        <v>-0.56577675035989183</v>
      </c>
      <c r="C119" s="31">
        <v>-0.18893942510608241</v>
      </c>
      <c r="D119" s="31" t="e">
        <f>#REF!-50</f>
        <v>#REF!</v>
      </c>
      <c r="E119" s="31"/>
      <c r="G119" s="47" t="e">
        <f t="shared" si="13"/>
        <v>#REF!</v>
      </c>
      <c r="H119" s="47" t="e">
        <f t="shared" si="14"/>
        <v>#REF!</v>
      </c>
      <c r="I119" s="47" t="e">
        <f t="shared" si="15"/>
        <v>#REF!</v>
      </c>
      <c r="J119" s="47" t="e">
        <f t="shared" si="16"/>
        <v>#REF!</v>
      </c>
    </row>
    <row r="120" spans="1:10" hidden="1" x14ac:dyDescent="0.25">
      <c r="A120" s="30" t="s">
        <v>119</v>
      </c>
      <c r="B120" s="39">
        <v>-0.94615372434176059</v>
      </c>
      <c r="C120" s="31">
        <v>-0.87549900390044133</v>
      </c>
      <c r="D120" s="31" t="e">
        <f>#REF!-50</f>
        <v>#REF!</v>
      </c>
      <c r="E120" s="31"/>
      <c r="G120" s="47" t="e">
        <f t="shared" si="13"/>
        <v>#REF!</v>
      </c>
      <c r="H120" s="47" t="e">
        <f t="shared" si="14"/>
        <v>#REF!</v>
      </c>
      <c r="I120" s="47" t="e">
        <f t="shared" si="15"/>
        <v>#REF!</v>
      </c>
      <c r="J120" s="47" t="e">
        <f t="shared" si="16"/>
        <v>#REF!</v>
      </c>
    </row>
    <row r="121" spans="1:10" hidden="1" x14ac:dyDescent="0.25">
      <c r="A121" s="30" t="s">
        <v>120</v>
      </c>
      <c r="B121" s="39">
        <v>-1.3097801069932151</v>
      </c>
      <c r="C121" s="31">
        <v>-1.0541797572845411</v>
      </c>
      <c r="D121" s="31" t="e">
        <f>#REF!-50</f>
        <v>#REF!</v>
      </c>
      <c r="E121" s="31"/>
      <c r="G121" s="47" t="e">
        <f t="shared" si="13"/>
        <v>#REF!</v>
      </c>
      <c r="H121" s="47" t="e">
        <f t="shared" si="14"/>
        <v>#REF!</v>
      </c>
      <c r="I121" s="47" t="e">
        <f t="shared" si="15"/>
        <v>#REF!</v>
      </c>
      <c r="J121" s="47" t="e">
        <f t="shared" si="16"/>
        <v>#REF!</v>
      </c>
    </row>
    <row r="122" spans="1:10" hidden="1" x14ac:dyDescent="0.25">
      <c r="A122" s="30" t="s">
        <v>121</v>
      </c>
      <c r="B122" s="40">
        <v>0.63969786842842236</v>
      </c>
      <c r="C122" s="31">
        <v>0.1774388108486655</v>
      </c>
      <c r="D122" s="31" t="e">
        <f>#REF!-50</f>
        <v>#REF!</v>
      </c>
      <c r="E122" s="31"/>
      <c r="G122" s="47" t="e">
        <f t="shared" si="13"/>
        <v>#REF!</v>
      </c>
      <c r="H122" s="47" t="e">
        <f t="shared" si="14"/>
        <v>#REF!</v>
      </c>
      <c r="I122" s="43" t="e">
        <f t="shared" si="15"/>
        <v>#REF!</v>
      </c>
      <c r="J122" s="43" t="e">
        <f t="shared" si="16"/>
        <v>#REF!</v>
      </c>
    </row>
    <row r="123" spans="1:10" hidden="1" x14ac:dyDescent="0.25">
      <c r="A123" s="30" t="s">
        <v>122</v>
      </c>
      <c r="B123" s="40">
        <v>0.13453036862793805</v>
      </c>
      <c r="C123" s="31">
        <v>-3.3405063586144458E-2</v>
      </c>
      <c r="D123" s="31" t="e">
        <f>#REF!-50</f>
        <v>#REF!</v>
      </c>
      <c r="E123" s="31"/>
      <c r="G123" s="43" t="e">
        <f t="shared" si="13"/>
        <v>#REF!</v>
      </c>
      <c r="H123" s="43" t="e">
        <f t="shared" si="14"/>
        <v>#REF!</v>
      </c>
      <c r="I123" s="43" t="e">
        <f t="shared" si="15"/>
        <v>#REF!</v>
      </c>
      <c r="J123" s="43" t="e">
        <f t="shared" si="16"/>
        <v>#REF!</v>
      </c>
    </row>
    <row r="124" spans="1:10" hidden="1" x14ac:dyDescent="0.25">
      <c r="A124" s="30" t="s">
        <v>123</v>
      </c>
      <c r="B124" s="40">
        <v>0.15911295402380266</v>
      </c>
      <c r="C124" s="31">
        <v>-0.2836493627603357</v>
      </c>
      <c r="D124" s="31" t="e">
        <f>#REF!-50</f>
        <v>#REF!</v>
      </c>
      <c r="E124" s="31"/>
      <c r="G124" s="43" t="e">
        <f t="shared" si="13"/>
        <v>#REF!</v>
      </c>
      <c r="H124" s="43" t="e">
        <f t="shared" si="14"/>
        <v>#REF!</v>
      </c>
      <c r="I124" s="43" t="e">
        <f t="shared" si="15"/>
        <v>#REF!</v>
      </c>
      <c r="J124" s="43" t="e">
        <f t="shared" si="16"/>
        <v>#REF!</v>
      </c>
    </row>
    <row r="125" spans="1:10" hidden="1" x14ac:dyDescent="0.25">
      <c r="A125" s="30" t="s">
        <v>124</v>
      </c>
      <c r="B125" s="40">
        <v>1.7558210740603875E-3</v>
      </c>
      <c r="C125" s="31">
        <v>-0.48864123446207169</v>
      </c>
      <c r="D125" s="31" t="e">
        <f>#REF!-50</f>
        <v>#REF!</v>
      </c>
      <c r="E125" s="31"/>
      <c r="G125" s="47" t="e">
        <f t="shared" si="13"/>
        <v>#REF!</v>
      </c>
      <c r="H125" s="47" t="e">
        <f t="shared" si="14"/>
        <v>#REF!</v>
      </c>
      <c r="I125" s="47" t="e">
        <f t="shared" si="15"/>
        <v>#REF!</v>
      </c>
      <c r="J125" s="47" t="e">
        <f t="shared" si="16"/>
        <v>#REF!</v>
      </c>
    </row>
    <row r="126" spans="1:10" hidden="1" x14ac:dyDescent="0.25">
      <c r="A126" s="30" t="s">
        <v>125</v>
      </c>
      <c r="B126" s="40">
        <v>0.11820557676951927</v>
      </c>
      <c r="C126" s="31">
        <v>-0.31717937472589441</v>
      </c>
      <c r="D126" s="31" t="e">
        <f>#REF!-50</f>
        <v>#REF!</v>
      </c>
      <c r="E126" s="31"/>
      <c r="G126" s="47" t="e">
        <f t="shared" si="13"/>
        <v>#REF!</v>
      </c>
      <c r="H126" s="47" t="e">
        <f t="shared" si="14"/>
        <v>#REF!</v>
      </c>
      <c r="I126" s="47" t="e">
        <f t="shared" si="15"/>
        <v>#REF!</v>
      </c>
      <c r="J126" s="43" t="e">
        <f t="shared" si="16"/>
        <v>#REF!</v>
      </c>
    </row>
    <row r="127" spans="1:10" hidden="1" x14ac:dyDescent="0.25">
      <c r="A127" s="25" t="s">
        <v>126</v>
      </c>
      <c r="B127" s="41">
        <v>0.45985074765563827</v>
      </c>
      <c r="C127" s="34">
        <v>-0.15320192013073231</v>
      </c>
      <c r="D127" s="36" t="e">
        <f>#REF!-50</f>
        <v>#REF!</v>
      </c>
      <c r="E127" s="34"/>
      <c r="G127" s="43" t="e">
        <f t="shared" si="13"/>
        <v>#REF!</v>
      </c>
      <c r="H127" s="43" t="e">
        <f t="shared" si="14"/>
        <v>#REF!</v>
      </c>
      <c r="I127" s="43" t="e">
        <f t="shared" si="15"/>
        <v>#REF!</v>
      </c>
      <c r="J127" s="43" t="e">
        <f t="shared" si="16"/>
        <v>#REF!</v>
      </c>
    </row>
    <row r="128" spans="1:10" hidden="1" x14ac:dyDescent="0.25">
      <c r="A128" s="25" t="s">
        <v>127</v>
      </c>
      <c r="B128" s="41">
        <v>0.51972123865812847</v>
      </c>
      <c r="C128" s="34">
        <v>3.4621679466208102E-2</v>
      </c>
      <c r="D128" s="36" t="e">
        <f>#REF!-50</f>
        <v>#REF!</v>
      </c>
      <c r="E128" s="34"/>
      <c r="G128" s="43" t="e">
        <f t="shared" si="13"/>
        <v>#REF!</v>
      </c>
      <c r="H128" s="43" t="e">
        <f t="shared" si="14"/>
        <v>#REF!</v>
      </c>
      <c r="I128" s="43" t="e">
        <f t="shared" si="15"/>
        <v>#REF!</v>
      </c>
      <c r="J128" s="43" t="e">
        <f t="shared" si="16"/>
        <v>#REF!</v>
      </c>
    </row>
    <row r="129" spans="1:10" hidden="1" x14ac:dyDescent="0.25">
      <c r="A129" s="25" t="s">
        <v>128</v>
      </c>
      <c r="B129" s="41">
        <v>0.72726726571973521</v>
      </c>
      <c r="C129" s="34">
        <v>0.41767611616271699</v>
      </c>
      <c r="D129" s="36" t="e">
        <f>#REF!-50</f>
        <v>#REF!</v>
      </c>
      <c r="E129" s="34"/>
      <c r="G129" s="43" t="e">
        <f t="shared" si="13"/>
        <v>#REF!</v>
      </c>
      <c r="H129" s="43" t="e">
        <f t="shared" si="14"/>
        <v>#REF!</v>
      </c>
      <c r="I129" s="43" t="e">
        <f t="shared" si="15"/>
        <v>#REF!</v>
      </c>
      <c r="J129" s="43" t="e">
        <f t="shared" si="16"/>
        <v>#REF!</v>
      </c>
    </row>
    <row r="130" spans="1:10" hidden="1" x14ac:dyDescent="0.25">
      <c r="A130" s="25" t="s">
        <v>129</v>
      </c>
      <c r="B130" s="41">
        <v>0.74186171954942681</v>
      </c>
      <c r="C130" s="34">
        <v>-3.6815678779277543E-2</v>
      </c>
      <c r="D130" s="36" t="e">
        <f>#REF!-50</f>
        <v>#REF!</v>
      </c>
      <c r="E130" s="34"/>
      <c r="G130" s="43" t="e">
        <f t="shared" si="13"/>
        <v>#REF!</v>
      </c>
      <c r="H130" s="43" t="e">
        <f t="shared" si="14"/>
        <v>#REF!</v>
      </c>
      <c r="I130" s="43" t="e">
        <f t="shared" si="15"/>
        <v>#REF!</v>
      </c>
      <c r="J130" s="43" t="e">
        <f t="shared" si="16"/>
        <v>#REF!</v>
      </c>
    </row>
    <row r="131" spans="1:10" hidden="1" x14ac:dyDescent="0.25">
      <c r="A131" s="25" t="s">
        <v>130</v>
      </c>
      <c r="B131" s="41">
        <v>0.76313158768984812</v>
      </c>
      <c r="C131" s="34">
        <v>0.40042001003009309</v>
      </c>
      <c r="D131" s="36" t="e">
        <f>#REF!-50</f>
        <v>#REF!</v>
      </c>
      <c r="E131" s="34"/>
      <c r="G131" s="43" t="e">
        <f t="shared" si="13"/>
        <v>#REF!</v>
      </c>
      <c r="H131" s="43" t="e">
        <f t="shared" si="14"/>
        <v>#REF!</v>
      </c>
      <c r="I131" s="43" t="e">
        <f t="shared" si="15"/>
        <v>#REF!</v>
      </c>
      <c r="J131" s="43" t="e">
        <f t="shared" si="16"/>
        <v>#REF!</v>
      </c>
    </row>
    <row r="132" spans="1:10" hidden="1" x14ac:dyDescent="0.25">
      <c r="A132" s="25" t="s">
        <v>131</v>
      </c>
      <c r="B132" s="41">
        <v>0.63437677115049373</v>
      </c>
      <c r="C132" s="34">
        <v>0.28487360197304235</v>
      </c>
      <c r="D132" s="36" t="e">
        <f>#REF!-50</f>
        <v>#REF!</v>
      </c>
      <c r="E132" s="34"/>
      <c r="G132" s="43" t="e">
        <f t="shared" si="13"/>
        <v>#REF!</v>
      </c>
      <c r="H132" s="43" t="e">
        <f t="shared" si="14"/>
        <v>#REF!</v>
      </c>
      <c r="I132" s="43" t="e">
        <f t="shared" si="15"/>
        <v>#REF!</v>
      </c>
      <c r="J132" s="43" t="e">
        <f t="shared" si="16"/>
        <v>#REF!</v>
      </c>
    </row>
    <row r="133" spans="1:10" hidden="1" x14ac:dyDescent="0.25">
      <c r="A133" s="25" t="s">
        <v>132</v>
      </c>
      <c r="B133" s="41">
        <v>1.3454539368092231</v>
      </c>
      <c r="C133" s="34">
        <v>0.32920337452914789</v>
      </c>
      <c r="D133" s="36" t="e">
        <f>#REF!-50</f>
        <v>#REF!</v>
      </c>
      <c r="E133" s="34"/>
      <c r="G133" s="43" t="e">
        <f t="shared" si="13"/>
        <v>#REF!</v>
      </c>
      <c r="H133" s="43" t="e">
        <f t="shared" si="14"/>
        <v>#REF!</v>
      </c>
      <c r="I133" s="43" t="e">
        <f t="shared" si="15"/>
        <v>#REF!</v>
      </c>
      <c r="J133" s="43" t="e">
        <f t="shared" si="16"/>
        <v>#REF!</v>
      </c>
    </row>
    <row r="134" spans="1:10" hidden="1" x14ac:dyDescent="0.25">
      <c r="A134" s="25" t="s">
        <v>133</v>
      </c>
      <c r="B134" s="41">
        <v>1.531123896596279</v>
      </c>
      <c r="C134" s="34">
        <v>0.82767715161153266</v>
      </c>
      <c r="D134" s="36" t="e">
        <f>#REF!-50</f>
        <v>#REF!</v>
      </c>
      <c r="E134" s="34"/>
      <c r="G134" s="43" t="e">
        <f t="shared" si="13"/>
        <v>#REF!</v>
      </c>
      <c r="H134" s="43" t="e">
        <f t="shared" si="14"/>
        <v>#REF!</v>
      </c>
      <c r="I134" s="43" t="e">
        <f t="shared" si="15"/>
        <v>#REF!</v>
      </c>
      <c r="J134" s="43" t="e">
        <f t="shared" si="16"/>
        <v>#REF!</v>
      </c>
    </row>
    <row r="135" spans="1:10" hidden="1" x14ac:dyDescent="0.25">
      <c r="A135" s="25" t="s">
        <v>134</v>
      </c>
      <c r="B135" s="41">
        <v>1.2671266818735383</v>
      </c>
      <c r="C135" s="34">
        <v>1.0155252265698327</v>
      </c>
      <c r="D135" s="36" t="e">
        <f>#REF!-50</f>
        <v>#REF!</v>
      </c>
      <c r="E135" s="34"/>
      <c r="G135" s="43" t="e">
        <f t="shared" si="13"/>
        <v>#REF!</v>
      </c>
      <c r="H135" s="43" t="e">
        <f t="shared" si="14"/>
        <v>#REF!</v>
      </c>
      <c r="I135" s="43" t="e">
        <f t="shared" si="15"/>
        <v>#REF!</v>
      </c>
      <c r="J135" s="43" t="e">
        <f t="shared" si="16"/>
        <v>#REF!</v>
      </c>
    </row>
    <row r="136" spans="1:10" hidden="1" x14ac:dyDescent="0.25">
      <c r="A136" s="25" t="s">
        <v>135</v>
      </c>
      <c r="B136" s="41">
        <v>0.9021588290625</v>
      </c>
      <c r="C136" s="34">
        <v>0.71895325280650435</v>
      </c>
      <c r="D136" s="36" t="e">
        <f>#REF!-50</f>
        <v>#REF!</v>
      </c>
      <c r="E136" s="34"/>
      <c r="G136" s="43" t="e">
        <f t="shared" si="13"/>
        <v>#REF!</v>
      </c>
      <c r="H136" s="43" t="e">
        <f t="shared" si="14"/>
        <v>#REF!</v>
      </c>
      <c r="I136" s="43" t="e">
        <f t="shared" si="15"/>
        <v>#REF!</v>
      </c>
      <c r="J136" s="43" t="e">
        <f t="shared" si="16"/>
        <v>#REF!</v>
      </c>
    </row>
    <row r="137" spans="1:10" hidden="1" x14ac:dyDescent="0.25">
      <c r="A137" s="25" t="s">
        <v>136</v>
      </c>
      <c r="B137" s="41">
        <v>0.76373552861882099</v>
      </c>
      <c r="C137" s="34">
        <v>0.37430243636858579</v>
      </c>
      <c r="D137" s="36" t="e">
        <f>#REF!-50</f>
        <v>#REF!</v>
      </c>
      <c r="E137" s="34"/>
      <c r="G137" s="43" t="e">
        <f t="shared" si="13"/>
        <v>#REF!</v>
      </c>
      <c r="H137" s="43" t="e">
        <f t="shared" si="14"/>
        <v>#REF!</v>
      </c>
      <c r="I137" s="43" t="e">
        <f t="shared" si="15"/>
        <v>#REF!</v>
      </c>
      <c r="J137" s="43" t="e">
        <f t="shared" si="16"/>
        <v>#REF!</v>
      </c>
    </row>
    <row r="138" spans="1:10" hidden="1" x14ac:dyDescent="0.25">
      <c r="A138" s="25" t="s">
        <v>137</v>
      </c>
      <c r="B138" s="41">
        <v>4.5457046353699855E-2</v>
      </c>
      <c r="C138" s="34">
        <v>-2.3353749030068809E-2</v>
      </c>
      <c r="D138" s="36" t="e">
        <f>#REF!-50</f>
        <v>#REF!</v>
      </c>
      <c r="E138" s="34"/>
      <c r="G138" s="43" t="e">
        <f t="shared" si="13"/>
        <v>#REF!</v>
      </c>
      <c r="H138" s="43" t="e">
        <f t="shared" si="14"/>
        <v>#REF!</v>
      </c>
      <c r="I138" s="43" t="e">
        <f t="shared" si="15"/>
        <v>#REF!</v>
      </c>
      <c r="J138" s="43" t="e">
        <f t="shared" si="16"/>
        <v>#REF!</v>
      </c>
    </row>
    <row r="139" spans="1:10" hidden="1" x14ac:dyDescent="0.25">
      <c r="A139" s="25" t="s">
        <v>138</v>
      </c>
      <c r="B139" s="41">
        <v>0.21047127276412514</v>
      </c>
      <c r="C139" s="34">
        <v>0.24263431542461555</v>
      </c>
      <c r="D139" s="36" t="e">
        <f>#REF!-50</f>
        <v>#REF!</v>
      </c>
      <c r="E139" s="34"/>
      <c r="G139" s="43" t="e">
        <f t="shared" si="13"/>
        <v>#REF!</v>
      </c>
      <c r="H139" s="43" t="e">
        <f t="shared" si="14"/>
        <v>#REF!</v>
      </c>
      <c r="I139" s="43" t="e">
        <f t="shared" si="15"/>
        <v>#REF!</v>
      </c>
      <c r="J139" s="43" t="e">
        <f t="shared" si="16"/>
        <v>#REF!</v>
      </c>
    </row>
    <row r="140" spans="1:10" hidden="1" x14ac:dyDescent="0.25">
      <c r="A140" s="25" t="s">
        <v>139</v>
      </c>
      <c r="B140" s="41">
        <v>0.22334546428392973</v>
      </c>
      <c r="C140" s="34">
        <v>0.27361837753322232</v>
      </c>
      <c r="D140" s="36" t="e">
        <f>#REF!-50</f>
        <v>#REF!</v>
      </c>
      <c r="E140" s="34"/>
      <c r="G140" s="43" t="e">
        <f t="shared" si="13"/>
        <v>#REF!</v>
      </c>
      <c r="H140" s="43" t="e">
        <f t="shared" si="14"/>
        <v>#REF!</v>
      </c>
      <c r="I140" s="43" t="e">
        <f t="shared" si="15"/>
        <v>#REF!</v>
      </c>
      <c r="J140" s="43" t="e">
        <f t="shared" si="16"/>
        <v>#REF!</v>
      </c>
    </row>
    <row r="141" spans="1:10" hidden="1" x14ac:dyDescent="0.25">
      <c r="A141" s="25" t="s">
        <v>140</v>
      </c>
      <c r="B141" s="41">
        <v>0.18545466823419895</v>
      </c>
      <c r="C141" s="34">
        <v>0.33059462052835437</v>
      </c>
      <c r="D141" s="36" t="e">
        <f>#REF!-50</f>
        <v>#REF!</v>
      </c>
      <c r="E141" s="34"/>
      <c r="G141" s="43" t="e">
        <f t="shared" ref="G141:G204" si="17">((B141-$B$234)/$B$235-(0-$B$234)/$B$235)+((C141-$C$234)/$C$235-(0-$C$234)/$C$235)+((D141-$D$234)/$D$235-(0-$D$234)/$D$235)</f>
        <v>#REF!</v>
      </c>
      <c r="H141" s="43" t="e">
        <f t="shared" ref="H141:H204" si="18">0.333*((B141-$B$234)/$B$235-(0-$B$234)/$B$235)+0.333*((C141-$C$234)/$C$235-(0-$C$234)/$C$235)+0.333*((D141-$D$234)/$D$235-(0-$D$234)/$D$235)</f>
        <v>#REF!</v>
      </c>
      <c r="I141" s="43" t="e">
        <f t="shared" ref="I141:I204" si="19">0.5*((B141-$B$234)/$B$235-(0-$B$234)/$B$235)+0.25*((C141-$C$234)/$C$235-(0-$C$234)/$C$235)+0.25*((D141-$D$234)/$D$235-(0-$D$234)/$D$235)</f>
        <v>#REF!</v>
      </c>
      <c r="J141" s="43" t="e">
        <f t="shared" ref="J141:J204" si="20">0.75*((B141-$B$234)/$B$235-(0-$B$234)/$B$235)+0.125*((C141-$C$234)/$C$235-(0-$C$234)/$C$235)+0.125*((D141-$D$234)/$D$235-(0-$D$234)/$D$235)</f>
        <v>#REF!</v>
      </c>
    </row>
    <row r="142" spans="1:10" hidden="1" x14ac:dyDescent="0.25">
      <c r="A142" s="25" t="s">
        <v>141</v>
      </c>
      <c r="B142" s="41">
        <v>0.55409998610628253</v>
      </c>
      <c r="C142" s="34">
        <v>0.22788914874063226</v>
      </c>
      <c r="D142" s="36" t="e">
        <f>#REF!-50</f>
        <v>#REF!</v>
      </c>
      <c r="E142" s="34"/>
      <c r="G142" s="43" t="e">
        <f t="shared" si="17"/>
        <v>#REF!</v>
      </c>
      <c r="H142" s="43" t="e">
        <f t="shared" si="18"/>
        <v>#REF!</v>
      </c>
      <c r="I142" s="43" t="e">
        <f t="shared" si="19"/>
        <v>#REF!</v>
      </c>
      <c r="J142" s="43" t="e">
        <f t="shared" si="20"/>
        <v>#REF!</v>
      </c>
    </row>
    <row r="143" spans="1:10" hidden="1" x14ac:dyDescent="0.25">
      <c r="A143" s="25" t="s">
        <v>142</v>
      </c>
      <c r="B143" s="41">
        <v>0.88165552692983162</v>
      </c>
      <c r="C143" s="34">
        <v>0.17071461585483769</v>
      </c>
      <c r="D143" s="36" t="e">
        <f>#REF!-50</f>
        <v>#REF!</v>
      </c>
      <c r="E143" s="34"/>
      <c r="G143" s="43" t="e">
        <f t="shared" si="17"/>
        <v>#REF!</v>
      </c>
      <c r="H143" s="43" t="e">
        <f t="shared" si="18"/>
        <v>#REF!</v>
      </c>
      <c r="I143" s="43" t="e">
        <f t="shared" si="19"/>
        <v>#REF!</v>
      </c>
      <c r="J143" s="43" t="e">
        <f t="shared" si="20"/>
        <v>#REF!</v>
      </c>
    </row>
    <row r="144" spans="1:10" hidden="1" x14ac:dyDescent="0.25">
      <c r="A144" s="25" t="s">
        <v>143</v>
      </c>
      <c r="B144" s="41">
        <v>0.8069627237449708</v>
      </c>
      <c r="C144" s="34">
        <v>2.1582037790889672E-2</v>
      </c>
      <c r="D144" s="36" t="e">
        <f>#REF!-50</f>
        <v>#REF!</v>
      </c>
      <c r="E144" s="34"/>
      <c r="G144" s="43" t="e">
        <f t="shared" si="17"/>
        <v>#REF!</v>
      </c>
      <c r="H144" s="43" t="e">
        <f t="shared" si="18"/>
        <v>#REF!</v>
      </c>
      <c r="I144" s="43" t="e">
        <f t="shared" si="19"/>
        <v>#REF!</v>
      </c>
      <c r="J144" s="43" t="e">
        <f t="shared" si="20"/>
        <v>#REF!</v>
      </c>
    </row>
    <row r="145" spans="1:10" x14ac:dyDescent="0.25">
      <c r="A145" s="25" t="s">
        <v>144</v>
      </c>
      <c r="B145" s="41">
        <v>1.2089887431921178</v>
      </c>
      <c r="C145" s="34">
        <v>0.80282738095237816</v>
      </c>
      <c r="D145" s="36" t="e">
        <f>#REF!-50</f>
        <v>#REF!</v>
      </c>
      <c r="E145" s="34"/>
      <c r="G145" s="43" t="e">
        <f>((B145-$B$234)/$B$235-(0-$B$234)/$B$235)+((C145-$C$234)/$C$235-(0-$C$234)/$C$235)+((D145-$D$234)/$D$235-(0-$D$234)/$D$235)</f>
        <v>#REF!</v>
      </c>
      <c r="H145" s="43" t="e">
        <f t="shared" si="18"/>
        <v>#REF!</v>
      </c>
      <c r="I145" s="43" t="e">
        <f t="shared" si="19"/>
        <v>#REF!</v>
      </c>
      <c r="J145" s="43" t="e">
        <f t="shared" si="20"/>
        <v>#REF!</v>
      </c>
    </row>
    <row r="146" spans="1:10" x14ac:dyDescent="0.25">
      <c r="A146" s="25" t="s">
        <v>145</v>
      </c>
      <c r="B146" s="41">
        <v>1.1549349431986315</v>
      </c>
      <c r="C146" s="34">
        <v>0.62666538725558674</v>
      </c>
      <c r="D146" s="36" t="e">
        <f>#REF!-50</f>
        <v>#REF!</v>
      </c>
      <c r="E146" s="34"/>
      <c r="G146" s="43" t="e">
        <f t="shared" si="17"/>
        <v>#REF!</v>
      </c>
      <c r="H146" s="43" t="e">
        <f t="shared" si="18"/>
        <v>#REF!</v>
      </c>
      <c r="I146" s="43" t="e">
        <f t="shared" si="19"/>
        <v>#REF!</v>
      </c>
      <c r="J146" s="43" t="e">
        <f t="shared" si="20"/>
        <v>#REF!</v>
      </c>
    </row>
    <row r="147" spans="1:10" x14ac:dyDescent="0.25">
      <c r="A147" s="25" t="s">
        <v>146</v>
      </c>
      <c r="B147" s="41">
        <v>1.3276830151517229</v>
      </c>
      <c r="C147" s="34">
        <v>1.095152866615817</v>
      </c>
      <c r="D147" s="36" t="e">
        <f>#REF!-50</f>
        <v>#REF!</v>
      </c>
      <c r="E147" s="34"/>
      <c r="G147" s="43" t="e">
        <f t="shared" si="17"/>
        <v>#REF!</v>
      </c>
      <c r="H147" s="43" t="e">
        <f t="shared" si="18"/>
        <v>#REF!</v>
      </c>
      <c r="I147" s="43" t="e">
        <f t="shared" si="19"/>
        <v>#REF!</v>
      </c>
      <c r="J147" s="43" t="e">
        <f t="shared" si="20"/>
        <v>#REF!</v>
      </c>
    </row>
    <row r="148" spans="1:10" x14ac:dyDescent="0.25">
      <c r="A148" s="25" t="s">
        <v>147</v>
      </c>
      <c r="B148" s="41">
        <v>0.92542668781029769</v>
      </c>
      <c r="C148" s="34">
        <v>0.53475159808736628</v>
      </c>
      <c r="D148" s="36" t="e">
        <f>#REF!-50</f>
        <v>#REF!</v>
      </c>
      <c r="E148" s="34"/>
      <c r="G148" s="43" t="e">
        <f t="shared" si="17"/>
        <v>#REF!</v>
      </c>
      <c r="H148" s="43" t="e">
        <f t="shared" si="18"/>
        <v>#REF!</v>
      </c>
      <c r="I148" s="43" t="e">
        <f t="shared" si="19"/>
        <v>#REF!</v>
      </c>
      <c r="J148" s="43" t="e">
        <f t="shared" si="20"/>
        <v>#REF!</v>
      </c>
    </row>
    <row r="149" spans="1:10" x14ac:dyDescent="0.25">
      <c r="A149" s="25" t="s">
        <v>148</v>
      </c>
      <c r="B149" s="41">
        <v>1.1771315896487227</v>
      </c>
      <c r="C149" s="34">
        <v>0.3882850503038518</v>
      </c>
      <c r="D149" s="36" t="e">
        <f>#REF!-50</f>
        <v>#REF!</v>
      </c>
      <c r="E149" s="34"/>
      <c r="G149" s="43" t="e">
        <f t="shared" si="17"/>
        <v>#REF!</v>
      </c>
      <c r="H149" s="43" t="e">
        <f t="shared" si="18"/>
        <v>#REF!</v>
      </c>
      <c r="I149" s="43" t="e">
        <f t="shared" si="19"/>
        <v>#REF!</v>
      </c>
      <c r="J149" s="43" t="e">
        <f t="shared" si="20"/>
        <v>#REF!</v>
      </c>
    </row>
    <row r="150" spans="1:10" x14ac:dyDescent="0.25">
      <c r="A150" s="25" t="s">
        <v>149</v>
      </c>
      <c r="B150" s="41">
        <v>0.2607562357278605</v>
      </c>
      <c r="C150" s="34">
        <v>0.59383447403232559</v>
      </c>
      <c r="D150" s="36" t="e">
        <f>#REF!-50</f>
        <v>#REF!</v>
      </c>
      <c r="E150" s="34"/>
      <c r="G150" s="43" t="e">
        <f t="shared" si="17"/>
        <v>#REF!</v>
      </c>
      <c r="H150" s="43" t="e">
        <f t="shared" si="18"/>
        <v>#REF!</v>
      </c>
      <c r="I150" s="43" t="e">
        <f t="shared" si="19"/>
        <v>#REF!</v>
      </c>
      <c r="J150" s="43" t="e">
        <f t="shared" si="20"/>
        <v>#REF!</v>
      </c>
    </row>
    <row r="151" spans="1:10" x14ac:dyDescent="0.25">
      <c r="A151" s="25" t="s">
        <v>150</v>
      </c>
      <c r="B151" s="41">
        <v>0.78422719574001953</v>
      </c>
      <c r="C151" s="34">
        <v>0.78543760094909754</v>
      </c>
      <c r="D151" s="36" t="e">
        <f>#REF!-50</f>
        <v>#REF!</v>
      </c>
      <c r="E151" s="34"/>
      <c r="G151" s="43" t="e">
        <f t="shared" si="17"/>
        <v>#REF!</v>
      </c>
      <c r="H151" s="43" t="e">
        <f t="shared" si="18"/>
        <v>#REF!</v>
      </c>
      <c r="I151" s="43" t="e">
        <f t="shared" si="19"/>
        <v>#REF!</v>
      </c>
      <c r="J151" s="43" t="e">
        <f t="shared" si="20"/>
        <v>#REF!</v>
      </c>
    </row>
    <row r="152" spans="1:10" x14ac:dyDescent="0.25">
      <c r="A152" s="25" t="s">
        <v>151</v>
      </c>
      <c r="B152" s="41">
        <v>1.4162852072475467</v>
      </c>
      <c r="C152" s="34">
        <v>0.59565596613270355</v>
      </c>
      <c r="D152" s="36" t="e">
        <f>#REF!-50</f>
        <v>#REF!</v>
      </c>
      <c r="E152" s="34"/>
      <c r="G152" s="43" t="e">
        <f t="shared" si="17"/>
        <v>#REF!</v>
      </c>
      <c r="H152" s="43" t="e">
        <f t="shared" si="18"/>
        <v>#REF!</v>
      </c>
      <c r="I152" s="43" t="e">
        <f t="shared" si="19"/>
        <v>#REF!</v>
      </c>
      <c r="J152" s="43" t="e">
        <f t="shared" si="20"/>
        <v>#REF!</v>
      </c>
    </row>
    <row r="153" spans="1:10" x14ac:dyDescent="0.25">
      <c r="A153" s="25" t="s">
        <v>152</v>
      </c>
      <c r="B153" s="41">
        <v>1.5961865602217593</v>
      </c>
      <c r="C153" s="34">
        <v>0.60411247629721287</v>
      </c>
      <c r="D153" s="36" t="e">
        <f>#REF!-50</f>
        <v>#REF!</v>
      </c>
      <c r="E153" s="34"/>
      <c r="G153" s="43" t="e">
        <f t="shared" si="17"/>
        <v>#REF!</v>
      </c>
      <c r="H153" s="43" t="e">
        <f t="shared" si="18"/>
        <v>#REF!</v>
      </c>
      <c r="I153" s="43" t="e">
        <f t="shared" si="19"/>
        <v>#REF!</v>
      </c>
      <c r="J153" s="43" t="e">
        <f t="shared" si="20"/>
        <v>#REF!</v>
      </c>
    </row>
    <row r="154" spans="1:10" x14ac:dyDescent="0.25">
      <c r="A154" s="25" t="s">
        <v>153</v>
      </c>
      <c r="B154" s="41">
        <v>1.0234464654971087</v>
      </c>
      <c r="C154" s="34">
        <v>0.52971594332880478</v>
      </c>
      <c r="D154" s="36" t="e">
        <f>#REF!-50</f>
        <v>#REF!</v>
      </c>
      <c r="E154" s="34"/>
      <c r="G154" s="43" t="e">
        <f t="shared" si="17"/>
        <v>#REF!</v>
      </c>
      <c r="H154" s="43" t="e">
        <f t="shared" si="18"/>
        <v>#REF!</v>
      </c>
      <c r="I154" s="43" t="e">
        <f t="shared" si="19"/>
        <v>#REF!</v>
      </c>
      <c r="J154" s="43" t="e">
        <f t="shared" si="20"/>
        <v>#REF!</v>
      </c>
    </row>
    <row r="155" spans="1:10" x14ac:dyDescent="0.25">
      <c r="A155" s="25" t="s">
        <v>154</v>
      </c>
      <c r="B155" s="41">
        <v>1.5948277039337921</v>
      </c>
      <c r="C155" s="34">
        <v>0.73183991524596792</v>
      </c>
      <c r="D155" s="36" t="e">
        <f>#REF!-50</f>
        <v>#REF!</v>
      </c>
      <c r="E155" s="34"/>
      <c r="G155" s="43" t="e">
        <f t="shared" si="17"/>
        <v>#REF!</v>
      </c>
      <c r="H155" s="43" t="e">
        <f t="shared" si="18"/>
        <v>#REF!</v>
      </c>
      <c r="I155" s="43" t="e">
        <f t="shared" si="19"/>
        <v>#REF!</v>
      </c>
      <c r="J155" s="43" t="e">
        <f t="shared" si="20"/>
        <v>#REF!</v>
      </c>
    </row>
    <row r="156" spans="1:10" x14ac:dyDescent="0.25">
      <c r="A156" s="25" t="s">
        <v>155</v>
      </c>
      <c r="B156" s="41">
        <v>1.5501431655470415</v>
      </c>
      <c r="C156" s="34">
        <v>0.73413412305222914</v>
      </c>
      <c r="D156" s="36" t="e">
        <f>#REF!-50</f>
        <v>#REF!</v>
      </c>
      <c r="E156" s="34"/>
      <c r="G156" s="43" t="e">
        <f t="shared" si="17"/>
        <v>#REF!</v>
      </c>
      <c r="H156" s="43" t="e">
        <f t="shared" si="18"/>
        <v>#REF!</v>
      </c>
      <c r="I156" s="43" t="e">
        <f t="shared" si="19"/>
        <v>#REF!</v>
      </c>
      <c r="J156" s="43" t="e">
        <f t="shared" si="20"/>
        <v>#REF!</v>
      </c>
    </row>
    <row r="157" spans="1:10" x14ac:dyDescent="0.25">
      <c r="A157" s="25" t="s">
        <v>156</v>
      </c>
      <c r="B157" s="41">
        <v>1.5613820555221798</v>
      </c>
      <c r="C157" s="34">
        <v>0.79403784730570015</v>
      </c>
      <c r="D157" s="36" t="e">
        <f>#REF!-50</f>
        <v>#REF!</v>
      </c>
      <c r="E157" s="34"/>
      <c r="G157" s="43" t="e">
        <f t="shared" si="17"/>
        <v>#REF!</v>
      </c>
      <c r="H157" s="43" t="e">
        <f t="shared" si="18"/>
        <v>#REF!</v>
      </c>
      <c r="I157" s="43" t="e">
        <f t="shared" si="19"/>
        <v>#REF!</v>
      </c>
      <c r="J157" s="43" t="e">
        <f t="shared" si="20"/>
        <v>#REF!</v>
      </c>
    </row>
    <row r="158" spans="1:10" x14ac:dyDescent="0.25">
      <c r="A158" s="25" t="s">
        <v>157</v>
      </c>
      <c r="B158" s="41">
        <v>1.0703467718482487</v>
      </c>
      <c r="C158" s="34">
        <v>0.41706135299608771</v>
      </c>
      <c r="D158" s="36" t="e">
        <f>#REF!-50</f>
        <v>#REF!</v>
      </c>
      <c r="E158" s="34"/>
      <c r="G158" s="43" t="e">
        <f t="shared" si="17"/>
        <v>#REF!</v>
      </c>
      <c r="H158" s="43" t="e">
        <f t="shared" si="18"/>
        <v>#REF!</v>
      </c>
      <c r="I158" s="43" t="e">
        <f t="shared" si="19"/>
        <v>#REF!</v>
      </c>
      <c r="J158" s="43" t="e">
        <f t="shared" si="20"/>
        <v>#REF!</v>
      </c>
    </row>
    <row r="159" spans="1:10" x14ac:dyDescent="0.25">
      <c r="A159" s="25" t="s">
        <v>158</v>
      </c>
      <c r="B159" s="41">
        <v>0.98448703060401432</v>
      </c>
      <c r="C159" s="34">
        <v>0.28706575366637321</v>
      </c>
      <c r="D159" s="36" t="e">
        <f>#REF!-50</f>
        <v>#REF!</v>
      </c>
      <c r="E159" s="34"/>
      <c r="G159" s="43" t="e">
        <f t="shared" si="17"/>
        <v>#REF!</v>
      </c>
      <c r="H159" s="43" t="e">
        <f t="shared" si="18"/>
        <v>#REF!</v>
      </c>
      <c r="I159" s="43" t="e">
        <f t="shared" si="19"/>
        <v>#REF!</v>
      </c>
      <c r="J159" s="43" t="e">
        <f t="shared" si="20"/>
        <v>#REF!</v>
      </c>
    </row>
    <row r="160" spans="1:10" x14ac:dyDescent="0.25">
      <c r="A160" s="25" t="s">
        <v>159</v>
      </c>
      <c r="B160" s="41">
        <v>0.36306941865749398</v>
      </c>
      <c r="C160" s="34">
        <v>0.66316587267215243</v>
      </c>
      <c r="D160" s="36" t="e">
        <f>#REF!-50</f>
        <v>#REF!</v>
      </c>
      <c r="E160" s="34"/>
      <c r="G160" s="43" t="e">
        <f t="shared" si="17"/>
        <v>#REF!</v>
      </c>
      <c r="H160" s="43" t="e">
        <f t="shared" si="18"/>
        <v>#REF!</v>
      </c>
      <c r="I160" s="43" t="e">
        <f t="shared" si="19"/>
        <v>#REF!</v>
      </c>
      <c r="J160" s="43" t="e">
        <f t="shared" si="20"/>
        <v>#REF!</v>
      </c>
    </row>
    <row r="161" spans="1:10" x14ac:dyDescent="0.25">
      <c r="A161" s="25" t="s">
        <v>160</v>
      </c>
      <c r="B161" s="41">
        <v>0.34885246523097979</v>
      </c>
      <c r="C161" s="34">
        <v>9.0080400118312101E-2</v>
      </c>
      <c r="D161" s="36" t="e">
        <f>#REF!-50</f>
        <v>#REF!</v>
      </c>
      <c r="E161" s="34"/>
      <c r="G161" s="43" t="e">
        <f t="shared" si="17"/>
        <v>#REF!</v>
      </c>
      <c r="H161" s="43" t="e">
        <f t="shared" si="18"/>
        <v>#REF!</v>
      </c>
      <c r="I161" s="43" t="e">
        <f t="shared" si="19"/>
        <v>#REF!</v>
      </c>
      <c r="J161" s="43" t="e">
        <f t="shared" si="20"/>
        <v>#REF!</v>
      </c>
    </row>
    <row r="162" spans="1:10" x14ac:dyDescent="0.25">
      <c r="A162" s="25" t="s">
        <v>161</v>
      </c>
      <c r="B162" s="41">
        <v>0.21929785739778856</v>
      </c>
      <c r="C162" s="34">
        <v>0.27738598965678873</v>
      </c>
      <c r="D162" s="36" t="e">
        <f>#REF!-50</f>
        <v>#REF!</v>
      </c>
      <c r="E162" s="34"/>
      <c r="G162" s="43" t="e">
        <f t="shared" si="17"/>
        <v>#REF!</v>
      </c>
      <c r="H162" s="43" t="e">
        <f t="shared" si="18"/>
        <v>#REF!</v>
      </c>
      <c r="I162" s="43" t="e">
        <f t="shared" si="19"/>
        <v>#REF!</v>
      </c>
      <c r="J162" s="43" t="e">
        <f t="shared" si="20"/>
        <v>#REF!</v>
      </c>
    </row>
    <row r="163" spans="1:10" x14ac:dyDescent="0.25">
      <c r="A163" s="25" t="s">
        <v>162</v>
      </c>
      <c r="B163" s="41">
        <v>-5.2318540267216933E-2</v>
      </c>
      <c r="C163" s="34">
        <v>0.171463399931685</v>
      </c>
      <c r="D163" s="36" t="e">
        <f>#REF!-50</f>
        <v>#REF!</v>
      </c>
      <c r="E163" s="34"/>
      <c r="G163" s="43" t="e">
        <f t="shared" si="17"/>
        <v>#REF!</v>
      </c>
      <c r="H163" s="43" t="e">
        <f t="shared" si="18"/>
        <v>#REF!</v>
      </c>
      <c r="I163" s="43" t="e">
        <f t="shared" si="19"/>
        <v>#REF!</v>
      </c>
      <c r="J163" s="43" t="e">
        <f t="shared" si="20"/>
        <v>#REF!</v>
      </c>
    </row>
    <row r="164" spans="1:10" x14ac:dyDescent="0.25">
      <c r="A164" s="25" t="s">
        <v>163</v>
      </c>
      <c r="B164" s="41">
        <v>0.60761034886122933</v>
      </c>
      <c r="C164" s="34">
        <v>0.14509324079460767</v>
      </c>
      <c r="D164" s="36" t="e">
        <f>#REF!-50</f>
        <v>#REF!</v>
      </c>
      <c r="E164" s="34"/>
      <c r="G164" s="43" t="e">
        <f t="shared" si="17"/>
        <v>#REF!</v>
      </c>
      <c r="H164" s="43" t="e">
        <f t="shared" si="18"/>
        <v>#REF!</v>
      </c>
      <c r="I164" s="43" t="e">
        <f t="shared" si="19"/>
        <v>#REF!</v>
      </c>
      <c r="J164" s="43" t="e">
        <f t="shared" si="20"/>
        <v>#REF!</v>
      </c>
    </row>
    <row r="165" spans="1:10" x14ac:dyDescent="0.25">
      <c r="A165" s="25" t="s">
        <v>164</v>
      </c>
      <c r="B165" s="41">
        <v>1.5281116956734637</v>
      </c>
      <c r="C165" s="34">
        <v>0.54347826086956275</v>
      </c>
      <c r="D165" s="36" t="e">
        <f>#REF!-50</f>
        <v>#REF!</v>
      </c>
      <c r="E165" s="34"/>
      <c r="G165" s="43" t="e">
        <f t="shared" si="17"/>
        <v>#REF!</v>
      </c>
      <c r="H165" s="43" t="e">
        <f t="shared" si="18"/>
        <v>#REF!</v>
      </c>
      <c r="I165" s="43" t="e">
        <f t="shared" si="19"/>
        <v>#REF!</v>
      </c>
      <c r="J165" s="43" t="e">
        <f t="shared" si="20"/>
        <v>#REF!</v>
      </c>
    </row>
    <row r="166" spans="1:10" x14ac:dyDescent="0.25">
      <c r="A166" s="25" t="s">
        <v>165</v>
      </c>
      <c r="B166" s="41">
        <v>0.76547946076711593</v>
      </c>
      <c r="C166" s="34">
        <v>1.1249086924762575</v>
      </c>
      <c r="D166" s="36" t="e">
        <f>#REF!-50</f>
        <v>#REF!</v>
      </c>
      <c r="E166" s="34"/>
      <c r="G166" s="43" t="e">
        <f t="shared" si="17"/>
        <v>#REF!</v>
      </c>
      <c r="H166" s="43" t="e">
        <f t="shared" si="18"/>
        <v>#REF!</v>
      </c>
      <c r="I166" s="43" t="e">
        <f t="shared" si="19"/>
        <v>#REF!</v>
      </c>
      <c r="J166" s="43" t="e">
        <f t="shared" si="20"/>
        <v>#REF!</v>
      </c>
    </row>
    <row r="167" spans="1:10" x14ac:dyDescent="0.25">
      <c r="A167" s="25" t="s">
        <v>166</v>
      </c>
      <c r="B167" s="41">
        <v>0.77886227301011268</v>
      </c>
      <c r="C167" s="34">
        <v>1.0638018439231962</v>
      </c>
      <c r="D167" s="36" t="e">
        <f>#REF!-50</f>
        <v>#REF!</v>
      </c>
      <c r="E167" s="34"/>
      <c r="G167" s="43" t="e">
        <f t="shared" si="17"/>
        <v>#REF!</v>
      </c>
      <c r="H167" s="43" t="e">
        <f t="shared" si="18"/>
        <v>#REF!</v>
      </c>
      <c r="I167" s="43" t="e">
        <f t="shared" si="19"/>
        <v>#REF!</v>
      </c>
      <c r="J167" s="43" t="e">
        <f t="shared" si="20"/>
        <v>#REF!</v>
      </c>
    </row>
    <row r="168" spans="1:10" x14ac:dyDescent="0.25">
      <c r="A168" s="25" t="s">
        <v>167</v>
      </c>
      <c r="B168" s="41">
        <v>0.49122227082661996</v>
      </c>
      <c r="C168" s="34">
        <v>0.48991579166233262</v>
      </c>
      <c r="D168" s="36" t="e">
        <f>#REF!-50</f>
        <v>#REF!</v>
      </c>
      <c r="E168" s="34"/>
      <c r="G168" s="43" t="e">
        <f t="shared" si="17"/>
        <v>#REF!</v>
      </c>
      <c r="H168" s="43" t="e">
        <f t="shared" si="18"/>
        <v>#REF!</v>
      </c>
      <c r="I168" s="43" t="e">
        <f t="shared" si="19"/>
        <v>#REF!</v>
      </c>
      <c r="J168" s="43" t="e">
        <f t="shared" si="20"/>
        <v>#REF!</v>
      </c>
    </row>
    <row r="169" spans="1:10" x14ac:dyDescent="0.25">
      <c r="A169" s="25" t="s">
        <v>168</v>
      </c>
      <c r="B169" s="41">
        <v>0.48908778236079525</v>
      </c>
      <c r="C169" s="34">
        <v>0.73775685706526906</v>
      </c>
      <c r="D169" s="36" t="e">
        <f>#REF!-50</f>
        <v>#REF!</v>
      </c>
      <c r="E169" s="34"/>
      <c r="G169" s="43" t="e">
        <f t="shared" si="17"/>
        <v>#REF!</v>
      </c>
      <c r="H169" s="43" t="e">
        <f t="shared" si="18"/>
        <v>#REF!</v>
      </c>
      <c r="I169" s="43" t="e">
        <f t="shared" si="19"/>
        <v>#REF!</v>
      </c>
      <c r="J169" s="43" t="e">
        <f t="shared" si="20"/>
        <v>#REF!</v>
      </c>
    </row>
    <row r="170" spans="1:10" x14ac:dyDescent="0.25">
      <c r="A170" s="25" t="s">
        <v>169</v>
      </c>
      <c r="B170" s="41">
        <v>-8.4616812851991435E-2</v>
      </c>
      <c r="C170" s="34">
        <v>0.14570055006772012</v>
      </c>
      <c r="D170" s="36" t="e">
        <f>#REF!-50</f>
        <v>#REF!</v>
      </c>
      <c r="E170" s="34"/>
      <c r="G170" s="43" t="e">
        <f t="shared" si="17"/>
        <v>#REF!</v>
      </c>
      <c r="H170" s="43" t="e">
        <f t="shared" si="18"/>
        <v>#REF!</v>
      </c>
      <c r="I170" s="43" t="e">
        <f t="shared" si="19"/>
        <v>#REF!</v>
      </c>
      <c r="J170" s="43" t="e">
        <f t="shared" si="20"/>
        <v>#REF!</v>
      </c>
    </row>
    <row r="171" spans="1:10" x14ac:dyDescent="0.25">
      <c r="A171" s="25" t="s">
        <v>170</v>
      </c>
      <c r="B171" s="41">
        <v>0.47108992633313496</v>
      </c>
      <c r="C171" s="34">
        <v>0.38711496801814849</v>
      </c>
      <c r="D171" s="36" t="e">
        <f>#REF!-50</f>
        <v>#REF!</v>
      </c>
      <c r="E171" s="34"/>
      <c r="G171" s="43" t="e">
        <f t="shared" si="17"/>
        <v>#REF!</v>
      </c>
      <c r="H171" s="43" t="e">
        <f t="shared" si="18"/>
        <v>#REF!</v>
      </c>
      <c r="I171" s="43" t="e">
        <f t="shared" si="19"/>
        <v>#REF!</v>
      </c>
      <c r="J171" s="43" t="e">
        <f t="shared" si="20"/>
        <v>#REF!</v>
      </c>
    </row>
    <row r="172" spans="1:10" x14ac:dyDescent="0.25">
      <c r="A172" s="25" t="s">
        <v>171</v>
      </c>
      <c r="B172" s="41">
        <v>0.91040280200002732</v>
      </c>
      <c r="C172" s="34">
        <v>0.70420736768179315</v>
      </c>
      <c r="D172" s="36" t="e">
        <f>#REF!-50</f>
        <v>#REF!</v>
      </c>
      <c r="E172" s="34"/>
      <c r="G172" s="43" t="e">
        <f t="shared" si="17"/>
        <v>#REF!</v>
      </c>
      <c r="H172" s="43" t="e">
        <f t="shared" si="18"/>
        <v>#REF!</v>
      </c>
      <c r="I172" s="43" t="e">
        <f t="shared" si="19"/>
        <v>#REF!</v>
      </c>
      <c r="J172" s="43" t="e">
        <f t="shared" si="20"/>
        <v>#REF!</v>
      </c>
    </row>
    <row r="173" spans="1:10" x14ac:dyDescent="0.25">
      <c r="A173" s="25" t="s">
        <v>172</v>
      </c>
      <c r="B173" s="41">
        <v>0.74161187574113474</v>
      </c>
      <c r="C173" s="34">
        <v>0.34742254315838217</v>
      </c>
      <c r="D173" s="36" t="e">
        <f>#REF!-50</f>
        <v>#REF!</v>
      </c>
      <c r="E173" s="34"/>
      <c r="G173" s="43" t="e">
        <f t="shared" si="17"/>
        <v>#REF!</v>
      </c>
      <c r="H173" s="43" t="e">
        <f t="shared" si="18"/>
        <v>#REF!</v>
      </c>
      <c r="I173" s="43" t="e">
        <f t="shared" si="19"/>
        <v>#REF!</v>
      </c>
      <c r="J173" s="43" t="e">
        <f t="shared" si="20"/>
        <v>#REF!</v>
      </c>
    </row>
    <row r="174" spans="1:10" x14ac:dyDescent="0.25">
      <c r="A174" s="25" t="s">
        <v>173</v>
      </c>
      <c r="B174" s="41">
        <v>1.1249966309109212</v>
      </c>
      <c r="C174" s="34">
        <v>0.50795736696128801</v>
      </c>
      <c r="D174" s="36" t="e">
        <f>#REF!-50</f>
        <v>#REF!</v>
      </c>
      <c r="E174" s="34"/>
      <c r="G174" s="43" t="e">
        <f t="shared" si="17"/>
        <v>#REF!</v>
      </c>
      <c r="H174" s="43" t="e">
        <f t="shared" si="18"/>
        <v>#REF!</v>
      </c>
      <c r="I174" s="43" t="e">
        <f t="shared" si="19"/>
        <v>#REF!</v>
      </c>
      <c r="J174" s="43" t="e">
        <f t="shared" si="20"/>
        <v>#REF!</v>
      </c>
    </row>
    <row r="175" spans="1:10" x14ac:dyDescent="0.25">
      <c r="A175" s="25" t="s">
        <v>174</v>
      </c>
      <c r="B175" s="41">
        <v>1.0117043402669463</v>
      </c>
      <c r="C175" s="34">
        <v>0.22880849860137434</v>
      </c>
      <c r="D175" s="36" t="e">
        <f>#REF!-50</f>
        <v>#REF!</v>
      </c>
      <c r="E175" s="34"/>
      <c r="G175" s="43" t="e">
        <f t="shared" si="17"/>
        <v>#REF!</v>
      </c>
      <c r="H175" s="43" t="e">
        <f t="shared" si="18"/>
        <v>#REF!</v>
      </c>
      <c r="I175" s="43" t="e">
        <f t="shared" si="19"/>
        <v>#REF!</v>
      </c>
      <c r="J175" s="43" t="e">
        <f t="shared" si="20"/>
        <v>#REF!</v>
      </c>
    </row>
    <row r="176" spans="1:10" x14ac:dyDescent="0.25">
      <c r="A176" s="25" t="s">
        <v>175</v>
      </c>
      <c r="B176" s="41">
        <v>0.66828447006384473</v>
      </c>
      <c r="C176" s="34">
        <v>0.38005882758750675</v>
      </c>
      <c r="D176" s="36" t="e">
        <f>#REF!-50</f>
        <v>#REF!</v>
      </c>
      <c r="E176" s="34"/>
      <c r="G176" s="43" t="e">
        <f t="shared" si="17"/>
        <v>#REF!</v>
      </c>
      <c r="H176" s="43" t="e">
        <f t="shared" si="18"/>
        <v>#REF!</v>
      </c>
      <c r="I176" s="43" t="e">
        <f t="shared" si="19"/>
        <v>#REF!</v>
      </c>
      <c r="J176" s="43" t="e">
        <f t="shared" si="20"/>
        <v>#REF!</v>
      </c>
    </row>
    <row r="177" spans="1:10" x14ac:dyDescent="0.25">
      <c r="A177" s="25" t="s">
        <v>176</v>
      </c>
      <c r="B177" s="41">
        <v>0.45063050595306697</v>
      </c>
      <c r="C177" s="34">
        <v>0.20180562931491844</v>
      </c>
      <c r="D177" s="36" t="e">
        <f>#REF!-50</f>
        <v>#REF!</v>
      </c>
      <c r="E177" s="34"/>
      <c r="G177" s="43" t="e">
        <f t="shared" si="17"/>
        <v>#REF!</v>
      </c>
      <c r="H177" s="43" t="e">
        <f t="shared" si="18"/>
        <v>#REF!</v>
      </c>
      <c r="I177" s="43" t="e">
        <f t="shared" si="19"/>
        <v>#REF!</v>
      </c>
      <c r="J177" s="43" t="e">
        <f t="shared" si="20"/>
        <v>#REF!</v>
      </c>
    </row>
    <row r="178" spans="1:10" x14ac:dyDescent="0.25">
      <c r="A178" s="25" t="s">
        <v>177</v>
      </c>
      <c r="B178" s="41">
        <v>0.82421000215079965</v>
      </c>
      <c r="C178" s="34">
        <v>0.29243412438115862</v>
      </c>
      <c r="D178" s="36" t="e">
        <f>#REF!-50</f>
        <v>#REF!</v>
      </c>
      <c r="E178" s="34"/>
      <c r="G178" s="43" t="e">
        <f t="shared" si="17"/>
        <v>#REF!</v>
      </c>
      <c r="H178" s="43" t="e">
        <f t="shared" si="18"/>
        <v>#REF!</v>
      </c>
      <c r="I178" s="43" t="e">
        <f t="shared" si="19"/>
        <v>#REF!</v>
      </c>
      <c r="J178" s="43" t="e">
        <f t="shared" si="20"/>
        <v>#REF!</v>
      </c>
    </row>
    <row r="179" spans="1:10" x14ac:dyDescent="0.25">
      <c r="A179" s="25" t="s">
        <v>178</v>
      </c>
      <c r="B179" s="41">
        <v>1.0579159179727855</v>
      </c>
      <c r="C179" s="34">
        <v>0.45011719211424295</v>
      </c>
      <c r="D179" s="36" t="e">
        <f>#REF!-50</f>
        <v>#REF!</v>
      </c>
      <c r="E179" s="34"/>
      <c r="G179" s="43" t="e">
        <f t="shared" si="17"/>
        <v>#REF!</v>
      </c>
      <c r="H179" s="43" t="e">
        <f t="shared" si="18"/>
        <v>#REF!</v>
      </c>
      <c r="I179" s="43" t="e">
        <f t="shared" si="19"/>
        <v>#REF!</v>
      </c>
      <c r="J179" s="43" t="e">
        <f t="shared" si="20"/>
        <v>#REF!</v>
      </c>
    </row>
    <row r="180" spans="1:10" x14ac:dyDescent="0.25">
      <c r="A180" s="25" t="s">
        <v>179</v>
      </c>
      <c r="B180" s="41">
        <v>1.0248034345809118</v>
      </c>
      <c r="C180" s="34">
        <v>0.43262714224705939</v>
      </c>
      <c r="D180" s="36" t="e">
        <f>#REF!-50</f>
        <v>#REF!</v>
      </c>
      <c r="E180" s="34"/>
      <c r="G180" s="43" t="e">
        <f t="shared" si="17"/>
        <v>#REF!</v>
      </c>
      <c r="H180" s="43" t="e">
        <f t="shared" si="18"/>
        <v>#REF!</v>
      </c>
      <c r="I180" s="43" t="e">
        <f t="shared" si="19"/>
        <v>#REF!</v>
      </c>
      <c r="J180" s="43" t="e">
        <f t="shared" si="20"/>
        <v>#REF!</v>
      </c>
    </row>
    <row r="181" spans="1:10" x14ac:dyDescent="0.25">
      <c r="A181" s="25" t="s">
        <v>180</v>
      </c>
      <c r="B181" s="41">
        <v>0.89854931945730443</v>
      </c>
      <c r="C181" s="34">
        <v>0.2255500092438551</v>
      </c>
      <c r="D181" s="36" t="e">
        <f>#REF!-50</f>
        <v>#REF!</v>
      </c>
      <c r="E181" s="34"/>
      <c r="G181" s="43" t="e">
        <f t="shared" si="17"/>
        <v>#REF!</v>
      </c>
      <c r="H181" s="43" t="e">
        <f t="shared" si="18"/>
        <v>#REF!</v>
      </c>
      <c r="I181" s="43" t="e">
        <f t="shared" si="19"/>
        <v>#REF!</v>
      </c>
      <c r="J181" s="43" t="e">
        <f t="shared" si="20"/>
        <v>#REF!</v>
      </c>
    </row>
    <row r="182" spans="1:10" x14ac:dyDescent="0.25">
      <c r="A182" s="25" t="s">
        <v>181</v>
      </c>
      <c r="B182" s="41">
        <v>0.12854167757191945</v>
      </c>
      <c r="C182" s="34">
        <v>0.79133771120784391</v>
      </c>
      <c r="D182" s="36" t="e">
        <f>#REF!-50</f>
        <v>#REF!</v>
      </c>
      <c r="E182" s="34"/>
      <c r="G182" s="43" t="e">
        <f t="shared" si="17"/>
        <v>#REF!</v>
      </c>
      <c r="H182" s="43" t="e">
        <f t="shared" si="18"/>
        <v>#REF!</v>
      </c>
      <c r="I182" s="43" t="e">
        <f t="shared" si="19"/>
        <v>#REF!</v>
      </c>
      <c r="J182" s="43" t="e">
        <f t="shared" si="20"/>
        <v>#REF!</v>
      </c>
    </row>
    <row r="183" spans="1:10" x14ac:dyDescent="0.25">
      <c r="A183" s="25" t="s">
        <v>182</v>
      </c>
      <c r="B183" s="41">
        <v>0.18181981068263137</v>
      </c>
      <c r="C183" s="34">
        <v>0.25865802846459285</v>
      </c>
      <c r="D183" s="36" t="e">
        <f>#REF!-50</f>
        <v>#REF!</v>
      </c>
      <c r="E183" s="34"/>
      <c r="G183" s="43" t="e">
        <f t="shared" si="17"/>
        <v>#REF!</v>
      </c>
      <c r="H183" s="43" t="e">
        <f t="shared" si="18"/>
        <v>#REF!</v>
      </c>
      <c r="I183" s="43" t="e">
        <f t="shared" si="19"/>
        <v>#REF!</v>
      </c>
      <c r="J183" s="43" t="e">
        <f t="shared" si="20"/>
        <v>#REF!</v>
      </c>
    </row>
    <row r="184" spans="1:10" x14ac:dyDescent="0.25">
      <c r="A184" s="25" t="s">
        <v>183</v>
      </c>
      <c r="B184" s="41">
        <v>0.41843035246562466</v>
      </c>
      <c r="C184" s="34">
        <v>0.49103421419314458</v>
      </c>
      <c r="D184" s="36" t="e">
        <f>#REF!-50</f>
        <v>#REF!</v>
      </c>
      <c r="E184" s="34"/>
      <c r="G184" s="43" t="e">
        <f t="shared" si="17"/>
        <v>#REF!</v>
      </c>
      <c r="H184" s="43" t="e">
        <f t="shared" si="18"/>
        <v>#REF!</v>
      </c>
      <c r="I184" s="43" t="e">
        <f t="shared" si="19"/>
        <v>#REF!</v>
      </c>
      <c r="J184" s="43" t="e">
        <f t="shared" si="20"/>
        <v>#REF!</v>
      </c>
    </row>
    <row r="185" spans="1:10" x14ac:dyDescent="0.25">
      <c r="A185" s="25" t="s">
        <v>184</v>
      </c>
      <c r="B185" s="41">
        <v>0.67233457905289395</v>
      </c>
      <c r="C185" s="34">
        <v>0.82468483960423045</v>
      </c>
      <c r="D185" s="36" t="e">
        <f>#REF!-50</f>
        <v>#REF!</v>
      </c>
      <c r="E185" s="41"/>
      <c r="G185" s="43" t="e">
        <f t="shared" si="17"/>
        <v>#REF!</v>
      </c>
      <c r="H185" s="43" t="e">
        <f t="shared" si="18"/>
        <v>#REF!</v>
      </c>
      <c r="I185" s="43" t="e">
        <f t="shared" si="19"/>
        <v>#REF!</v>
      </c>
      <c r="J185" s="43" t="e">
        <f t="shared" si="20"/>
        <v>#REF!</v>
      </c>
    </row>
    <row r="186" spans="1:10" x14ac:dyDescent="0.25">
      <c r="A186" s="25" t="s">
        <v>185</v>
      </c>
      <c r="B186" s="41">
        <v>0.89032827705812978</v>
      </c>
      <c r="C186" s="34">
        <v>0.35191813399314292</v>
      </c>
      <c r="D186" s="36" t="e">
        <f>#REF!-50</f>
        <v>#REF!</v>
      </c>
      <c r="E186" s="36" t="e">
        <f>#REF!-50</f>
        <v>#REF!</v>
      </c>
      <c r="G186" s="43" t="e">
        <f t="shared" si="17"/>
        <v>#REF!</v>
      </c>
      <c r="H186" s="43" t="e">
        <f t="shared" si="18"/>
        <v>#REF!</v>
      </c>
      <c r="I186" s="43" t="e">
        <f t="shared" si="19"/>
        <v>#REF!</v>
      </c>
      <c r="J186" s="43" t="e">
        <f t="shared" si="20"/>
        <v>#REF!</v>
      </c>
    </row>
    <row r="187" spans="1:10" x14ac:dyDescent="0.25">
      <c r="A187" s="25" t="s">
        <v>186</v>
      </c>
      <c r="B187" s="41">
        <v>0.42281600241842698</v>
      </c>
      <c r="C187" s="34">
        <v>0.65050089167095981</v>
      </c>
      <c r="D187" s="36" t="e">
        <f>#REF!-50</f>
        <v>#REF!</v>
      </c>
      <c r="E187" s="36" t="e">
        <f>#REF!-50</f>
        <v>#REF!</v>
      </c>
      <c r="G187" s="43" t="e">
        <f t="shared" si="17"/>
        <v>#REF!</v>
      </c>
      <c r="H187" s="43" t="e">
        <f t="shared" si="18"/>
        <v>#REF!</v>
      </c>
      <c r="I187" s="43" t="e">
        <f t="shared" si="19"/>
        <v>#REF!</v>
      </c>
      <c r="J187" s="43" t="e">
        <f t="shared" si="20"/>
        <v>#REF!</v>
      </c>
    </row>
    <row r="188" spans="1:10" x14ac:dyDescent="0.25">
      <c r="A188" s="25" t="s">
        <v>187</v>
      </c>
      <c r="B188" s="41">
        <v>6.422108923979615E-2</v>
      </c>
      <c r="C188" s="34">
        <v>0.59635291249724576</v>
      </c>
      <c r="D188" s="36" t="e">
        <f>#REF!-50</f>
        <v>#REF!</v>
      </c>
      <c r="E188" s="36" t="e">
        <f>#REF!-50</f>
        <v>#REF!</v>
      </c>
      <c r="G188" s="43" t="e">
        <f t="shared" si="17"/>
        <v>#REF!</v>
      </c>
      <c r="H188" s="43" t="e">
        <f t="shared" si="18"/>
        <v>#REF!</v>
      </c>
      <c r="I188" s="43" t="e">
        <f t="shared" si="19"/>
        <v>#REF!</v>
      </c>
      <c r="J188" s="43" t="e">
        <f t="shared" si="20"/>
        <v>#REF!</v>
      </c>
    </row>
    <row r="189" spans="1:10" x14ac:dyDescent="0.25">
      <c r="A189" s="25" t="s">
        <v>188</v>
      </c>
      <c r="B189" s="41">
        <v>9.1863762957909101E-2</v>
      </c>
      <c r="C189" s="34">
        <v>0.34694311787791815</v>
      </c>
      <c r="D189" s="36" t="e">
        <f>#REF!-50</f>
        <v>#REF!</v>
      </c>
      <c r="E189" s="36" t="e">
        <f>#REF!-50</f>
        <v>#REF!</v>
      </c>
      <c r="G189" s="43" t="e">
        <f t="shared" si="17"/>
        <v>#REF!</v>
      </c>
      <c r="H189" s="43" t="e">
        <f t="shared" si="18"/>
        <v>#REF!</v>
      </c>
      <c r="I189" s="43" t="e">
        <f t="shared" si="19"/>
        <v>#REF!</v>
      </c>
      <c r="J189" s="43" t="e">
        <f t="shared" si="20"/>
        <v>#REF!</v>
      </c>
    </row>
    <row r="190" spans="1:10" x14ac:dyDescent="0.25">
      <c r="A190" s="25" t="s">
        <v>189</v>
      </c>
      <c r="B190" s="41">
        <v>0.34481205493542932</v>
      </c>
      <c r="C190" s="34">
        <v>0.15078425482538207</v>
      </c>
      <c r="D190" s="36" t="e">
        <f>#REF!-50</f>
        <v>#REF!</v>
      </c>
      <c r="E190" s="36" t="e">
        <f>#REF!-50</f>
        <v>#REF!</v>
      </c>
      <c r="G190" s="43" t="e">
        <f t="shared" si="17"/>
        <v>#REF!</v>
      </c>
      <c r="H190" s="43" t="e">
        <f t="shared" si="18"/>
        <v>#REF!</v>
      </c>
      <c r="I190" s="43" t="e">
        <f t="shared" si="19"/>
        <v>#REF!</v>
      </c>
      <c r="J190" s="43" t="e">
        <f t="shared" si="20"/>
        <v>#REF!</v>
      </c>
    </row>
    <row r="191" spans="1:10" x14ac:dyDescent="0.25">
      <c r="A191" s="25" t="s">
        <v>190</v>
      </c>
      <c r="B191" s="41">
        <v>0.6798437220544018</v>
      </c>
      <c r="C191" s="34">
        <v>0.12585644132091309</v>
      </c>
      <c r="D191" s="36" t="e">
        <f>#REF!-50</f>
        <v>#REF!</v>
      </c>
      <c r="E191" s="36" t="e">
        <f>#REF!-50</f>
        <v>#REF!</v>
      </c>
      <c r="G191" s="43" t="e">
        <f t="shared" si="17"/>
        <v>#REF!</v>
      </c>
      <c r="H191" s="43" t="e">
        <f t="shared" si="18"/>
        <v>#REF!</v>
      </c>
      <c r="I191" s="43" t="e">
        <f t="shared" si="19"/>
        <v>#REF!</v>
      </c>
      <c r="J191" s="43" t="e">
        <f t="shared" si="20"/>
        <v>#REF!</v>
      </c>
    </row>
    <row r="192" spans="1:10" x14ac:dyDescent="0.25">
      <c r="A192" s="30" t="s">
        <v>191</v>
      </c>
      <c r="B192" s="39">
        <v>-1.2021899289121571</v>
      </c>
      <c r="C192" s="31">
        <v>-9.1630494158568804E-2</v>
      </c>
      <c r="D192" s="31" t="e">
        <f>#REF!-50</f>
        <v>#REF!</v>
      </c>
      <c r="E192" s="31" t="e">
        <f>#REF!-50</f>
        <v>#REF!</v>
      </c>
      <c r="G192" s="47" t="e">
        <f t="shared" si="17"/>
        <v>#REF!</v>
      </c>
      <c r="H192" s="47" t="e">
        <f t="shared" si="18"/>
        <v>#REF!</v>
      </c>
      <c r="I192" s="47" t="e">
        <f t="shared" si="19"/>
        <v>#REF!</v>
      </c>
      <c r="J192" s="47" t="e">
        <f t="shared" si="20"/>
        <v>#REF!</v>
      </c>
    </row>
    <row r="193" spans="1:10" x14ac:dyDescent="0.25">
      <c r="A193" s="30" t="s">
        <v>192</v>
      </c>
      <c r="B193" s="39">
        <v>-2.3151725371494973</v>
      </c>
      <c r="C193" s="31">
        <v>-1.3351519462881984</v>
      </c>
      <c r="D193" s="31" t="e">
        <f>#REF!-50</f>
        <v>#REF!</v>
      </c>
      <c r="E193" s="31" t="e">
        <f>#REF!-50</f>
        <v>#REF!</v>
      </c>
      <c r="G193" s="47" t="e">
        <f t="shared" si="17"/>
        <v>#REF!</v>
      </c>
      <c r="H193" s="47" t="e">
        <f t="shared" si="18"/>
        <v>#REF!</v>
      </c>
      <c r="I193" s="47" t="e">
        <f t="shared" si="19"/>
        <v>#REF!</v>
      </c>
      <c r="J193" s="47" t="e">
        <f t="shared" si="20"/>
        <v>#REF!</v>
      </c>
    </row>
    <row r="194" spans="1:10" x14ac:dyDescent="0.25">
      <c r="A194" s="30" t="s">
        <v>193</v>
      </c>
      <c r="B194" s="39">
        <v>-1.0884570218909411</v>
      </c>
      <c r="C194" s="31">
        <v>-0.55535031163971782</v>
      </c>
      <c r="D194" s="31" t="e">
        <f>#REF!-50</f>
        <v>#REF!</v>
      </c>
      <c r="E194" s="31" t="e">
        <f>#REF!-50</f>
        <v>#REF!</v>
      </c>
      <c r="G194" s="47" t="e">
        <f t="shared" si="17"/>
        <v>#REF!</v>
      </c>
      <c r="H194" s="47" t="e">
        <f t="shared" si="18"/>
        <v>#REF!</v>
      </c>
      <c r="I194" s="47" t="e">
        <f t="shared" si="19"/>
        <v>#REF!</v>
      </c>
      <c r="J194" s="47" t="e">
        <f t="shared" si="20"/>
        <v>#REF!</v>
      </c>
    </row>
    <row r="195" spans="1:10" x14ac:dyDescent="0.25">
      <c r="A195" s="25" t="s">
        <v>194</v>
      </c>
      <c r="B195" s="41">
        <v>0.43924070287456451</v>
      </c>
      <c r="C195" s="34">
        <v>2.3967883036817975E-3</v>
      </c>
      <c r="D195" s="36" t="e">
        <f>#REF!-50</f>
        <v>#REF!</v>
      </c>
      <c r="E195" s="36" t="e">
        <f>#REF!-50</f>
        <v>#REF!</v>
      </c>
      <c r="G195" s="43" t="e">
        <f t="shared" si="17"/>
        <v>#REF!</v>
      </c>
      <c r="H195" s="43" t="e">
        <f t="shared" si="18"/>
        <v>#REF!</v>
      </c>
      <c r="I195" s="43" t="e">
        <f t="shared" si="19"/>
        <v>#REF!</v>
      </c>
      <c r="J195" s="43" t="e">
        <f t="shared" si="20"/>
        <v>#REF!</v>
      </c>
    </row>
    <row r="196" spans="1:10" x14ac:dyDescent="0.25">
      <c r="A196" s="25" t="s">
        <v>195</v>
      </c>
      <c r="B196" s="41">
        <v>1.1306431878850665</v>
      </c>
      <c r="C196" s="34">
        <v>0.46496578666697747</v>
      </c>
      <c r="D196" s="36" t="e">
        <f>#REF!-50</f>
        <v>#REF!</v>
      </c>
      <c r="E196" s="36" t="e">
        <f>#REF!-50</f>
        <v>#REF!</v>
      </c>
      <c r="G196" s="43" t="e">
        <f t="shared" si="17"/>
        <v>#REF!</v>
      </c>
      <c r="H196" s="43" t="e">
        <f t="shared" si="18"/>
        <v>#REF!</v>
      </c>
      <c r="I196" s="43" t="e">
        <f t="shared" si="19"/>
        <v>#REF!</v>
      </c>
      <c r="J196" s="43" t="e">
        <f t="shared" si="20"/>
        <v>#REF!</v>
      </c>
    </row>
    <row r="197" spans="1:10" x14ac:dyDescent="0.25">
      <c r="A197" s="25" t="s">
        <v>196</v>
      </c>
      <c r="B197" s="41">
        <v>1.3576932773958774</v>
      </c>
      <c r="C197" s="34">
        <v>0.45863899326058005</v>
      </c>
      <c r="D197" s="36" t="e">
        <f>#REF!-50</f>
        <v>#REF!</v>
      </c>
      <c r="E197" s="36" t="e">
        <f>#REF!-50</f>
        <v>#REF!</v>
      </c>
      <c r="G197" s="43" t="e">
        <f t="shared" si="17"/>
        <v>#REF!</v>
      </c>
      <c r="H197" s="43" t="e">
        <f t="shared" si="18"/>
        <v>#REF!</v>
      </c>
      <c r="I197" s="43" t="e">
        <f t="shared" si="19"/>
        <v>#REF!</v>
      </c>
      <c r="J197" s="43" t="e">
        <f t="shared" si="20"/>
        <v>#REF!</v>
      </c>
    </row>
    <row r="198" spans="1:10" x14ac:dyDescent="0.25">
      <c r="A198" s="25" t="s">
        <v>197</v>
      </c>
      <c r="B198" s="41">
        <v>0.63759106007516275</v>
      </c>
      <c r="C198" s="34">
        <v>0.73617155171901993</v>
      </c>
      <c r="D198" s="36" t="e">
        <f>#REF!-50</f>
        <v>#REF!</v>
      </c>
      <c r="E198" s="36" t="e">
        <f>#REF!-50</f>
        <v>#REF!</v>
      </c>
      <c r="G198" s="43" t="e">
        <f t="shared" si="17"/>
        <v>#REF!</v>
      </c>
      <c r="H198" s="43" t="e">
        <f t="shared" si="18"/>
        <v>#REF!</v>
      </c>
      <c r="I198" s="43" t="e">
        <f t="shared" si="19"/>
        <v>#REF!</v>
      </c>
      <c r="J198" s="43" t="e">
        <f t="shared" si="20"/>
        <v>#REF!</v>
      </c>
    </row>
    <row r="199" spans="1:10" x14ac:dyDescent="0.25">
      <c r="A199" s="25" t="s">
        <v>198</v>
      </c>
      <c r="B199" s="41">
        <v>0.68795355506560074</v>
      </c>
      <c r="C199" s="34">
        <v>0.23986468567116195</v>
      </c>
      <c r="D199" s="36" t="e">
        <f>#REF!-50</f>
        <v>#REF!</v>
      </c>
      <c r="E199" s="36" t="e">
        <f>#REF!-50</f>
        <v>#REF!</v>
      </c>
      <c r="G199" s="43" t="e">
        <f t="shared" si="17"/>
        <v>#REF!</v>
      </c>
      <c r="H199" s="43" t="e">
        <f t="shared" si="18"/>
        <v>#REF!</v>
      </c>
      <c r="I199" s="43" t="e">
        <f t="shared" si="19"/>
        <v>#REF!</v>
      </c>
      <c r="J199" s="43" t="e">
        <f t="shared" si="20"/>
        <v>#REF!</v>
      </c>
    </row>
    <row r="200" spans="1:10" x14ac:dyDescent="0.25">
      <c r="A200" s="25" t="s">
        <v>199</v>
      </c>
      <c r="B200" s="41">
        <v>1.1431631548961168</v>
      </c>
      <c r="C200" s="34">
        <v>0.28867749256259884</v>
      </c>
      <c r="D200" s="36" t="e">
        <f>#REF!-50</f>
        <v>#REF!</v>
      </c>
      <c r="E200" s="36" t="e">
        <f>#REF!-50</f>
        <v>#REF!</v>
      </c>
      <c r="G200" s="43" t="e">
        <f t="shared" si="17"/>
        <v>#REF!</v>
      </c>
      <c r="H200" s="43" t="e">
        <f t="shared" si="18"/>
        <v>#REF!</v>
      </c>
      <c r="I200" s="43" t="e">
        <f t="shared" si="19"/>
        <v>#REF!</v>
      </c>
      <c r="J200" s="43" t="e">
        <f t="shared" si="20"/>
        <v>#REF!</v>
      </c>
    </row>
    <row r="201" spans="1:10" x14ac:dyDescent="0.25">
      <c r="A201" s="25" t="s">
        <v>200</v>
      </c>
      <c r="B201" s="41">
        <v>0.83208365919750427</v>
      </c>
      <c r="C201" s="34">
        <v>0.53582839421491657</v>
      </c>
      <c r="D201" s="36" t="e">
        <f>#REF!-50</f>
        <v>#REF!</v>
      </c>
      <c r="E201" s="36" t="e">
        <f>#REF!-50</f>
        <v>#REF!</v>
      </c>
      <c r="G201" s="43" t="e">
        <f t="shared" si="17"/>
        <v>#REF!</v>
      </c>
      <c r="H201" s="43" t="e">
        <f t="shared" si="18"/>
        <v>#REF!</v>
      </c>
      <c r="I201" s="43" t="e">
        <f t="shared" si="19"/>
        <v>#REF!</v>
      </c>
      <c r="J201" s="43" t="e">
        <f t="shared" si="20"/>
        <v>#REF!</v>
      </c>
    </row>
    <row r="202" spans="1:10" x14ac:dyDescent="0.25">
      <c r="A202" s="25" t="s">
        <v>201</v>
      </c>
      <c r="B202" s="41">
        <v>0.17784798070191596</v>
      </c>
      <c r="C202" s="34">
        <v>0.32013341808025764</v>
      </c>
      <c r="D202" s="36" t="e">
        <f>#REF!-50</f>
        <v>#REF!</v>
      </c>
      <c r="E202" s="36" t="e">
        <f>#REF!-50</f>
        <v>#REF!</v>
      </c>
      <c r="G202" s="43" t="e">
        <f t="shared" si="17"/>
        <v>#REF!</v>
      </c>
      <c r="H202" s="43" t="e">
        <f t="shared" si="18"/>
        <v>#REF!</v>
      </c>
      <c r="I202" s="43" t="e">
        <f t="shared" si="19"/>
        <v>#REF!</v>
      </c>
      <c r="J202" s="43" t="e">
        <f t="shared" si="20"/>
        <v>#REF!</v>
      </c>
    </row>
    <row r="203" spans="1:10" x14ac:dyDescent="0.25">
      <c r="A203" s="25" t="s">
        <v>202</v>
      </c>
      <c r="B203" s="41">
        <v>1.3716336653976366</v>
      </c>
      <c r="C203" s="34">
        <v>0.38363171355498721</v>
      </c>
      <c r="D203" s="36" t="e">
        <f>#REF!-50</f>
        <v>#REF!</v>
      </c>
      <c r="E203" s="36" t="e">
        <f>#REF!-50</f>
        <v>#REF!</v>
      </c>
      <c r="G203" s="43" t="e">
        <f t="shared" si="17"/>
        <v>#REF!</v>
      </c>
      <c r="H203" s="43" t="e">
        <f t="shared" si="18"/>
        <v>#REF!</v>
      </c>
      <c r="I203" s="43" t="e">
        <f t="shared" si="19"/>
        <v>#REF!</v>
      </c>
      <c r="J203" s="43" t="e">
        <f t="shared" si="20"/>
        <v>#REF!</v>
      </c>
    </row>
    <row r="204" spans="1:10" x14ac:dyDescent="0.25">
      <c r="A204" s="25" t="s">
        <v>203</v>
      </c>
      <c r="B204" s="41">
        <v>0.68920678062510254</v>
      </c>
      <c r="C204" s="34">
        <v>1.1580775911986103E-2</v>
      </c>
      <c r="D204" s="36" t="e">
        <f>#REF!-50</f>
        <v>#REF!</v>
      </c>
      <c r="E204" s="36" t="e">
        <f>#REF!-50</f>
        <v>#REF!</v>
      </c>
      <c r="G204" s="43" t="e">
        <f t="shared" si="17"/>
        <v>#REF!</v>
      </c>
      <c r="H204" s="43" t="e">
        <f t="shared" si="18"/>
        <v>#REF!</v>
      </c>
      <c r="I204" s="43" t="e">
        <f t="shared" si="19"/>
        <v>#REF!</v>
      </c>
      <c r="J204" s="43" t="e">
        <f t="shared" si="20"/>
        <v>#REF!</v>
      </c>
    </row>
    <row r="205" spans="1:10" x14ac:dyDescent="0.25">
      <c r="A205" s="25" t="s">
        <v>204</v>
      </c>
      <c r="B205" s="41">
        <v>0.10980491997393098</v>
      </c>
      <c r="C205" s="34">
        <v>0.13547938860584446</v>
      </c>
      <c r="D205" s="36" t="e">
        <f>#REF!-50</f>
        <v>#REF!</v>
      </c>
      <c r="E205" s="36" t="e">
        <f>#REF!-50</f>
        <v>#REF!</v>
      </c>
      <c r="G205" s="43" t="e">
        <f t="shared" ref="G205:G231" si="21">((B205-$B$234)/$B$235-(0-$B$234)/$B$235)+((C205-$C$234)/$C$235-(0-$C$234)/$C$235)+((D205-$D$234)/$D$235-(0-$D$234)/$D$235)</f>
        <v>#REF!</v>
      </c>
      <c r="H205" s="43" t="e">
        <f t="shared" ref="H205:H231" si="22">0.333*((B205-$B$234)/$B$235-(0-$B$234)/$B$235)+0.333*((C205-$C$234)/$C$235-(0-$C$234)/$C$235)+0.333*((D205-$D$234)/$D$235-(0-$D$234)/$D$235)</f>
        <v>#REF!</v>
      </c>
      <c r="I205" s="43" t="e">
        <f t="shared" ref="I205:I231" si="23">0.5*((B205-$B$234)/$B$235-(0-$B$234)/$B$235)+0.25*((C205-$C$234)/$C$235-(0-$C$234)/$C$235)+0.25*((D205-$D$234)/$D$235-(0-$D$234)/$D$235)</f>
        <v>#REF!</v>
      </c>
      <c r="J205" s="43" t="e">
        <f t="shared" ref="J205:J231" si="24">0.75*((B205-$B$234)/$B$235-(0-$B$234)/$B$235)+0.125*((C205-$C$234)/$C$235-(0-$C$234)/$C$235)+0.125*((D205-$D$234)/$D$235-(0-$D$234)/$D$235)</f>
        <v>#REF!</v>
      </c>
    </row>
    <row r="206" spans="1:10" x14ac:dyDescent="0.25">
      <c r="A206" s="25" t="s">
        <v>205</v>
      </c>
      <c r="B206" s="41">
        <v>0.44628142620030786</v>
      </c>
      <c r="C206" s="34">
        <v>0.85918799218288411</v>
      </c>
      <c r="D206" s="36" t="e">
        <f>#REF!-50</f>
        <v>#REF!</v>
      </c>
      <c r="E206" s="36" t="e">
        <f>#REF!-50</f>
        <v>#REF!</v>
      </c>
      <c r="G206" s="43" t="e">
        <f t="shared" si="21"/>
        <v>#REF!</v>
      </c>
      <c r="H206" s="43" t="e">
        <f t="shared" si="22"/>
        <v>#REF!</v>
      </c>
      <c r="I206" s="43" t="e">
        <f t="shared" si="23"/>
        <v>#REF!</v>
      </c>
      <c r="J206" s="43" t="e">
        <f t="shared" si="24"/>
        <v>#REF!</v>
      </c>
    </row>
    <row r="207" spans="1:10" x14ac:dyDescent="0.25">
      <c r="A207" s="25" t="s">
        <v>206</v>
      </c>
      <c r="B207" s="41">
        <v>0.16239995220332984</v>
      </c>
      <c r="C207" s="34">
        <v>0.16280669571200101</v>
      </c>
      <c r="D207" s="36" t="e">
        <f>#REF!-50</f>
        <v>#REF!</v>
      </c>
      <c r="E207" s="36" t="e">
        <f>#REF!-50</f>
        <v>#REF!</v>
      </c>
      <c r="G207" s="43" t="e">
        <f t="shared" si="21"/>
        <v>#REF!</v>
      </c>
      <c r="H207" s="43" t="e">
        <f t="shared" si="22"/>
        <v>#REF!</v>
      </c>
      <c r="I207" s="43" t="e">
        <f t="shared" si="23"/>
        <v>#REF!</v>
      </c>
      <c r="J207" s="43" t="e">
        <f t="shared" si="24"/>
        <v>#REF!</v>
      </c>
    </row>
    <row r="208" spans="1:10" x14ac:dyDescent="0.25">
      <c r="A208" s="25" t="s">
        <v>207</v>
      </c>
      <c r="B208" s="41">
        <v>0.20898614516105671</v>
      </c>
      <c r="C208" s="34">
        <v>0.53226803415672719</v>
      </c>
      <c r="D208" s="36" t="e">
        <f>#REF!-50</f>
        <v>#REF!</v>
      </c>
      <c r="E208" s="36" t="e">
        <f>#REF!-50</f>
        <v>#REF!</v>
      </c>
      <c r="G208" s="43" t="e">
        <f t="shared" si="21"/>
        <v>#REF!</v>
      </c>
      <c r="H208" s="43" t="e">
        <f t="shared" si="22"/>
        <v>#REF!</v>
      </c>
      <c r="I208" s="43" t="e">
        <f t="shared" si="23"/>
        <v>#REF!</v>
      </c>
      <c r="J208" s="43" t="e">
        <f t="shared" si="24"/>
        <v>#REF!</v>
      </c>
    </row>
    <row r="209" spans="1:10" x14ac:dyDescent="0.25">
      <c r="A209" s="25" t="s">
        <v>208</v>
      </c>
      <c r="B209" s="41">
        <v>0.96254782541203132</v>
      </c>
      <c r="C209" s="34">
        <v>0.3262094800004513</v>
      </c>
      <c r="D209" s="36" t="e">
        <f>#REF!-50</f>
        <v>#REF!</v>
      </c>
      <c r="E209" s="36" t="e">
        <f>#REF!-50</f>
        <v>#REF!</v>
      </c>
      <c r="G209" s="43" t="e">
        <f t="shared" si="21"/>
        <v>#REF!</v>
      </c>
      <c r="H209" s="43" t="e">
        <f t="shared" si="22"/>
        <v>#REF!</v>
      </c>
      <c r="I209" s="43" t="e">
        <f t="shared" si="23"/>
        <v>#REF!</v>
      </c>
      <c r="J209" s="43" t="e">
        <f t="shared" si="24"/>
        <v>#REF!</v>
      </c>
    </row>
    <row r="210" spans="1:10" x14ac:dyDescent="0.25">
      <c r="A210" s="25" t="s">
        <v>209</v>
      </c>
      <c r="B210" s="41">
        <v>0.57464903947073975</v>
      </c>
      <c r="C210" s="34">
        <v>0.27691556912390991</v>
      </c>
      <c r="D210" s="36" t="e">
        <f>#REF!-50</f>
        <v>#REF!</v>
      </c>
      <c r="E210" s="36" t="e">
        <f>#REF!-50</f>
        <v>#REF!</v>
      </c>
      <c r="G210" s="43" t="e">
        <f t="shared" si="21"/>
        <v>#REF!</v>
      </c>
      <c r="H210" s="43" t="e">
        <f t="shared" si="22"/>
        <v>#REF!</v>
      </c>
      <c r="I210" s="43" t="e">
        <f t="shared" si="23"/>
        <v>#REF!</v>
      </c>
      <c r="J210" s="43" t="e">
        <f t="shared" si="24"/>
        <v>#REF!</v>
      </c>
    </row>
    <row r="211" spans="1:10" x14ac:dyDescent="0.25">
      <c r="A211" s="25" t="s">
        <v>210</v>
      </c>
      <c r="B211" s="41">
        <v>0.81800472075488284</v>
      </c>
      <c r="C211" s="34">
        <v>0.23088023088022677</v>
      </c>
      <c r="D211" s="36" t="e">
        <f>#REF!-50</f>
        <v>#REF!</v>
      </c>
      <c r="E211" s="36" t="e">
        <f>#REF!-50</f>
        <v>#REF!</v>
      </c>
      <c r="G211" s="43" t="e">
        <f t="shared" si="21"/>
        <v>#REF!</v>
      </c>
      <c r="H211" s="43" t="e">
        <f t="shared" si="22"/>
        <v>#REF!</v>
      </c>
      <c r="I211" s="43" t="e">
        <f t="shared" si="23"/>
        <v>#REF!</v>
      </c>
      <c r="J211" s="43" t="e">
        <f t="shared" si="24"/>
        <v>#REF!</v>
      </c>
    </row>
    <row r="212" spans="1:10" x14ac:dyDescent="0.25">
      <c r="A212" s="25" t="s">
        <v>211</v>
      </c>
      <c r="B212" s="41">
        <v>0.99234996073178483</v>
      </c>
      <c r="C212" s="34">
        <v>0.15074270422249358</v>
      </c>
      <c r="D212" s="36" t="e">
        <f>#REF!-50</f>
        <v>#REF!</v>
      </c>
      <c r="E212" s="36" t="e">
        <f>#REF!-50</f>
        <v>#REF!</v>
      </c>
      <c r="G212" s="43" t="e">
        <f t="shared" si="21"/>
        <v>#REF!</v>
      </c>
      <c r="H212" s="43" t="e">
        <f t="shared" si="22"/>
        <v>#REF!</v>
      </c>
      <c r="I212" s="43" t="e">
        <f t="shared" si="23"/>
        <v>#REF!</v>
      </c>
      <c r="J212" s="43" t="e">
        <f t="shared" si="24"/>
        <v>#REF!</v>
      </c>
    </row>
    <row r="213" spans="1:10" x14ac:dyDescent="0.25">
      <c r="A213" s="25" t="s">
        <v>212</v>
      </c>
      <c r="B213" s="41">
        <v>0.20543632660257083</v>
      </c>
      <c r="C213" s="34">
        <v>0.10372625288912259</v>
      </c>
      <c r="D213" s="36" t="e">
        <f>#REF!-50</f>
        <v>#REF!</v>
      </c>
      <c r="E213" s="36" t="e">
        <f>#REF!-50</f>
        <v>#REF!</v>
      </c>
      <c r="G213" s="43" t="e">
        <f t="shared" si="21"/>
        <v>#REF!</v>
      </c>
      <c r="H213" s="43" t="e">
        <f t="shared" si="22"/>
        <v>#REF!</v>
      </c>
      <c r="I213" s="43" t="e">
        <f t="shared" si="23"/>
        <v>#REF!</v>
      </c>
      <c r="J213" s="43" t="e">
        <f t="shared" si="24"/>
        <v>#REF!</v>
      </c>
    </row>
    <row r="214" spans="1:10" x14ac:dyDescent="0.25">
      <c r="A214" s="25" t="s">
        <v>213</v>
      </c>
      <c r="B214" s="41">
        <v>1.0318496841515494</v>
      </c>
      <c r="C214" s="34">
        <v>2.7594129771238003E-2</v>
      </c>
      <c r="D214" s="36" t="e">
        <f>#REF!-50</f>
        <v>#REF!</v>
      </c>
      <c r="E214" s="36" t="e">
        <f>#REF!-50</f>
        <v>#REF!</v>
      </c>
      <c r="G214" s="43" t="e">
        <f t="shared" si="21"/>
        <v>#REF!</v>
      </c>
      <c r="H214" s="43" t="e">
        <f t="shared" si="22"/>
        <v>#REF!</v>
      </c>
      <c r="I214" s="43" t="e">
        <f t="shared" si="23"/>
        <v>#REF!</v>
      </c>
      <c r="J214" s="43" t="e">
        <f t="shared" si="24"/>
        <v>#REF!</v>
      </c>
    </row>
    <row r="215" spans="1:10" x14ac:dyDescent="0.25">
      <c r="A215" s="25" t="s">
        <v>214</v>
      </c>
      <c r="B215" s="41">
        <v>0.80459481678962619</v>
      </c>
      <c r="C215" s="34">
        <v>0.24940463791287881</v>
      </c>
      <c r="D215" s="36" t="e">
        <f>#REF!-50</f>
        <v>#REF!</v>
      </c>
      <c r="E215" s="36" t="e">
        <f>#REF!-50</f>
        <v>#REF!</v>
      </c>
      <c r="G215" s="43" t="e">
        <f t="shared" si="21"/>
        <v>#REF!</v>
      </c>
      <c r="H215" s="43" t="e">
        <f t="shared" si="22"/>
        <v>#REF!</v>
      </c>
      <c r="I215" s="43" t="e">
        <f t="shared" si="23"/>
        <v>#REF!</v>
      </c>
      <c r="J215" s="43" t="e">
        <f t="shared" si="24"/>
        <v>#REF!</v>
      </c>
    </row>
    <row r="216" spans="1:10" x14ac:dyDescent="0.25">
      <c r="A216" s="25" t="s">
        <v>215</v>
      </c>
      <c r="B216" s="41">
        <v>0.63917035643637543</v>
      </c>
      <c r="C216" s="34">
        <v>0.29876562622848118</v>
      </c>
      <c r="D216" s="36" t="e">
        <f>#REF!-50</f>
        <v>#REF!</v>
      </c>
      <c r="E216" s="36" t="e">
        <f>#REF!-50</f>
        <v>#REF!</v>
      </c>
      <c r="G216" s="43" t="e">
        <f t="shared" si="21"/>
        <v>#REF!</v>
      </c>
      <c r="H216" s="43" t="e">
        <f t="shared" si="22"/>
        <v>#REF!</v>
      </c>
      <c r="I216" s="43" t="e">
        <f t="shared" si="23"/>
        <v>#REF!</v>
      </c>
      <c r="J216" s="43" t="e">
        <f t="shared" si="24"/>
        <v>#REF!</v>
      </c>
    </row>
    <row r="217" spans="1:10" x14ac:dyDescent="0.25">
      <c r="A217" s="25" t="s">
        <v>216</v>
      </c>
      <c r="B217" s="41">
        <v>-0.47193016605445143</v>
      </c>
      <c r="C217" s="34">
        <v>0.1715027685127021</v>
      </c>
      <c r="D217" s="36" t="e">
        <f>#REF!-50</f>
        <v>#REF!</v>
      </c>
      <c r="E217" s="36" t="e">
        <f>#REF!-50</f>
        <v>#REF!</v>
      </c>
      <c r="G217" s="43" t="e">
        <f t="shared" si="21"/>
        <v>#REF!</v>
      </c>
      <c r="H217" s="43" t="e">
        <f t="shared" si="22"/>
        <v>#REF!</v>
      </c>
      <c r="I217" s="47" t="e">
        <f t="shared" si="23"/>
        <v>#REF!</v>
      </c>
      <c r="J217" s="47" t="e">
        <f t="shared" si="24"/>
        <v>#REF!</v>
      </c>
    </row>
    <row r="218" spans="1:10" x14ac:dyDescent="0.25">
      <c r="A218" s="25" t="s">
        <v>217</v>
      </c>
      <c r="B218" s="41">
        <v>-0.17098798016535488</v>
      </c>
      <c r="C218" s="34">
        <v>0.22006215624021253</v>
      </c>
      <c r="D218" s="36" t="e">
        <f>#REF!-50</f>
        <v>#REF!</v>
      </c>
      <c r="E218" s="36" t="e">
        <f>#REF!-50</f>
        <v>#REF!</v>
      </c>
      <c r="G218" s="43" t="e">
        <f t="shared" si="21"/>
        <v>#REF!</v>
      </c>
      <c r="H218" s="43" t="e">
        <f t="shared" si="22"/>
        <v>#REF!</v>
      </c>
      <c r="I218" s="43" t="e">
        <f t="shared" si="23"/>
        <v>#REF!</v>
      </c>
      <c r="J218" s="47" t="e">
        <f t="shared" si="24"/>
        <v>#REF!</v>
      </c>
    </row>
    <row r="219" spans="1:10" x14ac:dyDescent="0.25">
      <c r="A219" s="25" t="s">
        <v>218</v>
      </c>
      <c r="B219" s="41">
        <v>0.38890173827950547</v>
      </c>
      <c r="C219" s="34">
        <v>0.30580425738867872</v>
      </c>
      <c r="D219" s="36" t="e">
        <f>#REF!-50</f>
        <v>#REF!</v>
      </c>
      <c r="E219" s="36" t="e">
        <f>#REF!-50</f>
        <v>#REF!</v>
      </c>
      <c r="G219" s="43" t="e">
        <f t="shared" si="21"/>
        <v>#REF!</v>
      </c>
      <c r="H219" s="43" t="e">
        <f t="shared" si="22"/>
        <v>#REF!</v>
      </c>
      <c r="I219" s="43" t="e">
        <f t="shared" si="23"/>
        <v>#REF!</v>
      </c>
      <c r="J219" s="43" t="e">
        <f t="shared" si="24"/>
        <v>#REF!</v>
      </c>
    </row>
    <row r="220" spans="1:10" x14ac:dyDescent="0.25">
      <c r="A220" s="25" t="s">
        <v>219</v>
      </c>
      <c r="B220" s="41">
        <v>6.160551883152425E-2</v>
      </c>
      <c r="C220" s="34">
        <v>6.5778499382815006E-2</v>
      </c>
      <c r="D220" s="36" t="e">
        <f>#REF!-50</f>
        <v>#REF!</v>
      </c>
      <c r="E220" s="36" t="e">
        <f>#REF!-50</f>
        <v>#REF!</v>
      </c>
      <c r="G220" s="43" t="e">
        <f t="shared" si="21"/>
        <v>#REF!</v>
      </c>
      <c r="H220" s="43" t="e">
        <f t="shared" si="22"/>
        <v>#REF!</v>
      </c>
      <c r="I220" s="43" t="e">
        <f t="shared" si="23"/>
        <v>#REF!</v>
      </c>
      <c r="J220" s="43" t="e">
        <f t="shared" si="24"/>
        <v>#REF!</v>
      </c>
    </row>
    <row r="221" spans="1:10" x14ac:dyDescent="0.25">
      <c r="A221" s="25" t="s">
        <v>220</v>
      </c>
      <c r="B221" s="41">
        <v>0.55546308573238545</v>
      </c>
      <c r="C221" s="34">
        <v>5.4288545005873032E-2</v>
      </c>
      <c r="D221" s="36" t="e">
        <f>#REF!-50</f>
        <v>#REF!</v>
      </c>
      <c r="E221" s="36" t="e">
        <f>#REF!-50</f>
        <v>#REF!</v>
      </c>
      <c r="G221" s="43" t="e">
        <f t="shared" si="21"/>
        <v>#REF!</v>
      </c>
      <c r="H221" s="43" t="e">
        <f t="shared" si="22"/>
        <v>#REF!</v>
      </c>
      <c r="I221" s="43" t="e">
        <f t="shared" si="23"/>
        <v>#REF!</v>
      </c>
      <c r="J221" s="43" t="e">
        <f t="shared" si="24"/>
        <v>#REF!</v>
      </c>
    </row>
    <row r="222" spans="1:10" x14ac:dyDescent="0.25">
      <c r="A222" s="25" t="s">
        <v>221</v>
      </c>
      <c r="B222" s="41">
        <v>-0.40692857586551423</v>
      </c>
      <c r="C222" s="34">
        <v>0.21120502937876309</v>
      </c>
      <c r="D222" s="36" t="e">
        <f>#REF!-50</f>
        <v>#REF!</v>
      </c>
      <c r="E222" s="36" t="e">
        <f>#REF!-50</f>
        <v>#REF!</v>
      </c>
      <c r="G222" s="42" t="e">
        <f t="shared" si="21"/>
        <v>#REF!</v>
      </c>
      <c r="H222" s="42" t="e">
        <f t="shared" si="22"/>
        <v>#REF!</v>
      </c>
      <c r="I222" s="47" t="e">
        <f t="shared" si="23"/>
        <v>#REF!</v>
      </c>
      <c r="J222" s="47" t="e">
        <f t="shared" si="24"/>
        <v>#REF!</v>
      </c>
    </row>
    <row r="223" spans="1:10" x14ac:dyDescent="0.25">
      <c r="A223" s="25" t="s">
        <v>222</v>
      </c>
      <c r="B223" s="41">
        <v>1.0160778836954885</v>
      </c>
      <c r="C223" s="34">
        <v>0.2591964301053602</v>
      </c>
      <c r="D223" s="36" t="e">
        <f>#REF!-50</f>
        <v>#REF!</v>
      </c>
      <c r="E223" s="36" t="e">
        <f>#REF!-50</f>
        <v>#REF!</v>
      </c>
      <c r="G223" s="43" t="e">
        <f t="shared" si="21"/>
        <v>#REF!</v>
      </c>
      <c r="H223" s="43" t="e">
        <f t="shared" si="22"/>
        <v>#REF!</v>
      </c>
      <c r="I223" s="43" t="e">
        <f t="shared" si="23"/>
        <v>#REF!</v>
      </c>
      <c r="J223" s="43" t="e">
        <f t="shared" si="24"/>
        <v>#REF!</v>
      </c>
    </row>
    <row r="224" spans="1:10" x14ac:dyDescent="0.25">
      <c r="A224" s="25" t="s">
        <v>223</v>
      </c>
      <c r="B224" s="41">
        <v>0.55633267675757558</v>
      </c>
      <c r="C224" s="34">
        <v>0.57818804930627687</v>
      </c>
      <c r="D224" s="36" t="e">
        <f>#REF!-50</f>
        <v>#REF!</v>
      </c>
      <c r="E224" s="36" t="e">
        <f>#REF!-50</f>
        <v>#REF!</v>
      </c>
      <c r="G224" s="43" t="e">
        <f t="shared" si="21"/>
        <v>#REF!</v>
      </c>
      <c r="H224" s="43" t="e">
        <f t="shared" si="22"/>
        <v>#REF!</v>
      </c>
      <c r="I224" s="43" t="e">
        <f t="shared" si="23"/>
        <v>#REF!</v>
      </c>
      <c r="J224" s="43" t="e">
        <f t="shared" si="24"/>
        <v>#REF!</v>
      </c>
    </row>
    <row r="225" spans="1:10" x14ac:dyDescent="0.25">
      <c r="A225" s="25" t="s">
        <v>224</v>
      </c>
      <c r="B225" s="41">
        <v>1.0581950977614318</v>
      </c>
      <c r="C225" s="34">
        <v>0.513310910329978</v>
      </c>
      <c r="D225" s="36" t="e">
        <f>#REF!-50</f>
        <v>#REF!</v>
      </c>
      <c r="E225" s="36" t="e">
        <f>#REF!-50</f>
        <v>#REF!</v>
      </c>
      <c r="G225" s="43" t="e">
        <f t="shared" si="21"/>
        <v>#REF!</v>
      </c>
      <c r="H225" s="43" t="e">
        <f t="shared" si="22"/>
        <v>#REF!</v>
      </c>
      <c r="I225" s="43" t="e">
        <f t="shared" si="23"/>
        <v>#REF!</v>
      </c>
      <c r="J225" s="43" t="e">
        <f t="shared" si="24"/>
        <v>#REF!</v>
      </c>
    </row>
    <row r="226" spans="1:10" x14ac:dyDescent="0.25">
      <c r="A226" s="25" t="s">
        <v>225</v>
      </c>
      <c r="B226" s="41">
        <v>1.1780858454722498</v>
      </c>
      <c r="C226" s="34">
        <v>0.41828421455519715</v>
      </c>
      <c r="D226" s="36" t="e">
        <f>#REF!-50</f>
        <v>#REF!</v>
      </c>
      <c r="E226" s="36" t="e">
        <f>#REF!-50</f>
        <v>#REF!</v>
      </c>
      <c r="G226" s="43" t="e">
        <f t="shared" si="21"/>
        <v>#REF!</v>
      </c>
      <c r="H226" s="43" t="e">
        <f t="shared" si="22"/>
        <v>#REF!</v>
      </c>
      <c r="I226" s="43" t="e">
        <f t="shared" si="23"/>
        <v>#REF!</v>
      </c>
      <c r="J226" s="43" t="e">
        <f t="shared" si="24"/>
        <v>#REF!</v>
      </c>
    </row>
    <row r="227" spans="1:10" x14ac:dyDescent="0.25">
      <c r="A227" s="25" t="s">
        <v>226</v>
      </c>
      <c r="B227" s="41">
        <v>0.36248415634509168</v>
      </c>
      <c r="C227" s="34">
        <v>0.48988592741826342</v>
      </c>
      <c r="D227" s="36" t="e">
        <f>#REF!-50</f>
        <v>#REF!</v>
      </c>
      <c r="E227" s="36" t="e">
        <f>#REF!-50</f>
        <v>#REF!</v>
      </c>
      <c r="G227" s="43" t="e">
        <f t="shared" si="21"/>
        <v>#REF!</v>
      </c>
      <c r="H227" s="43" t="e">
        <f t="shared" si="22"/>
        <v>#REF!</v>
      </c>
      <c r="I227" s="43" t="e">
        <f t="shared" si="23"/>
        <v>#REF!</v>
      </c>
      <c r="J227" s="43" t="e">
        <f t="shared" si="24"/>
        <v>#REF!</v>
      </c>
    </row>
    <row r="228" spans="1:10" x14ac:dyDescent="0.25">
      <c r="A228" s="25" t="s">
        <v>255</v>
      </c>
      <c r="B228" s="41">
        <v>0.50715207832438014</v>
      </c>
      <c r="C228" s="34">
        <v>0.64674592410814014</v>
      </c>
      <c r="D228" s="36" t="e">
        <f>#REF!-50</f>
        <v>#REF!</v>
      </c>
      <c r="E228" s="36" t="e">
        <f>#REF!-50</f>
        <v>#REF!</v>
      </c>
      <c r="G228" s="43" t="e">
        <f t="shared" si="21"/>
        <v>#REF!</v>
      </c>
      <c r="H228" s="43" t="e">
        <f t="shared" si="22"/>
        <v>#REF!</v>
      </c>
      <c r="I228" s="43" t="e">
        <f t="shared" si="23"/>
        <v>#REF!</v>
      </c>
      <c r="J228" s="43" t="e">
        <f t="shared" si="24"/>
        <v>#REF!</v>
      </c>
    </row>
    <row r="229" spans="1:10" x14ac:dyDescent="0.25">
      <c r="A229" s="25" t="s">
        <v>256</v>
      </c>
      <c r="B229" s="41">
        <v>0.42954174203560314</v>
      </c>
      <c r="C229" s="34">
        <v>1.776597686223385E-2</v>
      </c>
      <c r="D229" s="36" t="e">
        <f>#REF!-50</f>
        <v>#REF!</v>
      </c>
      <c r="E229" s="36" t="e">
        <f>#REF!-50</f>
        <v>#REF!</v>
      </c>
      <c r="G229" s="43" t="e">
        <f t="shared" si="21"/>
        <v>#REF!</v>
      </c>
      <c r="H229" s="43" t="e">
        <f t="shared" si="22"/>
        <v>#REF!</v>
      </c>
      <c r="I229" s="43" t="e">
        <f t="shared" si="23"/>
        <v>#REF!</v>
      </c>
      <c r="J229" s="43" t="e">
        <f t="shared" si="24"/>
        <v>#REF!</v>
      </c>
    </row>
    <row r="230" spans="1:10" x14ac:dyDescent="0.25">
      <c r="A230" s="25" t="s">
        <v>257</v>
      </c>
      <c r="B230" s="41">
        <v>0.72137968240283401</v>
      </c>
      <c r="C230" s="34">
        <v>0.16777791952149249</v>
      </c>
      <c r="D230" s="36" t="e">
        <f>#REF!-50</f>
        <v>#REF!</v>
      </c>
      <c r="E230" s="36" t="e">
        <f>#REF!-50</f>
        <v>#REF!</v>
      </c>
      <c r="G230" s="43" t="e">
        <f t="shared" si="21"/>
        <v>#REF!</v>
      </c>
      <c r="H230" s="43" t="e">
        <f t="shared" si="22"/>
        <v>#REF!</v>
      </c>
      <c r="I230" s="43" t="e">
        <f t="shared" si="23"/>
        <v>#REF!</v>
      </c>
      <c r="J230" s="43" t="e">
        <f t="shared" si="24"/>
        <v>#REF!</v>
      </c>
    </row>
    <row r="231" spans="1:10" x14ac:dyDescent="0.25">
      <c r="A231" s="25" t="s">
        <v>254</v>
      </c>
      <c r="B231" s="41">
        <v>0.46169194562088239</v>
      </c>
      <c r="C231" s="34">
        <v>0.31973260681487214</v>
      </c>
      <c r="D231" s="36" t="e">
        <f>#REF!-50</f>
        <v>#REF!</v>
      </c>
      <c r="E231" s="36" t="e">
        <f>#REF!-50</f>
        <v>#REF!</v>
      </c>
      <c r="G231" s="43" t="e">
        <f t="shared" si="21"/>
        <v>#REF!</v>
      </c>
      <c r="H231" s="43" t="e">
        <f t="shared" si="22"/>
        <v>#REF!</v>
      </c>
      <c r="I231" s="43" t="e">
        <f t="shared" si="23"/>
        <v>#REF!</v>
      </c>
      <c r="J231" s="43" t="e">
        <f t="shared" si="24"/>
        <v>#REF!</v>
      </c>
    </row>
    <row r="232" spans="1:10" x14ac:dyDescent="0.25">
      <c r="A232" s="25" t="s">
        <v>258</v>
      </c>
      <c r="B232" s="34"/>
      <c r="C232" s="34">
        <v>0.19390641069592437</v>
      </c>
      <c r="D232" s="34"/>
      <c r="E232" s="34"/>
    </row>
    <row r="234" spans="1:10" x14ac:dyDescent="0.25">
      <c r="A234" s="15" t="s">
        <v>260</v>
      </c>
      <c r="B234" s="36">
        <f>AVERAGE(B145:B232)</f>
        <v>0.61189079981206052</v>
      </c>
      <c r="C234" s="36">
        <f t="shared" ref="C234:E234" si="25">AVERAGE(C145:C232)</f>
        <v>0.37689404619996836</v>
      </c>
      <c r="D234" s="36" t="e">
        <f t="shared" si="25"/>
        <v>#REF!</v>
      </c>
      <c r="E234" s="36" t="e">
        <f t="shared" si="25"/>
        <v>#REF!</v>
      </c>
      <c r="G234" s="15" t="s">
        <v>268</v>
      </c>
      <c r="H234" s="15" t="s">
        <v>273</v>
      </c>
      <c r="I234" s="15" t="s">
        <v>277</v>
      </c>
      <c r="J234" s="15" t="s">
        <v>282</v>
      </c>
    </row>
    <row r="235" spans="1:10" x14ac:dyDescent="0.25">
      <c r="A235" s="15" t="s">
        <v>261</v>
      </c>
      <c r="B235" s="44">
        <f>STDEV(B145:B232)</f>
        <v>0.62039066627690276</v>
      </c>
      <c r="C235" s="44">
        <f t="shared" ref="C235:E235" si="26">STDEV(C145:C232)</f>
        <v>0.33503494702713976</v>
      </c>
      <c r="D235" s="44" t="e">
        <f t="shared" si="26"/>
        <v>#REF!</v>
      </c>
      <c r="E235" s="44" t="e">
        <f t="shared" si="26"/>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0" priority="1" operator="lessThan">
      <formula>50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Recession Dating Data</vt:lpstr>
      <vt:lpstr>Calculations_1</vt:lpstr>
      <vt:lpstr>Calculations_2</vt:lpstr>
      <vt:lpstr>Calculations_w</vt:lpstr>
      <vt:lpstr>Calculations_w_pca</vt:lpstr>
      <vt:lpstr>Calculations_w_later</vt:lpstr>
      <vt:lpstr>Calculations_w_later2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Kronick</dc:creator>
  <cp:lastModifiedBy>Sun, Lu</cp:lastModifiedBy>
  <cp:lastPrinted>2018-12-10T21:01:48Z</cp:lastPrinted>
  <dcterms:created xsi:type="dcterms:W3CDTF">2017-11-24T20:01:03Z</dcterms:created>
  <dcterms:modified xsi:type="dcterms:W3CDTF">2022-11-02T03:18:20Z</dcterms:modified>
</cp:coreProperties>
</file>