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sun\Google Drive (lusun8825@tamu.edu)\2020_SPRING\ISEN_602\HW\"/>
    </mc:Choice>
  </mc:AlternateContent>
  <xr:revisionPtr revIDLastSave="0" documentId="13_ncr:1_{9A5D5AF1-FC01-4ED8-B658-A4B44D887A2A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HW18" sheetId="2" r:id="rId1"/>
    <sheet name="HW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" l="1" a="1"/>
  <c r="D29" i="1" a="1"/>
  <c r="D29" i="1" s="1"/>
  <c r="I14" i="2" a="1"/>
  <c r="I17" i="2" s="1"/>
  <c r="E30" i="1" l="1"/>
  <c r="E31" i="1"/>
  <c r="D31" i="1"/>
  <c r="F30" i="1"/>
  <c r="F32" i="1"/>
  <c r="D30" i="1"/>
  <c r="E32" i="1"/>
  <c r="F29" i="1"/>
  <c r="D32" i="1"/>
  <c r="E29" i="1"/>
  <c r="I14" i="1" s="1" a="1"/>
  <c r="F31" i="1"/>
  <c r="I14" i="2"/>
  <c r="I15" i="2"/>
  <c r="I16" i="2"/>
  <c r="I14" i="1" l="1"/>
  <c r="I17" i="1"/>
  <c r="I22" i="1" s="1"/>
  <c r="I16" i="1"/>
  <c r="I21" i="1" s="1"/>
  <c r="I15" i="1"/>
  <c r="I20" i="1" s="1"/>
  <c r="L14" i="2" a="1"/>
  <c r="O14" i="2" a="1"/>
  <c r="O14" i="1" l="1" a="1"/>
  <c r="L14" i="1" a="1"/>
  <c r="O15" i="2"/>
  <c r="O17" i="2"/>
  <c r="O16" i="2"/>
  <c r="O14" i="2"/>
  <c r="L15" i="2"/>
  <c r="L14" i="2"/>
  <c r="L17" i="2"/>
  <c r="L16" i="2"/>
  <c r="L14" i="1" l="1"/>
  <c r="L17" i="1"/>
  <c r="L16" i="1"/>
  <c r="L15" i="1"/>
  <c r="O14" i="1"/>
  <c r="O16" i="1"/>
  <c r="O15" i="1"/>
  <c r="O17" i="1"/>
</calcChain>
</file>

<file path=xl/sharedStrings.xml><?xml version="1.0" encoding="utf-8"?>
<sst xmlns="http://schemas.openxmlformats.org/spreadsheetml/2006/main" count="28" uniqueCount="15">
  <si>
    <t>P1=</t>
  </si>
  <si>
    <t>P2=</t>
  </si>
  <si>
    <t>g1=</t>
  </si>
  <si>
    <t>g2=</t>
  </si>
  <si>
    <t>a=</t>
  </si>
  <si>
    <t>P=</t>
  </si>
  <si>
    <t>f=</t>
  </si>
  <si>
    <t>I=</t>
  </si>
  <si>
    <t>v=</t>
  </si>
  <si>
    <t>alpha=</t>
  </si>
  <si>
    <t>v_k=1</t>
  </si>
  <si>
    <t>v_k=2</t>
  </si>
  <si>
    <t>n=</t>
  </si>
  <si>
    <t>I-P and phi =</t>
  </si>
  <si>
    <t>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</si>
</sst>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F688-E653-4CA7-B927-EB83FC5085EC}">
  <dimension ref="B2:O27"/>
  <sheetViews>
    <sheetView workbookViewId="0">
      <selection activeCell="K27" sqref="K27"/>
    </sheetView>
  </sheetViews>
  <sheetFormatPr defaultRowHeight="14.25" x14ac:dyDescent="0.45"/>
  <sheetData>
    <row r="2" spans="2:15" x14ac:dyDescent="0.45">
      <c r="B2" t="s">
        <v>0</v>
      </c>
      <c r="C2">
        <v>0.1</v>
      </c>
      <c r="D2">
        <v>0.3</v>
      </c>
      <c r="E2">
        <v>0.6</v>
      </c>
      <c r="F2">
        <v>0</v>
      </c>
      <c r="H2" t="s">
        <v>2</v>
      </c>
      <c r="I2">
        <v>800</v>
      </c>
      <c r="L2" t="s">
        <v>12</v>
      </c>
      <c r="M2">
        <v>1</v>
      </c>
    </row>
    <row r="3" spans="2:15" x14ac:dyDescent="0.45">
      <c r="C3">
        <v>0</v>
      </c>
      <c r="D3">
        <v>0.2</v>
      </c>
      <c r="E3">
        <v>0.5</v>
      </c>
      <c r="F3">
        <v>0.3</v>
      </c>
      <c r="I3">
        <v>275</v>
      </c>
    </row>
    <row r="4" spans="2:15" x14ac:dyDescent="0.45">
      <c r="C4">
        <v>0</v>
      </c>
      <c r="D4">
        <v>0.1</v>
      </c>
      <c r="E4">
        <v>0.2</v>
      </c>
      <c r="F4">
        <v>0.7</v>
      </c>
      <c r="I4">
        <v>300</v>
      </c>
    </row>
    <row r="5" spans="2:15" x14ac:dyDescent="0.45">
      <c r="C5">
        <v>0.8</v>
      </c>
      <c r="D5">
        <v>0.1</v>
      </c>
      <c r="E5">
        <v>0</v>
      </c>
      <c r="F5">
        <v>0.1</v>
      </c>
      <c r="I5">
        <v>250</v>
      </c>
    </row>
    <row r="7" spans="2:15" x14ac:dyDescent="0.45">
      <c r="B7" t="s">
        <v>1</v>
      </c>
      <c r="C7">
        <v>0.6</v>
      </c>
      <c r="D7">
        <v>0.3</v>
      </c>
      <c r="E7">
        <v>0.1</v>
      </c>
      <c r="F7">
        <v>0</v>
      </c>
      <c r="H7" t="s">
        <v>3</v>
      </c>
      <c r="I7">
        <v>600</v>
      </c>
    </row>
    <row r="8" spans="2:15" x14ac:dyDescent="0.45">
      <c r="C8">
        <v>0.75</v>
      </c>
      <c r="D8">
        <v>0.1</v>
      </c>
      <c r="E8">
        <v>0.1</v>
      </c>
      <c r="F8">
        <v>0.05</v>
      </c>
      <c r="I8">
        <v>75</v>
      </c>
    </row>
    <row r="9" spans="2:15" x14ac:dyDescent="0.45">
      <c r="C9">
        <v>0.8</v>
      </c>
      <c r="D9">
        <v>0.2</v>
      </c>
      <c r="E9">
        <v>0</v>
      </c>
      <c r="F9">
        <v>0</v>
      </c>
      <c r="I9">
        <v>100</v>
      </c>
    </row>
    <row r="10" spans="2:15" x14ac:dyDescent="0.45">
      <c r="C10">
        <v>0.9</v>
      </c>
      <c r="D10">
        <v>0.1</v>
      </c>
      <c r="E10">
        <v>0</v>
      </c>
      <c r="F10">
        <v>0</v>
      </c>
      <c r="I10">
        <v>150</v>
      </c>
    </row>
    <row r="12" spans="2:15" x14ac:dyDescent="0.45">
      <c r="B12" t="s">
        <v>4</v>
      </c>
      <c r="C12">
        <v>1</v>
      </c>
      <c r="D12">
        <v>2</v>
      </c>
      <c r="E12">
        <v>1</v>
      </c>
      <c r="F12">
        <v>1</v>
      </c>
      <c r="H12" t="s">
        <v>9</v>
      </c>
      <c r="I12">
        <v>0.89</v>
      </c>
    </row>
    <row r="14" spans="2:15" x14ac:dyDescent="0.45">
      <c r="B14" t="s">
        <v>5</v>
      </c>
      <c r="C14">
        <v>0.1</v>
      </c>
      <c r="D14">
        <v>0.3</v>
      </c>
      <c r="E14">
        <v>0.6</v>
      </c>
      <c r="F14">
        <v>0</v>
      </c>
      <c r="H14" t="s">
        <v>8</v>
      </c>
      <c r="I14">
        <f t="array" ref="I14:I17">MMULT(MINVERSE(C24:F27-I12*C14:F17),C19:C22)</f>
        <v>4068.3429223280414</v>
      </c>
      <c r="K14" t="s">
        <v>10</v>
      </c>
      <c r="L14">
        <f t="array" ref="L14:L17">I2:I5+I12*MMULT(C2:F5,I14:I17)</f>
        <v>4068.3429223280423</v>
      </c>
      <c r="N14" t="s">
        <v>11</v>
      </c>
      <c r="O14">
        <f t="array" ref="O14:O17">I7:I10+I12*MMULT(C7:F10,I14:I17)</f>
        <v>4058.9368242380028</v>
      </c>
    </row>
    <row r="15" spans="2:15" x14ac:dyDescent="0.45">
      <c r="C15">
        <v>0.75</v>
      </c>
      <c r="D15">
        <v>0.1</v>
      </c>
      <c r="E15">
        <v>0.1</v>
      </c>
      <c r="F15">
        <v>0.05</v>
      </c>
      <c r="I15">
        <v>3604.7863820585208</v>
      </c>
      <c r="L15">
        <v>3552.7371967092809</v>
      </c>
      <c r="O15">
        <v>3604.7863820585208</v>
      </c>
    </row>
    <row r="16" spans="2:15" x14ac:dyDescent="0.45">
      <c r="C16">
        <v>0</v>
      </c>
      <c r="D16">
        <v>0.1</v>
      </c>
      <c r="E16">
        <v>0.2</v>
      </c>
      <c r="F16">
        <v>0.7</v>
      </c>
      <c r="I16">
        <v>3640.0420191595904</v>
      </c>
      <c r="L16">
        <v>3640.0420191595899</v>
      </c>
      <c r="O16">
        <v>3638.3121367039826</v>
      </c>
    </row>
    <row r="17" spans="2:15" x14ac:dyDescent="0.45">
      <c r="C17">
        <v>0.8</v>
      </c>
      <c r="D17">
        <v>0.1</v>
      </c>
      <c r="E17">
        <v>0</v>
      </c>
      <c r="F17">
        <v>0.1</v>
      </c>
      <c r="I17">
        <v>3806.2416560930569</v>
      </c>
      <c r="L17">
        <v>3806.241656093056</v>
      </c>
      <c r="O17">
        <v>3729.5686687879693</v>
      </c>
    </row>
    <row r="19" spans="2:15" x14ac:dyDescent="0.45">
      <c r="B19" t="s">
        <v>6</v>
      </c>
      <c r="C19">
        <v>800</v>
      </c>
    </row>
    <row r="20" spans="2:15" x14ac:dyDescent="0.45">
      <c r="C20">
        <v>75</v>
      </c>
    </row>
    <row r="21" spans="2:15" x14ac:dyDescent="0.45">
      <c r="C21">
        <v>300</v>
      </c>
    </row>
    <row r="22" spans="2:15" x14ac:dyDescent="0.45">
      <c r="C22">
        <v>250</v>
      </c>
    </row>
    <row r="24" spans="2:15" x14ac:dyDescent="0.45">
      <c r="B24" t="s">
        <v>7</v>
      </c>
      <c r="C24">
        <v>1</v>
      </c>
      <c r="D24">
        <v>0</v>
      </c>
      <c r="E24">
        <v>0</v>
      </c>
      <c r="F24">
        <v>0</v>
      </c>
    </row>
    <row r="25" spans="2:15" x14ac:dyDescent="0.45">
      <c r="C25">
        <v>0</v>
      </c>
      <c r="D25">
        <v>1</v>
      </c>
      <c r="E25">
        <v>0</v>
      </c>
      <c r="F25">
        <v>0</v>
      </c>
    </row>
    <row r="26" spans="2:15" x14ac:dyDescent="0.45">
      <c r="C26">
        <v>0</v>
      </c>
      <c r="D26">
        <v>0</v>
      </c>
      <c r="E26">
        <v>1</v>
      </c>
      <c r="F26">
        <v>0</v>
      </c>
    </row>
    <row r="27" spans="2:15" x14ac:dyDescent="0.45">
      <c r="C27">
        <v>0</v>
      </c>
      <c r="D27">
        <v>0</v>
      </c>
      <c r="E27">
        <v>0</v>
      </c>
      <c r="F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2"/>
  <sheetViews>
    <sheetView tabSelected="1" topLeftCell="A4" workbookViewId="0">
      <selection activeCell="L22" sqref="L22"/>
    </sheetView>
  </sheetViews>
  <sheetFormatPr defaultRowHeight="14.25" x14ac:dyDescent="0.45"/>
  <sheetData>
    <row r="2" spans="2:15" x14ac:dyDescent="0.45">
      <c r="B2" t="s">
        <v>0</v>
      </c>
      <c r="C2">
        <v>0.1</v>
      </c>
      <c r="D2">
        <v>0.3</v>
      </c>
      <c r="E2">
        <v>0.6</v>
      </c>
      <c r="F2">
        <v>0</v>
      </c>
      <c r="H2" t="s">
        <v>2</v>
      </c>
      <c r="I2">
        <v>800</v>
      </c>
      <c r="L2" t="s">
        <v>12</v>
      </c>
      <c r="M2">
        <v>1</v>
      </c>
    </row>
    <row r="3" spans="2:15" x14ac:dyDescent="0.45">
      <c r="C3">
        <v>0</v>
      </c>
      <c r="D3">
        <v>0.2</v>
      </c>
      <c r="E3">
        <v>0.5</v>
      </c>
      <c r="F3">
        <v>0.3</v>
      </c>
      <c r="I3">
        <v>275</v>
      </c>
    </row>
    <row r="4" spans="2:15" x14ac:dyDescent="0.45">
      <c r="C4">
        <v>0</v>
      </c>
      <c r="D4">
        <v>0.1</v>
      </c>
      <c r="E4">
        <v>0.2</v>
      </c>
      <c r="F4">
        <v>0.7</v>
      </c>
      <c r="I4">
        <v>300</v>
      </c>
    </row>
    <row r="5" spans="2:15" x14ac:dyDescent="0.45">
      <c r="C5">
        <v>0.8</v>
      </c>
      <c r="D5">
        <v>0.1</v>
      </c>
      <c r="E5">
        <v>0</v>
      </c>
      <c r="F5">
        <v>0.1</v>
      </c>
      <c r="I5">
        <v>250</v>
      </c>
    </row>
    <row r="7" spans="2:15" x14ac:dyDescent="0.45">
      <c r="B7" t="s">
        <v>1</v>
      </c>
      <c r="C7">
        <v>0.6</v>
      </c>
      <c r="D7">
        <v>0.3</v>
      </c>
      <c r="E7">
        <v>0.1</v>
      </c>
      <c r="F7">
        <v>0</v>
      </c>
      <c r="H7" t="s">
        <v>3</v>
      </c>
      <c r="I7">
        <v>600</v>
      </c>
    </row>
    <row r="8" spans="2:15" x14ac:dyDescent="0.45">
      <c r="C8">
        <v>0.75</v>
      </c>
      <c r="D8">
        <v>0.1</v>
      </c>
      <c r="E8">
        <v>0.1</v>
      </c>
      <c r="F8">
        <v>0.05</v>
      </c>
      <c r="I8">
        <v>75</v>
      </c>
    </row>
    <row r="9" spans="2:15" x14ac:dyDescent="0.45">
      <c r="C9">
        <v>0.8</v>
      </c>
      <c r="D9">
        <v>0.2</v>
      </c>
      <c r="E9">
        <v>0</v>
      </c>
      <c r="F9">
        <v>0</v>
      </c>
      <c r="I9">
        <v>100</v>
      </c>
    </row>
    <row r="10" spans="2:15" x14ac:dyDescent="0.45">
      <c r="C10">
        <v>0.9</v>
      </c>
      <c r="D10">
        <v>0.1</v>
      </c>
      <c r="E10">
        <v>0</v>
      </c>
      <c r="F10">
        <v>0</v>
      </c>
      <c r="I10">
        <v>150</v>
      </c>
    </row>
    <row r="12" spans="2:15" x14ac:dyDescent="0.45">
      <c r="B12" t="s">
        <v>4</v>
      </c>
      <c r="C12">
        <v>2</v>
      </c>
      <c r="D12">
        <v>2</v>
      </c>
      <c r="E12">
        <v>2</v>
      </c>
      <c r="F12">
        <v>1</v>
      </c>
      <c r="H12" t="s">
        <v>9</v>
      </c>
      <c r="I12">
        <v>0.89</v>
      </c>
    </row>
    <row r="14" spans="2:15" x14ac:dyDescent="0.45">
      <c r="B14" t="s">
        <v>5</v>
      </c>
      <c r="C14">
        <v>0.6</v>
      </c>
      <c r="D14">
        <v>0.3</v>
      </c>
      <c r="E14">
        <v>0.1</v>
      </c>
      <c r="F14">
        <v>0</v>
      </c>
      <c r="H14" t="s">
        <v>8</v>
      </c>
      <c r="I14">
        <f t="array" ref="I14:I17">MMULT(MINVERSE(C29:F32),C19:C22)</f>
        <v>424.32206925323322</v>
      </c>
      <c r="K14" t="s">
        <v>10</v>
      </c>
      <c r="L14">
        <f t="array" ref="L14:L17">I2:I5+MMULT(C2:F5,I19:I22)</f>
        <v>417.39674593241557</v>
      </c>
      <c r="N14" t="s">
        <v>11</v>
      </c>
      <c r="O14">
        <f t="array" ref="O14:O17">I7:I10+MMULT(C7:F10,I19:I22)</f>
        <v>424.32206925323322</v>
      </c>
    </row>
    <row r="15" spans="2:15" x14ac:dyDescent="0.45">
      <c r="C15">
        <v>0.75</v>
      </c>
      <c r="D15">
        <v>0.1</v>
      </c>
      <c r="E15">
        <v>0.1</v>
      </c>
      <c r="F15">
        <v>0.05</v>
      </c>
      <c r="I15">
        <v>-447.64288694201082</v>
      </c>
      <c r="L15">
        <v>-94.48268669169795</v>
      </c>
      <c r="O15">
        <v>-23.320817688777637</v>
      </c>
    </row>
    <row r="16" spans="2:15" x14ac:dyDescent="0.45">
      <c r="C16">
        <v>0.8</v>
      </c>
      <c r="D16">
        <v>0.2</v>
      </c>
      <c r="E16">
        <v>0</v>
      </c>
      <c r="F16">
        <v>0</v>
      </c>
      <c r="I16">
        <v>-413.85064664163536</v>
      </c>
      <c r="L16">
        <v>2.0650813516896847</v>
      </c>
      <c r="O16">
        <v>10.471422611597831</v>
      </c>
    </row>
    <row r="17" spans="2:15" x14ac:dyDescent="0.45">
      <c r="C17">
        <v>0.8</v>
      </c>
      <c r="D17">
        <v>0.1</v>
      </c>
      <c r="E17">
        <v>0</v>
      </c>
      <c r="F17">
        <v>0.1</v>
      </c>
      <c r="I17">
        <v>-243.42928660826027</v>
      </c>
      <c r="L17">
        <v>180.8927826449729</v>
      </c>
      <c r="O17">
        <v>105.23571130579892</v>
      </c>
    </row>
    <row r="19" spans="2:15" x14ac:dyDescent="0.45">
      <c r="B19" t="s">
        <v>6</v>
      </c>
      <c r="C19">
        <v>600</v>
      </c>
      <c r="H19" t="s">
        <v>14</v>
      </c>
      <c r="I19">
        <v>0</v>
      </c>
    </row>
    <row r="20" spans="2:15" x14ac:dyDescent="0.45">
      <c r="C20">
        <v>75</v>
      </c>
      <c r="I20">
        <f t="array" ref="I20:I22">I15:I17</f>
        <v>-447.64288694201082</v>
      </c>
    </row>
    <row r="21" spans="2:15" x14ac:dyDescent="0.45">
      <c r="C21">
        <v>100</v>
      </c>
      <c r="I21">
        <v>-413.85064664163536</v>
      </c>
    </row>
    <row r="22" spans="2:15" x14ac:dyDescent="0.45">
      <c r="C22">
        <v>250</v>
      </c>
      <c r="I22">
        <v>-243.42928660826027</v>
      </c>
    </row>
    <row r="24" spans="2:15" x14ac:dyDescent="0.45">
      <c r="B24" t="s">
        <v>7</v>
      </c>
      <c r="C24">
        <v>1</v>
      </c>
      <c r="D24">
        <v>0</v>
      </c>
      <c r="E24">
        <v>0</v>
      </c>
      <c r="F24">
        <v>0</v>
      </c>
    </row>
    <row r="25" spans="2:15" x14ac:dyDescent="0.45">
      <c r="C25">
        <v>0</v>
      </c>
      <c r="D25">
        <v>1</v>
      </c>
      <c r="E25">
        <v>0</v>
      </c>
      <c r="F25">
        <v>0</v>
      </c>
    </row>
    <row r="26" spans="2:15" x14ac:dyDescent="0.45">
      <c r="C26">
        <v>0</v>
      </c>
      <c r="D26">
        <v>0</v>
      </c>
      <c r="E26">
        <v>1</v>
      </c>
      <c r="F26">
        <v>0</v>
      </c>
    </row>
    <row r="27" spans="2:15" x14ac:dyDescent="0.45">
      <c r="C27">
        <v>0</v>
      </c>
      <c r="D27">
        <v>0</v>
      </c>
      <c r="E27">
        <v>0</v>
      </c>
      <c r="F27">
        <v>1</v>
      </c>
    </row>
    <row r="29" spans="2:15" x14ac:dyDescent="0.45">
      <c r="B29" t="s">
        <v>13</v>
      </c>
      <c r="C29">
        <v>1</v>
      </c>
      <c r="D29">
        <f t="array" ref="D29:F32">D24:F27-D14:F17</f>
        <v>-0.3</v>
      </c>
      <c r="E29">
        <v>-0.1</v>
      </c>
      <c r="F29">
        <v>0</v>
      </c>
    </row>
    <row r="30" spans="2:15" x14ac:dyDescent="0.45">
      <c r="C30">
        <v>1</v>
      </c>
      <c r="D30">
        <v>0.9</v>
      </c>
      <c r="E30">
        <v>-0.1</v>
      </c>
      <c r="F30">
        <v>-0.05</v>
      </c>
    </row>
    <row r="31" spans="2:15" x14ac:dyDescent="0.45">
      <c r="C31">
        <v>1</v>
      </c>
      <c r="D31">
        <v>-0.2</v>
      </c>
      <c r="E31">
        <v>1</v>
      </c>
      <c r="F31">
        <v>0</v>
      </c>
    </row>
    <row r="32" spans="2:15" x14ac:dyDescent="0.45">
      <c r="C32">
        <v>1</v>
      </c>
      <c r="D32">
        <v>-0.1</v>
      </c>
      <c r="E32">
        <v>0</v>
      </c>
      <c r="F3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HW18</vt:lpstr>
      <vt:lpstr>HW19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孙禄</dc:creator>
  <cp:lastModifiedBy>孙禄</cp:lastModifiedBy>
  <dcterms:created xsi:type="dcterms:W3CDTF">2015-06-05T18:17:20Z</dcterms:created>
  <dcterms:modified xsi:type="dcterms:W3CDTF">2020-04-20T14:04:13Z</dcterms:modified>
</cp:coreProperties>
</file>