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IZA\PRODEMA\DISSERTAÇÃO\"/>
    </mc:Choice>
  </mc:AlternateContent>
  <xr:revisionPtr revIDLastSave="0" documentId="13_ncr:1_{76C7A589-E41B-49CD-B0DB-699F693781CD}" xr6:coauthVersionLast="40" xr6:coauthVersionMax="40" xr10:uidLastSave="{00000000-0000-0000-0000-000000000000}"/>
  <bookViews>
    <workbookView xWindow="0" yWindow="0" windowWidth="14430" windowHeight="7515" tabRatio="833" activeTab="11" xr2:uid="{00000000-000D-0000-FFFF-FFFF00000000}"/>
  </bookViews>
  <sheets>
    <sheet name="SETEMBRO- 2017" sheetId="1" r:id="rId1"/>
    <sheet name="OUTUBRO- 2017" sheetId="2" r:id="rId2"/>
    <sheet name="NOVEMBRO-2017" sheetId="3" r:id="rId3"/>
    <sheet name="DEZEMBRO-2017" sheetId="4" r:id="rId4"/>
    <sheet name="JANEIRO 2018" sheetId="5" r:id="rId5"/>
    <sheet name="FEVEREIRO" sheetId="6" r:id="rId6"/>
    <sheet name="MARÇO" sheetId="7" r:id="rId7"/>
    <sheet name="ABRIL" sheetId="8" r:id="rId8"/>
    <sheet name="MAIO" sheetId="9" r:id="rId9"/>
    <sheet name="JUNHO" sheetId="10" r:id="rId10"/>
    <sheet name="JULHO" sheetId="11" r:id="rId11"/>
    <sheet name="AGOSTO" sheetId="12" r:id="rId1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7" i="11" l="1"/>
  <c r="Y7" i="12"/>
  <c r="Y7" i="10"/>
  <c r="Z17" i="10"/>
  <c r="Y7" i="9"/>
  <c r="Y7" i="8"/>
  <c r="W23" i="8"/>
  <c r="P70" i="1" l="1"/>
  <c r="O70" i="1"/>
  <c r="N70" i="1"/>
  <c r="K70" i="1"/>
  <c r="T69" i="1"/>
  <c r="T67" i="1"/>
  <c r="T66" i="1"/>
  <c r="T65" i="1"/>
  <c r="T64" i="1"/>
  <c r="T63" i="1"/>
  <c r="T70" i="1" s="1"/>
  <c r="O25" i="1"/>
</calcChain>
</file>

<file path=xl/sharedStrings.xml><?xml version="1.0" encoding="utf-8"?>
<sst xmlns="http://schemas.openxmlformats.org/spreadsheetml/2006/main" count="4375" uniqueCount="626">
  <si>
    <t>P05</t>
  </si>
  <si>
    <t>1º MÊS</t>
  </si>
  <si>
    <t>NÚMERO</t>
  </si>
  <si>
    <t>CARRO</t>
  </si>
  <si>
    <t>HORA</t>
  </si>
  <si>
    <t>DIREÇÃO</t>
  </si>
  <si>
    <t>PONTO</t>
  </si>
  <si>
    <t>PAISAGEM</t>
  </si>
  <si>
    <t>ESPÉCIE</t>
  </si>
  <si>
    <t>QUIXADÁ</t>
  </si>
  <si>
    <t>CAATINGA/LACUSTRE</t>
  </si>
  <si>
    <t>RAPOSA</t>
  </si>
  <si>
    <t>CAATINGA ARBUSTIVA</t>
  </si>
  <si>
    <t>CAVALO</t>
  </si>
  <si>
    <t xml:space="preserve">MEIO </t>
  </si>
  <si>
    <t xml:space="preserve">GATO </t>
  </si>
  <si>
    <t>CAATINGA ARBU/ARBÓREA</t>
  </si>
  <si>
    <t>URUBU</t>
  </si>
  <si>
    <t>FORTALEZA</t>
  </si>
  <si>
    <t>RAPOSA ?</t>
  </si>
  <si>
    <t>CAATINGA ARBUSTIVA/PASTO</t>
  </si>
  <si>
    <t>CAATINGA ARBUSTIVA/CAMPO</t>
  </si>
  <si>
    <t>CAATINGA ARBÓREA/ARBUSTIVA</t>
  </si>
  <si>
    <t>CAATINGA ARBUSTIVA/CARNAUBAL</t>
  </si>
  <si>
    <t>SERPENTE ?</t>
  </si>
  <si>
    <t>QUIXADA</t>
  </si>
  <si>
    <t>JIBÓIA</t>
  </si>
  <si>
    <t>CAATINGA ARBUSTIVA/LACUSTRE</t>
  </si>
  <si>
    <t>SAPO-CAÇOTE</t>
  </si>
  <si>
    <t>TEJO</t>
  </si>
  <si>
    <t>CACHORRO?</t>
  </si>
  <si>
    <t>CAATINGA ARBUSTIVA/ARBÓREA</t>
  </si>
  <si>
    <t>CAATINGA ARBUSTIVA/ ARBÓREA DENSA</t>
  </si>
  <si>
    <t>CAATINGA ARBUSTIVA/LACUSTRE/CAMPO</t>
  </si>
  <si>
    <t>CACHORRO</t>
  </si>
  <si>
    <t>CAATINGA ABERTA/CARBAUBAL</t>
  </si>
  <si>
    <t>CAATINGA ARBUSTIVA/ URBANO</t>
  </si>
  <si>
    <t>CAATINGA ARBUSTIVA/ARBÓREA/LACUSTRE</t>
  </si>
  <si>
    <t>GAVIÃO</t>
  </si>
  <si>
    <t>PASTO/CAMPO</t>
  </si>
  <si>
    <t>JUMENTO</t>
  </si>
  <si>
    <t>CAATINGA ARBUSTIVA ARBÓREA DENSA</t>
  </si>
  <si>
    <t>CAATINGA ARBÓREA/ARBUSTIVA DENSA</t>
  </si>
  <si>
    <t>CAATINGA ARBÓRE/ARBUSTIVA DENSA</t>
  </si>
  <si>
    <t>VESTÍGIO DE JUMENTO</t>
  </si>
  <si>
    <t>CAATINGA ARBÓREA/ARBUSTIVA/CARNAÚBAL</t>
  </si>
  <si>
    <t>CAATINGA ARBUSTIVA ABERTA</t>
  </si>
  <si>
    <t>1º MONITORAMENTO A PÉ -500 m</t>
  </si>
  <si>
    <t>P027</t>
  </si>
  <si>
    <t>INÍCIO</t>
  </si>
  <si>
    <t>FINAL</t>
  </si>
  <si>
    <t>P028</t>
  </si>
  <si>
    <t>P033</t>
  </si>
  <si>
    <t>P035</t>
  </si>
  <si>
    <t>ARBUSTIVA/CAMPO</t>
  </si>
  <si>
    <t>CAMPO ABERTO</t>
  </si>
  <si>
    <t>2º MONITORAMENTO A PÉ -500 m</t>
  </si>
  <si>
    <t>P047</t>
  </si>
  <si>
    <t>P052</t>
  </si>
  <si>
    <t>RURAL/URBANA</t>
  </si>
  <si>
    <t>ARBUSTIVA/ARBÓREA/RIACHO</t>
  </si>
  <si>
    <t>RURAL</t>
  </si>
  <si>
    <t>RÃ</t>
  </si>
  <si>
    <t>URBANO/RURAL</t>
  </si>
  <si>
    <t>FOTO</t>
  </si>
  <si>
    <t>3º MONITORAMENTO A PÉ -500 m</t>
  </si>
  <si>
    <t>CAATINGA ARBUSTIVA/ARBÓREA/CARNAUBAL</t>
  </si>
  <si>
    <t>CAATINGA ARBUSTIVA/ LACUSTRE</t>
  </si>
  <si>
    <t>QUIXDA</t>
  </si>
  <si>
    <t>RÃ ?</t>
  </si>
  <si>
    <t>CAATINGA ARBUSTIVA/PASTO/LACUSTRE</t>
  </si>
  <si>
    <t>CURURU</t>
  </si>
  <si>
    <t xml:space="preserve">QUIXADA </t>
  </si>
  <si>
    <t>CAATINGA ARBUSTIVA/PASTO/RURAL</t>
  </si>
  <si>
    <t>P69</t>
  </si>
  <si>
    <t>P70</t>
  </si>
  <si>
    <t>-</t>
  </si>
  <si>
    <t>P71</t>
  </si>
  <si>
    <t>P72</t>
  </si>
  <si>
    <t>P86</t>
  </si>
  <si>
    <t>P88</t>
  </si>
  <si>
    <t>ARBUSTIVA/RURAL</t>
  </si>
  <si>
    <t>CAATINGA ARBUSTIVA/ RURAL</t>
  </si>
  <si>
    <t>DIA FINALIZADO</t>
  </si>
  <si>
    <t>EVENTUAIS</t>
  </si>
  <si>
    <t>VESTÍGIO DE ROLINHA</t>
  </si>
  <si>
    <t>A PÉ</t>
  </si>
  <si>
    <t>NÃO IDENTIFICADO</t>
  </si>
  <si>
    <t>COBRA PRETA</t>
  </si>
  <si>
    <t>COBRA?</t>
  </si>
  <si>
    <t>1ºMONITORAMENTO A PÉ</t>
  </si>
  <si>
    <t>P91</t>
  </si>
  <si>
    <t>P92</t>
  </si>
  <si>
    <t xml:space="preserve">ARBUSTIVA/CAMPO  </t>
  </si>
  <si>
    <t>2ºMONITORAMENTO A PÉ</t>
  </si>
  <si>
    <t>P93</t>
  </si>
  <si>
    <t>P96</t>
  </si>
  <si>
    <t>ROLINHA</t>
  </si>
  <si>
    <t>3ºMONITORAMENTO A PÉ</t>
  </si>
  <si>
    <t>P99</t>
  </si>
  <si>
    <t>P103</t>
  </si>
  <si>
    <t>PERÍMETRO URBANO</t>
  </si>
  <si>
    <t>PERÍMETRO URBANO/RURAL</t>
  </si>
  <si>
    <t>2º MÊS</t>
  </si>
  <si>
    <t>EVENTUAL</t>
  </si>
  <si>
    <t>PARDAL ?</t>
  </si>
  <si>
    <t>CAATINGA ARBUSTIVA/ AÇUDE EURIPIDES</t>
  </si>
  <si>
    <t>PASTO</t>
  </si>
  <si>
    <t>LACUSTRE</t>
  </si>
  <si>
    <t>LACUSTRE/CARNAUBAL</t>
  </si>
  <si>
    <t>CAATINGA ARBUSTIVA/RIACHO</t>
  </si>
  <si>
    <t>GATO DOMÉSTICO</t>
  </si>
  <si>
    <t>P109</t>
  </si>
  <si>
    <t>P113</t>
  </si>
  <si>
    <t>112 ?111</t>
  </si>
  <si>
    <t>P114</t>
  </si>
  <si>
    <t>P115</t>
  </si>
  <si>
    <t>P123</t>
  </si>
  <si>
    <t>P127</t>
  </si>
  <si>
    <t>CAATINGA ARBUSTIVA/ PERIMETRO URBANO</t>
  </si>
  <si>
    <t>GAVIÃO?</t>
  </si>
  <si>
    <t>CAATINGA  ARBUSTIVA</t>
  </si>
  <si>
    <t>CAATINGA ARBUSTIVA/PASTO/RIO BARRO VERMELHO</t>
  </si>
  <si>
    <t>MEIO DA ESTRADA</t>
  </si>
  <si>
    <t>SAPO?</t>
  </si>
  <si>
    <t>ALAGADO/PASTO</t>
  </si>
  <si>
    <t>CAATINGA ARBUSTIVA/RURAL</t>
  </si>
  <si>
    <t>P139</t>
  </si>
  <si>
    <t>P143</t>
  </si>
  <si>
    <t>P140</t>
  </si>
  <si>
    <t>P142</t>
  </si>
  <si>
    <t>P145</t>
  </si>
  <si>
    <t>?</t>
  </si>
  <si>
    <t>2 IND EVENTUAIS</t>
  </si>
  <si>
    <t>ROLINHA?</t>
  </si>
  <si>
    <t>LACUSTRE/PASTO</t>
  </si>
  <si>
    <t>GOLINHA?</t>
  </si>
  <si>
    <t>RURAL/LACUSTRE/PASTO</t>
  </si>
  <si>
    <t>PASSARINHO Ñ IDENT.</t>
  </si>
  <si>
    <t>08;00</t>
  </si>
  <si>
    <t>FINAL:07:55</t>
  </si>
  <si>
    <t>P156</t>
  </si>
  <si>
    <t>P157</t>
  </si>
  <si>
    <t>P158</t>
  </si>
  <si>
    <t>P159</t>
  </si>
  <si>
    <t>P161</t>
  </si>
  <si>
    <t>3º MÊS</t>
  </si>
  <si>
    <t>CÁGADO</t>
  </si>
  <si>
    <t>PASTO/LACUSTRE/ARBUSTIVA</t>
  </si>
  <si>
    <t>CANTEIRO CENTRAL</t>
  </si>
  <si>
    <t>TRECHO DUPLICADO</t>
  </si>
  <si>
    <t xml:space="preserve"> CAATINGA ARBUSTIVA/ARBÓREA</t>
  </si>
  <si>
    <t>CAATINGA ARBUSTIVA/ARBÓREA/ VCARNAÚBA</t>
  </si>
  <si>
    <t>CAATINGA ARBUSTIVA/ PASTO</t>
  </si>
  <si>
    <t>P170</t>
  </si>
  <si>
    <t>P171</t>
  </si>
  <si>
    <t>P173</t>
  </si>
  <si>
    <t>P175</t>
  </si>
  <si>
    <t>P178</t>
  </si>
  <si>
    <t>Obs: nublado, horário de forrageamento de urubu diferente do normal.</t>
  </si>
  <si>
    <t>FINAL:07:31</t>
  </si>
  <si>
    <t>Pesquisa DNIT</t>
  </si>
  <si>
    <t>P183</t>
  </si>
  <si>
    <t>P184</t>
  </si>
  <si>
    <t>P186</t>
  </si>
  <si>
    <t>P187</t>
  </si>
  <si>
    <t>P192</t>
  </si>
  <si>
    <t>PERIMETRO URBANO/CAATINCA ARBUSTIVA</t>
  </si>
  <si>
    <t>PASTO/CAATINGA ARBUSTUVA</t>
  </si>
  <si>
    <t>P197</t>
  </si>
  <si>
    <t>P198</t>
  </si>
  <si>
    <t>P202</t>
  </si>
  <si>
    <t>P203</t>
  </si>
  <si>
    <t>4º MÊS</t>
  </si>
  <si>
    <t>RETORNO - QUEIMADA NO LIXÃO- PONTO MARCADO</t>
  </si>
  <si>
    <t>P212</t>
  </si>
  <si>
    <t>P213</t>
  </si>
  <si>
    <t>P214</t>
  </si>
  <si>
    <t>P215</t>
  </si>
  <si>
    <t>P218</t>
  </si>
  <si>
    <t>P223</t>
  </si>
  <si>
    <t>P224</t>
  </si>
  <si>
    <t>P226</t>
  </si>
  <si>
    <t>P227</t>
  </si>
  <si>
    <t>P228</t>
  </si>
  <si>
    <t xml:space="preserve"> </t>
  </si>
  <si>
    <t>CAATINGA ARBUSTIVA/ALAGADO</t>
  </si>
  <si>
    <t>COBRA CIPÓ</t>
  </si>
  <si>
    <t>CAATINGA ARBUSTIVA/ CAMPO</t>
  </si>
  <si>
    <t>P235</t>
  </si>
  <si>
    <t>P237</t>
  </si>
  <si>
    <t>P238</t>
  </si>
  <si>
    <t>P239</t>
  </si>
  <si>
    <t>P240</t>
  </si>
  <si>
    <t>5º MÊS</t>
  </si>
  <si>
    <t>PASTO/ZONA RURAL</t>
  </si>
  <si>
    <t>CACHORRO ?</t>
  </si>
  <si>
    <t>CAATINGA ARBUSTIVA/ ARBÓREA</t>
  </si>
  <si>
    <t>PASSARINHO TIZIU</t>
  </si>
  <si>
    <t>ZONA RURAL</t>
  </si>
  <si>
    <t>P254</t>
  </si>
  <si>
    <t>P255</t>
  </si>
  <si>
    <t>P258</t>
  </si>
  <si>
    <t>P</t>
  </si>
  <si>
    <t>VESTÍGIOS DE RÃ</t>
  </si>
  <si>
    <t>P266</t>
  </si>
  <si>
    <t>FORTAEZA</t>
  </si>
  <si>
    <t>GALINHA</t>
  </si>
  <si>
    <t>PASSARINHO ?</t>
  </si>
  <si>
    <t>CAATINGA ARBUSTIVA/ARBÓREA/PASTO</t>
  </si>
  <si>
    <t>P277</t>
  </si>
  <si>
    <t>P279</t>
  </si>
  <si>
    <t>P281</t>
  </si>
  <si>
    <t>P283</t>
  </si>
  <si>
    <t>P270</t>
  </si>
  <si>
    <t>P285</t>
  </si>
  <si>
    <t>ROLINHA PICUÍ</t>
  </si>
  <si>
    <t>CAATINGA ARBUSTIVA/CARNAÚBA</t>
  </si>
  <si>
    <t>RAPOSA (FILHOTE)</t>
  </si>
  <si>
    <t>P287</t>
  </si>
  <si>
    <t>P288</t>
  </si>
  <si>
    <t>P289</t>
  </si>
  <si>
    <t>P290</t>
  </si>
  <si>
    <t>P293</t>
  </si>
  <si>
    <t>P294</t>
  </si>
  <si>
    <t>ARBUSTIVA/ARBÓREA</t>
  </si>
  <si>
    <t>ARBUSTIVA/PRESENÇA DE CASAS</t>
  </si>
  <si>
    <t>ARBUSTIVA/HERBÁCEA/ALAGADO</t>
  </si>
  <si>
    <t>RAPOSA(VESTÍGIOS)</t>
  </si>
  <si>
    <t>VÊ</t>
  </si>
  <si>
    <t>ARBUSTIVA/ARBÓREA/AFLORAMENTO ROCHOSO</t>
  </si>
  <si>
    <t>ARBUSTIVO/HERBÁCEO/ALAGADO</t>
  </si>
  <si>
    <t>ARBUSTIVO/PLANTAÇÃO</t>
  </si>
  <si>
    <t>ARBUSTIVO/ARBÓREO/CARNAUBAL</t>
  </si>
  <si>
    <t>ANURO</t>
  </si>
  <si>
    <t>ARBUSTIVA/PASTO</t>
  </si>
  <si>
    <t>ANURO(PEQUENO)</t>
  </si>
  <si>
    <t>ARBUSTIVA/ARBÓREA/PASTO</t>
  </si>
  <si>
    <t>ANURO(?)</t>
  </si>
  <si>
    <t>ARBUSTIVA/ARBÓREA (OVOS CARVIL)</t>
  </si>
  <si>
    <t>ANURO(VESTÍGIO)</t>
  </si>
  <si>
    <t>ANURO (VESTÍGIO)</t>
  </si>
  <si>
    <t>PASSARINHO AMARELO?</t>
  </si>
  <si>
    <t>ARBUSTIVO/ARBÓREO/ALAGADO</t>
  </si>
  <si>
    <t>ARBUSTIVA/ARBÓREA DENSA</t>
  </si>
  <si>
    <t>ARBUSTIVA/ANTRÓPICO</t>
  </si>
  <si>
    <t>CACHORRO DOMÉSTICO</t>
  </si>
  <si>
    <t>ARBUSTIVA/ARBÓREO/ POSTO DE GASOLINA</t>
  </si>
  <si>
    <t>ARBUSTIVO/ANTRÓPICO</t>
  </si>
  <si>
    <t>ARBUSTIVA/ARBÓREA/ALAGADO</t>
  </si>
  <si>
    <t>URUBU DE CABEÇA PRETA</t>
  </si>
  <si>
    <t>ARBUSTIVA/ARBÓREA/CASAS</t>
  </si>
  <si>
    <t>ARBUSTIVA/HERBÁCEA</t>
  </si>
  <si>
    <t>PASSARINHO IGUAL AO 5 Tiziu?</t>
  </si>
  <si>
    <t>vê</t>
  </si>
  <si>
    <t>6º MÊS</t>
  </si>
  <si>
    <t>FLUXO DE VEÍCULOS</t>
  </si>
  <si>
    <t>757 VEÍCULOS</t>
  </si>
  <si>
    <t>ARBUSTIVA/ARBÓREA/ CARNAUBAL</t>
  </si>
  <si>
    <t>ARBUSTIVA/ARBÓREA/PONTE</t>
  </si>
  <si>
    <t>VESTÍGIO DE CÁGADO</t>
  </si>
  <si>
    <t>ARBUSTIVA ARBÓREA</t>
  </si>
  <si>
    <t>ARBUSTIVA</t>
  </si>
  <si>
    <t>ARBUSTIVA/ARBÓREA/TALUDE ALTO</t>
  </si>
  <si>
    <t>VESTÍGIO DE ANURO</t>
  </si>
  <si>
    <t>P 329</t>
  </si>
  <si>
    <t>P 348</t>
  </si>
  <si>
    <t>ARBUSTIVA/PLANTAÇÃO/CASAS</t>
  </si>
  <si>
    <t>P363</t>
  </si>
  <si>
    <t>P364</t>
  </si>
  <si>
    <t>490 VEÍCULOS</t>
  </si>
  <si>
    <t>VESTÍGIO DE RAPOSA</t>
  </si>
  <si>
    <t>ARBUSTIVA/CARNAUBAL</t>
  </si>
  <si>
    <t>PASTO/CASAS E ALAGADO</t>
  </si>
  <si>
    <t>PASSARINHO GOLINHA</t>
  </si>
  <si>
    <t>ANTRÓPICO/PASTOS/CASAS</t>
  </si>
  <si>
    <t>ARBUSTIVA /ARBÓREA</t>
  </si>
  <si>
    <t>ARBUSTIVA/PASTO/ALAGADO</t>
  </si>
  <si>
    <t>ARBUSTIVA/ANTRÓPICA</t>
  </si>
  <si>
    <t>URBANA/CORPO HÍDRICO</t>
  </si>
  <si>
    <t>ARBUSTIVA/HERBÁCEO</t>
  </si>
  <si>
    <t>MANÉ BESTA (AVE)</t>
  </si>
  <si>
    <t>TATU (PEBA)</t>
  </si>
  <si>
    <t>ARBUSTIVA/CARNAUBAL/PONTE</t>
  </si>
  <si>
    <t>ANURO (ANTIGO)</t>
  </si>
  <si>
    <t>ANTRÓPICO</t>
  </si>
  <si>
    <t>ANURO (VESTÍGIOS)</t>
  </si>
  <si>
    <t>LACUSTRE/ARBUSTIVA/HERBÁCEA</t>
  </si>
  <si>
    <t>ARBUSTIVA/CARNAUBAL/CASAS</t>
  </si>
  <si>
    <t>ARBUSTIVA/LACUSTRE</t>
  </si>
  <si>
    <t>ARBUSTIVA/ARBÓREA/CONSTRUÇÃO</t>
  </si>
  <si>
    <t>ARBUSTIVA/ARBPOREA</t>
  </si>
  <si>
    <t>ARBUSTIVA/LACUSTRE/ANTRÓPICO</t>
  </si>
  <si>
    <t>JIBÓIA (DETERIORADA)</t>
  </si>
  <si>
    <t>ARBUSTIVA/ARBÓREA/POSTO</t>
  </si>
  <si>
    <t>ARBUSTIVA/ARBÓREA/LACUSTRE</t>
  </si>
  <si>
    <t>ANURO (VESTÍGIO) SEMELHANTE AO MAIS COMUM</t>
  </si>
  <si>
    <t>CORAL FALSA (LISTRAS PRETA E VERMELHAS DORSO BRANCO)</t>
  </si>
  <si>
    <t>PASSARINHO INDEFINIDO</t>
  </si>
  <si>
    <t>PLANTAÇÃO/ARBUSTIVA</t>
  </si>
  <si>
    <t>ANURO INDEFINIDO</t>
  </si>
  <si>
    <t>ARBUSTIVA/ALAGADO</t>
  </si>
  <si>
    <t>FILHOTE DE CASSACO (VESTÍGIO)</t>
  </si>
  <si>
    <t>PASTO/PLANTAÇÃO</t>
  </si>
  <si>
    <t>ARBUSTIVA/OVOS CAVIL</t>
  </si>
  <si>
    <t>PASSARINHO PARDAL</t>
  </si>
  <si>
    <t>JAÇANÃ</t>
  </si>
  <si>
    <t>PASSARINHO (Elania sp.)</t>
  </si>
  <si>
    <t>ANTRÓPICA/RURAL</t>
  </si>
  <si>
    <t>ARBUSTIVA/ARBOREA/HERBACEA</t>
  </si>
  <si>
    <t>JIBÓIA FILHOTE</t>
  </si>
  <si>
    <t>URBANA</t>
  </si>
  <si>
    <t>6ºmês</t>
  </si>
  <si>
    <t>RURAL/ ARBUSTIVA</t>
  </si>
  <si>
    <t>428 VEÍCULOS</t>
  </si>
  <si>
    <t>7º MÊS</t>
  </si>
  <si>
    <t>ANURO ESCURO (PEQUENO-M)</t>
  </si>
  <si>
    <t>ANURO NÃO IDENTIFICADO</t>
  </si>
  <si>
    <t>ARBUSTIVA/OVOS CARVIL</t>
  </si>
  <si>
    <t>ARBUSTIVA/ARBÓREA/CARNAUBAL</t>
  </si>
  <si>
    <t>ARBÓREA/ARBUSTIVA</t>
  </si>
  <si>
    <t>PASTO/ANTRÓPICA</t>
  </si>
  <si>
    <t>FAZENDA</t>
  </si>
  <si>
    <t xml:space="preserve">ARBUSTIVA/PASTO </t>
  </si>
  <si>
    <t>ARBUSTIVA/ARBÓREA/CAMPO</t>
  </si>
  <si>
    <t>CURURU (VESTÍGIO)</t>
  </si>
  <si>
    <t>CURURU(VESTÍGIO)</t>
  </si>
  <si>
    <t>338 VEÍCULOS</t>
  </si>
  <si>
    <t>TOTAL FEV</t>
  </si>
  <si>
    <t>TOTAL OUT</t>
  </si>
  <si>
    <t>TOTAL NOV</t>
  </si>
  <si>
    <t>TOTAL DEZ</t>
  </si>
  <si>
    <t xml:space="preserve">TOTAL JAN </t>
  </si>
  <si>
    <t xml:space="preserve">TOTAL FEV </t>
  </si>
  <si>
    <t>7ºmês</t>
  </si>
  <si>
    <t>ARBUSTIVA/PERÍMETRO URBANO</t>
  </si>
  <si>
    <t>CARNAUBAL/ARBUSTIVA</t>
  </si>
  <si>
    <t>ARBUSTIVA/FAZENDA</t>
  </si>
  <si>
    <t>ARBUSTIVA/CASAS</t>
  </si>
  <si>
    <t>372  VEÍCULOS</t>
  </si>
  <si>
    <t>ARBUSTIVA/TALUDE ALTO</t>
  </si>
  <si>
    <t>VEÍCULOS</t>
  </si>
  <si>
    <t>MEIO DA ESTRDA</t>
  </si>
  <si>
    <t>PASSARINHO PRETO C BRANCO</t>
  </si>
  <si>
    <t>ARBUSTIVA/ARBÓREA/ CASAS</t>
  </si>
  <si>
    <t>ARBUSTIVA/ARBÓREA/LIXÃO</t>
  </si>
  <si>
    <t>ARBUSTIVA/CAMPO ABERTO</t>
  </si>
  <si>
    <t>SÍTIO/ARBUSTIVA</t>
  </si>
  <si>
    <t>TOTAL MARÇO</t>
  </si>
  <si>
    <t>INSPEÇÕES</t>
  </si>
  <si>
    <t>Nº DE ATROPELAMENTOS</t>
  </si>
  <si>
    <t>SET</t>
  </si>
  <si>
    <t>OUT</t>
  </si>
  <si>
    <t>NOV</t>
  </si>
  <si>
    <t>DEZ</t>
  </si>
  <si>
    <t>JAN</t>
  </si>
  <si>
    <t>FEV</t>
  </si>
  <si>
    <t>MAR</t>
  </si>
  <si>
    <t>TX DE ATROPELAMENTO</t>
  </si>
  <si>
    <t>ave</t>
  </si>
  <si>
    <t>masto</t>
  </si>
  <si>
    <t>reptil</t>
  </si>
  <si>
    <t>anfibio</t>
  </si>
  <si>
    <t>aves</t>
  </si>
  <si>
    <t>tx de atropelamento</t>
  </si>
  <si>
    <t xml:space="preserve"> GAVIÃO</t>
  </si>
  <si>
    <t>Eficiência: 0,2</t>
  </si>
  <si>
    <t>Eficiência: 0,7</t>
  </si>
  <si>
    <t>Eficiência:0,4</t>
  </si>
  <si>
    <t>Taxa de atropelamento</t>
  </si>
  <si>
    <t>PAPA LAGARTO ACANELADO (AVE)</t>
  </si>
  <si>
    <t>M</t>
  </si>
  <si>
    <t>RATO</t>
  </si>
  <si>
    <t>ANTRÓPICO/SÍTIO</t>
  </si>
  <si>
    <t>MEIO ESTRADA</t>
  </si>
  <si>
    <t>ARBUSTIVO/CAMPO ABERTO</t>
  </si>
  <si>
    <t>ARBUSTIVA/CARNAÚBA</t>
  </si>
  <si>
    <t>ANTRÓPICO/ALAGADO</t>
  </si>
  <si>
    <t>ANURO (PARA IDENTIFICAR)</t>
  </si>
  <si>
    <t>ANTRÓPICO/ARBUSTIVO</t>
  </si>
  <si>
    <t>RIACHO ALAGADO/HERBÁCEA</t>
  </si>
  <si>
    <t>ANURO(PARA IDENTIFICAR)</t>
  </si>
  <si>
    <t>8º MÊS</t>
  </si>
  <si>
    <t>8ºmês</t>
  </si>
  <si>
    <t>VOCALIZAÇÃO</t>
  </si>
  <si>
    <t>APÓS NOITE CHUVOSA</t>
  </si>
  <si>
    <t>PEQUENO ANURO</t>
  </si>
  <si>
    <t>ARBUSTIVA/PLANTAÇÃO</t>
  </si>
  <si>
    <t>ANURO (COM RAJADO NAS COSTAS)</t>
  </si>
  <si>
    <t>ANURO (MANCHA ESCURA)</t>
  </si>
  <si>
    <t>URBANA/ARBUSTIVA</t>
  </si>
  <si>
    <t>ALAGADO/HERBÁCEA</t>
  </si>
  <si>
    <t>ALAGADO/TALUDE ALTO</t>
  </si>
  <si>
    <t>LAGARTO (VESTÍGIO)</t>
  </si>
  <si>
    <t>PASTO/ALAGADO</t>
  </si>
  <si>
    <t>ALAGADO PÓS CHUVAS</t>
  </si>
  <si>
    <t>ANURO PEQUENO</t>
  </si>
  <si>
    <t>ARBUSTIVA/ARBÓREA/PLANTAÇÃO</t>
  </si>
  <si>
    <t>HERBÁCEA/ARBUSTIVA</t>
  </si>
  <si>
    <t>PASTO/ARBUSTIVA</t>
  </si>
  <si>
    <t>ARBUSTIVA/ARBÓREA/CASA</t>
  </si>
  <si>
    <t>ARBUSTIVA/ ALAGADO</t>
  </si>
  <si>
    <t>PASTO/SÍTIO</t>
  </si>
  <si>
    <t>FLUXO DE VEÍCULOS: 506</t>
  </si>
  <si>
    <t>FINAL: 9:09</t>
  </si>
  <si>
    <t>NOITE ANTERIOR CHUVOSA</t>
  </si>
  <si>
    <t>ARBUSTIVA/SÍTIO</t>
  </si>
  <si>
    <t>PLANTAÇÃO/ALAGADO</t>
  </si>
  <si>
    <t>ARBUSTIVA/ARBOREA</t>
  </si>
  <si>
    <t>ANURO (MANCHAS LONGITUDINAIS)</t>
  </si>
  <si>
    <t>ANURO (N IDENTIFICÁVEL)</t>
  </si>
  <si>
    <t>RIACHO ALAGADO/ CARNAÚBA</t>
  </si>
  <si>
    <t>ANURO NÃO INDENTIFICÁVEL</t>
  </si>
  <si>
    <t>9º MÊS</t>
  </si>
  <si>
    <t>ARBUSTIVA/HERBACEA</t>
  </si>
  <si>
    <t>ANURO (RAJADO COM MANCHAS LONGITUDINAIS)</t>
  </si>
  <si>
    <t>ANURO(SEMELHANTE AS MANCHAS DO CURURU)</t>
  </si>
  <si>
    <t>ANURO SEMELHANTE AO CURURU</t>
  </si>
  <si>
    <t>AFLORAMENTO ROCHOSO/ CORPO HÍDRICO</t>
  </si>
  <si>
    <t>ARBUSTIVO</t>
  </si>
  <si>
    <t>ARBSTIVA/PLANTAÇÃO</t>
  </si>
  <si>
    <t>ARBÓREA (JUREMA)</t>
  </si>
  <si>
    <t>ARBÓREA/ARBUSTIVA/ALAGADO</t>
  </si>
  <si>
    <t>ARBUSTIVO/ARBÓREO</t>
  </si>
  <si>
    <t>ANU PRETO</t>
  </si>
  <si>
    <t>ARBUSTIVA/ARBÓREA/CORPO HÍDRICO</t>
  </si>
  <si>
    <t>HERBACEA/ARBUSTIVA/ARBÓREA</t>
  </si>
  <si>
    <t>ARBUSTIVA/CORPO HÍDRICO</t>
  </si>
  <si>
    <t>9ºmês</t>
  </si>
  <si>
    <t>HERBACEA/ARBUSTIVA</t>
  </si>
  <si>
    <t>CORPO HÍDRICO</t>
  </si>
  <si>
    <t>nublado</t>
  </si>
  <si>
    <t>CURURU ? (VESTÍGIO)</t>
  </si>
  <si>
    <t>PLANTAÇÃO/PASTO</t>
  </si>
  <si>
    <t>PERÍMETRO URBANO/ARBUSTIVA</t>
  </si>
  <si>
    <t>ALAGADO/VEGETAÇÃO RIPÁRIA</t>
  </si>
  <si>
    <t>ANURO (MANCHAS ARREDONDADAS E LONGITUDINAIS)</t>
  </si>
  <si>
    <t>ARBUSTIVA/ARBÓREA FAZENDA</t>
  </si>
  <si>
    <t>TALUDE ALTO</t>
  </si>
  <si>
    <t>ALAGADO/ARBUSTIVA</t>
  </si>
  <si>
    <t>ANURO (TALVEZ FILHOTE)</t>
  </si>
  <si>
    <t>10º MÊS</t>
  </si>
  <si>
    <t>ARBUSTIVA/FAZENDA/REC. HÍDRICO</t>
  </si>
  <si>
    <t>ARBUSTIVA/ARBÓREA (JUREMA)</t>
  </si>
  <si>
    <t>ARBUSTIVA/ARBÓREA/REC. HÍDRICO</t>
  </si>
  <si>
    <t>CAMPO/ JUREMAS ISOLADAS</t>
  </si>
  <si>
    <t>10ºmês</t>
  </si>
  <si>
    <t>10º mês</t>
  </si>
  <si>
    <t>MAMÍFERO N IDENTIFICADO</t>
  </si>
  <si>
    <t>CAMPO/ARBÓREA</t>
  </si>
  <si>
    <t>ARBUSTIVA/ARBÓREA/COMUNIDADE</t>
  </si>
  <si>
    <t>COMUNIDADE/ARBUSTIVA/TRECHO DUPLICADO</t>
  </si>
  <si>
    <t>11º MÊS</t>
  </si>
  <si>
    <t>RECURSO HÍDRICO/POSTO</t>
  </si>
  <si>
    <t>CAMPO/ARBUSTIVA COM CARNAÚBA</t>
  </si>
  <si>
    <t>ARBUUSTIVA/RECURSO HÍDRICO</t>
  </si>
  <si>
    <t>ARBUSTIVA/RECURSO HÍDRICO</t>
  </si>
  <si>
    <t>11ºmês</t>
  </si>
  <si>
    <t>11º mês</t>
  </si>
  <si>
    <t>ANURO N I</t>
  </si>
  <si>
    <t>ARBUSTIVA/RESTAURANTE</t>
  </si>
  <si>
    <t>CAMPO/FAZENDA</t>
  </si>
  <si>
    <t>ARBUTIVA/ARBÓREA</t>
  </si>
  <si>
    <t>ARBUSTIVA/REC. HÍDRICO</t>
  </si>
  <si>
    <t>CALANGUNHO (TROPIDURUS)</t>
  </si>
  <si>
    <t>FAZENDA/PASTO QUEIMADO</t>
  </si>
  <si>
    <t>FAZENDA/ARBUSTIVA/ARBÓREA</t>
  </si>
  <si>
    <t>FALSA JARARACA (?)</t>
  </si>
  <si>
    <t>FAZENDA SP/PASTO</t>
  </si>
  <si>
    <t>12º MÊS</t>
  </si>
  <si>
    <t>12ºmês</t>
  </si>
  <si>
    <t>12º mês</t>
  </si>
  <si>
    <t>ARBUSTIVA/ARBÓREA/QUEIMADA</t>
  </si>
  <si>
    <t>ANURO N. I. (PELE)</t>
  </si>
  <si>
    <t>CAMPO/ARBUSTIVA</t>
  </si>
  <si>
    <t>PLANTAÇÃO/ARBUTIVA</t>
  </si>
  <si>
    <t>PONTE/ RIACHO</t>
  </si>
  <si>
    <t>PASSARINHO (PITIGUARI?)</t>
  </si>
  <si>
    <t>TOTAL</t>
  </si>
  <si>
    <t>DOMESTICO</t>
  </si>
  <si>
    <t>SILVESTRE</t>
  </si>
  <si>
    <t>DOMÉSTICO</t>
  </si>
  <si>
    <t>ANURO (ÓRGÃOS EXPOSTOS)</t>
  </si>
  <si>
    <t>2551/ 2559</t>
  </si>
  <si>
    <t>VESTÍGIO</t>
  </si>
  <si>
    <t>VESTÍGIO ANURO</t>
  </si>
  <si>
    <t>2560/2561</t>
  </si>
  <si>
    <t>2534/2535</t>
  </si>
  <si>
    <t>2157/2158</t>
  </si>
  <si>
    <t>2216/2217</t>
  </si>
  <si>
    <t>2195/96/ 97</t>
  </si>
  <si>
    <t>2278/2279</t>
  </si>
  <si>
    <t>2292/2293</t>
  </si>
  <si>
    <t>2363/2364</t>
  </si>
  <si>
    <t>2335/2336</t>
  </si>
  <si>
    <t>2329/2330</t>
  </si>
  <si>
    <t>2320/2321</t>
  </si>
  <si>
    <t>2315/2316</t>
  </si>
  <si>
    <t>2309/2310</t>
  </si>
  <si>
    <t>2424/25/26</t>
  </si>
  <si>
    <t>2520/2521</t>
  </si>
  <si>
    <t>2580/2585</t>
  </si>
  <si>
    <t>2586/2591</t>
  </si>
  <si>
    <t>EVENTUAL MAMIFERO NI</t>
  </si>
  <si>
    <t>2709/2710</t>
  </si>
  <si>
    <t>2735/2736</t>
  </si>
  <si>
    <t>2744/2745</t>
  </si>
  <si>
    <t>2781/2786/2787/2788</t>
  </si>
  <si>
    <t>2789/2796</t>
  </si>
  <si>
    <t>2798/2799/2806</t>
  </si>
  <si>
    <t>2828/2829</t>
  </si>
  <si>
    <t>2956/2962/2963</t>
  </si>
  <si>
    <t>2984/2985</t>
  </si>
  <si>
    <t>VESTÍGIO DE AVE</t>
  </si>
  <si>
    <t>3114/3120</t>
  </si>
  <si>
    <t>3122/3128</t>
  </si>
  <si>
    <t>3132/3141</t>
  </si>
  <si>
    <t xml:space="preserve"> VESTÍGIO DE ANURO </t>
  </si>
  <si>
    <t>3221/3226</t>
  </si>
  <si>
    <t>PASSARINHO GARRINCHÃO BICO GRANDE</t>
  </si>
  <si>
    <t>3284/3289/3290</t>
  </si>
  <si>
    <t>3307/3307</t>
  </si>
  <si>
    <t>VESTÍGIO DE PASSARINHO</t>
  </si>
  <si>
    <t>3442 A 3446</t>
  </si>
  <si>
    <t>3460/3461</t>
  </si>
  <si>
    <t xml:space="preserve"> VESTÍGIO ANURO</t>
  </si>
  <si>
    <t>3430/3431</t>
  </si>
  <si>
    <t xml:space="preserve"> VESTÍGIO DE ANURO</t>
  </si>
  <si>
    <t>ANURO (VÍSCERAS APARENTE)</t>
  </si>
  <si>
    <t xml:space="preserve"> VESTÍGIO PASSARINHO N I</t>
  </si>
  <si>
    <t>3399/3400</t>
  </si>
  <si>
    <t xml:space="preserve"> VESTÍGIO ANURO(SECO)</t>
  </si>
  <si>
    <t xml:space="preserve">  VESTÍGIO ANURO</t>
  </si>
  <si>
    <t>3641 A 3645</t>
  </si>
  <si>
    <t xml:space="preserve"> VESTÍGIO CURURU</t>
  </si>
  <si>
    <t>3658 A 3661</t>
  </si>
  <si>
    <t>3736/3737</t>
  </si>
  <si>
    <t>3780/3781</t>
  </si>
  <si>
    <t>Columbina minuta (rolinha asa canela)</t>
  </si>
  <si>
    <t>3838 /3839</t>
  </si>
  <si>
    <t>3766/3767</t>
  </si>
  <si>
    <t>3764/3765</t>
  </si>
  <si>
    <t>Mesoclemmys turbeculata</t>
  </si>
  <si>
    <t>Pseudoboa nigra</t>
  </si>
  <si>
    <t>Boa constrictor</t>
  </si>
  <si>
    <t>Sporophila albogularis</t>
  </si>
  <si>
    <t>Cerdocyon thous</t>
  </si>
  <si>
    <t>Volatina jacarina</t>
  </si>
  <si>
    <t>Paroraria coronata</t>
  </si>
  <si>
    <t>Coragyps atratus</t>
  </si>
  <si>
    <t>Philodryas nattereri</t>
  </si>
  <si>
    <t>Cerdocyon Thous</t>
  </si>
  <si>
    <t>Cnemidophorus ocellifer</t>
  </si>
  <si>
    <t>Cerdcyon thous</t>
  </si>
  <si>
    <t>Tupinambis merianae</t>
  </si>
  <si>
    <t>Oxybelis aenus</t>
  </si>
  <si>
    <t>Philodryas natereri</t>
  </si>
  <si>
    <t>Crotophaga ani</t>
  </si>
  <si>
    <t>Euphractus sexcinctus</t>
  </si>
  <si>
    <t>Caracara plancus</t>
  </si>
  <si>
    <t>Rupornis magnirostris</t>
  </si>
  <si>
    <t>Boiruna sertaneja</t>
  </si>
  <si>
    <t>Rhinella jimi</t>
  </si>
  <si>
    <t>Epicrates assisi</t>
  </si>
  <si>
    <t>Oxyrhopus trigemius</t>
  </si>
  <si>
    <t>Tupinambis merinae</t>
  </si>
  <si>
    <t>Leopardus emilie</t>
  </si>
  <si>
    <t xml:space="preserve">Rhinella jimi </t>
  </si>
  <si>
    <t>Procyon cacrivorus</t>
  </si>
  <si>
    <t>Cerdicyon thous</t>
  </si>
  <si>
    <t>Oxyhopus trigeminus</t>
  </si>
  <si>
    <t>Anuro ñ identificado</t>
  </si>
  <si>
    <t>Guira guira</t>
  </si>
  <si>
    <t>Lygophis dilepis</t>
  </si>
  <si>
    <r>
      <rPr>
        <i/>
        <sz val="11"/>
        <color theme="1"/>
        <rFont val="Calibri"/>
        <family val="2"/>
        <scheme val="minor"/>
      </rPr>
      <t>Didephis</t>
    </r>
    <r>
      <rPr>
        <sz val="11"/>
        <color theme="1"/>
        <rFont val="Calibri"/>
        <family val="2"/>
        <scheme val="minor"/>
      </rPr>
      <t xml:space="preserve"> sp.</t>
    </r>
  </si>
  <si>
    <t xml:space="preserve">Pseudoboa ou Borunia </t>
  </si>
  <si>
    <t>Procyon cancrivorus</t>
  </si>
  <si>
    <t>COBRA PRETA Ni</t>
  </si>
  <si>
    <t>Rhinella jimi (Bufonideo)</t>
  </si>
  <si>
    <t>Nothura boraquira</t>
  </si>
  <si>
    <t>Volatinia jacarina</t>
  </si>
  <si>
    <t>Nictidromus albicolis</t>
  </si>
  <si>
    <t>Columbina talpacoti</t>
  </si>
  <si>
    <t>Coryphospingus pileatus</t>
  </si>
  <si>
    <t>Leopardus emiliae</t>
  </si>
  <si>
    <t>Nystalus maculatus</t>
  </si>
  <si>
    <t>COBRA PRETA ? QUAL?</t>
  </si>
  <si>
    <t>Leptodactylus macrosternum</t>
  </si>
  <si>
    <t>Cobra preta não identificada</t>
  </si>
  <si>
    <t>Machetornis rixosa</t>
  </si>
  <si>
    <t>Passeriforme não identificado</t>
  </si>
  <si>
    <t>Forpus xanthopterygius</t>
  </si>
  <si>
    <t>Anuro não identificado</t>
  </si>
  <si>
    <t>ANURO não identificado</t>
  </si>
  <si>
    <t>Mesoclemmys perplexa</t>
  </si>
  <si>
    <t>Tropidurus</t>
  </si>
  <si>
    <t>Silvilagus brasiliense</t>
  </si>
  <si>
    <t>Mesoclemmys tuberculata</t>
  </si>
  <si>
    <t>Colombina talpacoti</t>
  </si>
  <si>
    <t>Eupsitulla cactorum</t>
  </si>
  <si>
    <t>Athene cunicularia</t>
  </si>
  <si>
    <t>Cerdocyon hous</t>
  </si>
  <si>
    <t>Nyctidromus albicollis</t>
  </si>
  <si>
    <t xml:space="preserve">Philodryas olfersii herbeus </t>
  </si>
  <si>
    <t>Salvator merianae</t>
  </si>
  <si>
    <t>Cathartes sp.</t>
  </si>
  <si>
    <t>Colombina picui</t>
  </si>
  <si>
    <t>Euphonia chlorotica</t>
  </si>
  <si>
    <t>Coccyzus melacoryphus</t>
  </si>
  <si>
    <t>Rhinela granulosa</t>
  </si>
  <si>
    <t>Scinax x-signatus</t>
  </si>
  <si>
    <t>Leptodactylus sp.</t>
  </si>
  <si>
    <t>Rhinella granulosa</t>
  </si>
  <si>
    <t>Leptodctylus sp.</t>
  </si>
  <si>
    <t>Leptodctylus macrosternum</t>
  </si>
  <si>
    <t>3662 a 3664</t>
  </si>
  <si>
    <t>3667 a 3669</t>
  </si>
  <si>
    <t>3670/3672</t>
  </si>
  <si>
    <t>3678 a 3680</t>
  </si>
  <si>
    <t>anuro</t>
  </si>
  <si>
    <t>3694 E 3695</t>
  </si>
  <si>
    <t>3697 E 3698</t>
  </si>
  <si>
    <t>Mesoclemmys sp.</t>
  </si>
  <si>
    <t>3708 a 3711</t>
  </si>
  <si>
    <t>3383 e 3384</t>
  </si>
  <si>
    <t>Rhinnella jimi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</si>
</sst>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i/>
      <sz val="10"/>
      <color rgb="FF21252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4" fontId="3" fillId="2" borderId="5" xfId="0" applyNumberFormat="1" applyFont="1" applyFill="1" applyBorder="1" applyAlignment="1">
      <alignment horizontal="center"/>
    </xf>
    <xf numFmtId="20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4" fontId="6" fillId="2" borderId="5" xfId="0" applyNumberFormat="1" applyFont="1" applyFill="1" applyBorder="1" applyAlignment="1">
      <alignment horizontal="center"/>
    </xf>
    <xf numFmtId="20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/>
    <xf numFmtId="14" fontId="6" fillId="2" borderId="8" xfId="0" applyNumberFormat="1" applyFont="1" applyFill="1" applyBorder="1" applyAlignment="1">
      <alignment horizontal="center"/>
    </xf>
    <xf numFmtId="20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20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9" xfId="0" applyFont="1" applyFill="1" applyBorder="1" applyAlignment="1">
      <alignment horizontal="center"/>
    </xf>
    <xf numFmtId="0" fontId="6" fillId="4" borderId="9" xfId="0" applyFont="1" applyFill="1" applyBorder="1"/>
    <xf numFmtId="0" fontId="5" fillId="0" borderId="1" xfId="0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20" fontId="5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20" fontId="6" fillId="2" borderId="7" xfId="0" applyNumberFormat="1" applyFont="1" applyFill="1" applyBorder="1" applyAlignment="1">
      <alignment horizontal="center"/>
    </xf>
    <xf numFmtId="0" fontId="5" fillId="3" borderId="0" xfId="0" applyFont="1" applyFill="1"/>
    <xf numFmtId="0" fontId="6" fillId="3" borderId="1" xfId="0" applyFont="1" applyFill="1" applyBorder="1"/>
    <xf numFmtId="0" fontId="6" fillId="0" borderId="1" xfId="0" applyFont="1" applyBorder="1"/>
    <xf numFmtId="20" fontId="5" fillId="0" borderId="0" xfId="0" applyNumberFormat="1" applyFont="1"/>
    <xf numFmtId="0" fontId="6" fillId="2" borderId="1" xfId="0" applyFont="1" applyFill="1" applyBorder="1"/>
    <xf numFmtId="20" fontId="6" fillId="2" borderId="1" xfId="0" applyNumberFormat="1" applyFont="1" applyFill="1" applyBorder="1"/>
    <xf numFmtId="0" fontId="5" fillId="4" borderId="1" xfId="0" applyFont="1" applyFill="1" applyBorder="1"/>
    <xf numFmtId="0" fontId="8" fillId="0" borderId="1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0" fontId="0" fillId="0" borderId="0" xfId="0" applyNumberFormat="1"/>
    <xf numFmtId="0" fontId="3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0" fontId="0" fillId="0" borderId="1" xfId="0" applyNumberFormat="1" applyBorder="1"/>
    <xf numFmtId="0" fontId="8" fillId="0" borderId="0" xfId="0" applyFont="1"/>
    <xf numFmtId="0" fontId="0" fillId="2" borderId="7" xfId="0" applyFont="1" applyFill="1" applyBorder="1"/>
    <xf numFmtId="20" fontId="7" fillId="0" borderId="1" xfId="0" applyNumberFormat="1" applyFont="1" applyBorder="1"/>
    <xf numFmtId="20" fontId="5" fillId="2" borderId="1" xfId="0" applyNumberFormat="1" applyFont="1" applyFill="1" applyBorder="1"/>
    <xf numFmtId="0" fontId="7" fillId="2" borderId="9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6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3" fillId="2" borderId="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20" fontId="0" fillId="0" borderId="0" xfId="0" applyNumberFormat="1" applyFont="1"/>
    <xf numFmtId="20" fontId="3" fillId="2" borderId="7" xfId="0" applyNumberFormat="1" applyFont="1" applyFill="1" applyBorder="1" applyAlignment="1">
      <alignment horizontal="center"/>
    </xf>
    <xf numFmtId="20" fontId="3" fillId="2" borderId="4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5" fillId="0" borderId="1" xfId="0" applyFont="1" applyFill="1" applyBorder="1"/>
    <xf numFmtId="0" fontId="3" fillId="0" borderId="15" xfId="0" applyFont="1" applyFill="1" applyBorder="1" applyAlignment="1">
      <alignment horizontal="center"/>
    </xf>
    <xf numFmtId="20" fontId="5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8" xfId="0" applyFill="1" applyBorder="1"/>
    <xf numFmtId="0" fontId="0" fillId="0" borderId="0" xfId="0" applyFont="1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3" borderId="1" xfId="0" applyFill="1" applyBorder="1"/>
    <xf numFmtId="0" fontId="0" fillId="0" borderId="1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5" fillId="3" borderId="0" xfId="0" applyFont="1" applyFill="1" applyBorder="1"/>
    <xf numFmtId="0" fontId="6" fillId="4" borderId="0" xfId="0" applyFont="1" applyFill="1" applyBorder="1" applyAlignment="1">
      <alignment horizontal="center"/>
    </xf>
    <xf numFmtId="0" fontId="5" fillId="0" borderId="16" xfId="0" applyFont="1" applyBorder="1"/>
    <xf numFmtId="0" fontId="5" fillId="0" borderId="0" xfId="0" applyFont="1" applyBorder="1"/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2" borderId="0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6" xfId="0" applyFont="1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3" borderId="16" xfId="0" applyFill="1" applyBorder="1"/>
    <xf numFmtId="0" fontId="0" fillId="0" borderId="17" xfId="0" applyFill="1" applyBorder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8" fillId="0" borderId="16" xfId="0" applyFont="1" applyFill="1" applyBorder="1"/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20" fontId="0" fillId="0" borderId="1" xfId="0" applyNumberFormat="1" applyFill="1" applyBorder="1"/>
    <xf numFmtId="0" fontId="3" fillId="4" borderId="8" xfId="0" applyFont="1" applyFill="1" applyBorder="1" applyAlignment="1">
      <alignment horizontal="center"/>
    </xf>
    <xf numFmtId="0" fontId="0" fillId="0" borderId="0" xfId="0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" fillId="0" borderId="1" xfId="0" applyFont="1" applyBorder="1"/>
    <xf numFmtId="0" fontId="0" fillId="0" borderId="0" xfId="0" applyFont="1" applyAlignment="1">
      <alignment horizontal="right"/>
    </xf>
    <xf numFmtId="0" fontId="9" fillId="0" borderId="1" xfId="0" applyFont="1" applyBorder="1"/>
    <xf numFmtId="0" fontId="0" fillId="7" borderId="1" xfId="0" applyFill="1" applyBorder="1"/>
    <xf numFmtId="0" fontId="0" fillId="7" borderId="16" xfId="0" applyFill="1" applyBorder="1"/>
    <xf numFmtId="0" fontId="0" fillId="7" borderId="0" xfId="0" applyFill="1"/>
    <xf numFmtId="0" fontId="9" fillId="0" borderId="16" xfId="0" applyFont="1" applyFill="1" applyBorder="1"/>
    <xf numFmtId="0" fontId="9" fillId="0" borderId="0" xfId="0" applyFont="1"/>
    <xf numFmtId="0" fontId="9" fillId="0" borderId="1" xfId="0" applyFont="1" applyFill="1" applyBorder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0" fillId="5" borderId="1" xfId="0" applyFill="1" applyBorder="1"/>
    <xf numFmtId="0" fontId="9" fillId="5" borderId="1" xfId="0" applyFont="1" applyFill="1" applyBorder="1"/>
    <xf numFmtId="0" fontId="0" fillId="8" borderId="1" xfId="0" applyFill="1" applyBorder="1"/>
    <xf numFmtId="0" fontId="11" fillId="0" borderId="0" xfId="0" applyFont="1"/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8" borderId="1" xfId="0" applyFont="1" applyFill="1" applyBorder="1"/>
    <xf numFmtId="0" fontId="9" fillId="8" borderId="16" xfId="0" applyFont="1" applyFill="1" applyBorder="1"/>
    <xf numFmtId="0" fontId="9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1" xfId="0" applyFont="1" applyFill="1" applyBorder="1"/>
    <xf numFmtId="0" fontId="0" fillId="8" borderId="0" xfId="0" applyFill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'SETEMBRO- 2017'!$K$62</c:f>
              <c:strCache>
                <c:ptCount val="1"/>
                <c:pt idx="0">
                  <c:v>Nº DE ATROPELAMENTOS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'SETEMBRO- 2017'!$J$63:$J$69</c:f>
              <c:strCache>
                <c:ptCount val="7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</c:strCache>
            </c:strRef>
          </c:cat>
          <c:val>
            <c:numRef>
              <c:f>'SETEMBRO- 2017'!$K$63:$K$69</c:f>
              <c:numCache>
                <c:formatCode>General</c:formatCode>
                <c:ptCount val="7"/>
                <c:pt idx="0">
                  <c:v>31</c:v>
                </c:pt>
                <c:pt idx="1">
                  <c:v>43</c:v>
                </c:pt>
                <c:pt idx="2">
                  <c:v>20</c:v>
                </c:pt>
                <c:pt idx="3">
                  <c:v>24</c:v>
                </c:pt>
                <c:pt idx="4">
                  <c:v>34</c:v>
                </c:pt>
                <c:pt idx="5">
                  <c:v>142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4-4A07-9947-4F6C6CA48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733656"/>
        <c:axId val="332733328"/>
      </c:barChart>
      <c:catAx>
        <c:axId val="3327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33328"/>
        <c:crosses val="autoZero"/>
        <c:auto val="1"/>
        <c:lblAlgn val="ctr"/>
        <c:lblOffset val="100"/>
        <c:noMultiLvlLbl val="0"/>
      </c:catAx>
      <c:valAx>
        <c:axId val="3327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Nº DE INDIVÍDUOS</a:t>
                </a:r>
                <a:r>
                  <a:rPr lang="pt-BR" b="1" baseline="0"/>
                  <a:t> ATROPELADOS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2.2222222222222223E-2"/>
              <c:y val="0.12902522601341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3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'SETEMBRO- 2017'!$N$62</c:f>
              <c:strCache>
                <c:ptCount val="1"/>
                <c:pt idx="0">
                  <c:v>TX DE ATROPELAMENTO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7.3361398082719312E-2"/>
                  <c:y val="-0.45301524716472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'SETEMBRO- 2017'!$M$63:$M$69</c:f>
              <c:strCache>
                <c:ptCount val="7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</c:strCache>
            </c:strRef>
          </c:cat>
          <c:val>
            <c:numRef>
              <c:f>'SETEMBRO- 2017'!$N$63:$N$69</c:f>
              <c:numCache>
                <c:formatCode>General</c:formatCode>
                <c:ptCount val="7"/>
                <c:pt idx="0">
                  <c:v>54.74</c:v>
                </c:pt>
                <c:pt idx="1">
                  <c:v>86.5</c:v>
                </c:pt>
                <c:pt idx="2">
                  <c:v>37.1</c:v>
                </c:pt>
                <c:pt idx="3">
                  <c:v>44.15</c:v>
                </c:pt>
                <c:pt idx="4">
                  <c:v>63.57</c:v>
                </c:pt>
                <c:pt idx="5">
                  <c:v>250.77</c:v>
                </c:pt>
                <c:pt idx="6">
                  <c:v>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4-4E93-9F02-E8905C3DD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7490960"/>
        <c:axId val="387491288"/>
      </c:barChart>
      <c:catAx>
        <c:axId val="3874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491288"/>
        <c:crosses val="autoZero"/>
        <c:auto val="1"/>
        <c:lblAlgn val="ctr"/>
        <c:lblOffset val="100"/>
        <c:noMultiLvlLbl val="0"/>
      </c:catAx>
      <c:valAx>
        <c:axId val="3874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 de atropelamento de fauna (atps/dias)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4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'SETEMBRO- 2017'!$T$62</c:f>
              <c:strCache>
                <c:ptCount val="1"/>
                <c:pt idx="0">
                  <c:v>Taxa de atropelamento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'SETEMBRO- 2017'!$S$63:$S$69</c:f>
              <c:strCache>
                <c:ptCount val="7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</c:strCache>
            </c:strRef>
          </c:cat>
          <c:val>
            <c:numRef>
              <c:f>'SETEMBRO- 2017'!$T$63:$T$69</c:f>
              <c:numCache>
                <c:formatCode>General</c:formatCode>
                <c:ptCount val="7"/>
                <c:pt idx="0">
                  <c:v>28.99</c:v>
                </c:pt>
                <c:pt idx="1">
                  <c:v>40.21</c:v>
                </c:pt>
                <c:pt idx="2">
                  <c:v>18.7</c:v>
                </c:pt>
                <c:pt idx="3">
                  <c:v>22.44</c:v>
                </c:pt>
                <c:pt idx="4">
                  <c:v>31.79</c:v>
                </c:pt>
                <c:pt idx="5">
                  <c:v>132.79</c:v>
                </c:pt>
                <c:pt idx="6">
                  <c:v>57.98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2-401B-BDD3-D1145940F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049448"/>
        <c:axId val="534047808"/>
      </c:barChart>
      <c:catAx>
        <c:axId val="5340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47808"/>
        <c:crosses val="autoZero"/>
        <c:auto val="1"/>
        <c:lblAlgn val="ctr"/>
        <c:lblOffset val="100"/>
        <c:noMultiLvlLbl val="0"/>
      </c:catAx>
      <c:valAx>
        <c:axId val="534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atropelamentos (atps/dias)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443119</xdr:colOff>
      <xdr:row>74</xdr:row>
      <xdr:rowOff>184840</xdr:rowOff>
    </xdr:from>
    <xdr:to>
      <xdr:col>5</xdr:col>
      <xdr:colOff>850348</xdr:colOff>
      <xdr:row>89</xdr:row>
      <xdr:rowOff>70540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777D30-28A4-446D-B51C-6307E5A4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1192004</xdr:colOff>
      <xdr:row>74</xdr:row>
      <xdr:rowOff>60325</xdr:rowOff>
    </xdr:from>
    <xdr:to>
      <xdr:col>13</xdr:col>
      <xdr:colOff>1628774</xdr:colOff>
      <xdr:row>93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1E0AC0-604E-4586-BAA9-FAE7E824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70</xdr:row>
      <xdr:rowOff>171450</xdr:rowOff>
    </xdr:from>
    <xdr:to>
      <xdr:col>19</xdr:col>
      <xdr:colOff>733425</xdr:colOff>
      <xdr:row>85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95C853-44ED-4E7F-8552-8BEDA1E5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3"/>
  <sheetViews>
    <sheetView topLeftCell="U1" zoomScaleNormal="100" workbookViewId="0">
      <selection activeCell="X17" sqref="X17"/>
    </sheetView>
  </sheetViews>
  <sheetFormatPr defaultRowHeight="15" x14ac:dyDescent="0.25"/>
  <cols>
    <col min="1" max="1" width="11.85546875" style="44" bestFit="1" customWidth="1"/>
    <col min="2" max="3" width="9.140625" style="44"/>
    <col min="4" max="4" width="11" style="44" bestFit="1" customWidth="1"/>
    <col min="5" max="5" width="33.140625" style="20" bestFit="1" customWidth="1"/>
    <col min="6" max="6" width="28.5703125" style="44" bestFit="1" customWidth="1"/>
    <col min="7" max="7" width="11.140625" style="20" bestFit="1" customWidth="1"/>
    <col min="8" max="9" width="9.140625" style="20"/>
    <col min="10" max="10" width="11.85546875" style="20" bestFit="1" customWidth="1"/>
    <col min="11" max="11" width="31.140625" style="20" bestFit="1" customWidth="1"/>
    <col min="12" max="12" width="9.140625" style="20"/>
    <col min="13" max="13" width="11" style="20" bestFit="1" customWidth="1"/>
    <col min="14" max="14" width="42.85546875" style="20" bestFit="1" customWidth="1"/>
    <col min="15" max="15" width="21.28515625" style="20" bestFit="1" customWidth="1"/>
    <col min="16" max="16" width="22.42578125" style="20" bestFit="1" customWidth="1"/>
    <col min="17" max="17" width="22.42578125" style="20" customWidth="1"/>
    <col min="18" max="18" width="9.140625" style="20"/>
    <col min="19" max="19" width="11.85546875" style="20" bestFit="1" customWidth="1"/>
    <col min="20" max="20" width="21.85546875" style="20" bestFit="1" customWidth="1"/>
    <col min="21" max="21" width="10.28515625" style="20" bestFit="1" customWidth="1"/>
    <col min="22" max="22" width="11" style="20" bestFit="1" customWidth="1"/>
    <col min="23" max="23" width="30.7109375" style="20" bestFit="1" customWidth="1"/>
    <col min="24" max="24" width="19.7109375" style="20" bestFit="1" customWidth="1"/>
    <col min="25" max="25" width="10.28515625" style="20" bestFit="1" customWidth="1"/>
    <col min="26" max="26" width="21.5703125" style="20" bestFit="1" customWidth="1"/>
    <col min="27" max="16384" width="9.140625" style="20"/>
  </cols>
  <sheetData>
    <row r="1" spans="1:27" x14ac:dyDescent="0.25">
      <c r="A1" s="15" t="s">
        <v>1</v>
      </c>
      <c r="B1" s="16"/>
      <c r="C1" s="16"/>
      <c r="D1" s="16"/>
      <c r="E1" s="17"/>
      <c r="F1" s="18"/>
      <c r="G1" s="19"/>
      <c r="H1" s="19"/>
      <c r="J1" s="15" t="s">
        <v>1</v>
      </c>
      <c r="K1" s="16"/>
      <c r="L1" s="16"/>
      <c r="M1" s="19"/>
      <c r="N1" s="19"/>
      <c r="O1" s="19"/>
      <c r="P1" s="19"/>
      <c r="Q1" s="19"/>
      <c r="S1" s="21" t="s">
        <v>1</v>
      </c>
      <c r="T1" s="22"/>
      <c r="U1" s="22"/>
      <c r="V1" s="23"/>
      <c r="W1" s="23"/>
      <c r="X1" s="23"/>
      <c r="Y1" s="23"/>
    </row>
    <row r="2" spans="1:27" ht="15.75" thickBot="1" x14ac:dyDescent="0.3">
      <c r="A2" s="24">
        <v>42994</v>
      </c>
      <c r="B2" s="25">
        <v>0.21736111111111112</v>
      </c>
      <c r="C2" s="26" t="s">
        <v>0</v>
      </c>
      <c r="D2" s="27"/>
      <c r="E2" s="28"/>
      <c r="F2" s="18"/>
      <c r="G2" s="19"/>
      <c r="H2" s="19"/>
      <c r="J2" s="29">
        <v>42995</v>
      </c>
      <c r="K2" s="30">
        <v>0.21597222222222223</v>
      </c>
      <c r="L2" s="31" t="s">
        <v>0</v>
      </c>
      <c r="M2" s="19"/>
      <c r="N2" s="19"/>
      <c r="O2" s="19"/>
      <c r="P2" s="19"/>
      <c r="Q2" s="19"/>
      <c r="S2" s="32">
        <v>42996</v>
      </c>
      <c r="T2" s="33">
        <v>0.21319444444444444</v>
      </c>
      <c r="U2" s="34" t="s">
        <v>0</v>
      </c>
      <c r="V2" s="23"/>
      <c r="W2" s="23"/>
      <c r="X2" s="23"/>
      <c r="Y2" s="23"/>
    </row>
    <row r="3" spans="1:27" ht="15.75" thickBot="1" x14ac:dyDescent="0.3">
      <c r="A3" s="175" t="s">
        <v>3</v>
      </c>
      <c r="B3" s="176"/>
      <c r="C3" s="176"/>
      <c r="D3" s="176"/>
      <c r="E3" s="177"/>
      <c r="F3" s="35"/>
      <c r="G3" s="36"/>
      <c r="H3" s="113"/>
      <c r="J3" s="178" t="s">
        <v>3</v>
      </c>
      <c r="K3" s="179"/>
      <c r="L3" s="179"/>
      <c r="M3" s="179"/>
      <c r="N3" s="179"/>
      <c r="O3" s="179"/>
      <c r="P3" s="180"/>
      <c r="Q3" s="128"/>
      <c r="S3" s="174" t="s">
        <v>3</v>
      </c>
      <c r="T3" s="174"/>
      <c r="U3" s="174"/>
      <c r="V3" s="174"/>
      <c r="W3" s="174"/>
      <c r="X3" s="174"/>
      <c r="Y3" s="174"/>
    </row>
    <row r="4" spans="1:27" x14ac:dyDescent="0.25">
      <c r="A4" s="37" t="s">
        <v>2</v>
      </c>
      <c r="B4" s="37" t="s">
        <v>6</v>
      </c>
      <c r="C4" s="37" t="s">
        <v>4</v>
      </c>
      <c r="D4" s="37" t="s">
        <v>5</v>
      </c>
      <c r="E4" s="38" t="s">
        <v>7</v>
      </c>
      <c r="F4" s="37" t="s">
        <v>8</v>
      </c>
      <c r="G4" s="37" t="s">
        <v>64</v>
      </c>
      <c r="H4" s="114"/>
      <c r="J4" s="39" t="s">
        <v>2</v>
      </c>
      <c r="K4" s="39" t="s">
        <v>6</v>
      </c>
      <c r="L4" s="39" t="s">
        <v>4</v>
      </c>
      <c r="M4" s="39" t="s">
        <v>5</v>
      </c>
      <c r="N4" s="40" t="s">
        <v>7</v>
      </c>
      <c r="O4" s="39" t="s">
        <v>8</v>
      </c>
      <c r="P4" s="39" t="s">
        <v>64</v>
      </c>
      <c r="Q4" s="114"/>
      <c r="S4" s="37" t="s">
        <v>2</v>
      </c>
      <c r="T4" s="37" t="s">
        <v>6</v>
      </c>
      <c r="U4" s="37" t="s">
        <v>4</v>
      </c>
      <c r="V4" s="37" t="s">
        <v>5</v>
      </c>
      <c r="W4" s="38" t="s">
        <v>7</v>
      </c>
      <c r="X4" s="37" t="s">
        <v>8</v>
      </c>
      <c r="Y4" s="37" t="s">
        <v>64</v>
      </c>
    </row>
    <row r="5" spans="1:27" x14ac:dyDescent="0.25">
      <c r="A5" s="41">
        <v>1</v>
      </c>
      <c r="B5" s="41">
        <v>6</v>
      </c>
      <c r="C5" s="42">
        <v>0.22916666666666666</v>
      </c>
      <c r="D5" s="41" t="s">
        <v>9</v>
      </c>
      <c r="E5" s="41" t="s">
        <v>10</v>
      </c>
      <c r="F5" s="124" t="s">
        <v>11</v>
      </c>
      <c r="G5" s="43"/>
      <c r="H5" s="115"/>
      <c r="I5" s="111" t="s">
        <v>360</v>
      </c>
      <c r="J5" s="44">
        <v>1</v>
      </c>
      <c r="K5" s="44">
        <v>64</v>
      </c>
      <c r="L5" s="45">
        <v>0.22916666666666666</v>
      </c>
      <c r="M5" s="44" t="s">
        <v>9</v>
      </c>
      <c r="N5" s="44" t="s">
        <v>22</v>
      </c>
      <c r="O5" s="171" t="s">
        <v>549</v>
      </c>
      <c r="P5" s="20">
        <v>2407</v>
      </c>
      <c r="Q5" s="122" t="s">
        <v>371</v>
      </c>
      <c r="R5" s="122" t="s">
        <v>359</v>
      </c>
      <c r="S5" s="43">
        <v>1</v>
      </c>
      <c r="T5" s="43">
        <v>98</v>
      </c>
      <c r="U5" s="46">
        <v>0.26666666666666666</v>
      </c>
      <c r="V5" s="43" t="s">
        <v>25</v>
      </c>
      <c r="W5" s="43" t="s">
        <v>12</v>
      </c>
      <c r="X5" s="106" t="s">
        <v>543</v>
      </c>
      <c r="Y5" s="106" t="s">
        <v>483</v>
      </c>
      <c r="Z5" s="123" t="s">
        <v>361</v>
      </c>
      <c r="AA5" s="123" t="s">
        <v>371</v>
      </c>
    </row>
    <row r="6" spans="1:27" x14ac:dyDescent="0.25">
      <c r="A6" s="41">
        <v>2</v>
      </c>
      <c r="B6" s="41">
        <v>7</v>
      </c>
      <c r="C6" s="42">
        <v>0.23472222222222219</v>
      </c>
      <c r="D6" s="41" t="s">
        <v>9</v>
      </c>
      <c r="E6" s="41" t="s">
        <v>12</v>
      </c>
      <c r="F6" s="35" t="s">
        <v>13</v>
      </c>
      <c r="G6" s="43"/>
      <c r="H6" s="116"/>
      <c r="J6" s="44">
        <v>2</v>
      </c>
      <c r="K6" s="44">
        <v>65</v>
      </c>
      <c r="L6" s="45">
        <v>0.24444444444444446</v>
      </c>
      <c r="M6" s="44" t="s">
        <v>18</v>
      </c>
      <c r="N6" s="44" t="s">
        <v>12</v>
      </c>
      <c r="O6" s="171" t="s">
        <v>549</v>
      </c>
      <c r="P6" s="20">
        <v>2413</v>
      </c>
      <c r="Q6" s="122" t="s">
        <v>371</v>
      </c>
      <c r="R6" s="122" t="s">
        <v>359</v>
      </c>
      <c r="S6" s="43">
        <v>2</v>
      </c>
      <c r="T6" s="43">
        <v>97</v>
      </c>
      <c r="U6" s="46">
        <v>0.2638888888888889</v>
      </c>
      <c r="V6" s="43" t="s">
        <v>18</v>
      </c>
      <c r="W6" s="43" t="s">
        <v>31</v>
      </c>
      <c r="X6" s="151" t="s">
        <v>89</v>
      </c>
      <c r="Y6" s="43">
        <v>2546</v>
      </c>
      <c r="Z6" s="123" t="s">
        <v>361</v>
      </c>
      <c r="AA6" s="123" t="s">
        <v>371</v>
      </c>
    </row>
    <row r="7" spans="1:27" x14ac:dyDescent="0.25">
      <c r="A7" s="41">
        <v>3</v>
      </c>
      <c r="B7" s="41">
        <v>8</v>
      </c>
      <c r="C7" s="42">
        <v>0.24027777777777778</v>
      </c>
      <c r="D7" s="41" t="s">
        <v>14</v>
      </c>
      <c r="E7" s="41" t="s">
        <v>12</v>
      </c>
      <c r="F7" s="35" t="s">
        <v>15</v>
      </c>
      <c r="G7" s="43"/>
      <c r="H7" s="116"/>
      <c r="J7" s="44">
        <v>3</v>
      </c>
      <c r="K7" s="44">
        <v>66</v>
      </c>
      <c r="L7" s="45">
        <v>0.24652777777777779</v>
      </c>
      <c r="M7" s="44" t="s">
        <v>9</v>
      </c>
      <c r="N7" s="44" t="s">
        <v>31</v>
      </c>
      <c r="O7" s="171" t="s">
        <v>549</v>
      </c>
      <c r="P7" s="20">
        <v>2419</v>
      </c>
      <c r="Q7" s="122" t="s">
        <v>371</v>
      </c>
      <c r="R7" s="122" t="s">
        <v>359</v>
      </c>
      <c r="S7" s="21" t="s">
        <v>1</v>
      </c>
      <c r="T7" s="34" t="s">
        <v>49</v>
      </c>
      <c r="U7" s="34" t="s">
        <v>49</v>
      </c>
      <c r="V7" s="34" t="s">
        <v>50</v>
      </c>
      <c r="W7" s="34" t="s">
        <v>50</v>
      </c>
      <c r="X7" s="47" t="s">
        <v>54</v>
      </c>
      <c r="Y7" s="23"/>
    </row>
    <row r="8" spans="1:27" x14ac:dyDescent="0.25">
      <c r="A8" s="41">
        <v>4</v>
      </c>
      <c r="B8" s="41">
        <v>9</v>
      </c>
      <c r="C8" s="42">
        <v>0.24513888888888888</v>
      </c>
      <c r="D8" s="41" t="s">
        <v>9</v>
      </c>
      <c r="E8" s="41" t="s">
        <v>16</v>
      </c>
      <c r="F8" s="124" t="s">
        <v>17</v>
      </c>
      <c r="G8" s="43"/>
      <c r="H8" s="115"/>
      <c r="I8" s="111" t="s">
        <v>359</v>
      </c>
      <c r="J8" s="44">
        <v>4</v>
      </c>
      <c r="K8" s="44">
        <v>66</v>
      </c>
      <c r="L8" s="45">
        <v>0.24652777777777779</v>
      </c>
      <c r="M8" s="44" t="s">
        <v>9</v>
      </c>
      <c r="N8" s="44" t="s">
        <v>31</v>
      </c>
      <c r="O8" s="171" t="s">
        <v>604</v>
      </c>
      <c r="P8" s="152" t="s">
        <v>499</v>
      </c>
      <c r="Q8" s="77" t="s">
        <v>371</v>
      </c>
      <c r="R8" s="77" t="s">
        <v>361</v>
      </c>
      <c r="S8" s="32">
        <v>42996</v>
      </c>
      <c r="T8" s="33">
        <v>0.2298611111111111</v>
      </c>
      <c r="U8" s="34" t="s">
        <v>91</v>
      </c>
      <c r="V8" s="34" t="s">
        <v>92</v>
      </c>
      <c r="W8" s="33">
        <v>0.23541666666666669</v>
      </c>
      <c r="X8" s="47" t="s">
        <v>93</v>
      </c>
      <c r="Y8" s="23"/>
    </row>
    <row r="9" spans="1:27" x14ac:dyDescent="0.25">
      <c r="A9" s="41">
        <v>5</v>
      </c>
      <c r="B9" s="41">
        <v>10</v>
      </c>
      <c r="C9" s="42">
        <v>0.25</v>
      </c>
      <c r="D9" s="41" t="s">
        <v>18</v>
      </c>
      <c r="E9" s="41" t="s">
        <v>16</v>
      </c>
      <c r="F9" s="124" t="s">
        <v>17</v>
      </c>
      <c r="G9" s="43"/>
      <c r="H9" s="115"/>
      <c r="I9" s="111" t="s">
        <v>359</v>
      </c>
      <c r="J9" s="44">
        <v>5</v>
      </c>
      <c r="K9" s="44">
        <v>67</v>
      </c>
      <c r="L9" s="45">
        <v>0.25347222222222221</v>
      </c>
      <c r="M9" s="44" t="s">
        <v>25</v>
      </c>
      <c r="N9" s="44" t="s">
        <v>66</v>
      </c>
      <c r="O9" s="171" t="s">
        <v>559</v>
      </c>
      <c r="P9" s="20">
        <v>2431</v>
      </c>
      <c r="Q9" s="77" t="s">
        <v>371</v>
      </c>
      <c r="R9" s="77" t="s">
        <v>359</v>
      </c>
      <c r="S9" s="174" t="s">
        <v>90</v>
      </c>
      <c r="T9" s="174"/>
      <c r="U9" s="174"/>
      <c r="V9" s="174"/>
      <c r="W9" s="174"/>
      <c r="X9" s="174"/>
      <c r="Y9" s="174"/>
    </row>
    <row r="10" spans="1:27" x14ac:dyDescent="0.25">
      <c r="A10" s="41">
        <v>6</v>
      </c>
      <c r="B10" s="41">
        <v>11</v>
      </c>
      <c r="C10" s="42">
        <v>0.25208333333333333</v>
      </c>
      <c r="D10" s="41" t="s">
        <v>18</v>
      </c>
      <c r="E10" s="41" t="s">
        <v>16</v>
      </c>
      <c r="F10" s="124" t="s">
        <v>19</v>
      </c>
      <c r="G10" s="43"/>
      <c r="H10" s="117"/>
      <c r="I10" s="112" t="s">
        <v>360</v>
      </c>
      <c r="J10" s="44">
        <v>6</v>
      </c>
      <c r="K10" s="44">
        <v>74</v>
      </c>
      <c r="L10" s="45">
        <v>0.29166666666666669</v>
      </c>
      <c r="M10" s="44" t="s">
        <v>25</v>
      </c>
      <c r="N10" s="44" t="s">
        <v>67</v>
      </c>
      <c r="O10" s="171" t="s">
        <v>546</v>
      </c>
      <c r="P10" s="80">
        <v>2455</v>
      </c>
      <c r="Q10" s="77" t="s">
        <v>371</v>
      </c>
      <c r="R10" s="77" t="s">
        <v>360</v>
      </c>
      <c r="S10" s="37" t="s">
        <v>2</v>
      </c>
      <c r="T10" s="37" t="s">
        <v>6</v>
      </c>
      <c r="U10" s="37" t="s">
        <v>4</v>
      </c>
      <c r="V10" s="37" t="s">
        <v>5</v>
      </c>
      <c r="W10" s="38" t="s">
        <v>7</v>
      </c>
      <c r="X10" s="37" t="s">
        <v>8</v>
      </c>
      <c r="Y10" s="37" t="s">
        <v>64</v>
      </c>
    </row>
    <row r="11" spans="1:27" x14ac:dyDescent="0.25">
      <c r="A11" s="41">
        <v>7</v>
      </c>
      <c r="B11" s="41">
        <v>12</v>
      </c>
      <c r="C11" s="42">
        <v>0.25763888888888892</v>
      </c>
      <c r="D11" s="41" t="s">
        <v>18</v>
      </c>
      <c r="E11" s="41" t="s">
        <v>20</v>
      </c>
      <c r="F11" s="124" t="s">
        <v>11</v>
      </c>
      <c r="G11" s="43"/>
      <c r="H11" s="116"/>
      <c r="I11" s="80" t="s">
        <v>360</v>
      </c>
      <c r="J11" s="44">
        <v>7</v>
      </c>
      <c r="K11" s="44">
        <v>75</v>
      </c>
      <c r="L11" s="45">
        <v>0.29722222222222222</v>
      </c>
      <c r="M11" s="44" t="s">
        <v>25</v>
      </c>
      <c r="N11" s="44" t="s">
        <v>20</v>
      </c>
      <c r="O11" s="171" t="s">
        <v>549</v>
      </c>
      <c r="P11" s="80">
        <v>2460</v>
      </c>
      <c r="Q11" s="77" t="s">
        <v>371</v>
      </c>
      <c r="R11" s="77" t="s">
        <v>359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</row>
    <row r="12" spans="1:27" x14ac:dyDescent="0.25">
      <c r="A12" s="41">
        <v>8</v>
      </c>
      <c r="B12" s="41">
        <v>13</v>
      </c>
      <c r="C12" s="42">
        <v>0.2638888888888889</v>
      </c>
      <c r="D12" s="41" t="s">
        <v>18</v>
      </c>
      <c r="E12" s="41" t="s">
        <v>21</v>
      </c>
      <c r="F12" s="124" t="s">
        <v>11</v>
      </c>
      <c r="G12" s="43"/>
      <c r="H12" s="116"/>
      <c r="I12" s="80" t="s">
        <v>360</v>
      </c>
      <c r="J12" s="44">
        <v>8</v>
      </c>
      <c r="K12" s="44">
        <v>75</v>
      </c>
      <c r="L12" s="45">
        <v>0.29930555555555555</v>
      </c>
      <c r="M12" s="122" t="s">
        <v>25</v>
      </c>
      <c r="N12" s="44" t="s">
        <v>20</v>
      </c>
      <c r="O12" s="44" t="s">
        <v>69</v>
      </c>
      <c r="P12" s="20">
        <v>2465</v>
      </c>
      <c r="Q12" s="77" t="s">
        <v>203</v>
      </c>
      <c r="R12" s="77" t="s">
        <v>362</v>
      </c>
      <c r="S12" s="21" t="s">
        <v>1</v>
      </c>
      <c r="T12" s="34" t="s">
        <v>49</v>
      </c>
      <c r="U12" s="34" t="s">
        <v>49</v>
      </c>
      <c r="V12" s="34" t="s">
        <v>50</v>
      </c>
      <c r="W12" s="34" t="s">
        <v>50</v>
      </c>
      <c r="X12" s="47" t="s">
        <v>54</v>
      </c>
      <c r="Y12" s="43"/>
    </row>
    <row r="13" spans="1:27" x14ac:dyDescent="0.25">
      <c r="A13" s="41">
        <v>9</v>
      </c>
      <c r="B13" s="41">
        <v>14</v>
      </c>
      <c r="C13" s="42">
        <v>0.2673611111111111</v>
      </c>
      <c r="D13" s="41" t="s">
        <v>18</v>
      </c>
      <c r="E13" s="41" t="s">
        <v>22</v>
      </c>
      <c r="F13" s="124" t="s">
        <v>11</v>
      </c>
      <c r="G13" s="43"/>
      <c r="H13" s="116"/>
      <c r="I13" s="80" t="s">
        <v>360</v>
      </c>
      <c r="J13" s="44">
        <v>9</v>
      </c>
      <c r="K13" s="44">
        <v>79</v>
      </c>
      <c r="L13" s="45">
        <v>0.3</v>
      </c>
      <c r="M13" s="122" t="s">
        <v>25</v>
      </c>
      <c r="N13" s="44" t="s">
        <v>70</v>
      </c>
      <c r="O13" s="171" t="s">
        <v>562</v>
      </c>
      <c r="P13" s="80">
        <v>2470</v>
      </c>
      <c r="Q13" s="77" t="s">
        <v>203</v>
      </c>
      <c r="R13" s="77" t="s">
        <v>362</v>
      </c>
      <c r="S13" s="32">
        <v>42996</v>
      </c>
      <c r="T13" s="33">
        <v>0.24513888888888888</v>
      </c>
      <c r="U13" s="34" t="s">
        <v>95</v>
      </c>
      <c r="V13" s="34" t="s">
        <v>96</v>
      </c>
      <c r="W13" s="33">
        <v>0.25347222222222221</v>
      </c>
      <c r="X13" s="47" t="s">
        <v>54</v>
      </c>
      <c r="Y13" s="43"/>
    </row>
    <row r="14" spans="1:27" x14ac:dyDescent="0.25">
      <c r="A14" s="41">
        <v>10</v>
      </c>
      <c r="B14" s="41">
        <v>15</v>
      </c>
      <c r="C14" s="42">
        <v>0.27430555555555552</v>
      </c>
      <c r="D14" s="41" t="s">
        <v>9</v>
      </c>
      <c r="E14" s="41" t="s">
        <v>23</v>
      </c>
      <c r="F14" s="124" t="s">
        <v>24</v>
      </c>
      <c r="G14" s="43"/>
      <c r="H14" s="115"/>
      <c r="I14" s="111" t="s">
        <v>361</v>
      </c>
      <c r="J14" s="44">
        <v>10</v>
      </c>
      <c r="K14" s="44">
        <v>80</v>
      </c>
      <c r="L14" s="45">
        <v>0.3</v>
      </c>
      <c r="M14" s="44" t="s">
        <v>72</v>
      </c>
      <c r="N14" s="44" t="s">
        <v>70</v>
      </c>
      <c r="O14" s="171" t="s">
        <v>562</v>
      </c>
      <c r="P14" s="80">
        <v>2475</v>
      </c>
      <c r="Q14" s="77" t="s">
        <v>203</v>
      </c>
      <c r="R14" s="77" t="s">
        <v>362</v>
      </c>
      <c r="S14" s="174" t="s">
        <v>94</v>
      </c>
      <c r="T14" s="174"/>
      <c r="U14" s="174"/>
      <c r="V14" s="174"/>
      <c r="W14" s="174"/>
      <c r="X14" s="174"/>
      <c r="Y14" s="174"/>
    </row>
    <row r="15" spans="1:27" x14ac:dyDescent="0.25">
      <c r="A15" s="41">
        <v>11</v>
      </c>
      <c r="B15" s="41">
        <v>15</v>
      </c>
      <c r="C15" s="42">
        <v>0.27430555555555552</v>
      </c>
      <c r="D15" s="41" t="s">
        <v>9</v>
      </c>
      <c r="E15" s="41" t="s">
        <v>23</v>
      </c>
      <c r="F15" s="124" t="s">
        <v>11</v>
      </c>
      <c r="G15" s="43"/>
      <c r="H15" s="115"/>
      <c r="I15" s="111" t="s">
        <v>360</v>
      </c>
      <c r="J15" s="44">
        <v>11</v>
      </c>
      <c r="K15" s="44">
        <v>81</v>
      </c>
      <c r="L15" s="45">
        <v>0.30208333333333331</v>
      </c>
      <c r="M15" s="44" t="s">
        <v>25</v>
      </c>
      <c r="N15" s="44" t="s">
        <v>70</v>
      </c>
      <c r="O15" s="171" t="s">
        <v>562</v>
      </c>
      <c r="P15" s="80">
        <v>2480</v>
      </c>
      <c r="Q15" s="77" t="s">
        <v>203</v>
      </c>
      <c r="R15" s="77" t="s">
        <v>362</v>
      </c>
      <c r="S15" s="37" t="s">
        <v>2</v>
      </c>
      <c r="T15" s="37" t="s">
        <v>6</v>
      </c>
      <c r="U15" s="37" t="s">
        <v>4</v>
      </c>
      <c r="V15" s="37" t="s">
        <v>5</v>
      </c>
      <c r="W15" s="38" t="s">
        <v>7</v>
      </c>
      <c r="X15" s="37" t="s">
        <v>8</v>
      </c>
      <c r="Y15" s="37" t="s">
        <v>64</v>
      </c>
    </row>
    <row r="16" spans="1:27" x14ac:dyDescent="0.25">
      <c r="A16" s="41">
        <v>12</v>
      </c>
      <c r="B16" s="41">
        <v>16</v>
      </c>
      <c r="C16" s="42">
        <v>0.27430555555555552</v>
      </c>
      <c r="D16" s="41" t="s">
        <v>9</v>
      </c>
      <c r="E16" s="41" t="s">
        <v>23</v>
      </c>
      <c r="F16" s="125" t="s">
        <v>365</v>
      </c>
      <c r="G16" s="43"/>
      <c r="H16" s="115"/>
      <c r="I16" s="111" t="s">
        <v>359</v>
      </c>
      <c r="J16" s="44">
        <v>12</v>
      </c>
      <c r="K16" s="44">
        <v>82</v>
      </c>
      <c r="L16" s="45">
        <v>0.30277777777777776</v>
      </c>
      <c r="M16" s="44" t="s">
        <v>25</v>
      </c>
      <c r="N16" s="44" t="s">
        <v>70</v>
      </c>
      <c r="O16" s="171" t="s">
        <v>562</v>
      </c>
      <c r="P16" s="80">
        <v>2485</v>
      </c>
      <c r="Q16" s="77" t="s">
        <v>203</v>
      </c>
      <c r="R16" s="77" t="s">
        <v>362</v>
      </c>
      <c r="S16" s="43">
        <v>1</v>
      </c>
      <c r="T16" s="43">
        <v>94</v>
      </c>
      <c r="U16" s="46">
        <v>0.24930555555555556</v>
      </c>
      <c r="V16" s="43" t="s">
        <v>18</v>
      </c>
      <c r="W16" s="43" t="s">
        <v>20</v>
      </c>
      <c r="X16" s="172" t="s">
        <v>485</v>
      </c>
      <c r="Y16" s="106" t="s">
        <v>486</v>
      </c>
      <c r="Z16" s="123" t="s">
        <v>362</v>
      </c>
      <c r="AA16" s="123" t="s">
        <v>203</v>
      </c>
    </row>
    <row r="17" spans="1:27" x14ac:dyDescent="0.25">
      <c r="A17" s="41">
        <v>13</v>
      </c>
      <c r="B17" s="41">
        <v>17</v>
      </c>
      <c r="C17" s="42">
        <v>0.27569444444444446</v>
      </c>
      <c r="D17" s="41" t="s">
        <v>25</v>
      </c>
      <c r="E17" s="41" t="s">
        <v>23</v>
      </c>
      <c r="F17" s="124" t="s">
        <v>17</v>
      </c>
      <c r="G17" s="43"/>
      <c r="H17" s="117"/>
      <c r="I17" s="112" t="s">
        <v>359</v>
      </c>
      <c r="J17" s="44">
        <v>13</v>
      </c>
      <c r="K17" s="44">
        <v>83</v>
      </c>
      <c r="L17" s="45">
        <v>0.30763888888888891</v>
      </c>
      <c r="M17" s="44" t="s">
        <v>68</v>
      </c>
      <c r="N17" s="44" t="s">
        <v>70</v>
      </c>
      <c r="O17" s="171" t="s">
        <v>562</v>
      </c>
      <c r="P17" s="80">
        <v>2490</v>
      </c>
      <c r="Q17" s="77" t="s">
        <v>203</v>
      </c>
      <c r="R17" s="77" t="s">
        <v>362</v>
      </c>
      <c r="S17" s="43">
        <v>2</v>
      </c>
      <c r="T17" s="43">
        <v>95</v>
      </c>
      <c r="U17" s="46">
        <v>0.25138888888888888</v>
      </c>
      <c r="V17" s="43" t="s">
        <v>18</v>
      </c>
      <c r="W17" s="43" t="s">
        <v>20</v>
      </c>
      <c r="X17" s="153" t="s">
        <v>606</v>
      </c>
      <c r="Y17" s="43">
        <v>2538</v>
      </c>
      <c r="Z17" s="123" t="s">
        <v>359</v>
      </c>
      <c r="AA17" s="123" t="s">
        <v>203</v>
      </c>
    </row>
    <row r="18" spans="1:27" x14ac:dyDescent="0.25">
      <c r="A18" s="41">
        <v>14</v>
      </c>
      <c r="B18" s="41">
        <v>18</v>
      </c>
      <c r="C18" s="42">
        <v>0.27708333333333335</v>
      </c>
      <c r="D18" s="41" t="s">
        <v>9</v>
      </c>
      <c r="E18" s="41" t="s">
        <v>23</v>
      </c>
      <c r="F18" s="124" t="s">
        <v>26</v>
      </c>
      <c r="G18" s="43"/>
      <c r="H18" s="117"/>
      <c r="I18" s="112" t="s">
        <v>361</v>
      </c>
      <c r="J18" s="44">
        <v>14</v>
      </c>
      <c r="K18" s="44">
        <v>84</v>
      </c>
      <c r="L18" s="45">
        <v>0.30833333333333335</v>
      </c>
      <c r="M18" s="44" t="s">
        <v>18</v>
      </c>
      <c r="N18" s="44" t="s">
        <v>27</v>
      </c>
      <c r="O18" s="171" t="s">
        <v>562</v>
      </c>
      <c r="P18" s="80">
        <v>2495</v>
      </c>
      <c r="Q18" s="77" t="s">
        <v>203</v>
      </c>
      <c r="R18" s="77" t="s">
        <v>362</v>
      </c>
      <c r="S18" s="21" t="s">
        <v>1</v>
      </c>
      <c r="T18" s="34" t="s">
        <v>49</v>
      </c>
      <c r="U18" s="34" t="s">
        <v>49</v>
      </c>
      <c r="V18" s="34" t="s">
        <v>50</v>
      </c>
      <c r="W18" s="34" t="s">
        <v>50</v>
      </c>
      <c r="X18" s="47" t="s">
        <v>101</v>
      </c>
      <c r="Y18" s="43"/>
    </row>
    <row r="19" spans="1:27" x14ac:dyDescent="0.25">
      <c r="A19" s="41">
        <v>15</v>
      </c>
      <c r="B19" s="41">
        <v>19</v>
      </c>
      <c r="C19" s="42">
        <v>0.27777777777777779</v>
      </c>
      <c r="D19" s="41" t="s">
        <v>25</v>
      </c>
      <c r="E19" s="41" t="s">
        <v>27</v>
      </c>
      <c r="F19" s="41" t="s">
        <v>28</v>
      </c>
      <c r="G19" s="106">
        <v>2128</v>
      </c>
      <c r="H19" s="126" t="s">
        <v>203</v>
      </c>
      <c r="I19" s="112" t="s">
        <v>362</v>
      </c>
      <c r="J19" s="44">
        <v>15</v>
      </c>
      <c r="K19" s="44">
        <v>85</v>
      </c>
      <c r="L19" s="45">
        <v>0.31527777777777777</v>
      </c>
      <c r="M19" s="44" t="s">
        <v>25</v>
      </c>
      <c r="N19" s="44" t="s">
        <v>22</v>
      </c>
      <c r="O19" s="171" t="s">
        <v>544</v>
      </c>
      <c r="P19" s="80">
        <v>2505</v>
      </c>
      <c r="Q19" s="77" t="s">
        <v>371</v>
      </c>
      <c r="R19" s="77" t="s">
        <v>361</v>
      </c>
      <c r="S19" s="32">
        <v>42996</v>
      </c>
      <c r="T19" s="33">
        <v>0.27986111111111112</v>
      </c>
      <c r="U19" s="34" t="s">
        <v>99</v>
      </c>
      <c r="V19" s="34" t="s">
        <v>100</v>
      </c>
      <c r="W19" s="33">
        <v>0.2902777777777778</v>
      </c>
      <c r="X19" s="47" t="s">
        <v>101</v>
      </c>
      <c r="Y19" s="43"/>
    </row>
    <row r="20" spans="1:27" x14ac:dyDescent="0.25">
      <c r="A20" s="41">
        <v>16</v>
      </c>
      <c r="B20" s="41">
        <v>20</v>
      </c>
      <c r="C20" s="42">
        <v>0.28263888888888888</v>
      </c>
      <c r="D20" s="41" t="s">
        <v>18</v>
      </c>
      <c r="E20" s="41" t="s">
        <v>12</v>
      </c>
      <c r="F20" s="124" t="s">
        <v>17</v>
      </c>
      <c r="G20" s="43"/>
      <c r="H20" s="116"/>
      <c r="I20" s="112" t="s">
        <v>359</v>
      </c>
      <c r="J20" s="44">
        <v>16</v>
      </c>
      <c r="K20" s="44">
        <v>89</v>
      </c>
      <c r="L20" s="45">
        <v>0.34236111111111112</v>
      </c>
      <c r="M20" s="44" t="s">
        <v>25</v>
      </c>
      <c r="N20" s="44" t="s">
        <v>73</v>
      </c>
      <c r="O20" s="171" t="s">
        <v>546</v>
      </c>
      <c r="P20" s="152" t="s">
        <v>500</v>
      </c>
      <c r="Q20" s="77" t="s">
        <v>371</v>
      </c>
      <c r="R20" s="77" t="s">
        <v>360</v>
      </c>
      <c r="S20" s="174" t="s">
        <v>98</v>
      </c>
      <c r="T20" s="174"/>
      <c r="U20" s="174"/>
      <c r="V20" s="174"/>
      <c r="W20" s="174"/>
      <c r="X20" s="174"/>
      <c r="Y20" s="174"/>
    </row>
    <row r="21" spans="1:27" x14ac:dyDescent="0.25">
      <c r="A21" s="41">
        <v>17</v>
      </c>
      <c r="B21" s="41">
        <v>21</v>
      </c>
      <c r="C21" s="42">
        <v>0.28263888888888888</v>
      </c>
      <c r="D21" s="41" t="s">
        <v>18</v>
      </c>
      <c r="E21" s="41" t="s">
        <v>12</v>
      </c>
      <c r="F21" s="124" t="s">
        <v>17</v>
      </c>
      <c r="G21" s="43"/>
      <c r="H21" s="116"/>
      <c r="I21" s="112" t="s">
        <v>359</v>
      </c>
      <c r="J21" s="15" t="s">
        <v>1</v>
      </c>
      <c r="K21" s="48" t="s">
        <v>49</v>
      </c>
      <c r="L21" s="48" t="s">
        <v>49</v>
      </c>
      <c r="M21" s="48" t="s">
        <v>50</v>
      </c>
      <c r="N21" s="48" t="s">
        <v>50</v>
      </c>
      <c r="O21" s="47" t="s">
        <v>54</v>
      </c>
      <c r="P21" s="19"/>
      <c r="Q21" s="19"/>
      <c r="S21" s="37" t="s">
        <v>2</v>
      </c>
      <c r="T21" s="37" t="s">
        <v>6</v>
      </c>
      <c r="U21" s="37" t="s">
        <v>4</v>
      </c>
      <c r="V21" s="37" t="s">
        <v>5</v>
      </c>
      <c r="W21" s="38" t="s">
        <v>7</v>
      </c>
      <c r="X21" s="37" t="s">
        <v>8</v>
      </c>
      <c r="Y21" s="37" t="s">
        <v>64</v>
      </c>
    </row>
    <row r="22" spans="1:27" x14ac:dyDescent="0.25">
      <c r="A22" s="41">
        <v>18</v>
      </c>
      <c r="B22" s="41">
        <v>21</v>
      </c>
      <c r="C22" s="42">
        <v>0.28263888888888888</v>
      </c>
      <c r="D22" s="41" t="s">
        <v>18</v>
      </c>
      <c r="E22" s="41" t="s">
        <v>12</v>
      </c>
      <c r="F22" s="124" t="s">
        <v>26</v>
      </c>
      <c r="G22" s="43"/>
      <c r="H22" s="116"/>
      <c r="I22" s="112" t="s">
        <v>361</v>
      </c>
      <c r="J22" s="24">
        <v>42995</v>
      </c>
      <c r="K22" s="25">
        <v>0.25833333333333336</v>
      </c>
      <c r="L22" s="26" t="s">
        <v>74</v>
      </c>
      <c r="M22" s="26" t="s">
        <v>75</v>
      </c>
      <c r="N22" s="49">
        <v>0.2638888888888889</v>
      </c>
      <c r="O22" s="47" t="s">
        <v>54</v>
      </c>
      <c r="P22" s="19"/>
      <c r="Q22" s="19"/>
      <c r="S22" s="43">
        <v>1</v>
      </c>
      <c r="T22" s="43">
        <v>100</v>
      </c>
      <c r="U22" s="46">
        <v>0.28333333333333333</v>
      </c>
      <c r="V22" s="43" t="s">
        <v>18</v>
      </c>
      <c r="W22" s="43" t="s">
        <v>102</v>
      </c>
      <c r="X22" s="106" t="s">
        <v>234</v>
      </c>
      <c r="Y22" s="43">
        <v>2566</v>
      </c>
      <c r="Z22" s="123" t="s">
        <v>362</v>
      </c>
      <c r="AA22" s="123" t="s">
        <v>203</v>
      </c>
    </row>
    <row r="23" spans="1:27" x14ac:dyDescent="0.25">
      <c r="A23" s="41">
        <v>19</v>
      </c>
      <c r="B23" s="41">
        <v>22</v>
      </c>
      <c r="C23" s="42">
        <v>0.28402777777777777</v>
      </c>
      <c r="D23" s="41" t="s">
        <v>18</v>
      </c>
      <c r="E23" s="41" t="s">
        <v>12</v>
      </c>
      <c r="F23" s="161" t="s">
        <v>604</v>
      </c>
      <c r="G23" s="106" t="s">
        <v>488</v>
      </c>
      <c r="H23" s="111" t="s">
        <v>371</v>
      </c>
      <c r="I23" s="112" t="s">
        <v>361</v>
      </c>
      <c r="J23" s="181" t="s">
        <v>47</v>
      </c>
      <c r="K23" s="181"/>
      <c r="L23" s="181"/>
      <c r="M23" s="181"/>
      <c r="N23" s="181"/>
      <c r="O23" s="181"/>
      <c r="P23" s="50"/>
      <c r="Q23" s="50"/>
      <c r="S23" s="43">
        <v>2</v>
      </c>
      <c r="T23" s="43">
        <v>101</v>
      </c>
      <c r="U23" s="46">
        <v>0.28819444444444448</v>
      </c>
      <c r="V23" s="43" t="s">
        <v>25</v>
      </c>
      <c r="W23" s="43" t="s">
        <v>102</v>
      </c>
      <c r="X23" s="106" t="s">
        <v>234</v>
      </c>
      <c r="Y23" s="106" t="s">
        <v>132</v>
      </c>
      <c r="Z23" s="123" t="s">
        <v>362</v>
      </c>
      <c r="AA23" s="123" t="s">
        <v>203</v>
      </c>
    </row>
    <row r="24" spans="1:27" x14ac:dyDescent="0.25">
      <c r="A24" s="41">
        <v>20</v>
      </c>
      <c r="B24" s="41">
        <v>23</v>
      </c>
      <c r="C24" s="42">
        <v>0.28541666666666665</v>
      </c>
      <c r="D24" s="41" t="s">
        <v>18</v>
      </c>
      <c r="E24" s="41" t="s">
        <v>12</v>
      </c>
      <c r="F24" s="124" t="s">
        <v>11</v>
      </c>
      <c r="G24" s="43"/>
      <c r="H24" s="116"/>
      <c r="I24" s="112" t="s">
        <v>360</v>
      </c>
      <c r="J24" s="37" t="s">
        <v>2</v>
      </c>
      <c r="K24" s="37" t="s">
        <v>6</v>
      </c>
      <c r="L24" s="37" t="s">
        <v>4</v>
      </c>
      <c r="M24" s="37" t="s">
        <v>5</v>
      </c>
      <c r="N24" s="37" t="s">
        <v>7</v>
      </c>
      <c r="O24" s="37" t="s">
        <v>8</v>
      </c>
      <c r="P24" s="37" t="s">
        <v>64</v>
      </c>
      <c r="Q24" s="114"/>
      <c r="S24" s="43">
        <v>3</v>
      </c>
      <c r="T24" s="43">
        <v>102</v>
      </c>
      <c r="U24" s="46">
        <v>0.28888888888888892</v>
      </c>
      <c r="V24" s="43" t="s">
        <v>25</v>
      </c>
      <c r="W24" s="43" t="s">
        <v>20</v>
      </c>
      <c r="X24" s="106" t="s">
        <v>546</v>
      </c>
      <c r="Y24" s="43">
        <v>2571</v>
      </c>
      <c r="Z24" s="123" t="s">
        <v>360</v>
      </c>
      <c r="AA24" s="123" t="s">
        <v>371</v>
      </c>
    </row>
    <row r="25" spans="1:27" x14ac:dyDescent="0.25">
      <c r="A25" s="41">
        <v>21</v>
      </c>
      <c r="B25" s="41">
        <v>24</v>
      </c>
      <c r="C25" s="42">
        <v>0.28611111111111115</v>
      </c>
      <c r="D25" s="41" t="s">
        <v>18</v>
      </c>
      <c r="E25" s="41" t="s">
        <v>12</v>
      </c>
      <c r="F25" s="124" t="s">
        <v>24</v>
      </c>
      <c r="G25" s="43"/>
      <c r="H25" s="116"/>
      <c r="I25" s="112" t="s">
        <v>361</v>
      </c>
      <c r="J25" s="20">
        <v>0</v>
      </c>
      <c r="K25" s="20">
        <v>0</v>
      </c>
      <c r="L25" s="20">
        <v>0</v>
      </c>
      <c r="M25" s="20">
        <v>0</v>
      </c>
      <c r="N25" s="20" t="s">
        <v>76</v>
      </c>
      <c r="O25" s="20">
        <f>-G37</f>
        <v>0</v>
      </c>
      <c r="S25" s="51" t="s">
        <v>104</v>
      </c>
      <c r="T25" s="52">
        <v>94</v>
      </c>
      <c r="U25" s="52" t="s">
        <v>105</v>
      </c>
      <c r="V25" s="43" t="s">
        <v>86</v>
      </c>
      <c r="W25" s="43"/>
      <c r="X25" s="43"/>
      <c r="Y25" s="80" t="s">
        <v>487</v>
      </c>
    </row>
    <row r="26" spans="1:27" x14ac:dyDescent="0.25">
      <c r="A26" s="41">
        <v>22</v>
      </c>
      <c r="B26" s="41">
        <v>25</v>
      </c>
      <c r="C26" s="42">
        <v>0.28750000000000003</v>
      </c>
      <c r="D26" s="41" t="s">
        <v>25</v>
      </c>
      <c r="E26" s="41" t="s">
        <v>12</v>
      </c>
      <c r="F26" s="124" t="s">
        <v>19</v>
      </c>
      <c r="G26" s="41"/>
      <c r="H26" s="118"/>
      <c r="I26" s="112" t="s">
        <v>360</v>
      </c>
      <c r="J26" s="15" t="s">
        <v>1</v>
      </c>
      <c r="K26" s="48" t="s">
        <v>49</v>
      </c>
      <c r="L26" s="48" t="s">
        <v>49</v>
      </c>
      <c r="M26" s="48" t="s">
        <v>50</v>
      </c>
      <c r="N26" s="48" t="s">
        <v>50</v>
      </c>
      <c r="O26" s="47" t="s">
        <v>54</v>
      </c>
    </row>
    <row r="27" spans="1:27" x14ac:dyDescent="0.25">
      <c r="A27" s="41">
        <v>23</v>
      </c>
      <c r="B27" s="41">
        <v>26</v>
      </c>
      <c r="C27" s="42">
        <v>0.28888888888888892</v>
      </c>
      <c r="D27" s="41" t="s">
        <v>25</v>
      </c>
      <c r="E27" s="41" t="s">
        <v>12</v>
      </c>
      <c r="F27" s="35" t="s">
        <v>30</v>
      </c>
      <c r="G27" s="41"/>
      <c r="H27" s="118"/>
      <c r="J27" s="24">
        <v>42995</v>
      </c>
      <c r="K27" s="25">
        <v>0.27152777777777776</v>
      </c>
      <c r="L27" s="26" t="s">
        <v>77</v>
      </c>
      <c r="M27" s="26" t="s">
        <v>78</v>
      </c>
      <c r="N27" s="49">
        <v>0.28125</v>
      </c>
      <c r="O27" s="47" t="s">
        <v>54</v>
      </c>
    </row>
    <row r="28" spans="1:27" x14ac:dyDescent="0.25">
      <c r="A28" s="41">
        <v>24</v>
      </c>
      <c r="B28" s="41">
        <v>29</v>
      </c>
      <c r="C28" s="42">
        <v>0.30486111111111108</v>
      </c>
      <c r="D28" s="41" t="s">
        <v>25</v>
      </c>
      <c r="E28" s="41" t="s">
        <v>20</v>
      </c>
      <c r="F28" s="161" t="s">
        <v>546</v>
      </c>
      <c r="G28" s="106" t="s">
        <v>490</v>
      </c>
      <c r="H28" s="111" t="s">
        <v>371</v>
      </c>
      <c r="I28" s="77" t="s">
        <v>360</v>
      </c>
      <c r="J28" s="181" t="s">
        <v>56</v>
      </c>
      <c r="K28" s="181"/>
      <c r="L28" s="181"/>
      <c r="M28" s="181"/>
      <c r="N28" s="181"/>
      <c r="O28" s="181"/>
      <c r="Z28" s="80" t="s">
        <v>364</v>
      </c>
    </row>
    <row r="29" spans="1:27" x14ac:dyDescent="0.25">
      <c r="A29" s="41">
        <v>25</v>
      </c>
      <c r="B29" s="41">
        <v>30</v>
      </c>
      <c r="C29" s="42">
        <v>0.30972222222222223</v>
      </c>
      <c r="D29" s="41" t="s">
        <v>18</v>
      </c>
      <c r="E29" s="41" t="s">
        <v>31</v>
      </c>
      <c r="F29" s="124" t="s">
        <v>17</v>
      </c>
      <c r="G29" s="43"/>
      <c r="H29" s="116"/>
      <c r="I29" s="77" t="s">
        <v>359</v>
      </c>
      <c r="J29" s="37" t="s">
        <v>2</v>
      </c>
      <c r="K29" s="37" t="s">
        <v>6</v>
      </c>
      <c r="L29" s="37" t="s">
        <v>4</v>
      </c>
      <c r="M29" s="37" t="s">
        <v>5</v>
      </c>
      <c r="N29" s="37" t="s">
        <v>7</v>
      </c>
      <c r="O29" s="37" t="s">
        <v>8</v>
      </c>
      <c r="P29" s="37" t="s">
        <v>64</v>
      </c>
      <c r="Q29" s="114"/>
      <c r="X29" s="80" t="s">
        <v>363</v>
      </c>
      <c r="Y29" s="20">
        <v>6</v>
      </c>
      <c r="Z29" s="20">
        <v>20</v>
      </c>
    </row>
    <row r="30" spans="1:27" x14ac:dyDescent="0.25">
      <c r="A30" s="41">
        <v>26</v>
      </c>
      <c r="B30" s="41">
        <v>31</v>
      </c>
      <c r="C30" s="42">
        <v>0.31458333333333333</v>
      </c>
      <c r="D30" s="41" t="s">
        <v>25</v>
      </c>
      <c r="E30" s="41" t="s">
        <v>32</v>
      </c>
      <c r="F30" s="124" t="s">
        <v>17</v>
      </c>
      <c r="G30" s="43"/>
      <c r="H30" s="116"/>
      <c r="I30" s="77" t="s">
        <v>359</v>
      </c>
      <c r="J30" s="20">
        <v>0</v>
      </c>
      <c r="K30" s="20">
        <v>0</v>
      </c>
      <c r="L30" s="20">
        <v>0</v>
      </c>
      <c r="M30" s="20">
        <v>0</v>
      </c>
      <c r="O30" s="20">
        <v>0</v>
      </c>
      <c r="X30" s="80" t="s">
        <v>360</v>
      </c>
      <c r="Y30" s="20">
        <v>3</v>
      </c>
      <c r="Z30" s="20">
        <v>1.1599999999999999</v>
      </c>
    </row>
    <row r="31" spans="1:27" x14ac:dyDescent="0.25">
      <c r="A31" s="41">
        <v>27</v>
      </c>
      <c r="B31" s="41">
        <v>32</v>
      </c>
      <c r="C31" s="42">
        <v>0.32291666666666669</v>
      </c>
      <c r="D31" s="41" t="s">
        <v>25</v>
      </c>
      <c r="E31" s="41" t="s">
        <v>12</v>
      </c>
      <c r="F31" s="161" t="s">
        <v>556</v>
      </c>
      <c r="G31" s="106" t="s">
        <v>489</v>
      </c>
      <c r="H31" s="111" t="s">
        <v>371</v>
      </c>
      <c r="I31" s="77" t="s">
        <v>361</v>
      </c>
      <c r="J31" s="15" t="s">
        <v>1</v>
      </c>
      <c r="K31" s="48" t="s">
        <v>49</v>
      </c>
      <c r="L31" s="48" t="s">
        <v>49</v>
      </c>
      <c r="M31" s="48" t="s">
        <v>50</v>
      </c>
      <c r="N31" s="48" t="s">
        <v>50</v>
      </c>
      <c r="O31" s="47" t="s">
        <v>81</v>
      </c>
      <c r="X31" s="80" t="s">
        <v>362</v>
      </c>
      <c r="Y31" s="20">
        <v>11</v>
      </c>
    </row>
    <row r="32" spans="1:27" x14ac:dyDescent="0.25">
      <c r="A32" s="41">
        <v>28</v>
      </c>
      <c r="B32" s="41">
        <v>36</v>
      </c>
      <c r="C32" s="42">
        <v>0.33888888888888885</v>
      </c>
      <c r="D32" s="41" t="s">
        <v>18</v>
      </c>
      <c r="E32" s="41" t="s">
        <v>33</v>
      </c>
      <c r="F32" s="124" t="s">
        <v>26</v>
      </c>
      <c r="G32" s="43"/>
      <c r="H32" s="116"/>
      <c r="I32" s="77" t="s">
        <v>361</v>
      </c>
      <c r="J32" s="24">
        <v>42995</v>
      </c>
      <c r="K32" s="25">
        <v>0.31875000000000003</v>
      </c>
      <c r="L32" s="26" t="s">
        <v>79</v>
      </c>
      <c r="M32" s="26" t="s">
        <v>80</v>
      </c>
      <c r="N32" s="49">
        <v>0.32569444444444445</v>
      </c>
      <c r="O32" s="47" t="s">
        <v>54</v>
      </c>
      <c r="U32" s="80" t="s">
        <v>328</v>
      </c>
      <c r="V32" s="20">
        <v>80</v>
      </c>
      <c r="X32" s="80" t="s">
        <v>361</v>
      </c>
      <c r="Y32" s="80">
        <v>4</v>
      </c>
    </row>
    <row r="33" spans="1:18" x14ac:dyDescent="0.25">
      <c r="A33" s="41">
        <v>29</v>
      </c>
      <c r="B33" s="41">
        <v>37</v>
      </c>
      <c r="C33" s="42">
        <v>0.3444444444444445</v>
      </c>
      <c r="D33" s="41" t="s">
        <v>25</v>
      </c>
      <c r="E33" s="41" t="s">
        <v>21</v>
      </c>
      <c r="F33" s="35" t="s">
        <v>34</v>
      </c>
      <c r="G33" s="43"/>
      <c r="H33" s="116"/>
      <c r="J33" s="181" t="s">
        <v>65</v>
      </c>
      <c r="K33" s="181"/>
      <c r="L33" s="181"/>
      <c r="M33" s="181"/>
      <c r="N33" s="181"/>
      <c r="O33" s="181"/>
    </row>
    <row r="34" spans="1:18" x14ac:dyDescent="0.25">
      <c r="A34" s="41">
        <v>30</v>
      </c>
      <c r="B34" s="41">
        <v>38</v>
      </c>
      <c r="C34" s="42">
        <v>0.34583333333333338</v>
      </c>
      <c r="D34" s="41" t="s">
        <v>18</v>
      </c>
      <c r="E34" s="41" t="s">
        <v>21</v>
      </c>
      <c r="F34" s="124" t="s">
        <v>17</v>
      </c>
      <c r="G34" s="43"/>
      <c r="H34" s="116"/>
      <c r="J34" s="37" t="s">
        <v>2</v>
      </c>
      <c r="K34" s="37" t="s">
        <v>6</v>
      </c>
      <c r="L34" s="37" t="s">
        <v>4</v>
      </c>
      <c r="M34" s="37" t="s">
        <v>5</v>
      </c>
      <c r="N34" s="37" t="s">
        <v>7</v>
      </c>
      <c r="O34" s="37" t="s">
        <v>8</v>
      </c>
      <c r="P34" s="37" t="s">
        <v>64</v>
      </c>
      <c r="Q34" s="114"/>
    </row>
    <row r="35" spans="1:18" x14ac:dyDescent="0.25">
      <c r="A35" s="41">
        <v>31</v>
      </c>
      <c r="B35" s="41">
        <v>39</v>
      </c>
      <c r="C35" s="42">
        <v>0.34791666666666665</v>
      </c>
      <c r="D35" s="41" t="s">
        <v>18</v>
      </c>
      <c r="E35" s="41" t="s">
        <v>21</v>
      </c>
      <c r="F35" s="124" t="s">
        <v>26</v>
      </c>
      <c r="G35" s="43"/>
      <c r="H35" s="116"/>
      <c r="J35" s="43">
        <v>1</v>
      </c>
      <c r="K35" s="43">
        <v>87</v>
      </c>
      <c r="L35" s="46">
        <v>0.31944444444444448</v>
      </c>
      <c r="M35" s="43"/>
      <c r="N35" s="43" t="s">
        <v>82</v>
      </c>
      <c r="O35" s="153" t="s">
        <v>562</v>
      </c>
      <c r="P35" s="20">
        <v>2500</v>
      </c>
      <c r="Q35" s="80" t="s">
        <v>203</v>
      </c>
      <c r="R35" s="80" t="s">
        <v>362</v>
      </c>
    </row>
    <row r="36" spans="1:18" x14ac:dyDescent="0.25">
      <c r="A36" s="41">
        <v>32</v>
      </c>
      <c r="B36" s="41">
        <v>40</v>
      </c>
      <c r="C36" s="42">
        <v>0.3527777777777778</v>
      </c>
      <c r="D36" s="41" t="s">
        <v>18</v>
      </c>
      <c r="E36" s="41" t="s">
        <v>35</v>
      </c>
      <c r="F36" s="124" t="s">
        <v>11</v>
      </c>
      <c r="G36" s="43"/>
      <c r="H36" s="116"/>
      <c r="J36" s="20" t="s">
        <v>83</v>
      </c>
      <c r="L36" s="53">
        <v>0.35069444444444442</v>
      </c>
    </row>
    <row r="37" spans="1:18" x14ac:dyDescent="0.25">
      <c r="A37" s="41">
        <v>33</v>
      </c>
      <c r="B37" s="41">
        <v>41</v>
      </c>
      <c r="C37" s="42">
        <v>0.35972222222222222</v>
      </c>
      <c r="D37" s="41" t="s">
        <v>25</v>
      </c>
      <c r="E37" s="41" t="s">
        <v>36</v>
      </c>
      <c r="F37" s="35" t="s">
        <v>13</v>
      </c>
      <c r="G37" s="43"/>
      <c r="H37" s="116"/>
      <c r="J37" s="182" t="s">
        <v>84</v>
      </c>
      <c r="K37" s="54">
        <v>90</v>
      </c>
      <c r="L37" s="54"/>
      <c r="M37" s="54" t="s">
        <v>3</v>
      </c>
      <c r="N37" s="54"/>
      <c r="O37" s="54" t="s">
        <v>11</v>
      </c>
    </row>
    <row r="38" spans="1:18" x14ac:dyDescent="0.25">
      <c r="A38" s="41">
        <v>34</v>
      </c>
      <c r="B38" s="41">
        <v>42</v>
      </c>
      <c r="C38" s="42">
        <v>0.3666666666666667</v>
      </c>
      <c r="D38" s="41" t="s">
        <v>25</v>
      </c>
      <c r="E38" s="41" t="s">
        <v>37</v>
      </c>
      <c r="F38" s="41" t="s">
        <v>38</v>
      </c>
      <c r="G38" s="106" t="s">
        <v>491</v>
      </c>
      <c r="H38" s="111" t="s">
        <v>371</v>
      </c>
      <c r="I38" s="112" t="s">
        <v>359</v>
      </c>
      <c r="J38" s="182"/>
      <c r="K38" s="54">
        <v>73</v>
      </c>
      <c r="L38" s="54"/>
      <c r="M38" s="54" t="s">
        <v>86</v>
      </c>
      <c r="N38" s="54"/>
      <c r="O38" s="54" t="s">
        <v>85</v>
      </c>
    </row>
    <row r="39" spans="1:18" x14ac:dyDescent="0.25">
      <c r="A39" s="41">
        <v>35</v>
      </c>
      <c r="B39" s="41">
        <v>43</v>
      </c>
      <c r="C39" s="42">
        <v>0.37013888888888885</v>
      </c>
      <c r="D39" s="41" t="s">
        <v>18</v>
      </c>
      <c r="E39" s="41" t="s">
        <v>39</v>
      </c>
      <c r="F39" s="35" t="s">
        <v>40</v>
      </c>
      <c r="G39" s="43"/>
      <c r="H39" s="116"/>
      <c r="J39" s="182"/>
      <c r="K39" s="54">
        <v>78</v>
      </c>
      <c r="L39" s="55">
        <v>0.3</v>
      </c>
      <c r="M39" s="54" t="s">
        <v>3</v>
      </c>
      <c r="N39" s="54"/>
      <c r="O39" s="54" t="s">
        <v>87</v>
      </c>
    </row>
    <row r="40" spans="1:18" x14ac:dyDescent="0.25">
      <c r="A40" s="41">
        <v>36</v>
      </c>
      <c r="B40" s="41">
        <v>43</v>
      </c>
      <c r="C40" s="42">
        <v>0.37013888888888885</v>
      </c>
      <c r="D40" s="41" t="s">
        <v>18</v>
      </c>
      <c r="E40" s="41" t="s">
        <v>39</v>
      </c>
      <c r="F40" s="35" t="s">
        <v>40</v>
      </c>
      <c r="G40" s="43"/>
      <c r="H40" s="116"/>
    </row>
    <row r="41" spans="1:18" x14ac:dyDescent="0.25">
      <c r="A41" s="41">
        <v>37</v>
      </c>
      <c r="B41" s="41">
        <v>44</v>
      </c>
      <c r="C41" s="42">
        <v>0.37361111111111112</v>
      </c>
      <c r="D41" s="41" t="s">
        <v>25</v>
      </c>
      <c r="E41" s="41" t="s">
        <v>41</v>
      </c>
      <c r="F41" s="161" t="s">
        <v>549</v>
      </c>
      <c r="G41" s="106" t="s">
        <v>492</v>
      </c>
      <c r="H41" s="111" t="s">
        <v>371</v>
      </c>
      <c r="I41" s="112" t="s">
        <v>359</v>
      </c>
    </row>
    <row r="42" spans="1:18" x14ac:dyDescent="0.25">
      <c r="A42" s="41">
        <v>38</v>
      </c>
      <c r="B42" s="41">
        <v>45</v>
      </c>
      <c r="C42" s="42">
        <v>0.38055555555555554</v>
      </c>
      <c r="D42" s="41" t="s">
        <v>25</v>
      </c>
      <c r="E42" s="41" t="s">
        <v>22</v>
      </c>
      <c r="F42" s="124" t="s">
        <v>17</v>
      </c>
      <c r="G42" s="43"/>
      <c r="H42" s="116"/>
      <c r="J42" s="20">
        <v>1</v>
      </c>
    </row>
    <row r="43" spans="1:18" x14ac:dyDescent="0.25">
      <c r="A43" s="41">
        <v>39</v>
      </c>
      <c r="B43" s="41">
        <v>46</v>
      </c>
      <c r="C43" s="42">
        <v>0.38055555555555554</v>
      </c>
      <c r="D43" s="41" t="s">
        <v>25</v>
      </c>
      <c r="E43" s="41" t="s">
        <v>22</v>
      </c>
      <c r="F43" s="35" t="s">
        <v>34</v>
      </c>
      <c r="G43" s="43"/>
      <c r="H43" s="116"/>
    </row>
    <row r="44" spans="1:18" x14ac:dyDescent="0.25">
      <c r="A44" s="41">
        <v>40</v>
      </c>
      <c r="B44" s="41">
        <v>53</v>
      </c>
      <c r="C44" s="42">
        <v>0.39583333333333331</v>
      </c>
      <c r="D44" s="41" t="s">
        <v>18</v>
      </c>
      <c r="E44" s="41" t="s">
        <v>21</v>
      </c>
      <c r="F44" s="170" t="s">
        <v>11</v>
      </c>
      <c r="G44" s="43"/>
      <c r="H44" s="116"/>
    </row>
    <row r="45" spans="1:18" x14ac:dyDescent="0.25">
      <c r="A45" s="41">
        <v>41</v>
      </c>
      <c r="B45" s="41">
        <v>54</v>
      </c>
      <c r="C45" s="42">
        <v>0.40069444444444446</v>
      </c>
      <c r="D45" s="41" t="s">
        <v>25</v>
      </c>
      <c r="E45" s="41" t="s">
        <v>42</v>
      </c>
      <c r="F45" s="124" t="s">
        <v>11</v>
      </c>
      <c r="G45" s="43"/>
      <c r="H45" s="116"/>
    </row>
    <row r="46" spans="1:18" x14ac:dyDescent="0.25">
      <c r="A46" s="41">
        <v>42</v>
      </c>
      <c r="B46" s="41">
        <v>55</v>
      </c>
      <c r="C46" s="42">
        <v>0.40416666666666662</v>
      </c>
      <c r="D46" s="41" t="s">
        <v>9</v>
      </c>
      <c r="E46" s="41" t="s">
        <v>42</v>
      </c>
      <c r="F46" s="124" t="s">
        <v>11</v>
      </c>
      <c r="G46" s="43"/>
      <c r="H46" s="116"/>
    </row>
    <row r="47" spans="1:18" x14ac:dyDescent="0.25">
      <c r="A47" s="41">
        <v>43</v>
      </c>
      <c r="B47" s="41">
        <v>56</v>
      </c>
      <c r="C47" s="42">
        <v>0.40763888888888888</v>
      </c>
      <c r="D47" s="41" t="s">
        <v>18</v>
      </c>
      <c r="E47" s="41" t="s">
        <v>43</v>
      </c>
      <c r="F47" s="200" t="s">
        <v>605</v>
      </c>
      <c r="G47" s="111" t="s">
        <v>493</v>
      </c>
      <c r="H47" s="111" t="s">
        <v>371</v>
      </c>
      <c r="I47" s="112" t="s">
        <v>359</v>
      </c>
    </row>
    <row r="48" spans="1:18" x14ac:dyDescent="0.25">
      <c r="A48" s="41">
        <v>44</v>
      </c>
      <c r="B48" s="41">
        <v>57</v>
      </c>
      <c r="C48" s="42">
        <v>0.40902777777777777</v>
      </c>
      <c r="D48" s="41" t="s">
        <v>18</v>
      </c>
      <c r="E48" s="41" t="s">
        <v>22</v>
      </c>
      <c r="F48" s="35" t="s">
        <v>44</v>
      </c>
      <c r="G48" s="43"/>
      <c r="H48" s="116"/>
    </row>
    <row r="49" spans="1:20" x14ac:dyDescent="0.25">
      <c r="A49" s="41">
        <v>45</v>
      </c>
      <c r="B49" s="41">
        <v>58</v>
      </c>
      <c r="C49" s="42">
        <v>0.41041666666666665</v>
      </c>
      <c r="D49" s="41" t="s">
        <v>25</v>
      </c>
      <c r="E49" s="41" t="s">
        <v>22</v>
      </c>
      <c r="F49" s="35" t="s">
        <v>40</v>
      </c>
      <c r="G49" s="43"/>
      <c r="H49" s="116"/>
    </row>
    <row r="50" spans="1:20" x14ac:dyDescent="0.25">
      <c r="A50" s="41">
        <v>46</v>
      </c>
      <c r="B50" s="41">
        <v>59</v>
      </c>
      <c r="C50" s="42">
        <v>0.40902777777777777</v>
      </c>
      <c r="D50" s="41" t="s">
        <v>18</v>
      </c>
      <c r="E50" s="41" t="s">
        <v>45</v>
      </c>
      <c r="F50" s="35" t="s">
        <v>40</v>
      </c>
      <c r="G50" s="43"/>
      <c r="H50" s="116"/>
    </row>
    <row r="51" spans="1:20" x14ac:dyDescent="0.25">
      <c r="A51" s="41">
        <v>47</v>
      </c>
      <c r="B51" s="41">
        <v>60</v>
      </c>
      <c r="C51" s="42">
        <v>0.41666666666666669</v>
      </c>
      <c r="D51" s="41" t="s">
        <v>18</v>
      </c>
      <c r="E51" s="41" t="s">
        <v>23</v>
      </c>
      <c r="F51" s="35" t="s">
        <v>40</v>
      </c>
      <c r="G51" s="43"/>
      <c r="H51" s="116"/>
    </row>
    <row r="52" spans="1:20" x14ac:dyDescent="0.25">
      <c r="A52" s="41">
        <v>48</v>
      </c>
      <c r="B52" s="41">
        <v>61</v>
      </c>
      <c r="C52" s="42">
        <v>0.41805555555555557</v>
      </c>
      <c r="D52" s="41" t="s">
        <v>18</v>
      </c>
      <c r="E52" s="41" t="s">
        <v>23</v>
      </c>
      <c r="F52" s="124" t="s">
        <v>11</v>
      </c>
      <c r="G52" s="43"/>
      <c r="H52" s="116"/>
    </row>
    <row r="53" spans="1:20" x14ac:dyDescent="0.25">
      <c r="A53" s="41">
        <v>49</v>
      </c>
      <c r="B53" s="41">
        <v>62</v>
      </c>
      <c r="C53" s="42">
        <v>0.42499999999999999</v>
      </c>
      <c r="D53" s="41" t="s">
        <v>25</v>
      </c>
      <c r="E53" s="41" t="s">
        <v>46</v>
      </c>
      <c r="F53" s="35" t="s">
        <v>44</v>
      </c>
      <c r="G53" s="43"/>
      <c r="H53" s="116"/>
    </row>
    <row r="54" spans="1:20" x14ac:dyDescent="0.25">
      <c r="A54" s="41">
        <v>50</v>
      </c>
      <c r="B54" s="41">
        <v>63</v>
      </c>
      <c r="C54" s="42">
        <v>0.42777777777777781</v>
      </c>
      <c r="D54" s="41" t="s">
        <v>25</v>
      </c>
      <c r="E54" s="41" t="s">
        <v>46</v>
      </c>
      <c r="F54" s="124" t="s">
        <v>11</v>
      </c>
      <c r="G54" s="43"/>
      <c r="H54" s="116"/>
    </row>
    <row r="55" spans="1:20" x14ac:dyDescent="0.25">
      <c r="A55" s="15" t="s">
        <v>1</v>
      </c>
      <c r="B55" s="61" t="s">
        <v>49</v>
      </c>
      <c r="C55" s="48" t="s">
        <v>49</v>
      </c>
      <c r="D55" s="48" t="s">
        <v>50</v>
      </c>
      <c r="E55" s="48" t="s">
        <v>50</v>
      </c>
      <c r="F55" s="47" t="s">
        <v>54</v>
      </c>
      <c r="G55" s="23"/>
      <c r="H55" s="119"/>
    </row>
    <row r="56" spans="1:20" x14ac:dyDescent="0.25">
      <c r="A56" s="24">
        <v>42994</v>
      </c>
      <c r="B56" s="25">
        <v>0.29166666666666669</v>
      </c>
      <c r="C56" s="26" t="s">
        <v>48</v>
      </c>
      <c r="D56" s="26" t="s">
        <v>51</v>
      </c>
      <c r="E56" s="49">
        <v>0.30902777777777779</v>
      </c>
      <c r="F56" s="47" t="s">
        <v>54</v>
      </c>
      <c r="G56" s="23"/>
      <c r="H56" s="119"/>
    </row>
    <row r="57" spans="1:20" x14ac:dyDescent="0.25">
      <c r="A57" s="175" t="s">
        <v>47</v>
      </c>
      <c r="B57" s="176"/>
      <c r="C57" s="176"/>
      <c r="D57" s="176"/>
      <c r="E57" s="177"/>
      <c r="F57" s="35"/>
      <c r="G57" s="36"/>
      <c r="H57" s="113"/>
    </row>
    <row r="58" spans="1:20" x14ac:dyDescent="0.25">
      <c r="A58" s="37" t="s">
        <v>2</v>
      </c>
      <c r="B58" s="37" t="s">
        <v>6</v>
      </c>
      <c r="C58" s="37" t="s">
        <v>4</v>
      </c>
      <c r="D58" s="37" t="s">
        <v>5</v>
      </c>
      <c r="E58" s="38" t="s">
        <v>7</v>
      </c>
      <c r="F58" s="37" t="s">
        <v>8</v>
      </c>
      <c r="G58" s="56"/>
      <c r="H58" s="120"/>
    </row>
    <row r="59" spans="1:20" x14ac:dyDescent="0.25">
      <c r="A59" s="57">
        <v>0</v>
      </c>
      <c r="B59" s="57">
        <v>0</v>
      </c>
      <c r="C59" s="57">
        <v>0</v>
      </c>
      <c r="D59" s="57">
        <v>0</v>
      </c>
      <c r="E59" s="57" t="s">
        <v>54</v>
      </c>
      <c r="F59" s="57">
        <v>0</v>
      </c>
      <c r="G59" s="43"/>
      <c r="H59" s="116"/>
    </row>
    <row r="60" spans="1:20" x14ac:dyDescent="0.25">
      <c r="A60" s="21" t="s">
        <v>1</v>
      </c>
      <c r="B60" s="34" t="s">
        <v>49</v>
      </c>
      <c r="C60" s="34" t="s">
        <v>49</v>
      </c>
      <c r="D60" s="34" t="s">
        <v>50</v>
      </c>
      <c r="E60" s="34" t="s">
        <v>50</v>
      </c>
      <c r="F60" s="22"/>
      <c r="G60" s="23"/>
      <c r="H60" s="119"/>
    </row>
    <row r="61" spans="1:20" x14ac:dyDescent="0.25">
      <c r="A61" s="32">
        <v>42994</v>
      </c>
      <c r="B61" s="33">
        <v>0.32916666666666666</v>
      </c>
      <c r="C61" s="34" t="s">
        <v>52</v>
      </c>
      <c r="D61" s="34" t="s">
        <v>53</v>
      </c>
      <c r="E61" s="33">
        <v>0.3347222222222222</v>
      </c>
      <c r="F61" s="22" t="s">
        <v>55</v>
      </c>
      <c r="G61" s="23"/>
      <c r="H61" s="119"/>
      <c r="K61" s="80"/>
      <c r="N61" s="80" t="s">
        <v>366</v>
      </c>
      <c r="O61" s="80" t="s">
        <v>367</v>
      </c>
      <c r="P61" s="80" t="s">
        <v>368</v>
      </c>
      <c r="Q61" s="80"/>
    </row>
    <row r="62" spans="1:20" x14ac:dyDescent="0.25">
      <c r="A62" s="174" t="s">
        <v>56</v>
      </c>
      <c r="B62" s="174"/>
      <c r="C62" s="174"/>
      <c r="D62" s="174"/>
      <c r="E62" s="174"/>
      <c r="F62" s="35"/>
      <c r="G62" s="36"/>
      <c r="H62" s="113"/>
      <c r="J62" s="106" t="s">
        <v>349</v>
      </c>
      <c r="K62" s="106" t="s">
        <v>350</v>
      </c>
      <c r="M62" s="106" t="s">
        <v>349</v>
      </c>
      <c r="N62" s="80" t="s">
        <v>358</v>
      </c>
      <c r="O62" s="80" t="s">
        <v>358</v>
      </c>
      <c r="P62" s="80" t="s">
        <v>358</v>
      </c>
      <c r="Q62" s="80"/>
      <c r="R62" s="77"/>
      <c r="S62" s="106" t="s">
        <v>349</v>
      </c>
      <c r="T62" s="79" t="s">
        <v>369</v>
      </c>
    </row>
    <row r="63" spans="1:20" x14ac:dyDescent="0.25">
      <c r="A63" s="37" t="s">
        <v>2</v>
      </c>
      <c r="B63" s="37" t="s">
        <v>6</v>
      </c>
      <c r="C63" s="37" t="s">
        <v>4</v>
      </c>
      <c r="D63" s="37" t="s">
        <v>5</v>
      </c>
      <c r="E63" s="38" t="s">
        <v>7</v>
      </c>
      <c r="F63" s="37" t="s">
        <v>8</v>
      </c>
      <c r="G63" s="56"/>
      <c r="H63" s="120"/>
      <c r="J63" s="108" t="s">
        <v>351</v>
      </c>
      <c r="K63" s="43">
        <v>31</v>
      </c>
      <c r="L63" s="109"/>
      <c r="M63" s="108" t="s">
        <v>351</v>
      </c>
      <c r="N63" s="44">
        <v>54.74</v>
      </c>
      <c r="O63" s="20">
        <v>18.02</v>
      </c>
      <c r="P63" s="20">
        <v>28.99</v>
      </c>
      <c r="S63" s="108" t="s">
        <v>351</v>
      </c>
      <c r="T63" s="20">
        <f>MEDIAN(N63:P63)</f>
        <v>28.99</v>
      </c>
    </row>
    <row r="64" spans="1:20" x14ac:dyDescent="0.25">
      <c r="A64" s="41">
        <v>1</v>
      </c>
      <c r="B64" s="41">
        <v>34</v>
      </c>
      <c r="C64" s="42">
        <v>0.33263888888888887</v>
      </c>
      <c r="D64" s="41" t="s">
        <v>18</v>
      </c>
      <c r="E64" s="41" t="s">
        <v>21</v>
      </c>
      <c r="F64" s="161" t="s">
        <v>544</v>
      </c>
      <c r="G64" s="43"/>
      <c r="H64" s="111" t="s">
        <v>371</v>
      </c>
      <c r="J64" s="89" t="s">
        <v>352</v>
      </c>
      <c r="K64" s="43">
        <v>43</v>
      </c>
      <c r="M64" s="89" t="s">
        <v>352</v>
      </c>
      <c r="N64" s="44">
        <v>86.5</v>
      </c>
      <c r="O64" s="20">
        <v>25</v>
      </c>
      <c r="P64" s="79">
        <v>40.21</v>
      </c>
      <c r="Q64" s="79"/>
      <c r="S64" s="89" t="s">
        <v>352</v>
      </c>
      <c r="T64" s="20">
        <f>MEDIAN(N64:P64)</f>
        <v>40.21</v>
      </c>
    </row>
    <row r="65" spans="1:20" x14ac:dyDescent="0.25">
      <c r="A65" s="58" t="s">
        <v>1</v>
      </c>
      <c r="B65" s="31" t="s">
        <v>49</v>
      </c>
      <c r="C65" s="31" t="s">
        <v>49</v>
      </c>
      <c r="D65" s="31" t="s">
        <v>50</v>
      </c>
      <c r="E65" s="31" t="s">
        <v>50</v>
      </c>
      <c r="F65" s="22" t="s">
        <v>60</v>
      </c>
      <c r="G65" s="23"/>
      <c r="H65" s="119"/>
      <c r="J65" s="108" t="s">
        <v>353</v>
      </c>
      <c r="K65" s="43">
        <v>20</v>
      </c>
      <c r="M65" s="108" t="s">
        <v>353</v>
      </c>
      <c r="N65" s="44">
        <v>37.1</v>
      </c>
      <c r="O65" s="20">
        <v>11.63</v>
      </c>
      <c r="P65" s="79">
        <v>18.7</v>
      </c>
      <c r="Q65" s="79"/>
      <c r="S65" s="108" t="s">
        <v>353</v>
      </c>
      <c r="T65" s="20">
        <f>MEDIAN(N65:P65)</f>
        <v>18.7</v>
      </c>
    </row>
    <row r="66" spans="1:20" x14ac:dyDescent="0.25">
      <c r="A66" s="24">
        <v>42994</v>
      </c>
      <c r="B66" s="25">
        <v>0.38194444444444442</v>
      </c>
      <c r="C66" s="26" t="s">
        <v>57</v>
      </c>
      <c r="D66" s="25" t="s">
        <v>58</v>
      </c>
      <c r="E66" s="25">
        <v>0.39097222222222222</v>
      </c>
      <c r="F66" s="22" t="s">
        <v>59</v>
      </c>
      <c r="G66" s="23"/>
      <c r="H66" s="119"/>
      <c r="J66" s="89" t="s">
        <v>354</v>
      </c>
      <c r="K66" s="106">
        <v>24</v>
      </c>
      <c r="M66" s="89" t="s">
        <v>354</v>
      </c>
      <c r="N66" s="77">
        <v>44.15</v>
      </c>
      <c r="O66" s="80">
        <v>13.95</v>
      </c>
      <c r="P66" s="79">
        <v>22.44</v>
      </c>
      <c r="Q66" s="79"/>
      <c r="S66" s="89" t="s">
        <v>354</v>
      </c>
      <c r="T66" s="20">
        <f>MEDIAN(N66:P66)</f>
        <v>22.44</v>
      </c>
    </row>
    <row r="67" spans="1:20" x14ac:dyDescent="0.25">
      <c r="A67" s="175" t="s">
        <v>65</v>
      </c>
      <c r="B67" s="176"/>
      <c r="C67" s="176"/>
      <c r="D67" s="176"/>
      <c r="E67" s="176"/>
      <c r="F67" s="35"/>
      <c r="G67" s="36"/>
      <c r="H67" s="113"/>
      <c r="J67" s="89" t="s">
        <v>355</v>
      </c>
      <c r="K67" s="106">
        <v>34</v>
      </c>
      <c r="M67" s="89" t="s">
        <v>355</v>
      </c>
      <c r="N67" s="77">
        <v>63.57</v>
      </c>
      <c r="O67" s="80">
        <v>19.77</v>
      </c>
      <c r="P67" s="79">
        <v>31.79</v>
      </c>
      <c r="Q67" s="79"/>
      <c r="S67" s="89" t="s">
        <v>355</v>
      </c>
      <c r="T67" s="20">
        <f>MEDIAN(N67:P67)</f>
        <v>31.79</v>
      </c>
    </row>
    <row r="68" spans="1:20" x14ac:dyDescent="0.25">
      <c r="A68" s="37" t="s">
        <v>2</v>
      </c>
      <c r="B68" s="37" t="s">
        <v>6</v>
      </c>
      <c r="C68" s="37" t="s">
        <v>4</v>
      </c>
      <c r="D68" s="37" t="s">
        <v>5</v>
      </c>
      <c r="E68" s="37" t="s">
        <v>7</v>
      </c>
      <c r="F68" s="37" t="s">
        <v>8</v>
      </c>
      <c r="G68" s="59"/>
      <c r="H68" s="121"/>
      <c r="J68" s="107" t="s">
        <v>356</v>
      </c>
      <c r="K68" s="106">
        <v>142</v>
      </c>
      <c r="M68" s="107" t="s">
        <v>356</v>
      </c>
      <c r="N68" s="77">
        <v>250.77</v>
      </c>
      <c r="O68" s="80">
        <v>82.57</v>
      </c>
      <c r="P68" s="79">
        <v>132.79</v>
      </c>
      <c r="Q68" s="79"/>
      <c r="S68" s="107" t="s">
        <v>356</v>
      </c>
      <c r="T68" s="20">
        <v>132.79</v>
      </c>
    </row>
    <row r="69" spans="1:20" x14ac:dyDescent="0.25">
      <c r="A69" s="41">
        <v>1</v>
      </c>
      <c r="B69" s="41">
        <v>48</v>
      </c>
      <c r="C69" s="42">
        <v>0.38472222222222219</v>
      </c>
      <c r="D69" s="41" t="s">
        <v>25</v>
      </c>
      <c r="E69" s="41" t="s">
        <v>61</v>
      </c>
      <c r="F69" s="161" t="s">
        <v>562</v>
      </c>
      <c r="G69" s="108" t="s">
        <v>498</v>
      </c>
      <c r="H69" s="127" t="s">
        <v>203</v>
      </c>
      <c r="J69" s="89" t="s">
        <v>357</v>
      </c>
      <c r="K69" s="106">
        <v>62</v>
      </c>
      <c r="M69" s="89" t="s">
        <v>357</v>
      </c>
      <c r="N69" s="77">
        <v>113.02</v>
      </c>
      <c r="O69" s="80">
        <v>36.049999999999997</v>
      </c>
      <c r="P69" s="79">
        <v>57.98</v>
      </c>
      <c r="Q69" s="79"/>
      <c r="S69" s="89" t="s">
        <v>357</v>
      </c>
      <c r="T69" s="20">
        <f>MEDIAN(N69:P69)</f>
        <v>57.98</v>
      </c>
    </row>
    <row r="70" spans="1:20" x14ac:dyDescent="0.25">
      <c r="A70" s="41">
        <v>2</v>
      </c>
      <c r="B70" s="41">
        <v>49</v>
      </c>
      <c r="C70" s="42">
        <v>0.38541666666666669</v>
      </c>
      <c r="D70" s="41" t="s">
        <v>18</v>
      </c>
      <c r="E70" s="41" t="s">
        <v>61</v>
      </c>
      <c r="F70" s="161" t="s">
        <v>562</v>
      </c>
      <c r="G70" s="108" t="s">
        <v>497</v>
      </c>
      <c r="H70" s="127" t="s">
        <v>203</v>
      </c>
      <c r="K70" s="20">
        <f>_xlfn.STDEV.S(K63:K69)</f>
        <v>42.514423322869973</v>
      </c>
      <c r="N70" s="20">
        <f>_xlfn.STDEV.S(N63:N69)</f>
        <v>74.358724405668056</v>
      </c>
      <c r="O70" s="20">
        <f>_xlfn.STDEV.S(O63:O69)</f>
        <v>24.72227672902854</v>
      </c>
      <c r="P70" s="20">
        <f>_xlfn.STDEV.S(P63:P69)</f>
        <v>39.758025485129295</v>
      </c>
      <c r="T70" s="20">
        <f>_xlfn.STDEV.S(T63:T69)</f>
        <v>39.758025485129295</v>
      </c>
    </row>
    <row r="71" spans="1:20" x14ac:dyDescent="0.25">
      <c r="A71" s="41">
        <v>3</v>
      </c>
      <c r="B71" s="41">
        <v>49</v>
      </c>
      <c r="C71" s="42">
        <v>0.38541666666666669</v>
      </c>
      <c r="D71" s="41" t="s">
        <v>18</v>
      </c>
      <c r="E71" s="41" t="s">
        <v>61</v>
      </c>
      <c r="F71" s="161" t="s">
        <v>562</v>
      </c>
      <c r="G71" s="108" t="s">
        <v>496</v>
      </c>
      <c r="H71" s="127" t="s">
        <v>203</v>
      </c>
    </row>
    <row r="72" spans="1:20" x14ac:dyDescent="0.25">
      <c r="A72" s="41">
        <v>4</v>
      </c>
      <c r="B72" s="41">
        <v>50</v>
      </c>
      <c r="C72" s="42">
        <v>0.38819444444444445</v>
      </c>
      <c r="D72" s="41" t="s">
        <v>18</v>
      </c>
      <c r="E72" s="41" t="s">
        <v>63</v>
      </c>
      <c r="F72" s="161" t="s">
        <v>562</v>
      </c>
      <c r="G72" s="108" t="s">
        <v>495</v>
      </c>
      <c r="H72" s="127" t="s">
        <v>203</v>
      </c>
    </row>
    <row r="73" spans="1:20" x14ac:dyDescent="0.25">
      <c r="A73" s="41">
        <v>5</v>
      </c>
      <c r="B73" s="41">
        <v>51</v>
      </c>
      <c r="C73" s="42">
        <v>0.3888888888888889</v>
      </c>
      <c r="D73" s="41" t="s">
        <v>18</v>
      </c>
      <c r="E73" s="41" t="s">
        <v>63</v>
      </c>
      <c r="F73" s="161" t="s">
        <v>562</v>
      </c>
      <c r="G73" s="108" t="s">
        <v>494</v>
      </c>
      <c r="H73" s="127" t="s">
        <v>203</v>
      </c>
    </row>
  </sheetData>
  <mergeCells count="13">
    <mergeCell ref="A57:E57"/>
    <mergeCell ref="A62:E62"/>
    <mergeCell ref="A67:E67"/>
    <mergeCell ref="J3:P3"/>
    <mergeCell ref="J23:O23"/>
    <mergeCell ref="J28:O28"/>
    <mergeCell ref="J33:O33"/>
    <mergeCell ref="J37:J39"/>
    <mergeCell ref="S3:Y3"/>
    <mergeCell ref="S9:Y9"/>
    <mergeCell ref="S14:Y14"/>
    <mergeCell ref="S20:Y20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0A0C-7F67-4627-94A1-0DAA0088B21A}">
  <dimension ref="A1:Z42"/>
  <sheetViews>
    <sheetView topLeftCell="R1" workbookViewId="0">
      <selection activeCell="M6" sqref="M6"/>
    </sheetView>
  </sheetViews>
  <sheetFormatPr defaultRowHeight="15" x14ac:dyDescent="0.25"/>
  <cols>
    <col min="1" max="1" width="11.28515625" customWidth="1"/>
    <col min="3" max="3" width="6.140625" bestFit="1" customWidth="1"/>
    <col min="4" max="4" width="19" bestFit="1" customWidth="1"/>
    <col min="5" max="5" width="40.28515625" bestFit="1" customWidth="1"/>
    <col min="6" max="6" width="46.5703125" bestFit="1" customWidth="1"/>
    <col min="8" max="8" width="10.7109375" bestFit="1" customWidth="1"/>
    <col min="11" max="11" width="19" bestFit="1" customWidth="1"/>
    <col min="12" max="12" width="44" bestFit="1" customWidth="1"/>
    <col min="13" max="13" width="26.28515625" bestFit="1" customWidth="1"/>
    <col min="15" max="15" width="10.7109375" bestFit="1" customWidth="1"/>
    <col min="18" max="18" width="19" bestFit="1" customWidth="1"/>
    <col min="19" max="19" width="44" bestFit="1" customWidth="1"/>
    <col min="20" max="20" width="37.28515625" bestFit="1" customWidth="1"/>
    <col min="22" max="22" width="11.5703125" bestFit="1" customWidth="1"/>
  </cols>
  <sheetData>
    <row r="1" spans="1:25" x14ac:dyDescent="0.25">
      <c r="A1" s="1" t="s">
        <v>441</v>
      </c>
      <c r="B1" s="2"/>
      <c r="C1" s="2"/>
      <c r="D1" s="138"/>
      <c r="E1" s="83"/>
      <c r="F1" s="4"/>
      <c r="H1" s="1" t="s">
        <v>441</v>
      </c>
      <c r="I1" s="2"/>
      <c r="J1" s="2"/>
      <c r="K1" s="138"/>
      <c r="L1" s="83"/>
      <c r="M1" s="4"/>
      <c r="O1" s="1" t="s">
        <v>441</v>
      </c>
      <c r="P1" s="2"/>
      <c r="Q1" s="2"/>
      <c r="R1" s="138"/>
      <c r="S1" s="83"/>
      <c r="T1" s="4"/>
    </row>
    <row r="2" spans="1:25" x14ac:dyDescent="0.25">
      <c r="A2" s="6">
        <v>43281</v>
      </c>
      <c r="B2" s="7">
        <v>0.22916666666666666</v>
      </c>
      <c r="C2" s="8" t="s">
        <v>0</v>
      </c>
      <c r="D2" s="8" t="s">
        <v>256</v>
      </c>
      <c r="E2" s="76">
        <v>592</v>
      </c>
      <c r="F2" s="141">
        <v>0.36874999999999997</v>
      </c>
      <c r="H2" s="6">
        <v>43282</v>
      </c>
      <c r="I2" s="7">
        <v>0.22916666666666666</v>
      </c>
      <c r="J2" s="8" t="s">
        <v>0</v>
      </c>
      <c r="K2" s="8" t="s">
        <v>256</v>
      </c>
      <c r="L2" s="76">
        <v>182</v>
      </c>
      <c r="M2" s="141">
        <v>0.32916666666666666</v>
      </c>
      <c r="O2" s="6">
        <v>43283</v>
      </c>
      <c r="P2" s="7">
        <v>0.22916666666666666</v>
      </c>
      <c r="Q2" s="8" t="s">
        <v>0</v>
      </c>
      <c r="R2" s="8" t="s">
        <v>256</v>
      </c>
      <c r="S2" s="76">
        <v>377</v>
      </c>
      <c r="T2" s="141">
        <v>0.3263888888888889</v>
      </c>
    </row>
    <row r="3" spans="1:25" x14ac:dyDescent="0.25">
      <c r="A3" s="184" t="s">
        <v>3</v>
      </c>
      <c r="B3" s="185"/>
      <c r="C3" s="185"/>
      <c r="D3" s="185"/>
      <c r="E3" s="186"/>
      <c r="F3" s="11"/>
      <c r="H3" s="184" t="s">
        <v>3</v>
      </c>
      <c r="I3" s="185"/>
      <c r="J3" s="185"/>
      <c r="K3" s="185"/>
      <c r="L3" s="186"/>
      <c r="M3" s="11"/>
      <c r="O3" s="184" t="s">
        <v>3</v>
      </c>
      <c r="P3" s="185"/>
      <c r="Q3" s="185"/>
      <c r="R3" s="185"/>
      <c r="S3" s="186"/>
      <c r="T3" s="11"/>
    </row>
    <row r="4" spans="1:25" x14ac:dyDescent="0.25">
      <c r="A4" s="13" t="s">
        <v>2</v>
      </c>
      <c r="B4" s="13" t="s">
        <v>6</v>
      </c>
      <c r="C4" s="13" t="s">
        <v>4</v>
      </c>
      <c r="D4" s="13" t="s">
        <v>5</v>
      </c>
      <c r="E4" s="143" t="s">
        <v>7</v>
      </c>
      <c r="F4" s="13" t="s">
        <v>8</v>
      </c>
      <c r="H4" s="13" t="s">
        <v>2</v>
      </c>
      <c r="I4" s="13" t="s">
        <v>6</v>
      </c>
      <c r="J4" s="13" t="s">
        <v>4</v>
      </c>
      <c r="K4" s="13" t="s">
        <v>5</v>
      </c>
      <c r="L4" s="143" t="s">
        <v>7</v>
      </c>
      <c r="M4" s="13" t="s">
        <v>8</v>
      </c>
      <c r="O4" s="13" t="s">
        <v>2</v>
      </c>
      <c r="P4" s="13" t="s">
        <v>6</v>
      </c>
      <c r="Q4" s="13" t="s">
        <v>4</v>
      </c>
      <c r="R4" s="13" t="s">
        <v>5</v>
      </c>
      <c r="S4" s="143" t="s">
        <v>7</v>
      </c>
      <c r="T4" s="13" t="s">
        <v>8</v>
      </c>
      <c r="V4" s="146" t="s">
        <v>3</v>
      </c>
      <c r="X4" s="146" t="s">
        <v>86</v>
      </c>
    </row>
    <row r="5" spans="1:25" x14ac:dyDescent="0.25">
      <c r="A5" s="91">
        <v>1</v>
      </c>
      <c r="B5" s="91">
        <v>756</v>
      </c>
      <c r="C5" s="66">
        <v>0.24305555555555555</v>
      </c>
      <c r="D5" s="65" t="s">
        <v>18</v>
      </c>
      <c r="E5" s="65" t="s">
        <v>262</v>
      </c>
      <c r="F5" s="148" t="s">
        <v>111</v>
      </c>
      <c r="H5" s="91">
        <v>1</v>
      </c>
      <c r="I5" s="91">
        <v>777</v>
      </c>
      <c r="J5" s="66">
        <v>0.25</v>
      </c>
      <c r="K5" s="65" t="s">
        <v>18</v>
      </c>
      <c r="L5" s="65" t="s">
        <v>449</v>
      </c>
      <c r="M5" s="153" t="s">
        <v>570</v>
      </c>
      <c r="O5" s="91">
        <v>1</v>
      </c>
      <c r="P5" s="91">
        <v>785</v>
      </c>
      <c r="Q5" s="66">
        <v>0.25416666666666665</v>
      </c>
      <c r="R5" s="65" t="s">
        <v>123</v>
      </c>
      <c r="S5" s="65" t="s">
        <v>299</v>
      </c>
      <c r="T5" s="163" t="s">
        <v>562</v>
      </c>
      <c r="V5" t="s">
        <v>478</v>
      </c>
      <c r="W5">
        <v>32</v>
      </c>
      <c r="X5">
        <v>1</v>
      </c>
    </row>
    <row r="6" spans="1:25" x14ac:dyDescent="0.25">
      <c r="A6" s="91">
        <v>2</v>
      </c>
      <c r="B6" s="91">
        <v>758</v>
      </c>
      <c r="C6" s="66">
        <v>0.25138888888888888</v>
      </c>
      <c r="D6" s="65" t="s">
        <v>18</v>
      </c>
      <c r="E6" s="65" t="s">
        <v>442</v>
      </c>
      <c r="F6" s="162" t="s">
        <v>567</v>
      </c>
      <c r="H6" s="91">
        <v>2</v>
      </c>
      <c r="I6" s="91">
        <v>778</v>
      </c>
      <c r="J6" s="66">
        <v>0.25833333333333336</v>
      </c>
      <c r="K6" s="65" t="s">
        <v>123</v>
      </c>
      <c r="L6" s="65" t="s">
        <v>225</v>
      </c>
      <c r="M6" s="153" t="s">
        <v>572</v>
      </c>
      <c r="O6" s="91">
        <v>2</v>
      </c>
      <c r="P6" s="91">
        <v>786</v>
      </c>
      <c r="Q6" s="66">
        <v>0.2638888888888889</v>
      </c>
      <c r="R6" s="65" t="s">
        <v>123</v>
      </c>
      <c r="S6" s="65" t="s">
        <v>444</v>
      </c>
      <c r="T6" s="153" t="s">
        <v>559</v>
      </c>
      <c r="V6" t="s">
        <v>479</v>
      </c>
      <c r="W6">
        <v>1</v>
      </c>
      <c r="X6">
        <v>0</v>
      </c>
    </row>
    <row r="7" spans="1:25" x14ac:dyDescent="0.25">
      <c r="A7" s="91">
        <v>3</v>
      </c>
      <c r="B7" s="91">
        <v>759</v>
      </c>
      <c r="C7" s="66">
        <v>0.25347222222222221</v>
      </c>
      <c r="D7" s="65" t="s">
        <v>9</v>
      </c>
      <c r="E7" s="65" t="s">
        <v>443</v>
      </c>
      <c r="F7" s="65" t="s">
        <v>396</v>
      </c>
      <c r="H7" s="91">
        <v>3</v>
      </c>
      <c r="I7" s="91">
        <v>781</v>
      </c>
      <c r="J7" s="66">
        <v>0.28194444444444444</v>
      </c>
      <c r="K7" s="65" t="s">
        <v>9</v>
      </c>
      <c r="L7" s="65" t="s">
        <v>450</v>
      </c>
      <c r="M7" s="153" t="s">
        <v>555</v>
      </c>
      <c r="O7" s="91">
        <v>3</v>
      </c>
      <c r="P7" s="91">
        <v>787</v>
      </c>
      <c r="Q7" s="66">
        <v>0.27430555555555552</v>
      </c>
      <c r="R7" s="65" t="s">
        <v>18</v>
      </c>
      <c r="S7" s="65" t="s">
        <v>225</v>
      </c>
      <c r="T7" s="65" t="s">
        <v>574</v>
      </c>
      <c r="V7" t="s">
        <v>480</v>
      </c>
      <c r="W7">
        <v>31</v>
      </c>
      <c r="X7">
        <v>1</v>
      </c>
      <c r="Y7" s="150">
        <f>SUM(W7:X7)</f>
        <v>32</v>
      </c>
    </row>
    <row r="8" spans="1:25" x14ac:dyDescent="0.25">
      <c r="A8" s="91">
        <v>4</v>
      </c>
      <c r="B8" s="91">
        <v>760</v>
      </c>
      <c r="C8" s="66">
        <v>0.25694444444444448</v>
      </c>
      <c r="D8" s="65" t="s">
        <v>18</v>
      </c>
      <c r="E8" s="65" t="s">
        <v>225</v>
      </c>
      <c r="F8" s="153" t="s">
        <v>544</v>
      </c>
      <c r="H8" s="91">
        <v>4</v>
      </c>
      <c r="I8" s="91">
        <v>782</v>
      </c>
      <c r="J8" s="66">
        <v>0.29097222222222224</v>
      </c>
      <c r="K8" s="65" t="s">
        <v>18</v>
      </c>
      <c r="L8" s="65" t="s">
        <v>54</v>
      </c>
      <c r="M8" s="153" t="s">
        <v>569</v>
      </c>
      <c r="O8" s="91">
        <v>4</v>
      </c>
      <c r="P8" s="91">
        <v>788</v>
      </c>
      <c r="Q8" s="66">
        <v>0.27708333333333335</v>
      </c>
      <c r="R8" s="65" t="s">
        <v>123</v>
      </c>
      <c r="S8" s="65" t="s">
        <v>225</v>
      </c>
      <c r="T8" s="153" t="s">
        <v>562</v>
      </c>
    </row>
    <row r="9" spans="1:25" x14ac:dyDescent="0.25">
      <c r="A9" s="91">
        <v>5</v>
      </c>
      <c r="B9" s="91">
        <v>761</v>
      </c>
      <c r="C9" s="66">
        <v>0.26458333333333334</v>
      </c>
      <c r="D9" s="65" t="s">
        <v>9</v>
      </c>
      <c r="E9" s="65" t="s">
        <v>252</v>
      </c>
      <c r="F9" s="73" t="s">
        <v>575</v>
      </c>
      <c r="H9" s="91">
        <v>5</v>
      </c>
      <c r="I9" s="91">
        <v>783</v>
      </c>
      <c r="J9" s="66">
        <v>0.2951388888888889</v>
      </c>
      <c r="K9" s="65" t="s">
        <v>9</v>
      </c>
      <c r="L9" s="65" t="s">
        <v>225</v>
      </c>
      <c r="M9" s="153" t="s">
        <v>543</v>
      </c>
      <c r="O9" s="91">
        <v>5</v>
      </c>
      <c r="P9" s="91">
        <v>789</v>
      </c>
      <c r="Q9" s="66">
        <v>0.29166666666666669</v>
      </c>
      <c r="R9" s="65" t="s">
        <v>9</v>
      </c>
      <c r="S9" s="65" t="s">
        <v>225</v>
      </c>
      <c r="T9" s="153" t="s">
        <v>562</v>
      </c>
    </row>
    <row r="10" spans="1:25" x14ac:dyDescent="0.25">
      <c r="A10" s="91">
        <v>6</v>
      </c>
      <c r="B10" s="91">
        <v>762</v>
      </c>
      <c r="C10" s="66">
        <v>0.26874999999999999</v>
      </c>
      <c r="D10" s="65" t="s">
        <v>123</v>
      </c>
      <c r="E10" s="65" t="s">
        <v>319</v>
      </c>
      <c r="F10" s="153" t="s">
        <v>566</v>
      </c>
      <c r="H10" s="91">
        <v>6</v>
      </c>
      <c r="I10" s="91">
        <v>784</v>
      </c>
      <c r="J10" s="66">
        <v>0.30416666666666664</v>
      </c>
      <c r="K10" s="65" t="s">
        <v>18</v>
      </c>
      <c r="L10" s="65" t="s">
        <v>451</v>
      </c>
      <c r="M10" s="65" t="s">
        <v>571</v>
      </c>
      <c r="O10" s="91">
        <v>6</v>
      </c>
      <c r="P10" s="91">
        <v>790</v>
      </c>
      <c r="Q10" s="66">
        <v>0.31805555555555554</v>
      </c>
      <c r="R10" s="65" t="s">
        <v>9</v>
      </c>
      <c r="S10" s="65" t="s">
        <v>225</v>
      </c>
      <c r="T10" s="153" t="s">
        <v>543</v>
      </c>
    </row>
    <row r="11" spans="1:25" x14ac:dyDescent="0.25">
      <c r="A11" s="91">
        <v>7</v>
      </c>
      <c r="B11" s="91">
        <v>763</v>
      </c>
      <c r="C11" s="66">
        <v>0.28472222222222221</v>
      </c>
      <c r="D11" s="65" t="s">
        <v>9</v>
      </c>
      <c r="E11" s="65" t="s">
        <v>444</v>
      </c>
      <c r="F11" s="153" t="s">
        <v>556</v>
      </c>
      <c r="H11" s="62" t="s">
        <v>446</v>
      </c>
      <c r="I11" s="64" t="s">
        <v>49</v>
      </c>
      <c r="J11" s="34"/>
      <c r="K11" s="34" t="s">
        <v>50</v>
      </c>
      <c r="L11" s="34" t="s">
        <v>50</v>
      </c>
      <c r="M11" s="47"/>
      <c r="O11" s="92">
        <v>7</v>
      </c>
      <c r="P11" s="92">
        <v>791</v>
      </c>
      <c r="Q11" s="60">
        <v>0.32500000000000001</v>
      </c>
      <c r="R11" s="73" t="s">
        <v>18</v>
      </c>
      <c r="S11" s="73" t="s">
        <v>225</v>
      </c>
      <c r="T11" s="157" t="s">
        <v>573</v>
      </c>
    </row>
    <row r="12" spans="1:25" x14ac:dyDescent="0.25">
      <c r="A12" s="91">
        <v>8</v>
      </c>
      <c r="B12" s="91">
        <v>764</v>
      </c>
      <c r="C12" s="66">
        <v>0.28888888888888892</v>
      </c>
      <c r="D12" s="65" t="s">
        <v>18</v>
      </c>
      <c r="E12" s="65" t="s">
        <v>54</v>
      </c>
      <c r="F12" s="157" t="s">
        <v>546</v>
      </c>
      <c r="H12" s="24">
        <v>43282</v>
      </c>
      <c r="I12" s="25"/>
      <c r="J12" s="8"/>
      <c r="K12" s="7"/>
      <c r="L12" s="82"/>
      <c r="M12" s="71"/>
      <c r="O12" s="62" t="s">
        <v>446</v>
      </c>
      <c r="P12" s="64" t="s">
        <v>49</v>
      </c>
      <c r="Q12" s="34"/>
      <c r="R12" s="34" t="s">
        <v>50</v>
      </c>
      <c r="S12" s="34" t="s">
        <v>50</v>
      </c>
      <c r="T12" s="47"/>
    </row>
    <row r="13" spans="1:25" x14ac:dyDescent="0.25">
      <c r="A13" s="91">
        <v>9</v>
      </c>
      <c r="B13" s="91">
        <v>765</v>
      </c>
      <c r="C13" s="66">
        <v>0.29097222222222224</v>
      </c>
      <c r="D13" s="65" t="s">
        <v>9</v>
      </c>
      <c r="E13" s="65" t="s">
        <v>54</v>
      </c>
      <c r="F13" s="157" t="s">
        <v>546</v>
      </c>
      <c r="H13" s="190" t="s">
        <v>47</v>
      </c>
      <c r="I13" s="191"/>
      <c r="J13" s="191"/>
      <c r="K13" s="191"/>
      <c r="L13" s="191"/>
      <c r="M13" s="192"/>
      <c r="O13" s="24">
        <v>43283</v>
      </c>
      <c r="P13" s="25"/>
      <c r="Q13" s="8"/>
      <c r="R13" s="7"/>
      <c r="S13" s="82"/>
      <c r="T13" s="71"/>
    </row>
    <row r="14" spans="1:25" x14ac:dyDescent="0.25">
      <c r="A14" s="91">
        <v>10</v>
      </c>
      <c r="B14" s="91">
        <v>766</v>
      </c>
      <c r="C14" s="66">
        <v>0.29444444444444445</v>
      </c>
      <c r="D14" s="65" t="s">
        <v>18</v>
      </c>
      <c r="E14" s="65" t="s">
        <v>225</v>
      </c>
      <c r="F14" s="153" t="s">
        <v>559</v>
      </c>
      <c r="H14" s="37" t="s">
        <v>2</v>
      </c>
      <c r="I14" s="37" t="s">
        <v>6</v>
      </c>
      <c r="J14" s="37" t="s">
        <v>4</v>
      </c>
      <c r="K14" s="37" t="s">
        <v>5</v>
      </c>
      <c r="L14" s="38" t="s">
        <v>7</v>
      </c>
      <c r="M14" s="37" t="s">
        <v>8</v>
      </c>
      <c r="O14" s="190" t="s">
        <v>47</v>
      </c>
      <c r="P14" s="191"/>
      <c r="Q14" s="191"/>
      <c r="R14" s="191"/>
      <c r="S14" s="191"/>
      <c r="T14" s="192"/>
    </row>
    <row r="15" spans="1:25" x14ac:dyDescent="0.25">
      <c r="A15" s="92">
        <v>11</v>
      </c>
      <c r="B15" s="93">
        <v>767</v>
      </c>
      <c r="C15" s="66">
        <v>0.3</v>
      </c>
      <c r="D15" s="74" t="s">
        <v>9</v>
      </c>
      <c r="E15" s="65" t="s">
        <v>225</v>
      </c>
      <c r="F15" s="157" t="s">
        <v>546</v>
      </c>
      <c r="H15" s="91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O15" s="37" t="s">
        <v>2</v>
      </c>
      <c r="P15" s="37" t="s">
        <v>6</v>
      </c>
      <c r="Q15" s="37" t="s">
        <v>4</v>
      </c>
      <c r="R15" s="37" t="s">
        <v>5</v>
      </c>
      <c r="S15" s="38" t="s">
        <v>7</v>
      </c>
      <c r="T15" s="37" t="s">
        <v>8</v>
      </c>
    </row>
    <row r="16" spans="1:25" x14ac:dyDescent="0.25">
      <c r="A16" s="91">
        <v>12</v>
      </c>
      <c r="B16" s="92">
        <v>769</v>
      </c>
      <c r="C16" s="60">
        <v>0.31875000000000003</v>
      </c>
      <c r="D16" s="73" t="s">
        <v>18</v>
      </c>
      <c r="E16" s="65" t="s">
        <v>225</v>
      </c>
      <c r="F16" s="157" t="s">
        <v>546</v>
      </c>
      <c r="H16" s="62" t="s">
        <v>447</v>
      </c>
      <c r="I16" s="64" t="s">
        <v>49</v>
      </c>
      <c r="J16" s="34"/>
      <c r="K16" s="34" t="s">
        <v>50</v>
      </c>
      <c r="L16" s="34" t="s">
        <v>50</v>
      </c>
      <c r="M16" s="47"/>
      <c r="O16" s="91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</row>
    <row r="17" spans="1:26" x14ac:dyDescent="0.25">
      <c r="A17" s="91">
        <v>13</v>
      </c>
      <c r="B17" s="144">
        <v>770</v>
      </c>
      <c r="C17" s="60">
        <v>0.3215277777777778</v>
      </c>
      <c r="D17" s="73" t="s">
        <v>9</v>
      </c>
      <c r="E17" s="73" t="s">
        <v>225</v>
      </c>
      <c r="F17" s="73" t="s">
        <v>575</v>
      </c>
      <c r="H17" s="24">
        <v>43282</v>
      </c>
      <c r="I17" s="25"/>
      <c r="J17" s="8"/>
      <c r="K17" s="7"/>
      <c r="L17" s="82"/>
      <c r="M17" s="71"/>
      <c r="O17" s="62" t="s">
        <v>447</v>
      </c>
      <c r="P17" s="64" t="s">
        <v>49</v>
      </c>
      <c r="Q17" s="34"/>
      <c r="R17" s="34" t="s">
        <v>50</v>
      </c>
      <c r="S17" s="34" t="s">
        <v>50</v>
      </c>
      <c r="T17" s="47"/>
      <c r="Z17">
        <f>19+6+7</f>
        <v>32</v>
      </c>
    </row>
    <row r="18" spans="1:26" x14ac:dyDescent="0.25">
      <c r="A18" s="91">
        <v>14</v>
      </c>
      <c r="B18" s="92">
        <v>771</v>
      </c>
      <c r="C18" s="60">
        <v>0.32569444444444445</v>
      </c>
      <c r="D18" s="73" t="s">
        <v>18</v>
      </c>
      <c r="E18" s="73" t="s">
        <v>225</v>
      </c>
      <c r="F18" s="157" t="s">
        <v>546</v>
      </c>
      <c r="H18" s="190" t="s">
        <v>56</v>
      </c>
      <c r="I18" s="191"/>
      <c r="J18" s="191"/>
      <c r="K18" s="191"/>
      <c r="L18" s="191"/>
      <c r="M18" s="192"/>
      <c r="O18" s="24">
        <v>43283</v>
      </c>
      <c r="P18" s="25"/>
      <c r="Q18" s="8"/>
      <c r="R18" s="7"/>
      <c r="S18" s="82"/>
      <c r="T18" s="71"/>
    </row>
    <row r="19" spans="1:26" x14ac:dyDescent="0.25">
      <c r="A19" s="92">
        <v>15</v>
      </c>
      <c r="B19" s="92">
        <v>772</v>
      </c>
      <c r="C19" s="60">
        <v>0.3298611111111111</v>
      </c>
      <c r="D19" s="73" t="s">
        <v>9</v>
      </c>
      <c r="E19" s="73" t="s">
        <v>444</v>
      </c>
      <c r="F19" s="157" t="s">
        <v>546</v>
      </c>
      <c r="H19" s="37" t="s">
        <v>2</v>
      </c>
      <c r="I19" s="37" t="s">
        <v>6</v>
      </c>
      <c r="J19" s="37" t="s">
        <v>4</v>
      </c>
      <c r="K19" s="37" t="s">
        <v>5</v>
      </c>
      <c r="L19" s="38" t="s">
        <v>7</v>
      </c>
      <c r="M19" s="37" t="s">
        <v>8</v>
      </c>
      <c r="O19" s="190" t="s">
        <v>56</v>
      </c>
      <c r="P19" s="191"/>
      <c r="Q19" s="191"/>
      <c r="R19" s="191"/>
      <c r="S19" s="191"/>
      <c r="T19" s="192"/>
    </row>
    <row r="20" spans="1:26" x14ac:dyDescent="0.25">
      <c r="A20" s="91">
        <v>16</v>
      </c>
      <c r="B20" s="144">
        <v>773</v>
      </c>
      <c r="C20" s="60">
        <v>0.33611111111111108</v>
      </c>
      <c r="D20" s="73" t="s">
        <v>9</v>
      </c>
      <c r="E20" s="73" t="s">
        <v>444</v>
      </c>
      <c r="F20" s="157" t="s">
        <v>567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O20" s="37" t="s">
        <v>2</v>
      </c>
      <c r="P20" s="37" t="s">
        <v>6</v>
      </c>
      <c r="Q20" s="37" t="s">
        <v>4</v>
      </c>
      <c r="R20" s="37" t="s">
        <v>5</v>
      </c>
      <c r="S20" s="38" t="s">
        <v>7</v>
      </c>
      <c r="T20" s="37" t="s">
        <v>8</v>
      </c>
    </row>
    <row r="21" spans="1:26" x14ac:dyDescent="0.25">
      <c r="A21" s="91">
        <v>17</v>
      </c>
      <c r="B21" s="92">
        <v>774</v>
      </c>
      <c r="C21" s="60">
        <v>0.35416666666666669</v>
      </c>
      <c r="D21" s="73" t="s">
        <v>9</v>
      </c>
      <c r="E21" s="73" t="s">
        <v>444</v>
      </c>
      <c r="F21" s="157" t="s">
        <v>568</v>
      </c>
      <c r="H21" s="62" t="s">
        <v>447</v>
      </c>
      <c r="I21" s="64" t="s">
        <v>49</v>
      </c>
      <c r="J21" s="34"/>
      <c r="K21" s="34" t="s">
        <v>50</v>
      </c>
      <c r="L21" s="34" t="s">
        <v>50</v>
      </c>
      <c r="M21" s="47"/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</row>
    <row r="22" spans="1:26" x14ac:dyDescent="0.25">
      <c r="A22" s="91">
        <v>18</v>
      </c>
      <c r="B22" s="144">
        <v>775</v>
      </c>
      <c r="C22" s="60">
        <v>0.35972222222222222</v>
      </c>
      <c r="D22" s="73" t="s">
        <v>123</v>
      </c>
      <c r="E22" s="73" t="s">
        <v>445</v>
      </c>
      <c r="F22" s="157" t="s">
        <v>546</v>
      </c>
      <c r="H22" s="24">
        <v>43282</v>
      </c>
      <c r="I22" s="25"/>
      <c r="J22" s="8"/>
      <c r="K22" s="7"/>
      <c r="L22" s="82"/>
      <c r="M22" s="71"/>
      <c r="O22" s="62" t="s">
        <v>447</v>
      </c>
      <c r="P22" s="64" t="s">
        <v>49</v>
      </c>
      <c r="Q22" s="34"/>
      <c r="R22" s="34" t="s">
        <v>50</v>
      </c>
      <c r="S22" s="34" t="s">
        <v>50</v>
      </c>
      <c r="T22" s="47"/>
    </row>
    <row r="23" spans="1:26" x14ac:dyDescent="0.25">
      <c r="A23" s="92">
        <v>19</v>
      </c>
      <c r="B23" s="144">
        <v>776</v>
      </c>
      <c r="C23" s="60">
        <v>0.38055555555555554</v>
      </c>
      <c r="D23" s="73" t="s">
        <v>123</v>
      </c>
      <c r="E23" s="73" t="s">
        <v>225</v>
      </c>
      <c r="F23" s="157" t="s">
        <v>565</v>
      </c>
      <c r="H23" s="190" t="s">
        <v>65</v>
      </c>
      <c r="I23" s="191"/>
      <c r="J23" s="191"/>
      <c r="K23" s="191"/>
      <c r="L23" s="191"/>
      <c r="M23" s="192"/>
      <c r="O23" s="24">
        <v>43283</v>
      </c>
      <c r="P23" s="25"/>
      <c r="Q23" s="8"/>
      <c r="R23" s="7"/>
      <c r="S23" s="82"/>
      <c r="T23" s="71"/>
    </row>
    <row r="24" spans="1:26" x14ac:dyDescent="0.25">
      <c r="A24" s="91"/>
      <c r="B24" s="73"/>
      <c r="C24" s="60"/>
      <c r="D24" s="73"/>
      <c r="E24" s="73"/>
      <c r="F24" s="73"/>
      <c r="H24" s="37" t="s">
        <v>2</v>
      </c>
      <c r="I24" s="37" t="s">
        <v>6</v>
      </c>
      <c r="J24" s="37" t="s">
        <v>4</v>
      </c>
      <c r="K24" s="37" t="s">
        <v>5</v>
      </c>
      <c r="L24" s="38" t="s">
        <v>7</v>
      </c>
      <c r="M24" s="37" t="s">
        <v>8</v>
      </c>
      <c r="O24" s="190" t="s">
        <v>65</v>
      </c>
      <c r="P24" s="191"/>
      <c r="Q24" s="191"/>
      <c r="R24" s="191"/>
      <c r="S24" s="191"/>
      <c r="T24" s="192"/>
    </row>
    <row r="25" spans="1:26" x14ac:dyDescent="0.25">
      <c r="A25" s="91"/>
      <c r="B25" s="73"/>
      <c r="C25" s="60"/>
      <c r="D25" s="73"/>
      <c r="E25" s="73"/>
      <c r="F25" s="73"/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O25" s="37" t="s">
        <v>2</v>
      </c>
      <c r="P25" s="37" t="s">
        <v>6</v>
      </c>
      <c r="Q25" s="37" t="s">
        <v>4</v>
      </c>
      <c r="R25" s="37" t="s">
        <v>5</v>
      </c>
      <c r="S25" s="38" t="s">
        <v>7</v>
      </c>
      <c r="T25" s="37" t="s">
        <v>8</v>
      </c>
    </row>
    <row r="26" spans="1:26" x14ac:dyDescent="0.25">
      <c r="A26" s="91"/>
      <c r="B26" s="73"/>
      <c r="C26" s="60"/>
      <c r="D26" s="73"/>
      <c r="E26" s="73"/>
      <c r="F26" s="73"/>
      <c r="H26" s="91"/>
      <c r="I26" s="73"/>
      <c r="J26" s="60"/>
      <c r="K26" s="73"/>
      <c r="L26" s="73"/>
      <c r="M26" s="73"/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</row>
    <row r="27" spans="1:26" x14ac:dyDescent="0.25">
      <c r="A27" s="91"/>
      <c r="B27" s="73"/>
      <c r="C27" s="60"/>
      <c r="D27" s="73"/>
      <c r="E27" s="73"/>
      <c r="F27" s="73"/>
      <c r="H27" s="91"/>
      <c r="I27" s="73"/>
      <c r="J27" s="60"/>
      <c r="K27" s="73"/>
      <c r="L27" s="73"/>
      <c r="M27" s="73"/>
    </row>
    <row r="28" spans="1:26" x14ac:dyDescent="0.25">
      <c r="A28" s="62" t="s">
        <v>446</v>
      </c>
      <c r="B28" s="64" t="s">
        <v>49</v>
      </c>
      <c r="C28" s="34"/>
      <c r="D28" s="34" t="s">
        <v>50</v>
      </c>
      <c r="E28" s="34" t="s">
        <v>50</v>
      </c>
      <c r="F28" s="47"/>
    </row>
    <row r="29" spans="1:26" x14ac:dyDescent="0.25">
      <c r="A29" s="24">
        <v>43281</v>
      </c>
      <c r="B29" s="25"/>
      <c r="C29" s="8"/>
      <c r="D29" s="7"/>
      <c r="E29" s="82"/>
      <c r="F29" s="71"/>
    </row>
    <row r="30" spans="1:26" x14ac:dyDescent="0.25">
      <c r="A30" s="190" t="s">
        <v>47</v>
      </c>
      <c r="B30" s="191"/>
      <c r="C30" s="191"/>
      <c r="D30" s="191"/>
      <c r="E30" s="191"/>
      <c r="F30" s="192"/>
    </row>
    <row r="31" spans="1:26" x14ac:dyDescent="0.25">
      <c r="A31" s="37" t="s">
        <v>2</v>
      </c>
      <c r="B31" s="37" t="s">
        <v>6</v>
      </c>
      <c r="C31" s="37" t="s">
        <v>4</v>
      </c>
      <c r="D31" s="37" t="s">
        <v>5</v>
      </c>
      <c r="E31" s="38" t="s">
        <v>7</v>
      </c>
      <c r="F31" s="37" t="s">
        <v>8</v>
      </c>
    </row>
    <row r="32" spans="1:26" x14ac:dyDescent="0.25">
      <c r="A32" s="91">
        <v>0</v>
      </c>
      <c r="B32" s="74">
        <v>0</v>
      </c>
      <c r="C32" s="74">
        <v>0</v>
      </c>
      <c r="D32" s="74">
        <v>0</v>
      </c>
      <c r="E32" s="74">
        <v>0</v>
      </c>
      <c r="F32" s="74">
        <v>0</v>
      </c>
    </row>
    <row r="33" spans="1:6" x14ac:dyDescent="0.25">
      <c r="A33" s="62" t="s">
        <v>447</v>
      </c>
      <c r="B33" s="64" t="s">
        <v>49</v>
      </c>
      <c r="C33" s="34"/>
      <c r="D33" s="34" t="s">
        <v>50</v>
      </c>
      <c r="E33" s="34" t="s">
        <v>50</v>
      </c>
      <c r="F33" s="47"/>
    </row>
    <row r="34" spans="1:6" x14ac:dyDescent="0.25">
      <c r="A34" s="24">
        <v>43281</v>
      </c>
      <c r="B34" s="25"/>
      <c r="C34" s="8"/>
      <c r="D34" s="7"/>
      <c r="E34" s="82"/>
      <c r="F34" s="71"/>
    </row>
    <row r="35" spans="1:6" x14ac:dyDescent="0.25">
      <c r="A35" s="190" t="s">
        <v>56</v>
      </c>
      <c r="B35" s="191"/>
      <c r="C35" s="191"/>
      <c r="D35" s="191"/>
      <c r="E35" s="191"/>
      <c r="F35" s="192"/>
    </row>
    <row r="36" spans="1:6" x14ac:dyDescent="0.25">
      <c r="A36" s="37" t="s">
        <v>2</v>
      </c>
      <c r="B36" s="37" t="s">
        <v>6</v>
      </c>
      <c r="C36" s="37" t="s">
        <v>4</v>
      </c>
      <c r="D36" s="37" t="s">
        <v>5</v>
      </c>
      <c r="E36" s="38" t="s">
        <v>7</v>
      </c>
      <c r="F36" s="37" t="s">
        <v>8</v>
      </c>
    </row>
    <row r="37" spans="1:6" x14ac:dyDescent="0.25">
      <c r="A37" s="91">
        <v>1</v>
      </c>
      <c r="B37" s="91">
        <v>768</v>
      </c>
      <c r="C37" s="142">
        <v>0.31180555555555556</v>
      </c>
      <c r="D37" s="91" t="s">
        <v>18</v>
      </c>
      <c r="E37" s="91" t="s">
        <v>387</v>
      </c>
      <c r="F37" s="91" t="s">
        <v>448</v>
      </c>
    </row>
    <row r="38" spans="1:6" x14ac:dyDescent="0.25">
      <c r="A38" s="62" t="s">
        <v>447</v>
      </c>
      <c r="B38" s="64" t="s">
        <v>49</v>
      </c>
      <c r="C38" s="34"/>
      <c r="D38" s="34" t="s">
        <v>50</v>
      </c>
      <c r="E38" s="34" t="s">
        <v>50</v>
      </c>
      <c r="F38" s="47"/>
    </row>
    <row r="39" spans="1:6" x14ac:dyDescent="0.25">
      <c r="A39" s="24">
        <v>43281</v>
      </c>
      <c r="B39" s="25"/>
      <c r="C39" s="8"/>
      <c r="D39" s="7"/>
      <c r="E39" s="82"/>
      <c r="F39" s="71"/>
    </row>
    <row r="40" spans="1:6" x14ac:dyDescent="0.25">
      <c r="A40" s="190" t="s">
        <v>65</v>
      </c>
      <c r="B40" s="191"/>
      <c r="C40" s="191"/>
      <c r="D40" s="191"/>
      <c r="E40" s="191"/>
      <c r="F40" s="192"/>
    </row>
    <row r="41" spans="1:6" x14ac:dyDescent="0.25">
      <c r="A41" s="37" t="s">
        <v>2</v>
      </c>
      <c r="B41" s="37" t="s">
        <v>6</v>
      </c>
      <c r="C41" s="37" t="s">
        <v>4</v>
      </c>
      <c r="D41" s="37" t="s">
        <v>5</v>
      </c>
      <c r="E41" s="38" t="s">
        <v>7</v>
      </c>
      <c r="F41" s="37" t="s">
        <v>8</v>
      </c>
    </row>
    <row r="42" spans="1:6" x14ac:dyDescent="0.25">
      <c r="A42" s="91">
        <v>0</v>
      </c>
      <c r="B42" s="91">
        <v>0</v>
      </c>
      <c r="C42" s="91">
        <v>0</v>
      </c>
      <c r="D42" s="91">
        <v>0</v>
      </c>
      <c r="E42" s="91">
        <v>0</v>
      </c>
      <c r="F42" s="91">
        <v>0</v>
      </c>
    </row>
  </sheetData>
  <mergeCells count="12">
    <mergeCell ref="O24:T24"/>
    <mergeCell ref="O3:S3"/>
    <mergeCell ref="O14:T14"/>
    <mergeCell ref="O19:T19"/>
    <mergeCell ref="A3:E3"/>
    <mergeCell ref="A30:F30"/>
    <mergeCell ref="A35:F35"/>
    <mergeCell ref="A40:F40"/>
    <mergeCell ref="H3:L3"/>
    <mergeCell ref="H13:M13"/>
    <mergeCell ref="H18:M18"/>
    <mergeCell ref="H23:M2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C72F-220A-4617-BD3C-4C0FAE42424E}">
  <dimension ref="A1:Y34"/>
  <sheetViews>
    <sheetView topLeftCell="N1" workbookViewId="0">
      <selection activeCell="T21" sqref="T21"/>
    </sheetView>
  </sheetViews>
  <sheetFormatPr defaultRowHeight="15" x14ac:dyDescent="0.25"/>
  <cols>
    <col min="1" max="1" width="10.7109375" bestFit="1" customWidth="1"/>
    <col min="4" max="4" width="19" bestFit="1" customWidth="1"/>
    <col min="5" max="5" width="33.5703125" bestFit="1" customWidth="1"/>
    <col min="6" max="6" width="26.28515625" bestFit="1" customWidth="1"/>
    <col min="8" max="8" width="10.5703125" customWidth="1"/>
    <col min="11" max="11" width="19" bestFit="1" customWidth="1"/>
    <col min="12" max="12" width="34.5703125" bestFit="1" customWidth="1"/>
    <col min="13" max="13" width="24.42578125" bestFit="1" customWidth="1"/>
    <col min="15" max="15" width="10.7109375" bestFit="1" customWidth="1"/>
    <col min="18" max="18" width="19" bestFit="1" customWidth="1"/>
    <col min="19" max="19" width="24.85546875" bestFit="1" customWidth="1"/>
    <col min="20" max="20" width="27.42578125" bestFit="1" customWidth="1"/>
    <col min="22" max="22" width="11.5703125" bestFit="1" customWidth="1"/>
  </cols>
  <sheetData>
    <row r="1" spans="1:25" x14ac:dyDescent="0.25">
      <c r="A1" s="1" t="s">
        <v>452</v>
      </c>
      <c r="B1" s="2"/>
      <c r="C1" s="2"/>
      <c r="D1" s="138"/>
      <c r="E1" s="83"/>
      <c r="F1" s="4"/>
      <c r="H1" s="1" t="s">
        <v>452</v>
      </c>
      <c r="I1" s="2"/>
      <c r="J1" s="2"/>
      <c r="K1" s="138"/>
      <c r="L1" s="83"/>
      <c r="M1" s="4"/>
      <c r="O1" s="1" t="s">
        <v>452</v>
      </c>
      <c r="P1" s="2"/>
      <c r="Q1" s="2"/>
      <c r="R1" s="138"/>
      <c r="S1" s="83"/>
      <c r="T1" s="4"/>
    </row>
    <row r="2" spans="1:25" x14ac:dyDescent="0.25">
      <c r="A2" s="6">
        <v>43309</v>
      </c>
      <c r="B2" s="7">
        <v>0.22916666666666666</v>
      </c>
      <c r="C2" s="8" t="s">
        <v>0</v>
      </c>
      <c r="D2" s="8" t="s">
        <v>256</v>
      </c>
      <c r="E2" s="76">
        <v>463</v>
      </c>
      <c r="F2" s="141">
        <v>0.35069444444444442</v>
      </c>
      <c r="H2" s="6">
        <v>43310</v>
      </c>
      <c r="I2" s="7">
        <v>0.22916666666666666</v>
      </c>
      <c r="J2" s="8" t="s">
        <v>0</v>
      </c>
      <c r="K2" s="8" t="s">
        <v>256</v>
      </c>
      <c r="L2" s="76">
        <v>184</v>
      </c>
      <c r="M2" s="141">
        <v>0.30555555555555552</v>
      </c>
      <c r="O2" s="6">
        <v>43311</v>
      </c>
      <c r="P2" s="7">
        <v>0.22916666666666666</v>
      </c>
      <c r="Q2" s="8" t="s">
        <v>0</v>
      </c>
      <c r="R2" s="8" t="s">
        <v>256</v>
      </c>
      <c r="S2" s="76">
        <v>437</v>
      </c>
      <c r="T2" s="141"/>
    </row>
    <row r="3" spans="1:25" x14ac:dyDescent="0.25">
      <c r="A3" s="184" t="s">
        <v>3</v>
      </c>
      <c r="B3" s="185"/>
      <c r="C3" s="185"/>
      <c r="D3" s="185"/>
      <c r="E3" s="186"/>
      <c r="F3" s="11"/>
      <c r="H3" s="184" t="s">
        <v>3</v>
      </c>
      <c r="I3" s="185"/>
      <c r="J3" s="185"/>
      <c r="K3" s="185"/>
      <c r="L3" s="186"/>
      <c r="M3" s="11"/>
      <c r="O3" s="184" t="s">
        <v>3</v>
      </c>
      <c r="P3" s="185"/>
      <c r="Q3" s="185"/>
      <c r="R3" s="185"/>
      <c r="S3" s="186"/>
      <c r="T3" s="11"/>
    </row>
    <row r="4" spans="1:25" x14ac:dyDescent="0.25">
      <c r="A4" s="13" t="s">
        <v>2</v>
      </c>
      <c r="B4" s="13" t="s">
        <v>6</v>
      </c>
      <c r="C4" s="13" t="s">
        <v>4</v>
      </c>
      <c r="D4" s="13" t="s">
        <v>5</v>
      </c>
      <c r="E4" s="143" t="s">
        <v>7</v>
      </c>
      <c r="F4" s="13" t="s">
        <v>8</v>
      </c>
      <c r="H4" s="13" t="s">
        <v>2</v>
      </c>
      <c r="I4" s="13" t="s">
        <v>6</v>
      </c>
      <c r="J4" s="13" t="s">
        <v>4</v>
      </c>
      <c r="K4" s="13" t="s">
        <v>5</v>
      </c>
      <c r="L4" s="143" t="s">
        <v>7</v>
      </c>
      <c r="M4" s="13" t="s">
        <v>8</v>
      </c>
      <c r="O4" s="13" t="s">
        <v>2</v>
      </c>
      <c r="P4" s="13" t="s">
        <v>6</v>
      </c>
      <c r="Q4" s="13" t="s">
        <v>4</v>
      </c>
      <c r="R4" s="13" t="s">
        <v>5</v>
      </c>
      <c r="S4" s="143" t="s">
        <v>7</v>
      </c>
      <c r="T4" s="13" t="s">
        <v>8</v>
      </c>
      <c r="V4" s="146" t="s">
        <v>3</v>
      </c>
      <c r="X4" s="146" t="s">
        <v>86</v>
      </c>
    </row>
    <row r="5" spans="1:25" x14ac:dyDescent="0.25">
      <c r="A5" s="91">
        <v>1</v>
      </c>
      <c r="B5" s="91">
        <v>792</v>
      </c>
      <c r="C5" s="66">
        <v>0.24652777777777779</v>
      </c>
      <c r="D5" s="65" t="s">
        <v>9</v>
      </c>
      <c r="E5" s="65" t="s">
        <v>453</v>
      </c>
      <c r="F5" s="153" t="s">
        <v>544</v>
      </c>
      <c r="H5" s="91">
        <v>1</v>
      </c>
      <c r="I5" s="91">
        <v>810</v>
      </c>
      <c r="J5" s="66">
        <v>0.23958333333333334</v>
      </c>
      <c r="K5" s="65" t="s">
        <v>9</v>
      </c>
      <c r="L5" s="65" t="s">
        <v>453</v>
      </c>
      <c r="M5" s="164" t="s">
        <v>577</v>
      </c>
      <c r="O5" s="91">
        <v>1</v>
      </c>
      <c r="P5" s="91">
        <v>818</v>
      </c>
      <c r="Q5" s="66">
        <v>0.25</v>
      </c>
      <c r="R5" s="65" t="s">
        <v>123</v>
      </c>
      <c r="S5" s="65" t="s">
        <v>463</v>
      </c>
      <c r="T5" s="153" t="s">
        <v>546</v>
      </c>
      <c r="V5" t="s">
        <v>478</v>
      </c>
      <c r="W5">
        <v>22</v>
      </c>
      <c r="X5">
        <v>10</v>
      </c>
    </row>
    <row r="6" spans="1:25" x14ac:dyDescent="0.25">
      <c r="A6" s="91">
        <v>2</v>
      </c>
      <c r="B6" s="91">
        <v>795</v>
      </c>
      <c r="C6" s="66">
        <v>0.27430555555555552</v>
      </c>
      <c r="D6" s="65" t="s">
        <v>9</v>
      </c>
      <c r="E6" s="65" t="s">
        <v>262</v>
      </c>
      <c r="F6" s="153" t="s">
        <v>543</v>
      </c>
      <c r="G6">
        <v>4865</v>
      </c>
      <c r="H6" s="91">
        <v>2</v>
      </c>
      <c r="I6" s="91">
        <v>811</v>
      </c>
      <c r="J6" s="66">
        <v>0.24374999999999999</v>
      </c>
      <c r="K6" s="65" t="s">
        <v>123</v>
      </c>
      <c r="L6" s="65" t="s">
        <v>460</v>
      </c>
      <c r="M6" s="65" t="s">
        <v>562</v>
      </c>
      <c r="O6" s="91">
        <v>2</v>
      </c>
      <c r="P6" s="91">
        <v>822</v>
      </c>
      <c r="Q6" s="66">
        <v>0.2722222222222222</v>
      </c>
      <c r="R6" s="65" t="s">
        <v>123</v>
      </c>
      <c r="S6" s="65" t="s">
        <v>225</v>
      </c>
      <c r="T6" s="153" t="s">
        <v>582</v>
      </c>
      <c r="V6" t="s">
        <v>479</v>
      </c>
      <c r="W6">
        <v>1</v>
      </c>
      <c r="X6">
        <v>0</v>
      </c>
    </row>
    <row r="7" spans="1:25" x14ac:dyDescent="0.25">
      <c r="A7" s="91">
        <v>3</v>
      </c>
      <c r="B7" s="91">
        <v>796</v>
      </c>
      <c r="C7" s="66">
        <v>0.28194444444444444</v>
      </c>
      <c r="D7" s="65" t="s">
        <v>18</v>
      </c>
      <c r="E7" s="65" t="s">
        <v>225</v>
      </c>
      <c r="F7" s="153" t="s">
        <v>544</v>
      </c>
      <c r="H7" s="91">
        <v>3</v>
      </c>
      <c r="I7" s="91">
        <v>812</v>
      </c>
      <c r="J7" s="66">
        <v>0.24652777777777779</v>
      </c>
      <c r="K7" s="65" t="s">
        <v>123</v>
      </c>
      <c r="L7" s="65" t="s">
        <v>461</v>
      </c>
      <c r="M7" s="65" t="s">
        <v>578</v>
      </c>
      <c r="O7" s="91">
        <v>3</v>
      </c>
      <c r="P7" s="91">
        <v>824</v>
      </c>
      <c r="Q7" s="66">
        <v>0.29930555555555555</v>
      </c>
      <c r="R7" s="65" t="s">
        <v>9</v>
      </c>
      <c r="S7" s="65" t="s">
        <v>55</v>
      </c>
      <c r="T7" s="153" t="s">
        <v>579</v>
      </c>
      <c r="V7" t="s">
        <v>480</v>
      </c>
      <c r="W7">
        <v>21</v>
      </c>
      <c r="X7">
        <v>10</v>
      </c>
      <c r="Y7" s="150">
        <f>SUM(W7:X7)</f>
        <v>31</v>
      </c>
    </row>
    <row r="8" spans="1:25" x14ac:dyDescent="0.25">
      <c r="A8" s="91">
        <v>4</v>
      </c>
      <c r="B8" s="91">
        <v>799</v>
      </c>
      <c r="C8" s="66">
        <v>0.31736111111111115</v>
      </c>
      <c r="D8" s="65" t="s">
        <v>18</v>
      </c>
      <c r="E8" s="65" t="s">
        <v>454</v>
      </c>
      <c r="F8" s="153" t="s">
        <v>546</v>
      </c>
      <c r="H8" s="91">
        <v>4</v>
      </c>
      <c r="I8" s="91">
        <v>815</v>
      </c>
      <c r="J8" s="66">
        <v>0.2722222222222222</v>
      </c>
      <c r="K8" s="65" t="s">
        <v>9</v>
      </c>
      <c r="L8" s="65" t="s">
        <v>225</v>
      </c>
      <c r="M8" s="153" t="s">
        <v>544</v>
      </c>
      <c r="O8" s="91"/>
      <c r="P8" s="91"/>
      <c r="Q8" s="66"/>
      <c r="R8" s="65"/>
      <c r="S8" s="65"/>
      <c r="T8" s="65"/>
    </row>
    <row r="9" spans="1:25" x14ac:dyDescent="0.25">
      <c r="A9" s="91">
        <v>5</v>
      </c>
      <c r="B9" s="91">
        <v>800</v>
      </c>
      <c r="C9" s="66">
        <v>0.32013888888888892</v>
      </c>
      <c r="D9" s="65" t="s">
        <v>18</v>
      </c>
      <c r="E9" s="65" t="s">
        <v>455</v>
      </c>
      <c r="F9" s="153" t="s">
        <v>549</v>
      </c>
      <c r="H9" s="91">
        <v>5</v>
      </c>
      <c r="I9" s="91">
        <v>817</v>
      </c>
      <c r="J9" s="66">
        <v>0.29722222222222222</v>
      </c>
      <c r="K9" s="65" t="s">
        <v>123</v>
      </c>
      <c r="L9" s="65" t="s">
        <v>462</v>
      </c>
      <c r="M9" s="65" t="s">
        <v>562</v>
      </c>
      <c r="O9" s="91"/>
      <c r="P9" s="91"/>
      <c r="Q9" s="66"/>
      <c r="R9" s="65"/>
      <c r="S9" s="65"/>
      <c r="T9" s="65"/>
    </row>
    <row r="10" spans="1:25" x14ac:dyDescent="0.25">
      <c r="A10" s="91">
        <v>6</v>
      </c>
      <c r="B10" s="91">
        <v>801</v>
      </c>
      <c r="C10" s="66">
        <v>0.3215277777777778</v>
      </c>
      <c r="D10" s="65" t="s">
        <v>9</v>
      </c>
      <c r="E10" s="65" t="s">
        <v>456</v>
      </c>
      <c r="F10" s="153" t="s">
        <v>549</v>
      </c>
      <c r="H10" s="62" t="s">
        <v>457</v>
      </c>
      <c r="I10" s="64" t="s">
        <v>49</v>
      </c>
      <c r="J10" s="34"/>
      <c r="K10" s="34" t="s">
        <v>50</v>
      </c>
      <c r="L10" s="34" t="s">
        <v>50</v>
      </c>
      <c r="M10" s="47"/>
      <c r="O10" s="62" t="s">
        <v>457</v>
      </c>
      <c r="P10" s="64" t="s">
        <v>49</v>
      </c>
      <c r="Q10" s="34"/>
      <c r="R10" s="34" t="s">
        <v>50</v>
      </c>
      <c r="S10" s="34" t="s">
        <v>50</v>
      </c>
      <c r="T10" s="47"/>
    </row>
    <row r="11" spans="1:25" x14ac:dyDescent="0.25">
      <c r="A11" s="91">
        <v>7</v>
      </c>
      <c r="B11" s="91">
        <v>802</v>
      </c>
      <c r="C11" s="66">
        <v>0.32222222222222224</v>
      </c>
      <c r="D11" s="65" t="s">
        <v>18</v>
      </c>
      <c r="E11" s="65" t="s">
        <v>456</v>
      </c>
      <c r="F11" s="153" t="s">
        <v>556</v>
      </c>
      <c r="H11" s="24">
        <v>43310</v>
      </c>
      <c r="I11" s="25"/>
      <c r="J11" s="8"/>
      <c r="K11" s="7"/>
      <c r="L11" s="82"/>
      <c r="M11" s="71"/>
      <c r="O11" s="24">
        <v>43311</v>
      </c>
      <c r="P11" s="25"/>
      <c r="Q11" s="8"/>
      <c r="R11" s="7"/>
      <c r="S11" s="82"/>
      <c r="T11" s="71"/>
    </row>
    <row r="12" spans="1:25" x14ac:dyDescent="0.25">
      <c r="A12" s="91">
        <v>8</v>
      </c>
      <c r="B12" s="91">
        <v>803</v>
      </c>
      <c r="C12" s="66">
        <v>0.32708333333333334</v>
      </c>
      <c r="D12" s="65" t="s">
        <v>9</v>
      </c>
      <c r="E12" s="65" t="s">
        <v>456</v>
      </c>
      <c r="F12" s="153" t="s">
        <v>576</v>
      </c>
      <c r="H12" s="190" t="s">
        <v>47</v>
      </c>
      <c r="I12" s="191"/>
      <c r="J12" s="191"/>
      <c r="K12" s="191"/>
      <c r="L12" s="191"/>
      <c r="M12" s="192"/>
      <c r="O12" s="190" t="s">
        <v>47</v>
      </c>
      <c r="P12" s="191"/>
      <c r="Q12" s="191"/>
      <c r="R12" s="191"/>
      <c r="S12" s="191"/>
      <c r="T12" s="192"/>
    </row>
    <row r="13" spans="1:25" x14ac:dyDescent="0.25">
      <c r="A13" s="91">
        <v>9</v>
      </c>
      <c r="B13" s="91">
        <v>804</v>
      </c>
      <c r="C13" s="66">
        <v>0.33124999999999999</v>
      </c>
      <c r="D13" s="65" t="s">
        <v>9</v>
      </c>
      <c r="E13" s="65" t="s">
        <v>456</v>
      </c>
      <c r="F13" s="153" t="s">
        <v>558</v>
      </c>
      <c r="H13" s="37" t="s">
        <v>2</v>
      </c>
      <c r="I13" s="37" t="s">
        <v>6</v>
      </c>
      <c r="J13" s="37" t="s">
        <v>4</v>
      </c>
      <c r="K13" s="37" t="s">
        <v>5</v>
      </c>
      <c r="L13" s="38" t="s">
        <v>7</v>
      </c>
      <c r="M13" s="37" t="s">
        <v>8</v>
      </c>
      <c r="O13" s="37" t="s">
        <v>2</v>
      </c>
      <c r="P13" s="37" t="s">
        <v>6</v>
      </c>
      <c r="Q13" s="37" t="s">
        <v>4</v>
      </c>
      <c r="R13" s="37" t="s">
        <v>5</v>
      </c>
      <c r="S13" s="38" t="s">
        <v>7</v>
      </c>
      <c r="T13" s="37" t="s">
        <v>8</v>
      </c>
    </row>
    <row r="14" spans="1:25" x14ac:dyDescent="0.25">
      <c r="A14" s="91">
        <v>10</v>
      </c>
      <c r="B14" s="91">
        <v>805</v>
      </c>
      <c r="C14" s="66">
        <v>0.33333333333333331</v>
      </c>
      <c r="D14" s="65" t="s">
        <v>9</v>
      </c>
      <c r="E14" s="65" t="s">
        <v>456</v>
      </c>
      <c r="F14" s="153" t="s">
        <v>557</v>
      </c>
      <c r="H14" s="91">
        <v>1</v>
      </c>
      <c r="I14" s="74">
        <v>813</v>
      </c>
      <c r="J14" s="145"/>
      <c r="K14" s="74" t="s">
        <v>18</v>
      </c>
      <c r="L14" s="74" t="s">
        <v>225</v>
      </c>
      <c r="M14" s="74" t="s">
        <v>577</v>
      </c>
      <c r="O14" s="91">
        <v>1</v>
      </c>
      <c r="P14" s="74">
        <v>819</v>
      </c>
      <c r="Q14" s="145"/>
      <c r="R14" s="74" t="s">
        <v>18</v>
      </c>
      <c r="S14" s="74" t="s">
        <v>225</v>
      </c>
      <c r="T14" s="159" t="s">
        <v>580</v>
      </c>
    </row>
    <row r="15" spans="1:25" x14ac:dyDescent="0.25">
      <c r="A15" s="92">
        <v>11</v>
      </c>
      <c r="B15" s="93">
        <v>806</v>
      </c>
      <c r="C15" s="66">
        <v>0.34097222222222223</v>
      </c>
      <c r="D15" s="74" t="s">
        <v>9</v>
      </c>
      <c r="E15" s="65" t="s">
        <v>427</v>
      </c>
      <c r="F15" s="159" t="s">
        <v>562</v>
      </c>
      <c r="H15" s="91">
        <v>2</v>
      </c>
      <c r="I15" s="65">
        <v>814</v>
      </c>
      <c r="J15" s="66"/>
      <c r="K15" s="65" t="s">
        <v>9</v>
      </c>
      <c r="L15" s="74" t="s">
        <v>225</v>
      </c>
      <c r="M15" s="153" t="s">
        <v>555</v>
      </c>
      <c r="O15" s="91">
        <v>2</v>
      </c>
      <c r="P15" s="65">
        <v>820</v>
      </c>
      <c r="Q15" s="66"/>
      <c r="R15" s="65" t="s">
        <v>123</v>
      </c>
      <c r="S15" s="74" t="s">
        <v>225</v>
      </c>
      <c r="T15" s="153" t="s">
        <v>581</v>
      </c>
    </row>
    <row r="16" spans="1:25" x14ac:dyDescent="0.25">
      <c r="A16" s="91">
        <v>12</v>
      </c>
      <c r="B16" s="92">
        <v>807</v>
      </c>
      <c r="C16" s="60">
        <v>0.34166666666666662</v>
      </c>
      <c r="D16" s="73" t="s">
        <v>9</v>
      </c>
      <c r="E16" s="65" t="s">
        <v>427</v>
      </c>
      <c r="F16" s="159" t="s">
        <v>562</v>
      </c>
      <c r="H16" s="62" t="s">
        <v>458</v>
      </c>
      <c r="I16" s="64" t="s">
        <v>49</v>
      </c>
      <c r="J16" s="34"/>
      <c r="K16" s="34" t="s">
        <v>50</v>
      </c>
      <c r="L16" s="34" t="s">
        <v>50</v>
      </c>
      <c r="M16" s="47"/>
      <c r="O16" s="94">
        <v>3</v>
      </c>
      <c r="P16">
        <v>821</v>
      </c>
      <c r="Q16" s="60">
        <v>0.26458333333333334</v>
      </c>
      <c r="S16" s="74" t="s">
        <v>225</v>
      </c>
      <c r="T16" s="153" t="s">
        <v>582</v>
      </c>
    </row>
    <row r="17" spans="1:20" x14ac:dyDescent="0.25">
      <c r="A17" s="91">
        <v>13</v>
      </c>
      <c r="B17" s="144">
        <v>808</v>
      </c>
      <c r="C17" s="60">
        <v>0.34375</v>
      </c>
      <c r="D17" s="73" t="s">
        <v>123</v>
      </c>
      <c r="E17" s="73" t="s">
        <v>456</v>
      </c>
      <c r="F17" s="159" t="s">
        <v>562</v>
      </c>
      <c r="H17" s="24">
        <v>43310</v>
      </c>
      <c r="I17" s="25"/>
      <c r="J17" s="8"/>
      <c r="K17" s="7"/>
      <c r="L17" s="82"/>
      <c r="M17" s="71"/>
      <c r="O17" s="62" t="s">
        <v>458</v>
      </c>
      <c r="P17" s="64" t="s">
        <v>49</v>
      </c>
      <c r="Q17" s="34"/>
      <c r="R17" s="34" t="s">
        <v>50</v>
      </c>
      <c r="S17" s="34" t="s">
        <v>50</v>
      </c>
      <c r="T17" s="47"/>
    </row>
    <row r="18" spans="1:20" x14ac:dyDescent="0.25">
      <c r="A18" s="62" t="s">
        <v>457</v>
      </c>
      <c r="B18" s="64" t="s">
        <v>49</v>
      </c>
      <c r="C18" s="34"/>
      <c r="D18" s="34" t="s">
        <v>50</v>
      </c>
      <c r="E18" s="34" t="s">
        <v>50</v>
      </c>
      <c r="F18" s="47"/>
      <c r="H18" s="190" t="s">
        <v>56</v>
      </c>
      <c r="I18" s="191"/>
      <c r="J18" s="191"/>
      <c r="K18" s="191"/>
      <c r="L18" s="191"/>
      <c r="M18" s="192"/>
      <c r="O18" s="24">
        <v>43311</v>
      </c>
      <c r="P18" s="25"/>
      <c r="Q18" s="8"/>
      <c r="R18" s="7"/>
      <c r="S18" s="82"/>
      <c r="T18" s="71"/>
    </row>
    <row r="19" spans="1:20" x14ac:dyDescent="0.25">
      <c r="A19" s="24">
        <v>43309</v>
      </c>
      <c r="B19" s="25"/>
      <c r="C19" s="8"/>
      <c r="D19" s="7"/>
      <c r="E19" s="82"/>
      <c r="F19" s="71"/>
      <c r="H19" s="37" t="s">
        <v>2</v>
      </c>
      <c r="I19" s="37" t="s">
        <v>6</v>
      </c>
      <c r="J19" s="37" t="s">
        <v>4</v>
      </c>
      <c r="K19" s="37" t="s">
        <v>5</v>
      </c>
      <c r="L19" s="38" t="s">
        <v>7</v>
      </c>
      <c r="M19" s="37" t="s">
        <v>8</v>
      </c>
      <c r="O19" s="190" t="s">
        <v>56</v>
      </c>
      <c r="P19" s="191"/>
      <c r="Q19" s="191"/>
      <c r="R19" s="191"/>
      <c r="S19" s="191"/>
      <c r="T19" s="192"/>
    </row>
    <row r="20" spans="1:20" x14ac:dyDescent="0.25">
      <c r="A20" s="190" t="s">
        <v>47</v>
      </c>
      <c r="B20" s="191"/>
      <c r="C20" s="191"/>
      <c r="D20" s="191"/>
      <c r="E20" s="191"/>
      <c r="F20" s="192"/>
      <c r="H20" s="91">
        <v>1</v>
      </c>
      <c r="I20" s="91">
        <v>816</v>
      </c>
      <c r="J20" s="142">
        <v>0.28263888888888888</v>
      </c>
      <c r="K20" s="91" t="s">
        <v>18</v>
      </c>
      <c r="L20" s="91" t="s">
        <v>262</v>
      </c>
      <c r="M20" s="161" t="s">
        <v>556</v>
      </c>
      <c r="O20" s="37" t="s">
        <v>2</v>
      </c>
      <c r="P20" s="37" t="s">
        <v>6</v>
      </c>
      <c r="Q20" s="37" t="s">
        <v>4</v>
      </c>
      <c r="R20" s="37" t="s">
        <v>5</v>
      </c>
      <c r="S20" s="38" t="s">
        <v>7</v>
      </c>
      <c r="T20" s="37" t="s">
        <v>8</v>
      </c>
    </row>
    <row r="21" spans="1:20" x14ac:dyDescent="0.25">
      <c r="A21" s="37" t="s">
        <v>2</v>
      </c>
      <c r="B21" s="37" t="s">
        <v>6</v>
      </c>
      <c r="C21" s="37" t="s">
        <v>4</v>
      </c>
      <c r="D21" s="37" t="s">
        <v>5</v>
      </c>
      <c r="E21" s="38" t="s">
        <v>7</v>
      </c>
      <c r="F21" s="37" t="s">
        <v>8</v>
      </c>
      <c r="H21" s="62" t="s">
        <v>458</v>
      </c>
      <c r="I21" s="64" t="s">
        <v>49</v>
      </c>
      <c r="J21" s="34"/>
      <c r="K21" s="34" t="s">
        <v>50</v>
      </c>
      <c r="L21" s="34" t="s">
        <v>50</v>
      </c>
      <c r="M21" s="47"/>
      <c r="O21" s="91">
        <v>1</v>
      </c>
      <c r="P21" s="91">
        <v>823</v>
      </c>
      <c r="Q21" s="142">
        <v>0.28750000000000003</v>
      </c>
      <c r="R21" s="91"/>
      <c r="S21" s="91" t="s">
        <v>262</v>
      </c>
      <c r="T21" s="91" t="s">
        <v>464</v>
      </c>
    </row>
    <row r="22" spans="1:20" x14ac:dyDescent="0.25">
      <c r="A22" s="91">
        <v>1</v>
      </c>
      <c r="B22" s="74">
        <v>793</v>
      </c>
      <c r="C22" s="145">
        <v>0.26180555555555557</v>
      </c>
      <c r="D22" s="74" t="s">
        <v>18</v>
      </c>
      <c r="E22" s="74" t="s">
        <v>225</v>
      </c>
      <c r="F22" s="74" t="s">
        <v>459</v>
      </c>
      <c r="H22" s="24">
        <v>43310</v>
      </c>
      <c r="I22" s="25"/>
      <c r="J22" s="8"/>
      <c r="K22" s="7"/>
      <c r="L22" s="82"/>
      <c r="M22" s="71"/>
      <c r="O22" s="62" t="s">
        <v>458</v>
      </c>
      <c r="P22" s="64" t="s">
        <v>49</v>
      </c>
      <c r="Q22" s="34"/>
      <c r="R22" s="34" t="s">
        <v>50</v>
      </c>
      <c r="S22" s="34" t="s">
        <v>50</v>
      </c>
      <c r="T22" s="47"/>
    </row>
    <row r="23" spans="1:20" x14ac:dyDescent="0.25">
      <c r="A23" s="94">
        <v>2</v>
      </c>
      <c r="B23">
        <v>794</v>
      </c>
      <c r="C23" s="60">
        <v>0.26527777777777778</v>
      </c>
      <c r="D23" t="s">
        <v>18</v>
      </c>
      <c r="E23" s="74" t="s">
        <v>225</v>
      </c>
      <c r="F23" s="158" t="s">
        <v>556</v>
      </c>
      <c r="H23" s="190" t="s">
        <v>65</v>
      </c>
      <c r="I23" s="191"/>
      <c r="J23" s="191"/>
      <c r="K23" s="191"/>
      <c r="L23" s="191"/>
      <c r="M23" s="192"/>
      <c r="O23" s="24">
        <v>43311</v>
      </c>
      <c r="P23" s="25"/>
      <c r="Q23" s="8"/>
      <c r="R23" s="7"/>
      <c r="S23" s="82"/>
      <c r="T23" s="71"/>
    </row>
    <row r="24" spans="1:20" x14ac:dyDescent="0.25">
      <c r="A24" s="62" t="s">
        <v>458</v>
      </c>
      <c r="B24" s="64" t="s">
        <v>49</v>
      </c>
      <c r="C24" s="34"/>
      <c r="D24" s="34" t="s">
        <v>50</v>
      </c>
      <c r="E24" s="34" t="s">
        <v>50</v>
      </c>
      <c r="F24" s="47"/>
      <c r="H24" s="37" t="s">
        <v>2</v>
      </c>
      <c r="I24" s="37" t="s">
        <v>6</v>
      </c>
      <c r="J24" s="37" t="s">
        <v>4</v>
      </c>
      <c r="K24" s="37" t="s">
        <v>5</v>
      </c>
      <c r="L24" s="38" t="s">
        <v>7</v>
      </c>
      <c r="M24" s="37" t="s">
        <v>8</v>
      </c>
      <c r="O24" s="190" t="s">
        <v>65</v>
      </c>
      <c r="P24" s="191"/>
      <c r="Q24" s="191"/>
      <c r="R24" s="191"/>
      <c r="S24" s="191"/>
      <c r="T24" s="192"/>
    </row>
    <row r="25" spans="1:20" x14ac:dyDescent="0.25">
      <c r="A25" s="24">
        <v>43309</v>
      </c>
      <c r="B25" s="25"/>
      <c r="C25" s="8"/>
      <c r="D25" s="7"/>
      <c r="E25" s="82"/>
      <c r="F25" s="71"/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O25" s="37" t="s">
        <v>2</v>
      </c>
      <c r="P25" s="37" t="s">
        <v>6</v>
      </c>
      <c r="Q25" s="37" t="s">
        <v>4</v>
      </c>
      <c r="R25" s="37" t="s">
        <v>5</v>
      </c>
      <c r="S25" s="38" t="s">
        <v>7</v>
      </c>
      <c r="T25" s="37" t="s">
        <v>8</v>
      </c>
    </row>
    <row r="26" spans="1:20" x14ac:dyDescent="0.25">
      <c r="A26" s="190" t="s">
        <v>56</v>
      </c>
      <c r="B26" s="191"/>
      <c r="C26" s="191"/>
      <c r="D26" s="191"/>
      <c r="E26" s="191"/>
      <c r="F26" s="192"/>
      <c r="H26" s="91"/>
      <c r="I26" s="91"/>
      <c r="J26" s="65"/>
      <c r="K26" s="65"/>
      <c r="L26" s="65"/>
      <c r="M26" s="65"/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</row>
    <row r="27" spans="1:20" x14ac:dyDescent="0.25">
      <c r="A27" s="37" t="s">
        <v>2</v>
      </c>
      <c r="B27" s="37" t="s">
        <v>6</v>
      </c>
      <c r="C27" s="37" t="s">
        <v>4</v>
      </c>
      <c r="D27" s="37" t="s">
        <v>5</v>
      </c>
      <c r="E27" s="38" t="s">
        <v>7</v>
      </c>
      <c r="F27" s="37" t="s">
        <v>8</v>
      </c>
    </row>
    <row r="28" spans="1:20" x14ac:dyDescent="0.25">
      <c r="A28" s="91">
        <v>0</v>
      </c>
      <c r="B28" s="91">
        <v>0</v>
      </c>
      <c r="C28" s="91">
        <v>0</v>
      </c>
      <c r="D28" s="91">
        <v>0</v>
      </c>
      <c r="E28" s="91">
        <v>0</v>
      </c>
      <c r="F28" s="91">
        <v>0</v>
      </c>
    </row>
    <row r="29" spans="1:20" x14ac:dyDescent="0.25">
      <c r="A29" s="62" t="s">
        <v>458</v>
      </c>
      <c r="B29" s="64" t="s">
        <v>49</v>
      </c>
      <c r="C29" s="34"/>
      <c r="D29" s="34" t="s">
        <v>50</v>
      </c>
      <c r="E29" s="34" t="s">
        <v>50</v>
      </c>
      <c r="F29" s="47"/>
    </row>
    <row r="30" spans="1:20" x14ac:dyDescent="0.25">
      <c r="A30" s="24">
        <v>43309</v>
      </c>
      <c r="B30" s="25"/>
      <c r="C30" s="8"/>
      <c r="D30" s="7"/>
      <c r="E30" s="82"/>
      <c r="F30" s="71"/>
    </row>
    <row r="31" spans="1:20" x14ac:dyDescent="0.25">
      <c r="A31" s="134" t="s">
        <v>65</v>
      </c>
      <c r="B31" s="135"/>
      <c r="C31" s="135"/>
      <c r="D31" s="135"/>
      <c r="E31" s="135"/>
      <c r="F31" s="136"/>
    </row>
    <row r="32" spans="1:20" x14ac:dyDescent="0.25">
      <c r="A32" s="37" t="s">
        <v>2</v>
      </c>
      <c r="B32" s="37" t="s">
        <v>6</v>
      </c>
      <c r="C32" s="37" t="s">
        <v>4</v>
      </c>
      <c r="D32" s="37" t="s">
        <v>5</v>
      </c>
      <c r="E32" s="38" t="s">
        <v>7</v>
      </c>
      <c r="F32" s="37" t="s">
        <v>8</v>
      </c>
    </row>
    <row r="33" spans="1:6" x14ac:dyDescent="0.25">
      <c r="A33" s="91">
        <v>1</v>
      </c>
      <c r="B33" s="91">
        <v>797</v>
      </c>
      <c r="C33" s="91"/>
      <c r="D33" s="91"/>
      <c r="E33" s="91"/>
      <c r="F33" s="149" t="s">
        <v>40</v>
      </c>
    </row>
    <row r="34" spans="1:6" x14ac:dyDescent="0.25">
      <c r="A34" s="91">
        <v>2</v>
      </c>
      <c r="B34" s="91">
        <v>798</v>
      </c>
      <c r="C34" s="65"/>
      <c r="D34" s="65"/>
      <c r="E34" s="65"/>
      <c r="F34" s="65" t="s">
        <v>459</v>
      </c>
    </row>
  </sheetData>
  <mergeCells count="11">
    <mergeCell ref="A3:E3"/>
    <mergeCell ref="A20:F20"/>
    <mergeCell ref="A26:F26"/>
    <mergeCell ref="O3:S3"/>
    <mergeCell ref="O12:T12"/>
    <mergeCell ref="O19:T19"/>
    <mergeCell ref="O24:T24"/>
    <mergeCell ref="H3:L3"/>
    <mergeCell ref="H12:M12"/>
    <mergeCell ref="H18:M18"/>
    <mergeCell ref="H23:M2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6E37-C555-4E75-8CCB-0CAEBBC68323}">
  <dimension ref="A1:Y36"/>
  <sheetViews>
    <sheetView tabSelected="1" workbookViewId="0">
      <selection activeCell="F5" sqref="F5"/>
    </sheetView>
  </sheetViews>
  <sheetFormatPr defaultRowHeight="15" x14ac:dyDescent="0.25"/>
  <cols>
    <col min="1" max="1" width="13.5703125" customWidth="1"/>
    <col min="4" max="4" width="19" bestFit="1" customWidth="1"/>
    <col min="5" max="5" width="34.5703125" bestFit="1" customWidth="1"/>
    <col min="6" max="6" width="36.28515625" bestFit="1" customWidth="1"/>
    <col min="8" max="8" width="10.7109375" bestFit="1" customWidth="1"/>
    <col min="11" max="11" width="19" bestFit="1" customWidth="1"/>
    <col min="12" max="12" width="30.140625" bestFit="1" customWidth="1"/>
    <col min="13" max="13" width="45.85546875" bestFit="1" customWidth="1"/>
    <col min="15" max="15" width="10.7109375" bestFit="1" customWidth="1"/>
    <col min="18" max="18" width="19" bestFit="1" customWidth="1"/>
    <col min="19" max="19" width="31.7109375" bestFit="1" customWidth="1"/>
    <col min="20" max="20" width="45.85546875" bestFit="1" customWidth="1"/>
    <col min="22" max="22" width="11.5703125" bestFit="1" customWidth="1"/>
  </cols>
  <sheetData>
    <row r="1" spans="1:25" x14ac:dyDescent="0.25">
      <c r="A1" s="1" t="s">
        <v>469</v>
      </c>
      <c r="B1" s="2"/>
      <c r="C1" s="2"/>
      <c r="D1" s="138"/>
      <c r="E1" s="83"/>
      <c r="F1" s="4"/>
      <c r="H1" s="1" t="s">
        <v>469</v>
      </c>
      <c r="I1" s="2"/>
      <c r="J1" s="2"/>
      <c r="K1" s="138"/>
      <c r="L1" s="83"/>
      <c r="M1" s="4"/>
      <c r="O1" s="1" t="s">
        <v>469</v>
      </c>
      <c r="P1" s="2"/>
      <c r="Q1" s="2"/>
      <c r="R1" s="138"/>
      <c r="S1" s="83"/>
      <c r="T1" s="4"/>
    </row>
    <row r="2" spans="1:25" x14ac:dyDescent="0.25">
      <c r="A2" s="6">
        <v>43344</v>
      </c>
      <c r="B2" s="7">
        <v>0.22916666666666666</v>
      </c>
      <c r="C2" s="8" t="s">
        <v>0</v>
      </c>
      <c r="D2" s="8" t="s">
        <v>256</v>
      </c>
      <c r="E2" s="76">
        <v>359</v>
      </c>
      <c r="F2" s="141">
        <v>0.33333333333333331</v>
      </c>
      <c r="H2" s="6">
        <v>43345</v>
      </c>
      <c r="I2" s="7">
        <v>0.22916666666666666</v>
      </c>
      <c r="J2" s="8" t="s">
        <v>0</v>
      </c>
      <c r="K2" s="8" t="s">
        <v>256</v>
      </c>
      <c r="L2" s="76">
        <v>122</v>
      </c>
      <c r="M2" s="141">
        <v>0.33333333333333331</v>
      </c>
      <c r="O2" s="6">
        <v>43346</v>
      </c>
      <c r="P2" s="7">
        <v>0.22916666666666666</v>
      </c>
      <c r="Q2" s="8" t="s">
        <v>0</v>
      </c>
      <c r="R2" s="8" t="s">
        <v>256</v>
      </c>
      <c r="S2" s="76">
        <v>373</v>
      </c>
      <c r="T2" s="141">
        <v>0.31319444444444444</v>
      </c>
    </row>
    <row r="3" spans="1:25" x14ac:dyDescent="0.25">
      <c r="A3" s="184" t="s">
        <v>3</v>
      </c>
      <c r="B3" s="185"/>
      <c r="C3" s="185"/>
      <c r="D3" s="185"/>
      <c r="E3" s="186"/>
      <c r="F3" s="11"/>
      <c r="H3" s="184" t="s">
        <v>3</v>
      </c>
      <c r="I3" s="185"/>
      <c r="J3" s="185"/>
      <c r="K3" s="185"/>
      <c r="L3" s="186"/>
      <c r="M3" s="11"/>
      <c r="O3" s="184" t="s">
        <v>3</v>
      </c>
      <c r="P3" s="185"/>
      <c r="Q3" s="185"/>
      <c r="R3" s="185"/>
      <c r="S3" s="186"/>
      <c r="T3" s="11"/>
    </row>
    <row r="4" spans="1:25" x14ac:dyDescent="0.25">
      <c r="A4" s="13" t="s">
        <v>2</v>
      </c>
      <c r="B4" s="13" t="s">
        <v>6</v>
      </c>
      <c r="C4" s="13" t="s">
        <v>4</v>
      </c>
      <c r="D4" s="13" t="s">
        <v>5</v>
      </c>
      <c r="E4" s="143" t="s">
        <v>7</v>
      </c>
      <c r="F4" s="13" t="s">
        <v>8</v>
      </c>
      <c r="H4" s="13" t="s">
        <v>2</v>
      </c>
      <c r="I4" s="13" t="s">
        <v>6</v>
      </c>
      <c r="J4" s="13" t="s">
        <v>4</v>
      </c>
      <c r="K4" s="13" t="s">
        <v>5</v>
      </c>
      <c r="L4" s="143" t="s">
        <v>7</v>
      </c>
      <c r="M4" s="13" t="s">
        <v>8</v>
      </c>
      <c r="O4" s="13" t="s">
        <v>2</v>
      </c>
      <c r="P4" s="13" t="s">
        <v>6</v>
      </c>
      <c r="Q4" s="13" t="s">
        <v>4</v>
      </c>
      <c r="R4" s="13" t="s">
        <v>5</v>
      </c>
      <c r="S4" s="143" t="s">
        <v>7</v>
      </c>
      <c r="T4" s="13" t="s">
        <v>8</v>
      </c>
      <c r="V4" s="13" t="s">
        <v>3</v>
      </c>
      <c r="W4" s="65"/>
      <c r="X4" s="13" t="s">
        <v>86</v>
      </c>
    </row>
    <row r="5" spans="1:25" x14ac:dyDescent="0.25">
      <c r="A5" s="91">
        <v>1</v>
      </c>
      <c r="B5" s="91">
        <v>825</v>
      </c>
      <c r="C5" s="66">
        <v>0.23402777777777781</v>
      </c>
      <c r="D5" s="65" t="s">
        <v>9</v>
      </c>
      <c r="E5" s="65" t="s">
        <v>465</v>
      </c>
      <c r="F5" s="153" t="s">
        <v>562</v>
      </c>
      <c r="H5" s="91">
        <v>1</v>
      </c>
      <c r="I5" s="91">
        <v>840</v>
      </c>
      <c r="J5" s="66">
        <v>0.24236111111111111</v>
      </c>
      <c r="K5" s="65" t="s">
        <v>123</v>
      </c>
      <c r="L5" s="65" t="s">
        <v>472</v>
      </c>
      <c r="M5" s="65" t="s">
        <v>473</v>
      </c>
      <c r="O5" s="91">
        <v>1</v>
      </c>
      <c r="P5" s="91">
        <v>845</v>
      </c>
      <c r="Q5" s="66">
        <v>0.24236111111111111</v>
      </c>
      <c r="R5" s="65" t="s">
        <v>9</v>
      </c>
      <c r="S5" s="65" t="s">
        <v>474</v>
      </c>
      <c r="T5" s="153" t="s">
        <v>556</v>
      </c>
      <c r="V5" s="65" t="s">
        <v>478</v>
      </c>
      <c r="W5" s="65">
        <v>26</v>
      </c>
      <c r="X5" s="65">
        <v>0</v>
      </c>
    </row>
    <row r="6" spans="1:25" x14ac:dyDescent="0.25">
      <c r="A6" s="91">
        <v>2</v>
      </c>
      <c r="B6" s="91">
        <v>826</v>
      </c>
      <c r="C6" s="66">
        <v>0.2388888888888889</v>
      </c>
      <c r="D6" s="65" t="s">
        <v>18</v>
      </c>
      <c r="E6" s="65" t="s">
        <v>466</v>
      </c>
      <c r="F6" s="153" t="s">
        <v>546</v>
      </c>
      <c r="H6" s="91">
        <v>2</v>
      </c>
      <c r="I6" s="91">
        <v>841</v>
      </c>
      <c r="J6" s="66">
        <v>0.25347222222222221</v>
      </c>
      <c r="K6" s="65" t="s">
        <v>9</v>
      </c>
      <c r="L6" s="65" t="s">
        <v>474</v>
      </c>
      <c r="M6" s="153" t="s">
        <v>584</v>
      </c>
      <c r="O6" s="91">
        <v>2</v>
      </c>
      <c r="P6" s="91">
        <v>846</v>
      </c>
      <c r="Q6" s="66">
        <v>0.24791666666666667</v>
      </c>
      <c r="R6" s="65" t="s">
        <v>18</v>
      </c>
      <c r="S6" s="65" t="s">
        <v>475</v>
      </c>
      <c r="T6" s="65" t="s">
        <v>586</v>
      </c>
      <c r="V6" s="65" t="s">
        <v>481</v>
      </c>
      <c r="W6" s="65">
        <v>1</v>
      </c>
      <c r="X6" s="65">
        <v>0</v>
      </c>
    </row>
    <row r="7" spans="1:25" x14ac:dyDescent="0.25">
      <c r="A7" s="91">
        <v>3</v>
      </c>
      <c r="B7" s="91">
        <v>827</v>
      </c>
      <c r="C7" s="66">
        <v>0.24861111111111112</v>
      </c>
      <c r="D7" s="65" t="s">
        <v>9</v>
      </c>
      <c r="E7" s="65" t="s">
        <v>340</v>
      </c>
      <c r="F7" s="153" t="s">
        <v>546</v>
      </c>
      <c r="H7" s="91">
        <v>3</v>
      </c>
      <c r="I7" s="91">
        <v>842</v>
      </c>
      <c r="J7" s="66">
        <v>0.26874999999999999</v>
      </c>
      <c r="K7" s="65" t="s">
        <v>123</v>
      </c>
      <c r="L7" s="65" t="s">
        <v>225</v>
      </c>
      <c r="M7" s="153" t="s">
        <v>585</v>
      </c>
      <c r="O7" s="91">
        <v>3</v>
      </c>
      <c r="P7" s="91">
        <v>847</v>
      </c>
      <c r="Q7" s="66">
        <v>0.25416666666666665</v>
      </c>
      <c r="R7" s="65" t="s">
        <v>18</v>
      </c>
      <c r="S7" s="65" t="s">
        <v>476</v>
      </c>
      <c r="T7" s="153" t="s">
        <v>576</v>
      </c>
      <c r="V7" s="65" t="s">
        <v>480</v>
      </c>
      <c r="W7" s="65">
        <v>25</v>
      </c>
      <c r="X7" s="65">
        <v>0</v>
      </c>
      <c r="Y7" s="150">
        <f>SUM(W7:X7)</f>
        <v>25</v>
      </c>
    </row>
    <row r="8" spans="1:25" x14ac:dyDescent="0.25">
      <c r="A8" s="91">
        <v>4</v>
      </c>
      <c r="B8" s="91">
        <v>828</v>
      </c>
      <c r="C8" s="66">
        <v>0.26111111111111113</v>
      </c>
      <c r="D8" s="65" t="s">
        <v>9</v>
      </c>
      <c r="E8" s="65" t="s">
        <v>225</v>
      </c>
      <c r="F8" s="153" t="s">
        <v>546</v>
      </c>
      <c r="H8" s="91">
        <v>4</v>
      </c>
      <c r="I8" s="91">
        <v>843</v>
      </c>
      <c r="J8" s="66">
        <v>0.29097222222222224</v>
      </c>
      <c r="K8" s="65" t="s">
        <v>18</v>
      </c>
      <c r="L8" s="65" t="s">
        <v>443</v>
      </c>
      <c r="M8" s="110" t="s">
        <v>34</v>
      </c>
      <c r="O8" s="91">
        <v>4</v>
      </c>
      <c r="P8" s="91">
        <v>848</v>
      </c>
      <c r="Q8" s="66">
        <v>0.26944444444444443</v>
      </c>
      <c r="R8" s="65" t="s">
        <v>9</v>
      </c>
      <c r="S8" s="65" t="s">
        <v>235</v>
      </c>
      <c r="T8" s="65" t="s">
        <v>477</v>
      </c>
    </row>
    <row r="9" spans="1:25" x14ac:dyDescent="0.25">
      <c r="A9" s="91">
        <v>5</v>
      </c>
      <c r="B9" s="91">
        <v>829</v>
      </c>
      <c r="C9" s="66">
        <v>0.27777777777777779</v>
      </c>
      <c r="D9" s="65" t="s">
        <v>9</v>
      </c>
      <c r="E9" s="65" t="s">
        <v>225</v>
      </c>
      <c r="F9" s="153" t="s">
        <v>545</v>
      </c>
      <c r="H9" s="91">
        <v>5</v>
      </c>
      <c r="I9" s="91">
        <v>844</v>
      </c>
      <c r="J9" s="66">
        <v>0.32569444444444445</v>
      </c>
      <c r="K9" s="65" t="s">
        <v>9</v>
      </c>
      <c r="L9" s="65" t="s">
        <v>262</v>
      </c>
      <c r="M9" s="153" t="s">
        <v>544</v>
      </c>
      <c r="O9" s="91">
        <v>5</v>
      </c>
      <c r="P9" s="91">
        <v>850</v>
      </c>
      <c r="Q9" s="66">
        <v>0.28680555555555554</v>
      </c>
      <c r="R9" s="65" t="s">
        <v>9</v>
      </c>
      <c r="S9" s="65" t="s">
        <v>225</v>
      </c>
      <c r="T9" s="65" t="s">
        <v>482</v>
      </c>
    </row>
    <row r="10" spans="1:25" x14ac:dyDescent="0.25">
      <c r="A10" s="91">
        <v>6</v>
      </c>
      <c r="B10" s="91">
        <v>830</v>
      </c>
      <c r="C10" s="66">
        <v>0.27152777777777776</v>
      </c>
      <c r="D10" s="65" t="s">
        <v>18</v>
      </c>
      <c r="E10" s="65" t="s">
        <v>225</v>
      </c>
      <c r="F10" s="153" t="s">
        <v>546</v>
      </c>
      <c r="H10" s="62" t="s">
        <v>470</v>
      </c>
      <c r="I10" s="64" t="s">
        <v>49</v>
      </c>
      <c r="J10" s="34"/>
      <c r="K10" s="34" t="s">
        <v>50</v>
      </c>
      <c r="L10" s="34" t="s">
        <v>50</v>
      </c>
      <c r="M10" s="47"/>
      <c r="O10" s="92">
        <v>6</v>
      </c>
      <c r="P10" s="92">
        <v>851</v>
      </c>
      <c r="Q10" s="60">
        <v>0.29930555555555555</v>
      </c>
      <c r="R10" s="73" t="s">
        <v>9</v>
      </c>
      <c r="S10" s="73" t="s">
        <v>399</v>
      </c>
      <c r="T10" s="157" t="s">
        <v>546</v>
      </c>
    </row>
    <row r="11" spans="1:25" x14ac:dyDescent="0.25">
      <c r="A11" s="91">
        <v>7</v>
      </c>
      <c r="B11" s="91">
        <v>831</v>
      </c>
      <c r="C11" s="66">
        <v>0.27777777777777779</v>
      </c>
      <c r="D11" s="65" t="s">
        <v>18</v>
      </c>
      <c r="E11" s="65" t="s">
        <v>225</v>
      </c>
      <c r="F11" s="65" t="s">
        <v>467</v>
      </c>
      <c r="H11" s="24">
        <v>43345</v>
      </c>
      <c r="I11" s="25"/>
      <c r="J11" s="8"/>
      <c r="K11" s="7"/>
      <c r="L11" s="82"/>
      <c r="M11" s="71"/>
      <c r="O11" s="62" t="s">
        <v>470</v>
      </c>
      <c r="P11" s="64" t="s">
        <v>49</v>
      </c>
      <c r="Q11" s="34"/>
      <c r="R11" s="34" t="s">
        <v>50</v>
      </c>
      <c r="S11" s="34" t="s">
        <v>50</v>
      </c>
      <c r="T11" s="47"/>
    </row>
    <row r="12" spans="1:25" x14ac:dyDescent="0.25">
      <c r="A12" s="91">
        <v>8</v>
      </c>
      <c r="B12" s="91">
        <v>832</v>
      </c>
      <c r="C12" s="66">
        <v>0.29583333333333334</v>
      </c>
      <c r="D12" s="65" t="s">
        <v>18</v>
      </c>
      <c r="E12" s="65" t="s">
        <v>399</v>
      </c>
      <c r="F12" s="153" t="s">
        <v>583</v>
      </c>
      <c r="H12" s="190" t="s">
        <v>47</v>
      </c>
      <c r="I12" s="191"/>
      <c r="J12" s="191"/>
      <c r="K12" s="191"/>
      <c r="L12" s="191"/>
      <c r="M12" s="192"/>
      <c r="O12" s="24">
        <v>43346</v>
      </c>
      <c r="P12" s="25"/>
      <c r="Q12" s="8"/>
      <c r="R12" s="7"/>
      <c r="S12" s="82"/>
      <c r="T12" s="71"/>
    </row>
    <row r="13" spans="1:25" x14ac:dyDescent="0.25">
      <c r="A13" s="91">
        <v>9</v>
      </c>
      <c r="B13" s="91">
        <v>833</v>
      </c>
      <c r="C13" s="66">
        <v>0.30416666666666664</v>
      </c>
      <c r="D13" s="65" t="s">
        <v>18</v>
      </c>
      <c r="E13" s="65" t="s">
        <v>225</v>
      </c>
      <c r="F13" s="153" t="s">
        <v>576</v>
      </c>
      <c r="H13" s="37" t="s">
        <v>2</v>
      </c>
      <c r="I13" s="37" t="s">
        <v>6</v>
      </c>
      <c r="J13" s="37" t="s">
        <v>4</v>
      </c>
      <c r="K13" s="37" t="s">
        <v>5</v>
      </c>
      <c r="L13" s="38" t="s">
        <v>7</v>
      </c>
      <c r="M13" s="37" t="s">
        <v>8</v>
      </c>
      <c r="O13" s="190" t="s">
        <v>47</v>
      </c>
      <c r="P13" s="191"/>
      <c r="Q13" s="191"/>
      <c r="R13" s="191"/>
      <c r="S13" s="191"/>
      <c r="T13" s="192"/>
    </row>
    <row r="14" spans="1:25" x14ac:dyDescent="0.25">
      <c r="A14" s="91">
        <v>10</v>
      </c>
      <c r="B14" s="91">
        <v>834</v>
      </c>
      <c r="C14" s="66">
        <v>0.31111111111111112</v>
      </c>
      <c r="D14" s="65" t="s">
        <v>9</v>
      </c>
      <c r="E14" s="65" t="s">
        <v>468</v>
      </c>
      <c r="F14" s="153" t="s">
        <v>546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O14" s="37" t="s">
        <v>2</v>
      </c>
      <c r="P14" s="37" t="s">
        <v>6</v>
      </c>
      <c r="Q14" s="37" t="s">
        <v>4</v>
      </c>
      <c r="R14" s="37" t="s">
        <v>5</v>
      </c>
      <c r="S14" s="38" t="s">
        <v>7</v>
      </c>
      <c r="T14" s="37" t="s">
        <v>8</v>
      </c>
    </row>
    <row r="15" spans="1:25" x14ac:dyDescent="0.25">
      <c r="A15" s="92">
        <v>11</v>
      </c>
      <c r="B15" s="93">
        <v>835</v>
      </c>
      <c r="C15" s="66">
        <v>0.31527777777777777</v>
      </c>
      <c r="D15" s="74" t="s">
        <v>18</v>
      </c>
      <c r="E15" s="65" t="s">
        <v>237</v>
      </c>
      <c r="F15" s="153" t="s">
        <v>546</v>
      </c>
      <c r="H15" s="94"/>
      <c r="J15" s="60"/>
      <c r="L15" s="74"/>
      <c r="O15" s="91">
        <v>0</v>
      </c>
      <c r="P15" s="91">
        <v>0</v>
      </c>
      <c r="Q15" s="91">
        <v>0</v>
      </c>
      <c r="R15" s="91">
        <v>0</v>
      </c>
      <c r="S15" s="91">
        <v>0</v>
      </c>
      <c r="T15" s="91">
        <v>0</v>
      </c>
    </row>
    <row r="16" spans="1:25" x14ac:dyDescent="0.25">
      <c r="A16" s="91">
        <v>12</v>
      </c>
      <c r="B16" s="92">
        <v>836</v>
      </c>
      <c r="C16" s="60">
        <v>0.31875000000000003</v>
      </c>
      <c r="D16" s="73" t="s">
        <v>9</v>
      </c>
      <c r="E16" s="65" t="s">
        <v>225</v>
      </c>
      <c r="F16" s="153" t="s">
        <v>546</v>
      </c>
      <c r="H16" s="62" t="s">
        <v>471</v>
      </c>
      <c r="I16" s="64" t="s">
        <v>49</v>
      </c>
      <c r="J16" s="34"/>
      <c r="K16" s="34" t="s">
        <v>50</v>
      </c>
      <c r="L16" s="34" t="s">
        <v>50</v>
      </c>
      <c r="M16" s="47"/>
      <c r="O16" s="94"/>
      <c r="Q16" s="60"/>
      <c r="S16" s="74"/>
    </row>
    <row r="17" spans="1:20" x14ac:dyDescent="0.25">
      <c r="A17" s="91">
        <v>13</v>
      </c>
      <c r="B17" s="144">
        <v>837</v>
      </c>
      <c r="C17" s="60">
        <v>0.32222222222222224</v>
      </c>
      <c r="D17" s="73" t="s">
        <v>9</v>
      </c>
      <c r="E17" s="73" t="s">
        <v>225</v>
      </c>
      <c r="F17" s="157" t="s">
        <v>580</v>
      </c>
      <c r="H17" s="24">
        <v>43345</v>
      </c>
      <c r="I17" s="25"/>
      <c r="J17" s="8"/>
      <c r="K17" s="7"/>
      <c r="L17" s="82"/>
      <c r="M17" s="71"/>
      <c r="O17" s="62" t="s">
        <v>471</v>
      </c>
      <c r="P17" s="64" t="s">
        <v>49</v>
      </c>
      <c r="Q17" s="34"/>
      <c r="R17" s="34" t="s">
        <v>50</v>
      </c>
      <c r="S17" s="34" t="s">
        <v>50</v>
      </c>
      <c r="T17" s="47"/>
    </row>
    <row r="18" spans="1:20" x14ac:dyDescent="0.25">
      <c r="A18" s="92">
        <v>14</v>
      </c>
      <c r="B18" s="92">
        <v>838</v>
      </c>
      <c r="C18" s="60">
        <v>0.32569444444444445</v>
      </c>
      <c r="D18" s="73" t="s">
        <v>18</v>
      </c>
      <c r="E18" s="73" t="s">
        <v>225</v>
      </c>
      <c r="F18" s="153" t="s">
        <v>546</v>
      </c>
      <c r="H18" s="190" t="s">
        <v>56</v>
      </c>
      <c r="I18" s="191"/>
      <c r="J18" s="191"/>
      <c r="K18" s="191"/>
      <c r="L18" s="191"/>
      <c r="M18" s="192"/>
      <c r="O18" s="24">
        <v>43346</v>
      </c>
      <c r="P18" s="25"/>
      <c r="Q18" s="8"/>
      <c r="R18" s="7"/>
      <c r="S18" s="82"/>
      <c r="T18" s="71"/>
    </row>
    <row r="19" spans="1:20" x14ac:dyDescent="0.25">
      <c r="A19" s="92">
        <v>15</v>
      </c>
      <c r="B19" s="92">
        <v>839</v>
      </c>
      <c r="C19" s="60">
        <v>0.33333333333333331</v>
      </c>
      <c r="D19" s="73" t="s">
        <v>18</v>
      </c>
      <c r="E19" s="73" t="s">
        <v>272</v>
      </c>
      <c r="F19" s="153" t="s">
        <v>546</v>
      </c>
      <c r="H19" s="37" t="s">
        <v>2</v>
      </c>
      <c r="I19" s="37" t="s">
        <v>6</v>
      </c>
      <c r="J19" s="37" t="s">
        <v>4</v>
      </c>
      <c r="K19" s="37" t="s">
        <v>5</v>
      </c>
      <c r="L19" s="38" t="s">
        <v>7</v>
      </c>
      <c r="M19" s="37" t="s">
        <v>8</v>
      </c>
      <c r="O19" s="190" t="s">
        <v>56</v>
      </c>
      <c r="P19" s="191"/>
      <c r="Q19" s="191"/>
      <c r="R19" s="191"/>
      <c r="S19" s="191"/>
      <c r="T19" s="192"/>
    </row>
    <row r="20" spans="1:20" x14ac:dyDescent="0.25">
      <c r="A20" s="62" t="s">
        <v>470</v>
      </c>
      <c r="B20" s="64" t="s">
        <v>49</v>
      </c>
      <c r="C20" s="34"/>
      <c r="D20" s="34" t="s">
        <v>50</v>
      </c>
      <c r="E20" s="34" t="s">
        <v>50</v>
      </c>
      <c r="F20" s="47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O20" s="37" t="s">
        <v>2</v>
      </c>
      <c r="P20" s="37" t="s">
        <v>6</v>
      </c>
      <c r="Q20" s="37" t="s">
        <v>4</v>
      </c>
      <c r="R20" s="37" t="s">
        <v>5</v>
      </c>
      <c r="S20" s="38" t="s">
        <v>7</v>
      </c>
      <c r="T20" s="37" t="s">
        <v>8</v>
      </c>
    </row>
    <row r="21" spans="1:20" x14ac:dyDescent="0.25">
      <c r="A21" s="24">
        <v>43344</v>
      </c>
      <c r="B21" s="25"/>
      <c r="C21" s="8"/>
      <c r="D21" s="7"/>
      <c r="E21" s="82"/>
      <c r="F21" s="71"/>
      <c r="H21" s="62" t="s">
        <v>471</v>
      </c>
      <c r="I21" s="64" t="s">
        <v>49</v>
      </c>
      <c r="J21" s="34"/>
      <c r="K21" s="34" t="s">
        <v>50</v>
      </c>
      <c r="L21" s="34" t="s">
        <v>50</v>
      </c>
      <c r="M21" s="47"/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</row>
    <row r="22" spans="1:20" x14ac:dyDescent="0.25">
      <c r="A22" s="190" t="s">
        <v>47</v>
      </c>
      <c r="B22" s="191"/>
      <c r="C22" s="191"/>
      <c r="D22" s="191"/>
      <c r="E22" s="191"/>
      <c r="F22" s="192"/>
      <c r="H22" s="24">
        <v>43345</v>
      </c>
      <c r="I22" s="25"/>
      <c r="J22" s="8"/>
      <c r="K22" s="7"/>
      <c r="L22" s="82"/>
      <c r="M22" s="71"/>
      <c r="O22" s="62" t="s">
        <v>471</v>
      </c>
      <c r="P22" s="64" t="s">
        <v>49</v>
      </c>
      <c r="Q22" s="34"/>
      <c r="R22" s="34" t="s">
        <v>50</v>
      </c>
      <c r="S22" s="34" t="s">
        <v>50</v>
      </c>
      <c r="T22" s="47"/>
    </row>
    <row r="23" spans="1:20" x14ac:dyDescent="0.25">
      <c r="A23" s="37" t="s">
        <v>2</v>
      </c>
      <c r="B23" s="37" t="s">
        <v>6</v>
      </c>
      <c r="C23" s="37" t="s">
        <v>4</v>
      </c>
      <c r="D23" s="37" t="s">
        <v>5</v>
      </c>
      <c r="E23" s="38" t="s">
        <v>7</v>
      </c>
      <c r="F23" s="37" t="s">
        <v>8</v>
      </c>
      <c r="H23" s="190" t="s">
        <v>65</v>
      </c>
      <c r="I23" s="191"/>
      <c r="J23" s="191"/>
      <c r="K23" s="191"/>
      <c r="L23" s="191"/>
      <c r="M23" s="192"/>
      <c r="O23" s="24">
        <v>43346</v>
      </c>
      <c r="P23" s="25"/>
      <c r="Q23" s="8"/>
      <c r="R23" s="7"/>
      <c r="S23" s="82"/>
      <c r="T23" s="71"/>
    </row>
    <row r="24" spans="1:20" x14ac:dyDescent="0.25">
      <c r="A24" s="91">
        <v>0</v>
      </c>
      <c r="B24" s="91">
        <v>0</v>
      </c>
      <c r="C24" s="91">
        <v>0</v>
      </c>
      <c r="D24" s="91">
        <v>0</v>
      </c>
      <c r="E24" s="91">
        <v>0</v>
      </c>
      <c r="F24" s="91">
        <v>0</v>
      </c>
      <c r="H24" s="37" t="s">
        <v>2</v>
      </c>
      <c r="I24" s="37" t="s">
        <v>6</v>
      </c>
      <c r="J24" s="37" t="s">
        <v>4</v>
      </c>
      <c r="K24" s="37" t="s">
        <v>5</v>
      </c>
      <c r="L24" s="38" t="s">
        <v>7</v>
      </c>
      <c r="M24" s="37" t="s">
        <v>8</v>
      </c>
      <c r="O24" s="190" t="s">
        <v>65</v>
      </c>
      <c r="P24" s="191"/>
      <c r="Q24" s="191"/>
      <c r="R24" s="191"/>
      <c r="S24" s="191"/>
      <c r="T24" s="192"/>
    </row>
    <row r="25" spans="1:20" x14ac:dyDescent="0.25">
      <c r="A25" s="94"/>
      <c r="C25" s="60"/>
      <c r="E25" s="74"/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O25" s="37" t="s">
        <v>2</v>
      </c>
      <c r="P25" s="37" t="s">
        <v>6</v>
      </c>
      <c r="Q25" s="37" t="s">
        <v>4</v>
      </c>
      <c r="R25" s="37" t="s">
        <v>5</v>
      </c>
      <c r="S25" s="38" t="s">
        <v>7</v>
      </c>
      <c r="T25" s="37" t="s">
        <v>8</v>
      </c>
    </row>
    <row r="26" spans="1:20" x14ac:dyDescent="0.25">
      <c r="A26" s="62" t="s">
        <v>471</v>
      </c>
      <c r="B26" s="64" t="s">
        <v>49</v>
      </c>
      <c r="C26" s="34"/>
      <c r="D26" s="34" t="s">
        <v>50</v>
      </c>
      <c r="E26" s="34" t="s">
        <v>50</v>
      </c>
      <c r="F26" s="47"/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</row>
    <row r="27" spans="1:20" x14ac:dyDescent="0.25">
      <c r="A27" s="24">
        <v>43344</v>
      </c>
      <c r="B27" s="25"/>
      <c r="C27" s="8"/>
      <c r="D27" s="7"/>
      <c r="E27" s="82"/>
      <c r="F27" s="71"/>
    </row>
    <row r="28" spans="1:20" x14ac:dyDescent="0.25">
      <c r="A28" s="190" t="s">
        <v>56</v>
      </c>
      <c r="B28" s="191"/>
      <c r="C28" s="191"/>
      <c r="D28" s="191"/>
      <c r="E28" s="191"/>
      <c r="F28" s="192"/>
    </row>
    <row r="29" spans="1:20" x14ac:dyDescent="0.25">
      <c r="A29" s="37" t="s">
        <v>2</v>
      </c>
      <c r="B29" s="37" t="s">
        <v>6</v>
      </c>
      <c r="C29" s="37" t="s">
        <v>4</v>
      </c>
      <c r="D29" s="37" t="s">
        <v>5</v>
      </c>
      <c r="E29" s="38" t="s">
        <v>7</v>
      </c>
      <c r="F29" s="37" t="s">
        <v>8</v>
      </c>
    </row>
    <row r="30" spans="1:20" x14ac:dyDescent="0.25">
      <c r="A30" s="91">
        <v>0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</row>
    <row r="31" spans="1:20" x14ac:dyDescent="0.25">
      <c r="A31" s="62" t="s">
        <v>471</v>
      </c>
      <c r="B31" s="64" t="s">
        <v>49</v>
      </c>
      <c r="C31" s="34"/>
      <c r="D31" s="34" t="s">
        <v>50</v>
      </c>
      <c r="E31" s="34" t="s">
        <v>50</v>
      </c>
      <c r="F31" s="47"/>
    </row>
    <row r="32" spans="1:20" x14ac:dyDescent="0.25">
      <c r="A32" s="24">
        <v>43344</v>
      </c>
      <c r="B32" s="25"/>
      <c r="C32" s="8"/>
      <c r="D32" s="7"/>
      <c r="E32" s="82"/>
      <c r="F32" s="71"/>
    </row>
    <row r="33" spans="1:6" x14ac:dyDescent="0.25">
      <c r="A33" s="190" t="s">
        <v>65</v>
      </c>
      <c r="B33" s="191"/>
      <c r="C33" s="191"/>
      <c r="D33" s="191"/>
      <c r="E33" s="191"/>
      <c r="F33" s="192"/>
    </row>
    <row r="34" spans="1:6" x14ac:dyDescent="0.25">
      <c r="A34" s="37" t="s">
        <v>2</v>
      </c>
      <c r="B34" s="37" t="s">
        <v>6</v>
      </c>
      <c r="C34" s="37" t="s">
        <v>4</v>
      </c>
      <c r="D34" s="37" t="s">
        <v>5</v>
      </c>
      <c r="E34" s="38" t="s">
        <v>7</v>
      </c>
      <c r="F34" s="37" t="s">
        <v>8</v>
      </c>
    </row>
    <row r="35" spans="1:6" x14ac:dyDescent="0.25">
      <c r="A35" s="91">
        <v>0</v>
      </c>
      <c r="B35" s="91">
        <v>0</v>
      </c>
      <c r="C35" s="91">
        <v>0</v>
      </c>
      <c r="D35" s="91">
        <v>0</v>
      </c>
      <c r="E35" s="91">
        <v>0</v>
      </c>
      <c r="F35" s="91">
        <v>0</v>
      </c>
    </row>
    <row r="36" spans="1:6" x14ac:dyDescent="0.25">
      <c r="A36" s="91"/>
      <c r="B36" s="91"/>
      <c r="C36" s="65"/>
      <c r="D36" s="65"/>
      <c r="E36" s="65"/>
      <c r="F36" s="65"/>
    </row>
  </sheetData>
  <mergeCells count="12">
    <mergeCell ref="A3:E3"/>
    <mergeCell ref="A22:F22"/>
    <mergeCell ref="A28:F28"/>
    <mergeCell ref="A33:F33"/>
    <mergeCell ref="O19:T19"/>
    <mergeCell ref="O24:T24"/>
    <mergeCell ref="H3:L3"/>
    <mergeCell ref="H18:M18"/>
    <mergeCell ref="H23:M23"/>
    <mergeCell ref="H12:M12"/>
    <mergeCell ref="O3:S3"/>
    <mergeCell ref="O13:T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"/>
  <sheetViews>
    <sheetView topLeftCell="J1" zoomScale="110" zoomScaleNormal="110" workbookViewId="0">
      <selection activeCell="F30" sqref="F30"/>
    </sheetView>
  </sheetViews>
  <sheetFormatPr defaultRowHeight="15" x14ac:dyDescent="0.25"/>
  <cols>
    <col min="1" max="1" width="10.7109375" bestFit="1" customWidth="1"/>
    <col min="4" max="4" width="11" bestFit="1" customWidth="1"/>
    <col min="5" max="5" width="41.28515625" bestFit="1" customWidth="1"/>
    <col min="6" max="6" width="28.5703125" bestFit="1" customWidth="1"/>
    <col min="7" max="7" width="10" bestFit="1" customWidth="1"/>
    <col min="9" max="9" width="16.140625" bestFit="1" customWidth="1"/>
    <col min="12" max="12" width="11" bestFit="1" customWidth="1"/>
    <col min="13" max="13" width="49.42578125" bestFit="1" customWidth="1"/>
    <col min="14" max="14" width="28.5703125" bestFit="1" customWidth="1"/>
    <col min="15" max="15" width="10" bestFit="1" customWidth="1"/>
    <col min="17" max="17" width="10.7109375" bestFit="1" customWidth="1"/>
    <col min="20" max="20" width="17.42578125" bestFit="1" customWidth="1"/>
    <col min="21" max="21" width="30.7109375" bestFit="1" customWidth="1"/>
    <col min="22" max="22" width="28.5703125" bestFit="1" customWidth="1"/>
    <col min="23" max="23" width="20.140625" bestFit="1" customWidth="1"/>
  </cols>
  <sheetData>
    <row r="1" spans="1:24" x14ac:dyDescent="0.25">
      <c r="A1" s="1" t="s">
        <v>103</v>
      </c>
      <c r="B1" s="2"/>
      <c r="C1" s="2"/>
      <c r="D1" s="2"/>
      <c r="E1" s="3"/>
      <c r="F1" s="4"/>
      <c r="G1" s="5"/>
      <c r="I1" s="1" t="s">
        <v>103</v>
      </c>
      <c r="J1" s="2"/>
      <c r="K1" s="2"/>
      <c r="L1" s="2"/>
      <c r="M1" s="3"/>
      <c r="N1" s="4"/>
      <c r="O1" s="5"/>
      <c r="Q1" s="1" t="s">
        <v>103</v>
      </c>
      <c r="R1" s="2"/>
      <c r="S1" s="2"/>
      <c r="T1" s="2"/>
      <c r="U1" s="3"/>
      <c r="V1" s="4"/>
      <c r="W1" s="5"/>
    </row>
    <row r="2" spans="1:24" x14ac:dyDescent="0.25">
      <c r="A2" s="6">
        <v>43029</v>
      </c>
      <c r="B2" s="7">
        <v>0.21736111111111112</v>
      </c>
      <c r="C2" s="8" t="s">
        <v>0</v>
      </c>
      <c r="D2" s="9"/>
      <c r="E2" s="10"/>
      <c r="F2" s="4"/>
      <c r="G2" s="5"/>
      <c r="I2" s="6">
        <v>43030</v>
      </c>
      <c r="J2" s="7">
        <v>0.22222222222222221</v>
      </c>
      <c r="K2" s="8" t="s">
        <v>0</v>
      </c>
      <c r="L2" s="9"/>
      <c r="M2" s="10"/>
      <c r="N2" s="4"/>
      <c r="O2" s="5"/>
      <c r="Q2" s="6">
        <v>43031</v>
      </c>
      <c r="R2" s="7">
        <v>0.21527777777777779</v>
      </c>
      <c r="S2" s="8" t="s">
        <v>0</v>
      </c>
      <c r="T2" s="9"/>
      <c r="U2" s="68" t="s">
        <v>140</v>
      </c>
      <c r="V2" s="4"/>
      <c r="W2" s="5"/>
    </row>
    <row r="3" spans="1:24" x14ac:dyDescent="0.25">
      <c r="A3" s="184" t="s">
        <v>3</v>
      </c>
      <c r="B3" s="185"/>
      <c r="C3" s="185"/>
      <c r="D3" s="185"/>
      <c r="E3" s="186"/>
      <c r="F3" s="11"/>
      <c r="G3" s="12"/>
      <c r="I3" s="184" t="s">
        <v>3</v>
      </c>
      <c r="J3" s="185"/>
      <c r="K3" s="185"/>
      <c r="L3" s="185"/>
      <c r="M3" s="186"/>
      <c r="N3" s="11"/>
      <c r="O3" s="12"/>
      <c r="Q3" s="184" t="s">
        <v>3</v>
      </c>
      <c r="R3" s="185"/>
      <c r="S3" s="185"/>
      <c r="T3" s="185"/>
      <c r="U3" s="186"/>
      <c r="V3" s="11"/>
      <c r="W3" s="12"/>
    </row>
    <row r="4" spans="1:24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G4" s="13" t="s">
        <v>64</v>
      </c>
      <c r="I4" s="13" t="s">
        <v>2</v>
      </c>
      <c r="J4" s="13" t="s">
        <v>6</v>
      </c>
      <c r="K4" s="13" t="s">
        <v>4</v>
      </c>
      <c r="L4" s="13" t="s">
        <v>5</v>
      </c>
      <c r="M4" s="14" t="s">
        <v>7</v>
      </c>
      <c r="N4" s="13" t="s">
        <v>8</v>
      </c>
      <c r="O4" s="13" t="s">
        <v>64</v>
      </c>
      <c r="Q4" s="13" t="s">
        <v>2</v>
      </c>
      <c r="R4" s="13" t="s">
        <v>6</v>
      </c>
      <c r="S4" s="13" t="s">
        <v>4</v>
      </c>
      <c r="T4" s="13" t="s">
        <v>5</v>
      </c>
      <c r="U4" s="14" t="s">
        <v>7</v>
      </c>
      <c r="V4" s="13" t="s">
        <v>8</v>
      </c>
      <c r="W4" s="13" t="s">
        <v>64</v>
      </c>
    </row>
    <row r="5" spans="1:24" x14ac:dyDescent="0.25">
      <c r="A5" s="65">
        <v>1</v>
      </c>
      <c r="B5" s="65">
        <v>104</v>
      </c>
      <c r="C5" s="66">
        <v>0.21875</v>
      </c>
      <c r="D5" s="65" t="s">
        <v>18</v>
      </c>
      <c r="E5" s="65" t="s">
        <v>106</v>
      </c>
      <c r="F5" s="65" t="s">
        <v>38</v>
      </c>
      <c r="G5" s="73" t="s">
        <v>501</v>
      </c>
      <c r="H5" s="65" t="s">
        <v>371</v>
      </c>
      <c r="I5">
        <v>1</v>
      </c>
      <c r="J5">
        <v>136</v>
      </c>
      <c r="K5" s="60">
        <v>0.23263888888888887</v>
      </c>
      <c r="L5" t="s">
        <v>18</v>
      </c>
      <c r="M5" t="s">
        <v>31</v>
      </c>
      <c r="N5" t="s">
        <v>120</v>
      </c>
      <c r="O5" t="s">
        <v>504</v>
      </c>
      <c r="P5" t="s">
        <v>371</v>
      </c>
      <c r="Q5">
        <v>1</v>
      </c>
      <c r="R5">
        <v>153</v>
      </c>
      <c r="S5" s="60">
        <v>0.22569444444444445</v>
      </c>
      <c r="T5" t="s">
        <v>123</v>
      </c>
      <c r="U5" t="s">
        <v>12</v>
      </c>
      <c r="V5" t="s">
        <v>134</v>
      </c>
      <c r="W5" s="99" t="s">
        <v>507</v>
      </c>
      <c r="X5" t="s">
        <v>203</v>
      </c>
    </row>
    <row r="6" spans="1:24" x14ac:dyDescent="0.25">
      <c r="A6" s="65">
        <v>2</v>
      </c>
      <c r="B6" s="65">
        <v>105</v>
      </c>
      <c r="C6" s="66">
        <v>0.23263888888888887</v>
      </c>
      <c r="D6" s="65" t="s">
        <v>9</v>
      </c>
      <c r="E6" s="65" t="s">
        <v>12</v>
      </c>
      <c r="F6" s="65" t="s">
        <v>549</v>
      </c>
      <c r="G6" t="s">
        <v>502</v>
      </c>
      <c r="H6" s="65" t="s">
        <v>371</v>
      </c>
      <c r="I6">
        <v>2</v>
      </c>
      <c r="J6">
        <v>137</v>
      </c>
      <c r="K6" s="60">
        <v>0.23611111111111113</v>
      </c>
      <c r="L6" t="s">
        <v>25</v>
      </c>
      <c r="M6" t="s">
        <v>121</v>
      </c>
      <c r="N6" s="158" t="s">
        <v>546</v>
      </c>
      <c r="O6">
        <v>2715</v>
      </c>
      <c r="P6" t="s">
        <v>371</v>
      </c>
      <c r="Q6">
        <v>2</v>
      </c>
      <c r="R6">
        <v>154</v>
      </c>
      <c r="S6" s="60">
        <v>0.23263888888888887</v>
      </c>
      <c r="T6" t="s">
        <v>123</v>
      </c>
      <c r="U6" t="s">
        <v>31</v>
      </c>
      <c r="V6" s="158" t="s">
        <v>585</v>
      </c>
      <c r="W6" s="99" t="s">
        <v>508</v>
      </c>
      <c r="X6" t="s">
        <v>203</v>
      </c>
    </row>
    <row r="7" spans="1:24" x14ac:dyDescent="0.25">
      <c r="A7" s="65">
        <v>3</v>
      </c>
      <c r="B7" s="65">
        <v>106</v>
      </c>
      <c r="C7" s="66">
        <v>0.23958333333333334</v>
      </c>
      <c r="D7" s="65" t="s">
        <v>18</v>
      </c>
      <c r="E7" s="65" t="s">
        <v>107</v>
      </c>
      <c r="F7" s="65" t="s">
        <v>549</v>
      </c>
      <c r="G7">
        <v>2592</v>
      </c>
      <c r="H7" s="65" t="s">
        <v>371</v>
      </c>
      <c r="I7">
        <v>3</v>
      </c>
      <c r="J7">
        <v>138</v>
      </c>
      <c r="K7" s="60">
        <v>0.24652777777777779</v>
      </c>
      <c r="L7" t="s">
        <v>25</v>
      </c>
      <c r="M7" t="s">
        <v>122</v>
      </c>
      <c r="N7" s="158" t="s">
        <v>558</v>
      </c>
      <c r="O7">
        <v>2720</v>
      </c>
      <c r="P7" t="s">
        <v>371</v>
      </c>
      <c r="Q7">
        <v>3</v>
      </c>
      <c r="R7">
        <v>155</v>
      </c>
      <c r="S7" s="60">
        <v>0.23958333333333334</v>
      </c>
      <c r="T7" t="s">
        <v>25</v>
      </c>
      <c r="U7" t="s">
        <v>31</v>
      </c>
      <c r="V7" s="158" t="s">
        <v>559</v>
      </c>
      <c r="W7" s="99" t="s">
        <v>509</v>
      </c>
      <c r="X7" t="s">
        <v>371</v>
      </c>
    </row>
    <row r="8" spans="1:24" x14ac:dyDescent="0.25">
      <c r="A8" s="65">
        <v>4</v>
      </c>
      <c r="B8" s="65">
        <v>107</v>
      </c>
      <c r="C8" s="66">
        <v>0.24652777777777779</v>
      </c>
      <c r="D8" s="65" t="s">
        <v>18</v>
      </c>
      <c r="E8" s="65" t="s">
        <v>108</v>
      </c>
      <c r="F8" s="153" t="s">
        <v>576</v>
      </c>
      <c r="G8">
        <v>2597</v>
      </c>
      <c r="H8" s="65" t="s">
        <v>371</v>
      </c>
      <c r="I8">
        <v>4</v>
      </c>
      <c r="J8">
        <v>141</v>
      </c>
      <c r="K8" s="60">
        <v>0.26041666666666669</v>
      </c>
      <c r="L8" t="s">
        <v>25</v>
      </c>
      <c r="M8" t="s">
        <v>31</v>
      </c>
      <c r="N8" s="158" t="s">
        <v>556</v>
      </c>
      <c r="O8" t="s">
        <v>505</v>
      </c>
      <c r="P8" t="s">
        <v>371</v>
      </c>
      <c r="Q8">
        <v>4</v>
      </c>
      <c r="R8">
        <v>160</v>
      </c>
      <c r="S8" s="60">
        <v>0.27569444444444446</v>
      </c>
      <c r="T8" t="s">
        <v>123</v>
      </c>
      <c r="U8" t="s">
        <v>20</v>
      </c>
      <c r="V8" s="158" t="s">
        <v>562</v>
      </c>
      <c r="W8" s="99">
        <v>2820</v>
      </c>
      <c r="X8" t="s">
        <v>203</v>
      </c>
    </row>
    <row r="9" spans="1:24" x14ac:dyDescent="0.25">
      <c r="A9" s="65">
        <v>5</v>
      </c>
      <c r="B9" s="65">
        <v>108</v>
      </c>
      <c r="C9" s="66">
        <v>0.25</v>
      </c>
      <c r="D9" s="65" t="s">
        <v>9</v>
      </c>
      <c r="E9" s="65" t="s">
        <v>108</v>
      </c>
      <c r="F9" s="153" t="s">
        <v>544</v>
      </c>
      <c r="G9">
        <v>2608</v>
      </c>
      <c r="H9" s="65" t="s">
        <v>371</v>
      </c>
      <c r="I9">
        <v>5</v>
      </c>
      <c r="J9">
        <v>144</v>
      </c>
      <c r="K9" s="60">
        <v>0.28819444444444448</v>
      </c>
      <c r="L9" t="s">
        <v>123</v>
      </c>
      <c r="M9" t="s">
        <v>12</v>
      </c>
      <c r="N9" s="158" t="s">
        <v>546</v>
      </c>
      <c r="O9" t="s">
        <v>506</v>
      </c>
      <c r="P9" t="s">
        <v>371</v>
      </c>
      <c r="Q9">
        <v>5</v>
      </c>
      <c r="R9">
        <v>163</v>
      </c>
      <c r="S9" s="60">
        <v>0.2986111111111111</v>
      </c>
      <c r="T9" t="s">
        <v>18</v>
      </c>
      <c r="U9" t="s">
        <v>135</v>
      </c>
      <c r="V9" s="158" t="s">
        <v>546</v>
      </c>
      <c r="W9" s="99" t="s">
        <v>510</v>
      </c>
      <c r="X9" t="s">
        <v>371</v>
      </c>
    </row>
    <row r="10" spans="1:24" x14ac:dyDescent="0.25">
      <c r="A10" s="65">
        <v>6</v>
      </c>
      <c r="B10" s="65">
        <v>116</v>
      </c>
      <c r="C10" s="66">
        <v>0.28472222222222221</v>
      </c>
      <c r="D10" s="65" t="s">
        <v>18</v>
      </c>
      <c r="E10" s="65" t="s">
        <v>20</v>
      </c>
      <c r="F10" s="65" t="s">
        <v>264</v>
      </c>
      <c r="G10">
        <v>2618</v>
      </c>
      <c r="H10" s="65" t="s">
        <v>203</v>
      </c>
      <c r="I10">
        <v>6</v>
      </c>
      <c r="J10">
        <v>146</v>
      </c>
      <c r="K10" s="60">
        <v>0.30902777777777779</v>
      </c>
      <c r="L10" t="s">
        <v>25</v>
      </c>
      <c r="M10" t="s">
        <v>20</v>
      </c>
      <c r="N10" s="158" t="s">
        <v>562</v>
      </c>
      <c r="O10">
        <v>2749</v>
      </c>
      <c r="P10" t="s">
        <v>203</v>
      </c>
      <c r="Q10">
        <v>6</v>
      </c>
      <c r="R10">
        <v>164</v>
      </c>
      <c r="S10" s="60">
        <v>0.29930555555555555</v>
      </c>
      <c r="T10" t="s">
        <v>18</v>
      </c>
      <c r="U10" t="s">
        <v>135</v>
      </c>
      <c r="V10" t="s">
        <v>136</v>
      </c>
      <c r="W10">
        <v>2835</v>
      </c>
      <c r="X10" t="s">
        <v>203</v>
      </c>
    </row>
    <row r="11" spans="1:24" x14ac:dyDescent="0.25">
      <c r="A11" s="65">
        <v>7</v>
      </c>
      <c r="B11" s="65">
        <v>117</v>
      </c>
      <c r="C11" s="66">
        <v>0.28819444444444448</v>
      </c>
      <c r="D11" s="65" t="s">
        <v>9</v>
      </c>
      <c r="E11" s="65" t="s">
        <v>109</v>
      </c>
      <c r="F11" s="153" t="s">
        <v>549</v>
      </c>
      <c r="G11">
        <v>2628</v>
      </c>
      <c r="H11" s="65" t="s">
        <v>203</v>
      </c>
      <c r="I11">
        <v>7</v>
      </c>
      <c r="J11">
        <v>147</v>
      </c>
      <c r="K11" s="60">
        <v>0.30972222222222223</v>
      </c>
      <c r="L11" t="s">
        <v>25</v>
      </c>
      <c r="M11" t="s">
        <v>20</v>
      </c>
      <c r="N11" s="158" t="s">
        <v>562</v>
      </c>
      <c r="O11">
        <v>2754</v>
      </c>
      <c r="P11" t="s">
        <v>203</v>
      </c>
      <c r="Q11">
        <v>7</v>
      </c>
      <c r="R11">
        <v>165</v>
      </c>
      <c r="S11" s="60">
        <v>0.30208333333333331</v>
      </c>
      <c r="T11" t="s">
        <v>18</v>
      </c>
      <c r="U11" t="s">
        <v>137</v>
      </c>
      <c r="V11" t="s">
        <v>138</v>
      </c>
      <c r="W11">
        <v>2840</v>
      </c>
      <c r="X11" t="s">
        <v>203</v>
      </c>
    </row>
    <row r="12" spans="1:24" x14ac:dyDescent="0.25">
      <c r="A12" s="65">
        <v>8</v>
      </c>
      <c r="B12" s="65">
        <v>118</v>
      </c>
      <c r="C12" s="66">
        <v>0.29166666666666669</v>
      </c>
      <c r="D12" s="65" t="s">
        <v>9</v>
      </c>
      <c r="E12" s="65" t="s">
        <v>109</v>
      </c>
      <c r="F12" s="65" t="s">
        <v>503</v>
      </c>
      <c r="G12">
        <v>2634</v>
      </c>
      <c r="H12" s="65"/>
      <c r="I12">
        <v>8</v>
      </c>
      <c r="J12">
        <v>147</v>
      </c>
      <c r="K12" s="60">
        <v>0.30972222222222223</v>
      </c>
      <c r="L12" t="s">
        <v>25</v>
      </c>
      <c r="M12" t="s">
        <v>20</v>
      </c>
      <c r="N12" t="s">
        <v>124</v>
      </c>
      <c r="O12">
        <v>2759</v>
      </c>
      <c r="P12" t="s">
        <v>203</v>
      </c>
      <c r="Q12">
        <v>8</v>
      </c>
      <c r="R12">
        <v>166</v>
      </c>
      <c r="S12" s="60">
        <v>0.3263888888888889</v>
      </c>
      <c r="T12" t="s">
        <v>123</v>
      </c>
      <c r="U12" t="s">
        <v>31</v>
      </c>
      <c r="V12" s="158" t="s">
        <v>557</v>
      </c>
      <c r="W12">
        <v>2851</v>
      </c>
      <c r="X12" t="s">
        <v>203</v>
      </c>
    </row>
    <row r="13" spans="1:24" x14ac:dyDescent="0.25">
      <c r="A13" s="65">
        <v>9</v>
      </c>
      <c r="B13" s="65">
        <v>119</v>
      </c>
      <c r="C13" s="66">
        <v>0.2951388888888889</v>
      </c>
      <c r="D13" s="65" t="s">
        <v>9</v>
      </c>
      <c r="E13" s="65" t="s">
        <v>20</v>
      </c>
      <c r="F13" s="153" t="s">
        <v>546</v>
      </c>
      <c r="G13">
        <v>2339</v>
      </c>
      <c r="H13" s="65" t="s">
        <v>371</v>
      </c>
      <c r="I13">
        <v>9</v>
      </c>
      <c r="J13">
        <v>148</v>
      </c>
      <c r="K13" s="60">
        <v>0.30972222222222223</v>
      </c>
      <c r="L13" t="s">
        <v>25</v>
      </c>
      <c r="M13" t="s">
        <v>20</v>
      </c>
      <c r="N13" t="s">
        <v>124</v>
      </c>
      <c r="O13">
        <v>2760</v>
      </c>
      <c r="P13" t="s">
        <v>203</v>
      </c>
      <c r="Q13">
        <v>9</v>
      </c>
      <c r="R13">
        <v>167</v>
      </c>
      <c r="S13" t="s">
        <v>139</v>
      </c>
      <c r="T13" t="s">
        <v>123</v>
      </c>
      <c r="U13" t="s">
        <v>31</v>
      </c>
      <c r="V13" t="s">
        <v>134</v>
      </c>
      <c r="W13" t="s">
        <v>132</v>
      </c>
      <c r="X13" t="s">
        <v>203</v>
      </c>
    </row>
    <row r="14" spans="1:24" x14ac:dyDescent="0.25">
      <c r="A14" s="65">
        <v>10</v>
      </c>
      <c r="B14" s="65">
        <v>120</v>
      </c>
      <c r="C14" s="66">
        <v>0.30555555555555552</v>
      </c>
      <c r="D14" s="65" t="s">
        <v>18</v>
      </c>
      <c r="E14" s="65" t="s">
        <v>31</v>
      </c>
      <c r="F14" s="153" t="s">
        <v>549</v>
      </c>
      <c r="G14">
        <v>2644</v>
      </c>
      <c r="H14" s="65" t="s">
        <v>371</v>
      </c>
      <c r="I14">
        <v>10</v>
      </c>
      <c r="J14">
        <v>149</v>
      </c>
      <c r="K14" s="60">
        <v>0.3125</v>
      </c>
      <c r="L14" t="s">
        <v>25</v>
      </c>
      <c r="M14" t="s">
        <v>20</v>
      </c>
      <c r="N14" t="s">
        <v>97</v>
      </c>
      <c r="O14">
        <v>2761</v>
      </c>
      <c r="P14" t="s">
        <v>203</v>
      </c>
      <c r="Q14" s="1" t="s">
        <v>103</v>
      </c>
      <c r="R14" s="61" t="s">
        <v>49</v>
      </c>
      <c r="S14" s="48" t="s">
        <v>49</v>
      </c>
      <c r="T14" s="48" t="s">
        <v>50</v>
      </c>
      <c r="U14" s="48" t="s">
        <v>50</v>
      </c>
      <c r="V14" s="47" t="s">
        <v>54</v>
      </c>
      <c r="W14" s="23"/>
    </row>
    <row r="15" spans="1:24" x14ac:dyDescent="0.25">
      <c r="A15" s="65">
        <v>11</v>
      </c>
      <c r="B15" s="65">
        <v>121</v>
      </c>
      <c r="C15" s="66">
        <v>0.3125</v>
      </c>
      <c r="D15" s="65" t="s">
        <v>9</v>
      </c>
      <c r="E15" s="65" t="s">
        <v>20</v>
      </c>
      <c r="F15" s="153" t="s">
        <v>546</v>
      </c>
      <c r="G15">
        <v>2649</v>
      </c>
      <c r="H15" s="65" t="s">
        <v>371</v>
      </c>
      <c r="I15">
        <v>11</v>
      </c>
      <c r="J15">
        <v>150</v>
      </c>
      <c r="K15" s="60">
        <v>0.3125</v>
      </c>
      <c r="L15" t="s">
        <v>25</v>
      </c>
      <c r="M15" t="s">
        <v>20</v>
      </c>
      <c r="N15" t="s">
        <v>124</v>
      </c>
      <c r="O15">
        <v>2766</v>
      </c>
      <c r="P15" t="s">
        <v>203</v>
      </c>
      <c r="Q15" s="24">
        <v>43031</v>
      </c>
      <c r="R15" s="25">
        <v>0.24652777777777779</v>
      </c>
      <c r="S15" s="8" t="s">
        <v>141</v>
      </c>
      <c r="T15" s="8" t="s">
        <v>142</v>
      </c>
      <c r="U15" s="49">
        <v>0.25694444444444448</v>
      </c>
      <c r="V15" s="47" t="s">
        <v>54</v>
      </c>
      <c r="W15" s="23"/>
    </row>
    <row r="16" spans="1:24" x14ac:dyDescent="0.25">
      <c r="A16" s="65">
        <v>12</v>
      </c>
      <c r="B16" s="65">
        <v>122</v>
      </c>
      <c r="C16" s="66">
        <v>0.31597222222222221</v>
      </c>
      <c r="D16" s="65" t="s">
        <v>9</v>
      </c>
      <c r="E16" s="65" t="s">
        <v>110</v>
      </c>
      <c r="F16" s="153" t="s">
        <v>549</v>
      </c>
      <c r="G16">
        <v>2654</v>
      </c>
      <c r="H16" s="65" t="s">
        <v>371</v>
      </c>
      <c r="I16">
        <v>12</v>
      </c>
      <c r="J16">
        <v>151</v>
      </c>
      <c r="K16" s="60">
        <v>0.31388888888888888</v>
      </c>
      <c r="L16" t="s">
        <v>18</v>
      </c>
      <c r="M16" t="s">
        <v>125</v>
      </c>
      <c r="N16" s="158" t="s">
        <v>562</v>
      </c>
      <c r="O16">
        <v>2767</v>
      </c>
      <c r="P16" t="s">
        <v>203</v>
      </c>
      <c r="Q16" s="187" t="s">
        <v>47</v>
      </c>
      <c r="R16" s="188"/>
      <c r="S16" s="188"/>
      <c r="T16" s="188"/>
      <c r="U16" s="189"/>
      <c r="V16" s="35"/>
      <c r="W16" s="36"/>
    </row>
    <row r="17" spans="1:23" x14ac:dyDescent="0.25">
      <c r="A17" s="65">
        <v>13</v>
      </c>
      <c r="B17" s="65">
        <v>128</v>
      </c>
      <c r="C17" s="66">
        <v>0.3298611111111111</v>
      </c>
      <c r="D17" s="65" t="s">
        <v>9</v>
      </c>
      <c r="E17" s="65" t="s">
        <v>31</v>
      </c>
      <c r="F17" s="110" t="s">
        <v>111</v>
      </c>
      <c r="G17" s="65"/>
      <c r="I17">
        <v>13</v>
      </c>
      <c r="J17">
        <v>151</v>
      </c>
      <c r="K17" s="60">
        <v>0.31388888888888888</v>
      </c>
      <c r="L17" t="s">
        <v>18</v>
      </c>
      <c r="M17" t="s">
        <v>125</v>
      </c>
      <c r="N17" s="158" t="s">
        <v>562</v>
      </c>
      <c r="O17">
        <v>2772</v>
      </c>
      <c r="P17" t="s">
        <v>203</v>
      </c>
      <c r="Q17" s="37" t="s">
        <v>2</v>
      </c>
      <c r="R17" s="37" t="s">
        <v>6</v>
      </c>
      <c r="S17" s="37" t="s">
        <v>4</v>
      </c>
      <c r="T17" s="37" t="s">
        <v>5</v>
      </c>
      <c r="U17" s="38" t="s">
        <v>7</v>
      </c>
      <c r="V17" s="37" t="s">
        <v>8</v>
      </c>
      <c r="W17" s="56"/>
    </row>
    <row r="18" spans="1:23" x14ac:dyDescent="0.25">
      <c r="A18" s="65">
        <v>14</v>
      </c>
      <c r="B18" s="65">
        <v>129</v>
      </c>
      <c r="C18" s="66">
        <v>0.33333333333333331</v>
      </c>
      <c r="D18" s="65" t="s">
        <v>18</v>
      </c>
      <c r="E18" s="65" t="s">
        <v>31</v>
      </c>
      <c r="F18" s="110" t="s">
        <v>40</v>
      </c>
      <c r="G18" s="65"/>
      <c r="I18">
        <v>14</v>
      </c>
      <c r="J18">
        <v>152</v>
      </c>
      <c r="K18" s="60">
        <v>0.31944444444444448</v>
      </c>
      <c r="L18" t="s">
        <v>18</v>
      </c>
      <c r="M18" t="s">
        <v>126</v>
      </c>
      <c r="N18" s="158" t="s">
        <v>562</v>
      </c>
      <c r="O18">
        <v>2773</v>
      </c>
      <c r="P18" t="s">
        <v>203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65">
        <v>15</v>
      </c>
      <c r="B19" s="65">
        <v>130</v>
      </c>
      <c r="C19" s="66">
        <v>0.33680555555555558</v>
      </c>
      <c r="D19" s="65" t="s">
        <v>25</v>
      </c>
      <c r="E19" s="65" t="s">
        <v>31</v>
      </c>
      <c r="F19" s="110" t="s">
        <v>111</v>
      </c>
      <c r="G19" s="65"/>
      <c r="I19" s="1" t="s">
        <v>103</v>
      </c>
      <c r="J19" s="61" t="s">
        <v>49</v>
      </c>
      <c r="K19" s="48" t="s">
        <v>49</v>
      </c>
      <c r="L19" s="48" t="s">
        <v>50</v>
      </c>
      <c r="M19" s="48" t="s">
        <v>50</v>
      </c>
      <c r="N19" s="47" t="s">
        <v>54</v>
      </c>
      <c r="O19" s="23"/>
      <c r="Q19" s="1" t="s">
        <v>103</v>
      </c>
      <c r="R19" s="61" t="s">
        <v>49</v>
      </c>
      <c r="S19" s="48" t="s">
        <v>49</v>
      </c>
      <c r="T19" s="48" t="s">
        <v>50</v>
      </c>
      <c r="U19" s="48" t="s">
        <v>50</v>
      </c>
      <c r="V19" s="47" t="s">
        <v>55</v>
      </c>
      <c r="W19" s="23"/>
    </row>
    <row r="20" spans="1:23" x14ac:dyDescent="0.25">
      <c r="A20" s="65">
        <v>16</v>
      </c>
      <c r="B20" s="65">
        <v>131</v>
      </c>
      <c r="C20" s="66">
        <v>0.33680555555555558</v>
      </c>
      <c r="D20" s="65" t="s">
        <v>25</v>
      </c>
      <c r="E20" s="65" t="s">
        <v>31</v>
      </c>
      <c r="F20" s="153" t="s">
        <v>549</v>
      </c>
      <c r="G20">
        <v>2689</v>
      </c>
      <c r="H20" s="65" t="s">
        <v>371</v>
      </c>
      <c r="I20" s="24">
        <v>43030</v>
      </c>
      <c r="J20" s="25">
        <v>0.25</v>
      </c>
      <c r="K20" s="8" t="s">
        <v>127</v>
      </c>
      <c r="L20" s="8" t="s">
        <v>129</v>
      </c>
      <c r="M20" s="49">
        <v>0.25694444444444448</v>
      </c>
      <c r="N20" s="47" t="s">
        <v>54</v>
      </c>
      <c r="O20" s="23"/>
      <c r="Q20" s="24">
        <v>43031</v>
      </c>
      <c r="R20" s="25">
        <v>0.2638888888888889</v>
      </c>
      <c r="S20" s="8" t="s">
        <v>143</v>
      </c>
      <c r="T20" s="8" t="s">
        <v>144</v>
      </c>
      <c r="U20" s="49">
        <v>0.27083333333333331</v>
      </c>
      <c r="V20" s="47"/>
      <c r="W20" s="23"/>
    </row>
    <row r="21" spans="1:23" x14ac:dyDescent="0.25">
      <c r="A21" s="65">
        <v>17</v>
      </c>
      <c r="B21" s="65">
        <v>132</v>
      </c>
      <c r="C21" s="66">
        <v>0.34027777777777773</v>
      </c>
      <c r="D21" s="65" t="s">
        <v>9</v>
      </c>
      <c r="E21" s="65" t="s">
        <v>31</v>
      </c>
      <c r="F21" s="110" t="s">
        <v>40</v>
      </c>
      <c r="G21" s="65"/>
      <c r="I21" s="175" t="s">
        <v>47</v>
      </c>
      <c r="J21" s="176"/>
      <c r="K21" s="176"/>
      <c r="L21" s="176"/>
      <c r="M21" s="177"/>
      <c r="N21" s="35"/>
      <c r="O21" s="36"/>
      <c r="Q21" s="190" t="s">
        <v>56</v>
      </c>
      <c r="R21" s="191"/>
      <c r="S21" s="191"/>
      <c r="T21" s="191"/>
      <c r="U21" s="192"/>
      <c r="V21" s="35"/>
      <c r="W21" s="36"/>
    </row>
    <row r="22" spans="1:23" x14ac:dyDescent="0.25">
      <c r="A22" s="65">
        <v>18</v>
      </c>
      <c r="B22" s="65">
        <v>132</v>
      </c>
      <c r="C22" s="66">
        <v>0.38194444444444398</v>
      </c>
      <c r="D22" s="65" t="s">
        <v>9</v>
      </c>
      <c r="E22" s="65" t="s">
        <v>31</v>
      </c>
      <c r="F22" s="110" t="s">
        <v>40</v>
      </c>
      <c r="G22" s="65"/>
      <c r="I22" s="37" t="s">
        <v>2</v>
      </c>
      <c r="J22" s="37" t="s">
        <v>6</v>
      </c>
      <c r="K22" s="37" t="s">
        <v>4</v>
      </c>
      <c r="L22" s="37" t="s">
        <v>5</v>
      </c>
      <c r="M22" s="38" t="s">
        <v>7</v>
      </c>
      <c r="N22" s="37" t="s">
        <v>8</v>
      </c>
      <c r="O22" s="56"/>
      <c r="Q22" s="37" t="s">
        <v>2</v>
      </c>
      <c r="R22" s="37" t="s">
        <v>6</v>
      </c>
      <c r="S22" s="37" t="s">
        <v>4</v>
      </c>
      <c r="T22" s="37" t="s">
        <v>5</v>
      </c>
      <c r="U22" s="38" t="s">
        <v>7</v>
      </c>
      <c r="V22" s="37" t="s">
        <v>8</v>
      </c>
      <c r="W22" s="56"/>
    </row>
    <row r="23" spans="1:23" x14ac:dyDescent="0.25">
      <c r="A23" s="65">
        <v>19</v>
      </c>
      <c r="B23" s="65">
        <v>133</v>
      </c>
      <c r="C23" s="66">
        <v>0.34375</v>
      </c>
      <c r="D23" s="65" t="s">
        <v>18</v>
      </c>
      <c r="E23" s="65" t="s">
        <v>31</v>
      </c>
      <c r="F23" s="110" t="s">
        <v>40</v>
      </c>
      <c r="G23" s="65"/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65">
        <v>20</v>
      </c>
      <c r="B24" s="65">
        <v>134</v>
      </c>
      <c r="C24" s="66">
        <v>0.34722222222222227</v>
      </c>
      <c r="D24" s="65" t="s">
        <v>25</v>
      </c>
      <c r="E24" s="65" t="s">
        <v>20</v>
      </c>
      <c r="F24" s="153" t="s">
        <v>546</v>
      </c>
      <c r="G24" s="65">
        <v>2699</v>
      </c>
      <c r="H24" s="65" t="s">
        <v>371</v>
      </c>
      <c r="I24" s="1" t="s">
        <v>103</v>
      </c>
      <c r="J24" s="61" t="s">
        <v>49</v>
      </c>
      <c r="K24" s="48" t="s">
        <v>49</v>
      </c>
      <c r="L24" s="48" t="s">
        <v>50</v>
      </c>
      <c r="M24" s="48" t="s">
        <v>50</v>
      </c>
      <c r="N24" s="47" t="s">
        <v>55</v>
      </c>
      <c r="O24" s="23"/>
      <c r="Q24" s="1" t="s">
        <v>103</v>
      </c>
      <c r="R24" s="61" t="s">
        <v>49</v>
      </c>
      <c r="S24" s="48" t="s">
        <v>49</v>
      </c>
      <c r="T24" s="48" t="s">
        <v>50</v>
      </c>
      <c r="U24" s="48" t="s">
        <v>50</v>
      </c>
      <c r="V24" s="22" t="s">
        <v>60</v>
      </c>
      <c r="W24" s="23"/>
    </row>
    <row r="25" spans="1:23" x14ac:dyDescent="0.25">
      <c r="A25" s="65">
        <v>21</v>
      </c>
      <c r="B25" s="65">
        <v>135</v>
      </c>
      <c r="C25" s="66">
        <v>0.35069444444444442</v>
      </c>
      <c r="D25" s="65" t="s">
        <v>18</v>
      </c>
      <c r="E25" s="65" t="s">
        <v>20</v>
      </c>
      <c r="F25" s="153" t="s">
        <v>562</v>
      </c>
      <c r="G25" s="65">
        <v>2704</v>
      </c>
      <c r="H25" s="65" t="s">
        <v>203</v>
      </c>
      <c r="I25" s="24">
        <v>43030</v>
      </c>
      <c r="J25" s="25">
        <v>0.27083333333333331</v>
      </c>
      <c r="K25" s="8" t="s">
        <v>130</v>
      </c>
      <c r="L25" s="8" t="s">
        <v>128</v>
      </c>
      <c r="M25" s="49">
        <v>0.27777777777777779</v>
      </c>
      <c r="N25" s="47"/>
      <c r="O25" s="23"/>
      <c r="Q25" s="24">
        <v>43031</v>
      </c>
      <c r="R25" s="25">
        <v>0.31944444444444448</v>
      </c>
      <c r="S25" s="8" t="s">
        <v>145</v>
      </c>
      <c r="T25" s="8">
        <v>162</v>
      </c>
      <c r="U25" s="49">
        <v>0.28819444444444448</v>
      </c>
      <c r="V25" s="22" t="s">
        <v>59</v>
      </c>
      <c r="W25" s="23"/>
    </row>
    <row r="26" spans="1:23" x14ac:dyDescent="0.25">
      <c r="A26" s="1" t="s">
        <v>103</v>
      </c>
      <c r="B26" s="61" t="s">
        <v>49</v>
      </c>
      <c r="C26" s="48" t="s">
        <v>49</v>
      </c>
      <c r="D26" s="48" t="s">
        <v>50</v>
      </c>
      <c r="E26" s="48" t="s">
        <v>50</v>
      </c>
      <c r="F26" s="47" t="s">
        <v>54</v>
      </c>
      <c r="G26" s="23"/>
      <c r="I26" s="184" t="s">
        <v>56</v>
      </c>
      <c r="J26" s="176"/>
      <c r="K26" s="176"/>
      <c r="L26" s="176"/>
      <c r="M26" s="177"/>
      <c r="N26" s="35"/>
      <c r="O26" s="36"/>
      <c r="Q26" s="190" t="s">
        <v>65</v>
      </c>
      <c r="R26" s="191"/>
      <c r="S26" s="191"/>
      <c r="T26" s="191"/>
      <c r="U26" s="192"/>
      <c r="V26" s="35"/>
      <c r="W26" s="36"/>
    </row>
    <row r="27" spans="1:23" x14ac:dyDescent="0.25">
      <c r="A27" s="24">
        <v>43029</v>
      </c>
      <c r="B27" s="25">
        <v>0.25347222222222221</v>
      </c>
      <c r="C27" s="8" t="s">
        <v>112</v>
      </c>
      <c r="D27" s="8" t="s">
        <v>113</v>
      </c>
      <c r="E27" s="49">
        <v>0.26041666666666669</v>
      </c>
      <c r="F27" s="47" t="s">
        <v>54</v>
      </c>
      <c r="G27" s="23"/>
      <c r="I27" s="37" t="s">
        <v>2</v>
      </c>
      <c r="J27" s="37" t="s">
        <v>6</v>
      </c>
      <c r="K27" s="37" t="s">
        <v>4</v>
      </c>
      <c r="L27" s="37" t="s">
        <v>5</v>
      </c>
      <c r="M27" s="38" t="s">
        <v>7</v>
      </c>
      <c r="N27" s="37" t="s">
        <v>8</v>
      </c>
      <c r="O27" s="56"/>
      <c r="Q27" s="37" t="s">
        <v>2</v>
      </c>
      <c r="R27" s="37" t="s">
        <v>6</v>
      </c>
      <c r="S27" s="37" t="s">
        <v>4</v>
      </c>
      <c r="T27" s="37" t="s">
        <v>5</v>
      </c>
      <c r="U27" s="38" t="s">
        <v>7</v>
      </c>
      <c r="V27" s="37" t="s">
        <v>8</v>
      </c>
      <c r="W27" s="56"/>
    </row>
    <row r="28" spans="1:23" x14ac:dyDescent="0.25">
      <c r="A28" s="175" t="s">
        <v>47</v>
      </c>
      <c r="B28" s="176"/>
      <c r="C28" s="176"/>
      <c r="D28" s="176"/>
      <c r="E28" s="177"/>
      <c r="F28" s="35"/>
      <c r="G28" s="36"/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37" t="s">
        <v>2</v>
      </c>
      <c r="B29" s="37" t="s">
        <v>6</v>
      </c>
      <c r="C29" s="37" t="s">
        <v>4</v>
      </c>
      <c r="D29" s="37" t="s">
        <v>5</v>
      </c>
      <c r="E29" s="38" t="s">
        <v>7</v>
      </c>
      <c r="F29" s="37" t="s">
        <v>8</v>
      </c>
      <c r="G29" s="56"/>
      <c r="I29" s="1" t="s">
        <v>103</v>
      </c>
      <c r="J29" s="61" t="s">
        <v>49</v>
      </c>
      <c r="K29" s="48" t="s">
        <v>49</v>
      </c>
      <c r="L29" s="48" t="s">
        <v>50</v>
      </c>
      <c r="M29" s="48" t="s">
        <v>50</v>
      </c>
      <c r="N29" s="22" t="s">
        <v>60</v>
      </c>
      <c r="O29" s="23"/>
    </row>
    <row r="30" spans="1:23" x14ac:dyDescent="0.25">
      <c r="A30">
        <v>1</v>
      </c>
      <c r="B30">
        <v>110</v>
      </c>
      <c r="C30" s="60">
        <v>0.25694444444444448</v>
      </c>
      <c r="D30" t="s">
        <v>18</v>
      </c>
      <c r="E30" t="s">
        <v>27</v>
      </c>
      <c r="F30" t="s">
        <v>38</v>
      </c>
      <c r="G30">
        <v>2613</v>
      </c>
      <c r="H30" t="s">
        <v>371</v>
      </c>
      <c r="I30" s="24">
        <v>43030</v>
      </c>
      <c r="J30" s="25">
        <v>0.31944444444444448</v>
      </c>
      <c r="K30" s="8" t="s">
        <v>131</v>
      </c>
      <c r="L30" s="8" t="s">
        <v>132</v>
      </c>
      <c r="M30" s="49">
        <v>0.30555555555555552</v>
      </c>
      <c r="N30" s="22" t="s">
        <v>59</v>
      </c>
      <c r="O30" s="23"/>
    </row>
    <row r="31" spans="1:23" x14ac:dyDescent="0.25">
      <c r="A31">
        <v>2</v>
      </c>
      <c r="B31" t="s">
        <v>114</v>
      </c>
      <c r="C31" s="60">
        <v>0.26041666666666669</v>
      </c>
      <c r="D31" t="s">
        <v>18</v>
      </c>
      <c r="E31" t="s">
        <v>20</v>
      </c>
      <c r="F31" t="s">
        <v>562</v>
      </c>
      <c r="G31">
        <v>2623</v>
      </c>
      <c r="I31" s="184" t="s">
        <v>65</v>
      </c>
      <c r="J31" s="176"/>
      <c r="K31" s="176"/>
      <c r="L31" s="176"/>
      <c r="M31" s="177"/>
      <c r="N31" s="35"/>
      <c r="O31" s="36"/>
    </row>
    <row r="32" spans="1:23" x14ac:dyDescent="0.25">
      <c r="A32" s="62" t="s">
        <v>103</v>
      </c>
      <c r="B32" s="34" t="s">
        <v>49</v>
      </c>
      <c r="C32" s="34" t="s">
        <v>49</v>
      </c>
      <c r="D32" s="34" t="s">
        <v>50</v>
      </c>
      <c r="E32" s="34" t="s">
        <v>50</v>
      </c>
      <c r="F32" s="22"/>
      <c r="G32" s="23"/>
      <c r="I32" s="37" t="s">
        <v>2</v>
      </c>
      <c r="J32" s="37" t="s">
        <v>6</v>
      </c>
      <c r="K32" s="37" t="s">
        <v>4</v>
      </c>
      <c r="L32" s="37" t="s">
        <v>5</v>
      </c>
      <c r="M32" s="38" t="s">
        <v>7</v>
      </c>
      <c r="N32" s="37" t="s">
        <v>8</v>
      </c>
      <c r="O32" s="56"/>
    </row>
    <row r="33" spans="1:19" x14ac:dyDescent="0.25">
      <c r="A33" s="32">
        <v>43029</v>
      </c>
      <c r="B33" s="33">
        <v>0.27430555555555552</v>
      </c>
      <c r="C33" s="64" t="s">
        <v>115</v>
      </c>
      <c r="D33" s="64" t="s">
        <v>116</v>
      </c>
      <c r="E33" s="33">
        <v>0.28263888888888888</v>
      </c>
      <c r="F33" s="63" t="s">
        <v>55</v>
      </c>
      <c r="G33" s="23"/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9" x14ac:dyDescent="0.25">
      <c r="A34" s="174" t="s">
        <v>56</v>
      </c>
      <c r="B34" s="174"/>
      <c r="C34" s="174"/>
      <c r="D34" s="174"/>
      <c r="E34" s="174"/>
      <c r="F34" s="35"/>
      <c r="G34" s="36"/>
    </row>
    <row r="35" spans="1:19" x14ac:dyDescent="0.25">
      <c r="A35" s="37" t="s">
        <v>2</v>
      </c>
      <c r="B35" s="37" t="s">
        <v>6</v>
      </c>
      <c r="C35" s="37" t="s">
        <v>4</v>
      </c>
      <c r="D35" s="37" t="s">
        <v>5</v>
      </c>
      <c r="E35" s="38" t="s">
        <v>7</v>
      </c>
      <c r="F35" s="37" t="s">
        <v>8</v>
      </c>
      <c r="G35" s="56"/>
      <c r="I35" s="67" t="s">
        <v>133</v>
      </c>
    </row>
    <row r="36" spans="1:1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R36" t="s">
        <v>329</v>
      </c>
      <c r="S36">
        <v>49</v>
      </c>
    </row>
    <row r="37" spans="1:19" x14ac:dyDescent="0.25">
      <c r="A37" s="62" t="s">
        <v>103</v>
      </c>
      <c r="B37" s="34" t="s">
        <v>49</v>
      </c>
      <c r="C37" s="34" t="s">
        <v>49</v>
      </c>
      <c r="D37" s="34" t="s">
        <v>50</v>
      </c>
      <c r="E37" s="34" t="s">
        <v>50</v>
      </c>
      <c r="F37" s="22" t="s">
        <v>60</v>
      </c>
      <c r="G37" s="23"/>
    </row>
    <row r="38" spans="1:19" x14ac:dyDescent="0.25">
      <c r="A38" s="32">
        <v>43029</v>
      </c>
      <c r="B38" s="33">
        <v>0.31666666666666665</v>
      </c>
      <c r="C38" s="64" t="s">
        <v>117</v>
      </c>
      <c r="D38" s="64" t="s">
        <v>118</v>
      </c>
      <c r="E38" s="33">
        <v>0.3263888888888889</v>
      </c>
      <c r="F38" s="22" t="s">
        <v>59</v>
      </c>
      <c r="G38" s="23"/>
    </row>
    <row r="39" spans="1:19" x14ac:dyDescent="0.25">
      <c r="A39" s="183" t="s">
        <v>65</v>
      </c>
      <c r="B39" s="174"/>
      <c r="C39" s="174"/>
      <c r="D39" s="174"/>
      <c r="E39" s="174"/>
      <c r="F39" s="35"/>
      <c r="G39" s="36"/>
    </row>
    <row r="40" spans="1:19" x14ac:dyDescent="0.25">
      <c r="A40" s="37" t="s">
        <v>2</v>
      </c>
      <c r="B40" s="37" t="s">
        <v>6</v>
      </c>
      <c r="C40" s="37" t="s">
        <v>4</v>
      </c>
      <c r="D40" s="37" t="s">
        <v>5</v>
      </c>
      <c r="E40" s="38" t="s">
        <v>7</v>
      </c>
      <c r="F40" s="37" t="s">
        <v>8</v>
      </c>
      <c r="G40" s="56"/>
    </row>
    <row r="41" spans="1:19" x14ac:dyDescent="0.25">
      <c r="A41">
        <v>1</v>
      </c>
      <c r="B41">
        <v>124</v>
      </c>
      <c r="C41" s="60">
        <v>0.31944444444444448</v>
      </c>
      <c r="D41" t="s">
        <v>25</v>
      </c>
      <c r="E41" t="s">
        <v>31</v>
      </c>
      <c r="F41" s="158" t="s">
        <v>562</v>
      </c>
      <c r="G41">
        <v>2659</v>
      </c>
      <c r="H41" t="s">
        <v>203</v>
      </c>
    </row>
    <row r="42" spans="1:19" x14ac:dyDescent="0.25">
      <c r="A42">
        <v>2</v>
      </c>
      <c r="B42">
        <v>125</v>
      </c>
      <c r="C42" s="60">
        <v>0.3215277777777778</v>
      </c>
      <c r="D42" t="s">
        <v>25</v>
      </c>
      <c r="E42" t="s">
        <v>119</v>
      </c>
      <c r="F42" s="158" t="s">
        <v>562</v>
      </c>
      <c r="G42">
        <v>2664</v>
      </c>
      <c r="H42" t="s">
        <v>203</v>
      </c>
    </row>
    <row r="43" spans="1:19" x14ac:dyDescent="0.25">
      <c r="A43">
        <v>3</v>
      </c>
      <c r="B43">
        <v>126</v>
      </c>
      <c r="C43" s="60">
        <v>0.32430555555555557</v>
      </c>
      <c r="D43" t="s">
        <v>18</v>
      </c>
      <c r="E43" t="s">
        <v>119</v>
      </c>
      <c r="F43" s="158" t="s">
        <v>562</v>
      </c>
      <c r="G43">
        <v>2669</v>
      </c>
      <c r="H43" t="s">
        <v>203</v>
      </c>
    </row>
  </sheetData>
  <mergeCells count="12">
    <mergeCell ref="Q3:U3"/>
    <mergeCell ref="Q16:U16"/>
    <mergeCell ref="Q21:U21"/>
    <mergeCell ref="Q26:U26"/>
    <mergeCell ref="A3:E3"/>
    <mergeCell ref="A28:E28"/>
    <mergeCell ref="A34:E34"/>
    <mergeCell ref="A39:E39"/>
    <mergeCell ref="I3:M3"/>
    <mergeCell ref="I21:M21"/>
    <mergeCell ref="I26:M26"/>
    <mergeCell ref="I31:M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"/>
  <sheetViews>
    <sheetView topLeftCell="Q1" zoomScaleNormal="100" workbookViewId="0">
      <selection activeCell="N5" sqref="N5"/>
    </sheetView>
  </sheetViews>
  <sheetFormatPr defaultRowHeight="15" x14ac:dyDescent="0.25"/>
  <cols>
    <col min="1" max="1" width="10.85546875" bestFit="1" customWidth="1"/>
    <col min="4" max="4" width="18.5703125" bestFit="1" customWidth="1"/>
    <col min="5" max="5" width="43.7109375" bestFit="1" customWidth="1"/>
    <col min="6" max="6" width="25" bestFit="1" customWidth="1"/>
    <col min="8" max="8" width="19" bestFit="1" customWidth="1"/>
    <col min="9" max="9" width="10.7109375" bestFit="1" customWidth="1"/>
    <col min="12" max="12" width="18.5703125" bestFit="1" customWidth="1"/>
    <col min="13" max="13" width="43.7109375" bestFit="1" customWidth="1"/>
    <col min="14" max="14" width="28.5703125" bestFit="1" customWidth="1"/>
    <col min="15" max="15" width="16.5703125" customWidth="1"/>
    <col min="17" max="17" width="10.7109375" bestFit="1" customWidth="1"/>
    <col min="19" max="19" width="11.140625" bestFit="1" customWidth="1"/>
    <col min="20" max="20" width="17.42578125" bestFit="1" customWidth="1"/>
    <col min="21" max="21" width="30.7109375" bestFit="1" customWidth="1"/>
    <col min="22" max="22" width="28.5703125" bestFit="1" customWidth="1"/>
  </cols>
  <sheetData>
    <row r="1" spans="1:24" x14ac:dyDescent="0.25">
      <c r="A1" s="1" t="s">
        <v>146</v>
      </c>
      <c r="B1" s="2"/>
      <c r="C1" s="2"/>
      <c r="D1" s="2"/>
      <c r="E1" s="3"/>
      <c r="F1" s="4"/>
      <c r="G1" s="5"/>
      <c r="I1" s="1" t="s">
        <v>146</v>
      </c>
      <c r="J1" s="2"/>
      <c r="K1" s="2"/>
      <c r="L1" s="2"/>
      <c r="M1" s="3"/>
      <c r="N1" s="4"/>
      <c r="O1" s="5"/>
      <c r="Q1" s="1" t="s">
        <v>146</v>
      </c>
      <c r="R1" s="2"/>
      <c r="S1" s="2"/>
      <c r="T1" s="2"/>
      <c r="U1" s="3"/>
      <c r="V1" s="4"/>
      <c r="W1" s="5"/>
    </row>
    <row r="2" spans="1:24" x14ac:dyDescent="0.25">
      <c r="A2" s="6">
        <v>43056</v>
      </c>
      <c r="B2" s="7">
        <v>0.21527777777777779</v>
      </c>
      <c r="C2" s="8" t="s">
        <v>0</v>
      </c>
      <c r="D2" s="9"/>
      <c r="E2" s="68" t="s">
        <v>140</v>
      </c>
      <c r="F2" s="4"/>
      <c r="G2" s="5"/>
      <c r="I2" s="6">
        <v>43057</v>
      </c>
      <c r="J2" s="7">
        <v>0.21527777777777779</v>
      </c>
      <c r="K2" s="8" t="s">
        <v>0</v>
      </c>
      <c r="L2" s="9"/>
      <c r="M2" s="68" t="s">
        <v>160</v>
      </c>
      <c r="N2" s="4"/>
      <c r="O2" s="5"/>
      <c r="Q2" s="6">
        <v>43058</v>
      </c>
      <c r="R2" s="7">
        <v>0.21597222222222223</v>
      </c>
      <c r="S2" s="8" t="s">
        <v>0</v>
      </c>
      <c r="T2" s="9"/>
      <c r="U2" s="68" t="s">
        <v>160</v>
      </c>
      <c r="V2" s="4"/>
      <c r="W2" s="5"/>
    </row>
    <row r="3" spans="1:24" x14ac:dyDescent="0.25">
      <c r="A3" s="184" t="s">
        <v>3</v>
      </c>
      <c r="B3" s="185"/>
      <c r="C3" s="185"/>
      <c r="D3" s="185"/>
      <c r="E3" s="186"/>
      <c r="F3" s="11"/>
      <c r="G3" s="12"/>
      <c r="I3" s="184" t="s">
        <v>3</v>
      </c>
      <c r="J3" s="185"/>
      <c r="K3" s="185"/>
      <c r="L3" s="185"/>
      <c r="M3" s="186"/>
      <c r="N3" s="11"/>
      <c r="O3" s="12"/>
      <c r="Q3" s="184" t="s">
        <v>3</v>
      </c>
      <c r="R3" s="185"/>
      <c r="S3" s="185"/>
      <c r="T3" s="185"/>
      <c r="U3" s="186"/>
      <c r="V3" s="11"/>
      <c r="W3" s="12"/>
    </row>
    <row r="4" spans="1:24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G4" s="13" t="s">
        <v>64</v>
      </c>
      <c r="I4" s="13" t="s">
        <v>2</v>
      </c>
      <c r="J4" s="13" t="s">
        <v>6</v>
      </c>
      <c r="K4" s="13" t="s">
        <v>4</v>
      </c>
      <c r="L4" s="13" t="s">
        <v>5</v>
      </c>
      <c r="M4" s="14" t="s">
        <v>7</v>
      </c>
      <c r="N4" s="13" t="s">
        <v>8</v>
      </c>
      <c r="O4" s="13" t="s">
        <v>64</v>
      </c>
      <c r="Q4" s="13" t="s">
        <v>2</v>
      </c>
      <c r="R4" s="13" t="s">
        <v>6</v>
      </c>
      <c r="S4" s="13" t="s">
        <v>4</v>
      </c>
      <c r="T4" s="13" t="s">
        <v>5</v>
      </c>
      <c r="U4" s="14" t="s">
        <v>7</v>
      </c>
      <c r="V4" s="13" t="s">
        <v>8</v>
      </c>
      <c r="W4" s="13" t="s">
        <v>64</v>
      </c>
    </row>
    <row r="5" spans="1:24" x14ac:dyDescent="0.25">
      <c r="A5" s="65">
        <v>1</v>
      </c>
      <c r="B5" s="65">
        <v>168</v>
      </c>
      <c r="C5" s="66">
        <v>0.21875</v>
      </c>
      <c r="D5" s="65" t="s">
        <v>18</v>
      </c>
      <c r="E5" s="65" t="s">
        <v>108</v>
      </c>
      <c r="F5" s="153" t="s">
        <v>597</v>
      </c>
      <c r="G5">
        <v>2858</v>
      </c>
      <c r="H5" s="65" t="s">
        <v>371</v>
      </c>
      <c r="I5" s="65">
        <v>1</v>
      </c>
      <c r="J5" s="65">
        <v>182</v>
      </c>
      <c r="K5" s="69">
        <v>0.23333333333333331</v>
      </c>
      <c r="L5" s="65" t="s">
        <v>18</v>
      </c>
      <c r="M5" s="65" t="s">
        <v>107</v>
      </c>
      <c r="N5" s="153" t="s">
        <v>562</v>
      </c>
      <c r="O5">
        <v>2907</v>
      </c>
      <c r="P5" s="65" t="s">
        <v>203</v>
      </c>
      <c r="Q5">
        <v>1</v>
      </c>
      <c r="R5">
        <v>196</v>
      </c>
      <c r="S5" s="60">
        <v>0.23124999999999998</v>
      </c>
      <c r="T5" t="s">
        <v>123</v>
      </c>
      <c r="U5" t="s">
        <v>107</v>
      </c>
      <c r="V5" s="158" t="s">
        <v>546</v>
      </c>
      <c r="W5">
        <v>2951</v>
      </c>
      <c r="X5" t="s">
        <v>371</v>
      </c>
    </row>
    <row r="6" spans="1:24" x14ac:dyDescent="0.25">
      <c r="A6" s="65">
        <v>2</v>
      </c>
      <c r="B6" s="65">
        <v>169</v>
      </c>
      <c r="C6" s="66">
        <v>0.22916666666666666</v>
      </c>
      <c r="D6" s="65" t="s">
        <v>25</v>
      </c>
      <c r="E6" s="65" t="s">
        <v>12</v>
      </c>
      <c r="F6" s="153" t="s">
        <v>546</v>
      </c>
      <c r="G6">
        <v>2863</v>
      </c>
      <c r="H6" s="65" t="s">
        <v>371</v>
      </c>
      <c r="I6" s="65">
        <v>2</v>
      </c>
      <c r="J6" s="65">
        <v>185</v>
      </c>
      <c r="K6" s="69">
        <v>0.24722222222222223</v>
      </c>
      <c r="L6" s="65" t="s">
        <v>25</v>
      </c>
      <c r="M6" s="65" t="s">
        <v>12</v>
      </c>
      <c r="N6" s="153" t="s">
        <v>598</v>
      </c>
      <c r="O6">
        <v>2913</v>
      </c>
      <c r="P6" s="65" t="s">
        <v>203</v>
      </c>
      <c r="Q6">
        <v>2</v>
      </c>
      <c r="R6">
        <v>199</v>
      </c>
      <c r="S6" s="60">
        <v>0.24722222222222223</v>
      </c>
      <c r="T6" t="s">
        <v>18</v>
      </c>
      <c r="U6" t="s">
        <v>31</v>
      </c>
      <c r="V6" s="158" t="s">
        <v>582</v>
      </c>
      <c r="W6" t="s">
        <v>511</v>
      </c>
      <c r="X6" t="s">
        <v>203</v>
      </c>
    </row>
    <row r="7" spans="1:24" x14ac:dyDescent="0.25">
      <c r="A7" s="65">
        <v>3</v>
      </c>
      <c r="B7" s="65">
        <v>172</v>
      </c>
      <c r="C7" s="69">
        <v>0.25208333333333333</v>
      </c>
      <c r="D7" s="65" t="s">
        <v>18</v>
      </c>
      <c r="E7" s="65" t="s">
        <v>21</v>
      </c>
      <c r="F7" s="153" t="s">
        <v>549</v>
      </c>
      <c r="H7" s="65" t="s">
        <v>371</v>
      </c>
      <c r="I7" s="65">
        <v>3</v>
      </c>
      <c r="J7" s="65">
        <v>188</v>
      </c>
      <c r="K7" s="69">
        <v>0.27708333333333335</v>
      </c>
      <c r="L7" s="65" t="s">
        <v>149</v>
      </c>
      <c r="M7" s="65" t="s">
        <v>12</v>
      </c>
      <c r="N7" s="153" t="s">
        <v>546</v>
      </c>
      <c r="O7">
        <v>2921</v>
      </c>
      <c r="P7" s="65" t="s">
        <v>371</v>
      </c>
      <c r="Q7">
        <v>3</v>
      </c>
      <c r="R7">
        <v>201</v>
      </c>
      <c r="S7" s="60">
        <v>0.25277777777777777</v>
      </c>
      <c r="T7" t="s">
        <v>25</v>
      </c>
      <c r="U7" t="s">
        <v>168</v>
      </c>
      <c r="V7" s="158" t="s">
        <v>599</v>
      </c>
      <c r="W7">
        <v>2964</v>
      </c>
      <c r="X7" t="s">
        <v>203</v>
      </c>
    </row>
    <row r="8" spans="1:24" x14ac:dyDescent="0.25">
      <c r="A8" s="65">
        <v>4</v>
      </c>
      <c r="B8" s="65">
        <v>176</v>
      </c>
      <c r="C8" s="69">
        <v>0.27361111111111108</v>
      </c>
      <c r="D8" s="65" t="s">
        <v>25</v>
      </c>
      <c r="E8" s="65" t="s">
        <v>12</v>
      </c>
      <c r="F8" s="153" t="s">
        <v>546</v>
      </c>
      <c r="G8">
        <v>2876</v>
      </c>
      <c r="H8" s="65" t="s">
        <v>371</v>
      </c>
      <c r="I8" s="65">
        <v>4</v>
      </c>
      <c r="J8" s="65">
        <v>189</v>
      </c>
      <c r="K8" s="69">
        <v>0.28194444444444444</v>
      </c>
      <c r="L8" s="65" t="s">
        <v>18</v>
      </c>
      <c r="M8" s="65" t="s">
        <v>151</v>
      </c>
      <c r="N8" s="153" t="s">
        <v>562</v>
      </c>
      <c r="O8">
        <v>2826</v>
      </c>
      <c r="P8" s="65" t="s">
        <v>203</v>
      </c>
      <c r="Q8">
        <v>4</v>
      </c>
      <c r="R8">
        <v>204</v>
      </c>
      <c r="S8" s="60">
        <v>0.27916666666666667</v>
      </c>
      <c r="T8" t="s">
        <v>18</v>
      </c>
      <c r="U8" t="s">
        <v>31</v>
      </c>
      <c r="V8" s="158" t="s">
        <v>546</v>
      </c>
      <c r="W8">
        <v>2969</v>
      </c>
      <c r="X8" t="s">
        <v>371</v>
      </c>
    </row>
    <row r="9" spans="1:24" x14ac:dyDescent="0.25">
      <c r="A9" s="65">
        <v>5</v>
      </c>
      <c r="B9" s="65">
        <v>177</v>
      </c>
      <c r="C9" s="69">
        <v>0.28263888888888888</v>
      </c>
      <c r="D9" s="65" t="s">
        <v>18</v>
      </c>
      <c r="E9" s="65" t="s">
        <v>148</v>
      </c>
      <c r="F9" s="110" t="s">
        <v>34</v>
      </c>
      <c r="H9" s="65"/>
      <c r="I9" s="65">
        <v>5</v>
      </c>
      <c r="J9" s="65">
        <v>190</v>
      </c>
      <c r="K9" s="69">
        <v>0.28263888888888888</v>
      </c>
      <c r="L9" s="65" t="s">
        <v>18</v>
      </c>
      <c r="M9" s="65" t="s">
        <v>152</v>
      </c>
      <c r="N9" s="153" t="s">
        <v>562</v>
      </c>
      <c r="O9">
        <v>2931</v>
      </c>
      <c r="P9" s="65" t="s">
        <v>203</v>
      </c>
      <c r="Q9" s="1" t="s">
        <v>146</v>
      </c>
      <c r="R9" s="61" t="s">
        <v>49</v>
      </c>
      <c r="S9" s="48" t="s">
        <v>49</v>
      </c>
      <c r="T9" s="48" t="s">
        <v>50</v>
      </c>
      <c r="U9" s="48" t="s">
        <v>50</v>
      </c>
      <c r="V9" s="47" t="s">
        <v>54</v>
      </c>
      <c r="W9" s="23"/>
    </row>
    <row r="10" spans="1:24" x14ac:dyDescent="0.25">
      <c r="A10" s="65">
        <v>6</v>
      </c>
      <c r="B10" s="65">
        <v>180</v>
      </c>
      <c r="C10" s="69">
        <v>0.30208333333333331</v>
      </c>
      <c r="D10" s="65" t="s">
        <v>18</v>
      </c>
      <c r="E10" s="65" t="s">
        <v>31</v>
      </c>
      <c r="F10" s="153" t="s">
        <v>546</v>
      </c>
      <c r="G10">
        <v>2888</v>
      </c>
      <c r="H10" s="65" t="s">
        <v>371</v>
      </c>
      <c r="I10" s="65">
        <v>6</v>
      </c>
      <c r="J10" s="65">
        <v>191</v>
      </c>
      <c r="K10" s="69">
        <v>0.2902777777777778</v>
      </c>
      <c r="L10" s="65" t="s">
        <v>18</v>
      </c>
      <c r="M10" s="65" t="s">
        <v>153</v>
      </c>
      <c r="N10" s="153" t="s">
        <v>557</v>
      </c>
      <c r="O10">
        <v>2936</v>
      </c>
      <c r="P10" s="65" t="s">
        <v>203</v>
      </c>
      <c r="Q10" s="24">
        <v>43058</v>
      </c>
      <c r="R10" s="25">
        <v>0.23819444444444446</v>
      </c>
      <c r="S10" s="8" t="s">
        <v>169</v>
      </c>
      <c r="T10" s="8" t="s">
        <v>170</v>
      </c>
      <c r="U10" s="49">
        <v>0.24305555555555555</v>
      </c>
      <c r="V10" s="47" t="s">
        <v>54</v>
      </c>
      <c r="W10" s="23"/>
    </row>
    <row r="11" spans="1:24" x14ac:dyDescent="0.25">
      <c r="A11" s="65">
        <v>7</v>
      </c>
      <c r="B11" s="65">
        <v>181</v>
      </c>
      <c r="C11" s="69">
        <v>0.30833333333333335</v>
      </c>
      <c r="D11" s="65" t="s">
        <v>18</v>
      </c>
      <c r="E11" s="65" t="s">
        <v>31</v>
      </c>
      <c r="F11" s="153" t="s">
        <v>546</v>
      </c>
      <c r="G11">
        <v>2896</v>
      </c>
      <c r="H11" s="65" t="s">
        <v>371</v>
      </c>
      <c r="I11" s="65" t="s">
        <v>159</v>
      </c>
      <c r="J11" s="65"/>
      <c r="K11" s="65"/>
      <c r="L11" s="65"/>
      <c r="M11" s="65"/>
      <c r="N11" s="65"/>
      <c r="O11" s="65"/>
      <c r="Q11" s="187" t="s">
        <v>47</v>
      </c>
      <c r="R11" s="188"/>
      <c r="S11" s="188"/>
      <c r="T11" s="188"/>
      <c r="U11" s="189"/>
      <c r="V11" s="35"/>
      <c r="W11" s="36"/>
    </row>
    <row r="12" spans="1:24" x14ac:dyDescent="0.25">
      <c r="A12" s="1" t="s">
        <v>146</v>
      </c>
      <c r="B12" s="61" t="s">
        <v>49</v>
      </c>
      <c r="C12" s="48" t="s">
        <v>49</v>
      </c>
      <c r="D12" s="48" t="s">
        <v>50</v>
      </c>
      <c r="E12" s="48" t="s">
        <v>50</v>
      </c>
      <c r="F12" s="47" t="s">
        <v>54</v>
      </c>
      <c r="G12" s="23"/>
      <c r="I12" s="65" t="s">
        <v>161</v>
      </c>
      <c r="J12" s="65"/>
      <c r="K12" s="65"/>
      <c r="L12" s="65"/>
      <c r="M12" s="65"/>
      <c r="N12" s="65"/>
      <c r="O12" s="65"/>
      <c r="Q12" s="37" t="s">
        <v>2</v>
      </c>
      <c r="R12" s="37" t="s">
        <v>6</v>
      </c>
      <c r="S12" s="37" t="s">
        <v>4</v>
      </c>
      <c r="T12" s="37" t="s">
        <v>5</v>
      </c>
      <c r="U12" s="38" t="s">
        <v>7</v>
      </c>
      <c r="V12" s="37" t="s">
        <v>8</v>
      </c>
      <c r="W12" s="56"/>
    </row>
    <row r="13" spans="1:24" x14ac:dyDescent="0.25">
      <c r="A13" s="24">
        <v>43056</v>
      </c>
      <c r="B13" s="25">
        <v>0.24236111111111111</v>
      </c>
      <c r="C13" s="8" t="s">
        <v>154</v>
      </c>
      <c r="D13" s="8" t="s">
        <v>155</v>
      </c>
      <c r="E13" s="49">
        <v>0.24583333333333335</v>
      </c>
      <c r="F13" s="47" t="s">
        <v>54</v>
      </c>
      <c r="G13" s="23"/>
      <c r="I13" s="1" t="s">
        <v>146</v>
      </c>
      <c r="J13" s="61" t="s">
        <v>49</v>
      </c>
      <c r="K13" s="48" t="s">
        <v>49</v>
      </c>
      <c r="L13" s="48" t="s">
        <v>50</v>
      </c>
      <c r="M13" s="48" t="s">
        <v>50</v>
      </c>
      <c r="N13" s="47" t="s">
        <v>54</v>
      </c>
      <c r="O13" s="23"/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4" x14ac:dyDescent="0.25">
      <c r="A14" s="187" t="s">
        <v>47</v>
      </c>
      <c r="B14" s="188"/>
      <c r="C14" s="188"/>
      <c r="D14" s="188"/>
      <c r="E14" s="189"/>
      <c r="F14" s="35"/>
      <c r="G14" s="36"/>
      <c r="H14" t="s">
        <v>150</v>
      </c>
      <c r="I14" s="24">
        <v>43057</v>
      </c>
      <c r="J14" s="25">
        <v>0.23819444444444446</v>
      </c>
      <c r="K14" s="8" t="s">
        <v>162</v>
      </c>
      <c r="L14" s="8" t="s">
        <v>163</v>
      </c>
      <c r="M14" s="49">
        <v>0.24374999999999999</v>
      </c>
      <c r="N14" s="47" t="s">
        <v>54</v>
      </c>
      <c r="O14" s="23"/>
      <c r="Q14" s="1" t="s">
        <v>146</v>
      </c>
      <c r="R14" s="61" t="s">
        <v>49</v>
      </c>
      <c r="S14" s="48" t="s">
        <v>49</v>
      </c>
      <c r="T14" s="48" t="s">
        <v>50</v>
      </c>
      <c r="U14" s="48" t="s">
        <v>50</v>
      </c>
      <c r="V14" s="47" t="s">
        <v>55</v>
      </c>
      <c r="W14" s="23"/>
    </row>
    <row r="15" spans="1:24" x14ac:dyDescent="0.25">
      <c r="A15" s="37" t="s">
        <v>2</v>
      </c>
      <c r="B15" s="37" t="s">
        <v>6</v>
      </c>
      <c r="C15" s="37" t="s">
        <v>4</v>
      </c>
      <c r="D15" s="37" t="s">
        <v>5</v>
      </c>
      <c r="E15" s="38" t="s">
        <v>7</v>
      </c>
      <c r="F15" s="37" t="s">
        <v>8</v>
      </c>
      <c r="G15" s="56"/>
      <c r="I15" s="187" t="s">
        <v>47</v>
      </c>
      <c r="J15" s="188"/>
      <c r="K15" s="188"/>
      <c r="L15" s="188"/>
      <c r="M15" s="189"/>
      <c r="N15" s="35"/>
      <c r="O15" s="36"/>
      <c r="Q15" s="24">
        <v>43058</v>
      </c>
      <c r="R15" s="25">
        <v>0.26319444444444445</v>
      </c>
      <c r="S15" s="8" t="s">
        <v>171</v>
      </c>
      <c r="T15" s="8" t="s">
        <v>172</v>
      </c>
      <c r="U15" s="49">
        <v>0.26805555555555555</v>
      </c>
      <c r="V15" s="47"/>
      <c r="W15" s="23"/>
    </row>
    <row r="16" spans="1:2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37" t="s">
        <v>2</v>
      </c>
      <c r="J16" s="37" t="s">
        <v>6</v>
      </c>
      <c r="K16" s="37" t="s">
        <v>4</v>
      </c>
      <c r="L16" s="37" t="s">
        <v>5</v>
      </c>
      <c r="M16" s="38" t="s">
        <v>7</v>
      </c>
      <c r="N16" s="37" t="s">
        <v>8</v>
      </c>
      <c r="O16" s="56"/>
      <c r="Q16" s="190" t="s">
        <v>56</v>
      </c>
      <c r="R16" s="191"/>
      <c r="S16" s="191"/>
      <c r="T16" s="191"/>
      <c r="U16" s="192"/>
      <c r="V16" s="35"/>
      <c r="W16" s="36"/>
    </row>
    <row r="17" spans="1:24" x14ac:dyDescent="0.25">
      <c r="A17" s="1" t="s">
        <v>146</v>
      </c>
      <c r="B17" s="61" t="s">
        <v>49</v>
      </c>
      <c r="C17" s="48" t="s">
        <v>49</v>
      </c>
      <c r="D17" s="48" t="s">
        <v>50</v>
      </c>
      <c r="E17" s="48" t="s">
        <v>50</v>
      </c>
      <c r="F17" s="47" t="s">
        <v>55</v>
      </c>
      <c r="G17" s="23"/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 s="37" t="s">
        <v>2</v>
      </c>
      <c r="R17" s="37" t="s">
        <v>6</v>
      </c>
      <c r="S17" s="37" t="s">
        <v>4</v>
      </c>
      <c r="T17" s="37" t="s">
        <v>5</v>
      </c>
      <c r="U17" s="38" t="s">
        <v>7</v>
      </c>
      <c r="V17" s="37" t="s">
        <v>8</v>
      </c>
      <c r="W17" s="56"/>
    </row>
    <row r="18" spans="1:24" x14ac:dyDescent="0.25">
      <c r="A18" s="24">
        <v>43056</v>
      </c>
      <c r="B18" s="25">
        <v>0.2638888888888889</v>
      </c>
      <c r="C18" s="8" t="s">
        <v>156</v>
      </c>
      <c r="D18" s="8" t="s">
        <v>157</v>
      </c>
      <c r="E18" s="49">
        <v>0.26944444444444443</v>
      </c>
      <c r="F18" s="47"/>
      <c r="G18" s="23"/>
      <c r="I18" s="1" t="s">
        <v>146</v>
      </c>
      <c r="J18" s="61" t="s">
        <v>49</v>
      </c>
      <c r="K18" s="48" t="s">
        <v>49</v>
      </c>
      <c r="L18" s="48" t="s">
        <v>50</v>
      </c>
      <c r="M18" s="48" t="s">
        <v>50</v>
      </c>
      <c r="N18" s="47" t="s">
        <v>55</v>
      </c>
      <c r="O18" s="23"/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4" x14ac:dyDescent="0.25">
      <c r="A19" s="190" t="s">
        <v>56</v>
      </c>
      <c r="B19" s="191"/>
      <c r="C19" s="191"/>
      <c r="D19" s="191"/>
      <c r="E19" s="192"/>
      <c r="F19" s="35"/>
      <c r="G19" s="36"/>
      <c r="I19" s="24">
        <v>43057</v>
      </c>
      <c r="J19" s="25">
        <v>0.26180555555555557</v>
      </c>
      <c r="K19" s="8" t="s">
        <v>164</v>
      </c>
      <c r="L19" s="8" t="s">
        <v>165</v>
      </c>
      <c r="M19" s="49">
        <v>0.26666666666666666</v>
      </c>
      <c r="N19" s="47"/>
      <c r="O19" s="23"/>
      <c r="Q19" s="1" t="s">
        <v>146</v>
      </c>
      <c r="R19" s="61" t="s">
        <v>49</v>
      </c>
      <c r="S19" s="48" t="s">
        <v>49</v>
      </c>
      <c r="T19" s="48" t="s">
        <v>50</v>
      </c>
      <c r="U19" s="48" t="s">
        <v>50</v>
      </c>
      <c r="V19" s="22" t="s">
        <v>60</v>
      </c>
      <c r="W19" s="23"/>
    </row>
    <row r="20" spans="1:24" x14ac:dyDescent="0.25">
      <c r="A20" s="37" t="s">
        <v>2</v>
      </c>
      <c r="B20" s="37" t="s">
        <v>6</v>
      </c>
      <c r="C20" s="37" t="s">
        <v>4</v>
      </c>
      <c r="D20" s="37" t="s">
        <v>5</v>
      </c>
      <c r="E20" s="38" t="s">
        <v>7</v>
      </c>
      <c r="F20" s="37" t="s">
        <v>8</v>
      </c>
      <c r="G20" s="56"/>
      <c r="I20" s="190" t="s">
        <v>56</v>
      </c>
      <c r="J20" s="191"/>
      <c r="K20" s="191"/>
      <c r="L20" s="191"/>
      <c r="M20" s="192"/>
      <c r="N20" s="35"/>
      <c r="O20" s="36"/>
      <c r="Q20" s="24">
        <v>43058</v>
      </c>
      <c r="R20" s="25">
        <v>0.27916666666666667</v>
      </c>
      <c r="S20" s="8" t="s">
        <v>132</v>
      </c>
      <c r="T20" s="8">
        <v>205</v>
      </c>
      <c r="U20" s="49">
        <v>0.28402777777777777</v>
      </c>
      <c r="V20" s="22" t="s">
        <v>59</v>
      </c>
      <c r="W20" s="23"/>
    </row>
    <row r="21" spans="1:24" x14ac:dyDescent="0.25">
      <c r="A21">
        <v>1</v>
      </c>
      <c r="B21">
        <v>174</v>
      </c>
      <c r="C21" s="60">
        <v>0.26527777777777778</v>
      </c>
      <c r="D21" t="s">
        <v>18</v>
      </c>
      <c r="E21" t="s">
        <v>153</v>
      </c>
      <c r="F21" s="173" t="s">
        <v>264</v>
      </c>
      <c r="G21">
        <v>2871</v>
      </c>
      <c r="H21" t="s">
        <v>203</v>
      </c>
      <c r="I21" s="37" t="s">
        <v>2</v>
      </c>
      <c r="J21" s="37" t="s">
        <v>6</v>
      </c>
      <c r="K21" s="37" t="s">
        <v>4</v>
      </c>
      <c r="L21" s="37" t="s">
        <v>5</v>
      </c>
      <c r="M21" s="38" t="s">
        <v>7</v>
      </c>
      <c r="N21" s="37" t="s">
        <v>8</v>
      </c>
      <c r="O21" s="56"/>
      <c r="Q21" s="190" t="s">
        <v>65</v>
      </c>
      <c r="R21" s="191"/>
      <c r="S21" s="191"/>
      <c r="T21" s="191"/>
      <c r="U21" s="192"/>
      <c r="V21" s="35"/>
      <c r="W21" s="36"/>
    </row>
    <row r="22" spans="1:24" x14ac:dyDescent="0.25">
      <c r="A22" s="1" t="s">
        <v>146</v>
      </c>
      <c r="B22" s="61" t="s">
        <v>49</v>
      </c>
      <c r="C22" s="48" t="s">
        <v>49</v>
      </c>
      <c r="D22" s="48" t="s">
        <v>50</v>
      </c>
      <c r="E22" s="48" t="s">
        <v>50</v>
      </c>
      <c r="F22" s="22" t="s">
        <v>60</v>
      </c>
      <c r="G22" s="23"/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Q22" s="37" t="s">
        <v>2</v>
      </c>
      <c r="R22" s="37" t="s">
        <v>6</v>
      </c>
      <c r="S22" s="37" t="s">
        <v>4</v>
      </c>
      <c r="T22" s="37" t="s">
        <v>5</v>
      </c>
      <c r="U22" s="38" t="s">
        <v>7</v>
      </c>
      <c r="V22" s="37" t="s">
        <v>8</v>
      </c>
      <c r="W22" s="56"/>
    </row>
    <row r="23" spans="1:24" x14ac:dyDescent="0.25">
      <c r="A23" s="24">
        <v>43056</v>
      </c>
      <c r="B23" s="25">
        <v>0.29305555555555557</v>
      </c>
      <c r="C23" s="8" t="s">
        <v>158</v>
      </c>
      <c r="D23" s="8">
        <v>179</v>
      </c>
      <c r="E23" s="49">
        <v>0.2986111111111111</v>
      </c>
      <c r="F23" s="22" t="s">
        <v>59</v>
      </c>
      <c r="G23" s="23"/>
      <c r="I23" s="1" t="s">
        <v>146</v>
      </c>
      <c r="J23" s="61" t="s">
        <v>49</v>
      </c>
      <c r="K23" s="48" t="s">
        <v>49</v>
      </c>
      <c r="L23" s="48" t="s">
        <v>50</v>
      </c>
      <c r="M23" s="48" t="s">
        <v>50</v>
      </c>
      <c r="N23" s="22" t="s">
        <v>60</v>
      </c>
      <c r="O23" s="23"/>
      <c r="Q23" s="65">
        <v>1</v>
      </c>
      <c r="R23" s="65">
        <v>205</v>
      </c>
      <c r="S23" s="66">
        <v>0.28402777777777777</v>
      </c>
      <c r="T23" s="65" t="s">
        <v>18</v>
      </c>
      <c r="U23" s="65" t="s">
        <v>31</v>
      </c>
      <c r="V23" s="153" t="s">
        <v>600</v>
      </c>
      <c r="W23" s="73" t="s">
        <v>512</v>
      </c>
      <c r="X23" s="65" t="s">
        <v>371</v>
      </c>
    </row>
    <row r="24" spans="1:24" x14ac:dyDescent="0.25">
      <c r="A24" s="190" t="s">
        <v>65</v>
      </c>
      <c r="B24" s="191"/>
      <c r="C24" s="191"/>
      <c r="D24" s="191"/>
      <c r="E24" s="192"/>
      <c r="F24" s="35"/>
      <c r="G24" s="36"/>
      <c r="I24" s="24">
        <v>43057</v>
      </c>
      <c r="J24" s="25">
        <v>0.2951388888888889</v>
      </c>
      <c r="K24" s="8" t="s">
        <v>166</v>
      </c>
      <c r="L24" s="8">
        <v>195</v>
      </c>
      <c r="M24" s="49">
        <v>0.30138888888888887</v>
      </c>
      <c r="N24" s="22" t="s">
        <v>59</v>
      </c>
      <c r="O24" s="23"/>
      <c r="S24" s="60"/>
    </row>
    <row r="25" spans="1:24" x14ac:dyDescent="0.25">
      <c r="A25" s="37" t="s">
        <v>2</v>
      </c>
      <c r="B25" s="37" t="s">
        <v>6</v>
      </c>
      <c r="C25" s="37" t="s">
        <v>4</v>
      </c>
      <c r="D25" s="37" t="s">
        <v>5</v>
      </c>
      <c r="E25" s="38" t="s">
        <v>7</v>
      </c>
      <c r="F25" s="37" t="s">
        <v>8</v>
      </c>
      <c r="G25" s="56"/>
      <c r="I25" s="190" t="s">
        <v>65</v>
      </c>
      <c r="J25" s="191"/>
      <c r="K25" s="191"/>
      <c r="L25" s="191"/>
      <c r="M25" s="192"/>
      <c r="N25" s="35"/>
      <c r="O25" s="36"/>
    </row>
    <row r="26" spans="1:2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37" t="s">
        <v>2</v>
      </c>
      <c r="J26" s="37" t="s">
        <v>6</v>
      </c>
      <c r="K26" s="37" t="s">
        <v>4</v>
      </c>
      <c r="L26" s="37" t="s">
        <v>5</v>
      </c>
      <c r="M26" s="38" t="s">
        <v>7</v>
      </c>
      <c r="N26" s="37" t="s">
        <v>8</v>
      </c>
      <c r="O26" s="56"/>
    </row>
    <row r="27" spans="1:24" x14ac:dyDescent="0.25">
      <c r="I27">
        <v>1</v>
      </c>
      <c r="J27">
        <v>193</v>
      </c>
      <c r="K27" s="60">
        <v>0.29722222222222222</v>
      </c>
      <c r="L27" t="s">
        <v>18</v>
      </c>
      <c r="M27" t="s">
        <v>167</v>
      </c>
      <c r="N27" s="173" t="s">
        <v>264</v>
      </c>
      <c r="O27">
        <v>2941</v>
      </c>
      <c r="P27" t="s">
        <v>203</v>
      </c>
    </row>
    <row r="28" spans="1:24" x14ac:dyDescent="0.25">
      <c r="I28">
        <v>2</v>
      </c>
      <c r="J28">
        <v>194</v>
      </c>
      <c r="K28" s="60">
        <v>0.3</v>
      </c>
      <c r="L28" t="s">
        <v>18</v>
      </c>
      <c r="M28" t="s">
        <v>167</v>
      </c>
      <c r="N28" s="173" t="s">
        <v>264</v>
      </c>
      <c r="O28">
        <v>2946</v>
      </c>
      <c r="P28" t="s">
        <v>203</v>
      </c>
      <c r="S28" t="s">
        <v>330</v>
      </c>
      <c r="T28">
        <v>21</v>
      </c>
    </row>
  </sheetData>
  <mergeCells count="12">
    <mergeCell ref="I25:M25"/>
    <mergeCell ref="Q3:U3"/>
    <mergeCell ref="Q11:U11"/>
    <mergeCell ref="Q16:U16"/>
    <mergeCell ref="Q21:U21"/>
    <mergeCell ref="A3:E3"/>
    <mergeCell ref="A24:E24"/>
    <mergeCell ref="I3:M3"/>
    <mergeCell ref="A14:E14"/>
    <mergeCell ref="A19:E19"/>
    <mergeCell ref="I15:M15"/>
    <mergeCell ref="I20:M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0"/>
  <sheetViews>
    <sheetView workbookViewId="0">
      <selection activeCell="V5" sqref="V5:V9"/>
    </sheetView>
  </sheetViews>
  <sheetFormatPr defaultRowHeight="15" x14ac:dyDescent="0.25"/>
  <cols>
    <col min="1" max="1" width="10.7109375" bestFit="1" customWidth="1"/>
    <col min="2" max="2" width="7.42578125" bestFit="1" customWidth="1"/>
    <col min="4" max="4" width="17.42578125" bestFit="1" customWidth="1"/>
    <col min="5" max="5" width="30.7109375" bestFit="1" customWidth="1"/>
    <col min="6" max="6" width="28.5703125" bestFit="1" customWidth="1"/>
    <col min="9" max="9" width="10.7109375" bestFit="1" customWidth="1"/>
    <col min="10" max="10" width="7.42578125" bestFit="1" customWidth="1"/>
    <col min="11" max="11" width="6.140625" bestFit="1" customWidth="1"/>
    <col min="12" max="12" width="17.42578125" bestFit="1" customWidth="1"/>
    <col min="13" max="13" width="21" bestFit="1" customWidth="1"/>
    <col min="14" max="14" width="28.5703125" bestFit="1" customWidth="1"/>
    <col min="17" max="17" width="10.7109375" bestFit="1" customWidth="1"/>
    <col min="19" max="19" width="10.28515625" bestFit="1" customWidth="1"/>
    <col min="20" max="20" width="17.42578125" bestFit="1" customWidth="1"/>
    <col min="21" max="21" width="31" bestFit="1" customWidth="1"/>
    <col min="22" max="22" width="28.5703125" bestFit="1" customWidth="1"/>
    <col min="23" max="23" width="9.85546875" bestFit="1" customWidth="1"/>
  </cols>
  <sheetData>
    <row r="1" spans="1:24" x14ac:dyDescent="0.25">
      <c r="A1" s="1" t="s">
        <v>173</v>
      </c>
      <c r="B1" s="2"/>
      <c r="C1" s="2"/>
      <c r="D1" s="2"/>
      <c r="E1" s="3"/>
      <c r="F1" s="4"/>
      <c r="G1" s="5"/>
      <c r="I1" s="1" t="s">
        <v>173</v>
      </c>
      <c r="J1" s="2"/>
      <c r="K1" s="2"/>
      <c r="L1" s="2"/>
      <c r="M1" s="3"/>
      <c r="N1" s="4"/>
      <c r="O1" s="5"/>
      <c r="Q1" s="1" t="s">
        <v>173</v>
      </c>
      <c r="R1" s="2"/>
      <c r="S1" s="2"/>
      <c r="T1" s="2"/>
      <c r="U1" s="3"/>
      <c r="V1" s="4"/>
      <c r="W1" s="5"/>
    </row>
    <row r="2" spans="1:24" x14ac:dyDescent="0.25">
      <c r="A2" s="6">
        <v>43084</v>
      </c>
      <c r="B2" s="7">
        <v>0.22916666666666666</v>
      </c>
      <c r="C2" s="8" t="s">
        <v>0</v>
      </c>
      <c r="D2" s="9"/>
      <c r="E2" s="68"/>
      <c r="F2" s="4"/>
      <c r="G2" s="5"/>
      <c r="I2" s="6">
        <v>43085</v>
      </c>
      <c r="J2" s="7">
        <v>0.22222222222222221</v>
      </c>
      <c r="K2" s="8" t="s">
        <v>0</v>
      </c>
      <c r="L2" s="9"/>
      <c r="M2" s="68"/>
      <c r="N2" s="4"/>
      <c r="O2" s="5"/>
      <c r="Q2" s="6">
        <v>43086</v>
      </c>
      <c r="R2" s="7">
        <v>0.21319444444444444</v>
      </c>
      <c r="S2" s="8" t="s">
        <v>0</v>
      </c>
      <c r="T2" s="9"/>
      <c r="U2" s="68"/>
      <c r="V2" s="4"/>
      <c r="W2" s="5"/>
    </row>
    <row r="3" spans="1:24" x14ac:dyDescent="0.25">
      <c r="A3" s="184" t="s">
        <v>3</v>
      </c>
      <c r="B3" s="185"/>
      <c r="C3" s="185"/>
      <c r="D3" s="185"/>
      <c r="E3" s="186"/>
      <c r="F3" s="11"/>
      <c r="G3" s="12"/>
      <c r="I3" s="184" t="s">
        <v>3</v>
      </c>
      <c r="J3" s="185"/>
      <c r="K3" s="185"/>
      <c r="L3" s="185"/>
      <c r="M3" s="186"/>
      <c r="N3" s="11"/>
      <c r="O3" s="12"/>
      <c r="Q3" s="184" t="s">
        <v>3</v>
      </c>
      <c r="R3" s="185"/>
      <c r="S3" s="185"/>
      <c r="T3" s="185"/>
      <c r="U3" s="186"/>
      <c r="V3" s="11"/>
      <c r="W3" s="12"/>
    </row>
    <row r="4" spans="1:24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G4" s="13" t="s">
        <v>64</v>
      </c>
      <c r="I4" s="13" t="s">
        <v>2</v>
      </c>
      <c r="J4" s="13" t="s">
        <v>6</v>
      </c>
      <c r="K4" s="13" t="s">
        <v>4</v>
      </c>
      <c r="L4" s="13" t="s">
        <v>5</v>
      </c>
      <c r="M4" s="14" t="s">
        <v>7</v>
      </c>
      <c r="N4" s="13" t="s">
        <v>8</v>
      </c>
      <c r="O4" s="13" t="s">
        <v>64</v>
      </c>
      <c r="Q4" s="13" t="s">
        <v>2</v>
      </c>
      <c r="R4" s="13" t="s">
        <v>6</v>
      </c>
      <c r="S4" s="13" t="s">
        <v>4</v>
      </c>
      <c r="T4" s="13" t="s">
        <v>5</v>
      </c>
      <c r="U4" s="14" t="s">
        <v>7</v>
      </c>
      <c r="V4" s="13" t="s">
        <v>8</v>
      </c>
      <c r="W4" s="13" t="s">
        <v>64</v>
      </c>
    </row>
    <row r="5" spans="1:24" x14ac:dyDescent="0.25">
      <c r="A5" s="65">
        <v>1</v>
      </c>
      <c r="B5" s="65">
        <v>209</v>
      </c>
      <c r="C5" s="66">
        <v>0.2388888888888889</v>
      </c>
      <c r="D5" s="65" t="s">
        <v>18</v>
      </c>
      <c r="E5" s="65" t="s">
        <v>31</v>
      </c>
      <c r="F5" s="153" t="s">
        <v>546</v>
      </c>
      <c r="G5">
        <v>2988</v>
      </c>
      <c r="H5" s="65" t="s">
        <v>371</v>
      </c>
      <c r="I5" s="65">
        <v>1</v>
      </c>
      <c r="J5" s="65">
        <v>222</v>
      </c>
      <c r="K5" s="66">
        <v>0.22847222222222222</v>
      </c>
      <c r="L5" s="65" t="s">
        <v>123</v>
      </c>
      <c r="M5" s="65" t="s">
        <v>12</v>
      </c>
      <c r="N5" s="65" t="s">
        <v>513</v>
      </c>
      <c r="O5">
        <v>3061</v>
      </c>
      <c r="P5" s="65" t="s">
        <v>203</v>
      </c>
      <c r="Q5" s="65">
        <v>1</v>
      </c>
      <c r="R5" s="65">
        <v>242</v>
      </c>
      <c r="S5" s="66">
        <v>0.27916666666666667</v>
      </c>
      <c r="T5" s="65" t="s">
        <v>123</v>
      </c>
      <c r="U5" s="65" t="s">
        <v>186</v>
      </c>
      <c r="V5" s="153" t="s">
        <v>603</v>
      </c>
      <c r="W5" s="73" t="s">
        <v>514</v>
      </c>
      <c r="X5" s="65" t="s">
        <v>371</v>
      </c>
    </row>
    <row r="6" spans="1:24" x14ac:dyDescent="0.25">
      <c r="A6" s="65">
        <v>2</v>
      </c>
      <c r="B6" s="65">
        <v>210</v>
      </c>
      <c r="C6" s="66">
        <v>0.24583333333333335</v>
      </c>
      <c r="D6" s="65" t="s">
        <v>18</v>
      </c>
      <c r="E6" s="65" t="s">
        <v>12</v>
      </c>
      <c r="F6" s="153" t="s">
        <v>546</v>
      </c>
      <c r="G6">
        <v>2993</v>
      </c>
      <c r="H6" s="65" t="s">
        <v>371</v>
      </c>
      <c r="I6" s="65">
        <v>2</v>
      </c>
      <c r="J6" s="65">
        <v>225</v>
      </c>
      <c r="K6" s="66">
        <v>0.25347222222222221</v>
      </c>
      <c r="L6" s="65" t="s">
        <v>123</v>
      </c>
      <c r="M6" s="65" t="s">
        <v>12</v>
      </c>
      <c r="N6" s="65" t="s">
        <v>601</v>
      </c>
      <c r="O6">
        <v>3083</v>
      </c>
      <c r="P6" s="65" t="s">
        <v>371</v>
      </c>
      <c r="Q6" s="65">
        <v>2</v>
      </c>
      <c r="R6" s="65">
        <v>243</v>
      </c>
      <c r="S6" s="66">
        <v>0.28541666666666665</v>
      </c>
      <c r="T6" s="65" t="s">
        <v>25</v>
      </c>
      <c r="U6" s="65" t="s">
        <v>12</v>
      </c>
      <c r="V6" s="153" t="s">
        <v>555</v>
      </c>
      <c r="W6" t="s">
        <v>515</v>
      </c>
      <c r="X6" s="65" t="s">
        <v>371</v>
      </c>
    </row>
    <row r="7" spans="1:24" x14ac:dyDescent="0.25">
      <c r="A7" s="65">
        <v>3</v>
      </c>
      <c r="B7" s="65">
        <v>211</v>
      </c>
      <c r="C7" s="66">
        <v>0.25416666666666665</v>
      </c>
      <c r="D7" s="65" t="s">
        <v>9</v>
      </c>
      <c r="E7" s="65" t="s">
        <v>107</v>
      </c>
      <c r="F7" s="153" t="s">
        <v>546</v>
      </c>
      <c r="G7">
        <v>2998</v>
      </c>
      <c r="H7" s="65" t="s">
        <v>371</v>
      </c>
      <c r="I7" s="65">
        <v>3</v>
      </c>
      <c r="J7" s="65">
        <v>231</v>
      </c>
      <c r="K7" s="66">
        <v>0.3</v>
      </c>
      <c r="L7" s="65" t="s">
        <v>18</v>
      </c>
      <c r="M7" s="65" t="s">
        <v>12</v>
      </c>
      <c r="N7" s="164" t="s">
        <v>264</v>
      </c>
      <c r="O7">
        <v>3090</v>
      </c>
      <c r="P7" s="65" t="s">
        <v>203</v>
      </c>
      <c r="Q7" s="65">
        <v>3</v>
      </c>
      <c r="R7" s="65">
        <v>244</v>
      </c>
      <c r="S7" s="66">
        <v>0.2902777777777778</v>
      </c>
      <c r="T7" s="65" t="s">
        <v>18</v>
      </c>
      <c r="U7" s="65" t="s">
        <v>31</v>
      </c>
      <c r="V7" s="153" t="s">
        <v>546</v>
      </c>
      <c r="W7" t="s">
        <v>516</v>
      </c>
      <c r="X7" s="65" t="s">
        <v>371</v>
      </c>
    </row>
    <row r="8" spans="1:24" x14ac:dyDescent="0.25">
      <c r="A8" s="65">
        <v>4</v>
      </c>
      <c r="B8" s="65">
        <v>216</v>
      </c>
      <c r="C8" s="66">
        <v>0.28402777777777777</v>
      </c>
      <c r="D8" s="65" t="s">
        <v>18</v>
      </c>
      <c r="E8" s="65" t="s">
        <v>12</v>
      </c>
      <c r="F8" s="153" t="s">
        <v>546</v>
      </c>
      <c r="G8">
        <v>3007</v>
      </c>
      <c r="H8" s="65" t="s">
        <v>371</v>
      </c>
      <c r="I8" s="65">
        <v>4</v>
      </c>
      <c r="J8" s="65">
        <v>231</v>
      </c>
      <c r="K8" s="66">
        <v>0.3</v>
      </c>
      <c r="L8" s="65" t="s">
        <v>18</v>
      </c>
      <c r="M8" s="65" t="s">
        <v>12</v>
      </c>
      <c r="N8" s="65" t="s">
        <v>562</v>
      </c>
      <c r="O8">
        <v>3091</v>
      </c>
      <c r="P8" s="65" t="s">
        <v>203</v>
      </c>
      <c r="Q8" s="65">
        <v>4</v>
      </c>
      <c r="R8" s="65">
        <v>245</v>
      </c>
      <c r="S8" s="66">
        <v>0.29583333333333334</v>
      </c>
      <c r="T8" s="65" t="s">
        <v>25</v>
      </c>
      <c r="U8" s="65" t="s">
        <v>61</v>
      </c>
      <c r="V8" s="153" t="s">
        <v>562</v>
      </c>
      <c r="W8">
        <v>3143</v>
      </c>
      <c r="X8" s="65" t="s">
        <v>203</v>
      </c>
    </row>
    <row r="9" spans="1:24" x14ac:dyDescent="0.25">
      <c r="A9" s="65">
        <v>5</v>
      </c>
      <c r="B9" s="65">
        <v>217</v>
      </c>
      <c r="C9" s="66">
        <v>0.29583333333333334</v>
      </c>
      <c r="D9" s="65" t="s">
        <v>9</v>
      </c>
      <c r="E9" s="65" t="s">
        <v>27</v>
      </c>
      <c r="F9" s="110" t="s">
        <v>34</v>
      </c>
      <c r="H9" s="65"/>
      <c r="I9" s="65">
        <v>5</v>
      </c>
      <c r="J9" s="65">
        <v>231</v>
      </c>
      <c r="K9" s="66">
        <v>0.3</v>
      </c>
      <c r="L9" s="65" t="s">
        <v>18</v>
      </c>
      <c r="M9" s="65" t="s">
        <v>12</v>
      </c>
      <c r="N9" s="65" t="s">
        <v>562</v>
      </c>
      <c r="O9">
        <v>3092</v>
      </c>
      <c r="P9" s="65" t="s">
        <v>203</v>
      </c>
      <c r="Q9" s="65">
        <v>5</v>
      </c>
      <c r="R9" s="65">
        <v>246</v>
      </c>
      <c r="S9" s="66">
        <v>0.30277777777777776</v>
      </c>
      <c r="T9" s="65" t="s">
        <v>25</v>
      </c>
      <c r="U9" s="65" t="s">
        <v>188</v>
      </c>
      <c r="V9" s="153" t="s">
        <v>546</v>
      </c>
      <c r="W9">
        <v>3148</v>
      </c>
      <c r="X9" s="65" t="s">
        <v>371</v>
      </c>
    </row>
    <row r="10" spans="1:24" x14ac:dyDescent="0.25">
      <c r="A10" s="65">
        <v>6</v>
      </c>
      <c r="B10" s="65">
        <v>220</v>
      </c>
      <c r="C10" s="66">
        <v>0.31388888888888888</v>
      </c>
      <c r="D10" s="65" t="s">
        <v>9</v>
      </c>
      <c r="E10" s="65" t="s">
        <v>31</v>
      </c>
      <c r="F10" s="153" t="s">
        <v>546</v>
      </c>
      <c r="G10">
        <v>3025</v>
      </c>
      <c r="H10" s="65" t="s">
        <v>371</v>
      </c>
      <c r="I10" s="65">
        <v>6</v>
      </c>
      <c r="J10" s="65">
        <v>231</v>
      </c>
      <c r="K10" s="66">
        <v>0.3</v>
      </c>
      <c r="L10" s="65" t="s">
        <v>18</v>
      </c>
      <c r="M10" s="65" t="s">
        <v>12</v>
      </c>
      <c r="N10" s="65" t="s">
        <v>562</v>
      </c>
      <c r="O10">
        <v>3097</v>
      </c>
      <c r="P10" s="65" t="s">
        <v>203</v>
      </c>
      <c r="Q10" s="1" t="s">
        <v>173</v>
      </c>
      <c r="R10" s="61" t="s">
        <v>49</v>
      </c>
      <c r="S10" s="48" t="s">
        <v>49</v>
      </c>
      <c r="T10" s="48" t="s">
        <v>50</v>
      </c>
      <c r="U10" s="48" t="s">
        <v>50</v>
      </c>
      <c r="V10" s="47" t="s">
        <v>54</v>
      </c>
      <c r="W10" s="23"/>
    </row>
    <row r="11" spans="1:24" x14ac:dyDescent="0.25">
      <c r="A11" s="65">
        <v>7</v>
      </c>
      <c r="B11" s="65">
        <v>221</v>
      </c>
      <c r="C11" s="66">
        <v>0.32013888888888892</v>
      </c>
      <c r="D11" s="65" t="s">
        <v>123</v>
      </c>
      <c r="E11" s="65" t="s">
        <v>107</v>
      </c>
      <c r="F11" s="153" t="s">
        <v>557</v>
      </c>
      <c r="G11">
        <v>3030</v>
      </c>
      <c r="H11" s="65" t="s">
        <v>203</v>
      </c>
      <c r="I11" s="65">
        <v>7</v>
      </c>
      <c r="J11" s="65">
        <v>231</v>
      </c>
      <c r="K11" s="66">
        <v>0.3</v>
      </c>
      <c r="L11" s="65" t="s">
        <v>18</v>
      </c>
      <c r="M11" s="65" t="s">
        <v>12</v>
      </c>
      <c r="N11" s="65" t="s">
        <v>562</v>
      </c>
      <c r="O11" s="73" t="s">
        <v>132</v>
      </c>
      <c r="P11" s="65" t="s">
        <v>203</v>
      </c>
      <c r="Q11" s="24">
        <v>43086</v>
      </c>
      <c r="R11" s="25">
        <v>0.23194444444444443</v>
      </c>
      <c r="S11" s="8" t="s">
        <v>189</v>
      </c>
      <c r="T11" s="8" t="s">
        <v>190</v>
      </c>
      <c r="U11" s="49">
        <v>0.23819444444444446</v>
      </c>
      <c r="V11" s="47" t="s">
        <v>54</v>
      </c>
      <c r="W11" s="23"/>
    </row>
    <row r="12" spans="1:24" x14ac:dyDescent="0.25">
      <c r="A12" s="65" t="s">
        <v>174</v>
      </c>
      <c r="B12" s="65"/>
      <c r="C12" s="65"/>
      <c r="D12" s="65"/>
      <c r="E12" s="65"/>
      <c r="F12" s="65"/>
      <c r="G12" s="65"/>
      <c r="I12" s="65">
        <v>8</v>
      </c>
      <c r="J12" s="65">
        <v>232</v>
      </c>
      <c r="K12" s="66">
        <v>0.30208333333333331</v>
      </c>
      <c r="L12" s="65" t="s">
        <v>18</v>
      </c>
      <c r="M12" s="65" t="s">
        <v>12</v>
      </c>
      <c r="N12" s="65" t="s">
        <v>562</v>
      </c>
      <c r="O12" s="73" t="s">
        <v>132</v>
      </c>
      <c r="P12" s="65" t="s">
        <v>203</v>
      </c>
      <c r="Q12" s="187" t="s">
        <v>47</v>
      </c>
      <c r="R12" s="188"/>
      <c r="S12" s="188"/>
      <c r="T12" s="188"/>
      <c r="U12" s="189"/>
      <c r="V12" s="35"/>
      <c r="W12" s="36"/>
    </row>
    <row r="13" spans="1:24" x14ac:dyDescent="0.25">
      <c r="A13" s="1" t="s">
        <v>173</v>
      </c>
      <c r="B13" s="61" t="s">
        <v>49</v>
      </c>
      <c r="C13" s="48" t="s">
        <v>49</v>
      </c>
      <c r="D13" s="48" t="s">
        <v>50</v>
      </c>
      <c r="E13" s="48" t="s">
        <v>50</v>
      </c>
      <c r="F13" s="47" t="s">
        <v>54</v>
      </c>
      <c r="G13" s="23"/>
      <c r="I13" s="65">
        <v>9</v>
      </c>
      <c r="J13" s="65">
        <v>233</v>
      </c>
      <c r="K13" s="66">
        <v>0.3034722222222222</v>
      </c>
      <c r="L13" s="65" t="s">
        <v>25</v>
      </c>
      <c r="M13" s="65" t="s">
        <v>12</v>
      </c>
      <c r="N13" s="153" t="s">
        <v>602</v>
      </c>
      <c r="O13">
        <v>3098</v>
      </c>
      <c r="P13" s="65" t="s">
        <v>203</v>
      </c>
      <c r="Q13" s="37" t="s">
        <v>2</v>
      </c>
      <c r="R13" s="37" t="s">
        <v>6</v>
      </c>
      <c r="S13" s="37" t="s">
        <v>4</v>
      </c>
      <c r="T13" s="37" t="s">
        <v>5</v>
      </c>
      <c r="U13" s="38" t="s">
        <v>7</v>
      </c>
      <c r="V13" s="37" t="s">
        <v>8</v>
      </c>
      <c r="W13" s="56"/>
    </row>
    <row r="14" spans="1:24" x14ac:dyDescent="0.25">
      <c r="A14" s="24">
        <v>43084</v>
      </c>
      <c r="B14" s="25">
        <v>0.25763888888888892</v>
      </c>
      <c r="C14" s="8" t="s">
        <v>175</v>
      </c>
      <c r="D14" s="8" t="s">
        <v>176</v>
      </c>
      <c r="E14" s="49">
        <v>0.2638888888888889</v>
      </c>
      <c r="F14" s="47" t="s">
        <v>54</v>
      </c>
      <c r="G14" s="23"/>
      <c r="I14" s="65">
        <v>10</v>
      </c>
      <c r="J14" s="65">
        <v>234</v>
      </c>
      <c r="K14" s="66">
        <v>0.32916666666666666</v>
      </c>
      <c r="L14" s="65" t="s">
        <v>18</v>
      </c>
      <c r="M14" s="65" t="s">
        <v>12</v>
      </c>
      <c r="N14" s="153" t="s">
        <v>557</v>
      </c>
      <c r="O14">
        <v>3104</v>
      </c>
      <c r="P14" s="65" t="s">
        <v>203</v>
      </c>
      <c r="Q14">
        <v>1</v>
      </c>
      <c r="R14">
        <v>236</v>
      </c>
      <c r="S14" s="60">
        <v>0.23611111111111113</v>
      </c>
      <c r="T14" t="s">
        <v>18</v>
      </c>
      <c r="U14" t="s">
        <v>153</v>
      </c>
      <c r="V14" t="s">
        <v>62</v>
      </c>
      <c r="W14" t="s">
        <v>203</v>
      </c>
    </row>
    <row r="15" spans="1:24" x14ac:dyDescent="0.25">
      <c r="A15" s="187" t="s">
        <v>47</v>
      </c>
      <c r="B15" s="188"/>
      <c r="C15" s="188"/>
      <c r="D15" s="188"/>
      <c r="E15" s="189"/>
      <c r="F15" s="35"/>
      <c r="G15" s="36"/>
      <c r="I15" s="62" t="s">
        <v>173</v>
      </c>
      <c r="J15" s="64" t="s">
        <v>49</v>
      </c>
      <c r="K15" s="34" t="s">
        <v>49</v>
      </c>
      <c r="L15" s="34" t="s">
        <v>50</v>
      </c>
      <c r="M15" s="34" t="s">
        <v>50</v>
      </c>
      <c r="N15" s="47" t="s">
        <v>54</v>
      </c>
      <c r="O15" s="23"/>
      <c r="S15" s="60"/>
    </row>
    <row r="16" spans="1:24" x14ac:dyDescent="0.25">
      <c r="A16" s="37" t="s">
        <v>2</v>
      </c>
      <c r="B16" s="37" t="s">
        <v>6</v>
      </c>
      <c r="C16" s="37" t="s">
        <v>4</v>
      </c>
      <c r="D16" s="37" t="s">
        <v>5</v>
      </c>
      <c r="E16" s="38" t="s">
        <v>7</v>
      </c>
      <c r="F16" s="37" t="s">
        <v>8</v>
      </c>
      <c r="G16" s="56"/>
      <c r="I16" s="24">
        <v>43085</v>
      </c>
      <c r="J16" s="25">
        <v>0.23958333333333334</v>
      </c>
      <c r="K16" s="8" t="s">
        <v>180</v>
      </c>
      <c r="L16" s="8" t="s">
        <v>181</v>
      </c>
      <c r="M16" s="49">
        <v>0.24513888888888888</v>
      </c>
      <c r="N16" s="71" t="s">
        <v>54</v>
      </c>
      <c r="O16" s="72"/>
      <c r="Q16" s="1" t="s">
        <v>173</v>
      </c>
      <c r="R16" s="61" t="s">
        <v>49</v>
      </c>
      <c r="S16" s="48" t="s">
        <v>49</v>
      </c>
      <c r="T16" s="48" t="s">
        <v>50</v>
      </c>
      <c r="U16" s="48" t="s">
        <v>50</v>
      </c>
      <c r="V16" s="47" t="s">
        <v>55</v>
      </c>
      <c r="W16" s="23"/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I17" s="187" t="s">
        <v>47</v>
      </c>
      <c r="J17" s="188"/>
      <c r="K17" s="188"/>
      <c r="L17" s="188"/>
      <c r="M17" s="189"/>
      <c r="N17" s="35"/>
      <c r="O17" s="36"/>
      <c r="Q17" s="24">
        <v>43086</v>
      </c>
      <c r="R17" s="25">
        <v>0.25</v>
      </c>
      <c r="S17" s="8" t="s">
        <v>191</v>
      </c>
      <c r="T17" s="8" t="s">
        <v>192</v>
      </c>
      <c r="U17" s="49">
        <v>0.25555555555555559</v>
      </c>
      <c r="V17" s="47"/>
      <c r="W17" s="23"/>
    </row>
    <row r="18" spans="1:23" x14ac:dyDescent="0.25">
      <c r="A18" s="1" t="s">
        <v>173</v>
      </c>
      <c r="B18" s="61" t="s">
        <v>49</v>
      </c>
      <c r="C18" s="48" t="s">
        <v>49</v>
      </c>
      <c r="D18" s="48" t="s">
        <v>50</v>
      </c>
      <c r="E18" s="48" t="s">
        <v>50</v>
      </c>
      <c r="F18" s="47" t="s">
        <v>55</v>
      </c>
      <c r="G18" s="23"/>
      <c r="I18" s="37" t="s">
        <v>2</v>
      </c>
      <c r="J18" s="37" t="s">
        <v>6</v>
      </c>
      <c r="K18" s="37" t="s">
        <v>4</v>
      </c>
      <c r="L18" s="37" t="s">
        <v>5</v>
      </c>
      <c r="M18" s="38" t="s">
        <v>7</v>
      </c>
      <c r="N18" s="37" t="s">
        <v>8</v>
      </c>
      <c r="O18" s="56"/>
      <c r="Q18" s="190" t="s">
        <v>56</v>
      </c>
      <c r="R18" s="191"/>
      <c r="S18" s="191"/>
      <c r="T18" s="191"/>
      <c r="U18" s="191"/>
      <c r="V18" s="191"/>
      <c r="W18" s="192"/>
    </row>
    <row r="19" spans="1:23" x14ac:dyDescent="0.25">
      <c r="A19" s="24">
        <v>43084</v>
      </c>
      <c r="B19" s="25">
        <v>0.27638888888888885</v>
      </c>
      <c r="C19" s="8" t="s">
        <v>177</v>
      </c>
      <c r="D19" s="8" t="s">
        <v>178</v>
      </c>
      <c r="E19" s="49">
        <v>0.28125</v>
      </c>
      <c r="F19" s="47"/>
      <c r="G19" s="23"/>
      <c r="I19">
        <v>1</v>
      </c>
      <c r="J19">
        <v>223</v>
      </c>
      <c r="K19" s="60">
        <v>0.24374999999999999</v>
      </c>
      <c r="L19" t="s">
        <v>18</v>
      </c>
      <c r="M19" t="s">
        <v>12</v>
      </c>
      <c r="N19" s="173" t="s">
        <v>264</v>
      </c>
      <c r="O19">
        <v>3035</v>
      </c>
      <c r="P19" t="s">
        <v>203</v>
      </c>
      <c r="Q19" s="37" t="s">
        <v>2</v>
      </c>
      <c r="R19" s="37" t="s">
        <v>6</v>
      </c>
      <c r="S19" s="37" t="s">
        <v>4</v>
      </c>
      <c r="T19" s="37" t="s">
        <v>5</v>
      </c>
      <c r="U19" s="38" t="s">
        <v>7</v>
      </c>
      <c r="V19" s="37" t="s">
        <v>8</v>
      </c>
      <c r="W19" s="56"/>
    </row>
    <row r="20" spans="1:23" x14ac:dyDescent="0.25">
      <c r="A20" s="190" t="s">
        <v>56</v>
      </c>
      <c r="B20" s="191"/>
      <c r="C20" s="191"/>
      <c r="D20" s="191"/>
      <c r="E20" s="192"/>
      <c r="F20" s="35"/>
      <c r="G20" s="36"/>
      <c r="I20">
        <v>2</v>
      </c>
      <c r="J20">
        <v>224</v>
      </c>
      <c r="K20" s="60">
        <v>0.24513888888888888</v>
      </c>
      <c r="L20" t="s">
        <v>18</v>
      </c>
      <c r="M20" t="s">
        <v>12</v>
      </c>
      <c r="N20" t="s">
        <v>62</v>
      </c>
      <c r="O20">
        <v>3070</v>
      </c>
      <c r="P20" t="s">
        <v>203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3" x14ac:dyDescent="0.25">
      <c r="A21" s="37" t="s">
        <v>2</v>
      </c>
      <c r="B21" s="37" t="s">
        <v>6</v>
      </c>
      <c r="C21" s="37" t="s">
        <v>4</v>
      </c>
      <c r="D21" s="37" t="s">
        <v>5</v>
      </c>
      <c r="E21" s="38" t="s">
        <v>7</v>
      </c>
      <c r="F21" s="37" t="s">
        <v>8</v>
      </c>
      <c r="G21" s="56"/>
      <c r="I21" s="1" t="s">
        <v>173</v>
      </c>
      <c r="J21" s="61" t="s">
        <v>49</v>
      </c>
      <c r="K21" s="48" t="s">
        <v>49</v>
      </c>
      <c r="L21" s="48" t="s">
        <v>50</v>
      </c>
      <c r="M21" s="48" t="s">
        <v>50</v>
      </c>
      <c r="N21" s="47" t="s">
        <v>55</v>
      </c>
      <c r="O21" s="23"/>
      <c r="Q21" s="1" t="s">
        <v>173</v>
      </c>
      <c r="R21" s="61" t="s">
        <v>49</v>
      </c>
      <c r="S21" s="48" t="s">
        <v>49</v>
      </c>
      <c r="T21" s="48" t="s">
        <v>50</v>
      </c>
      <c r="U21" s="48" t="s">
        <v>50</v>
      </c>
      <c r="V21" s="22" t="s">
        <v>60</v>
      </c>
      <c r="W21" s="23"/>
    </row>
    <row r="22" spans="1:2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I22" s="24">
        <v>43085</v>
      </c>
      <c r="J22" s="25">
        <v>0.26319444444444445</v>
      </c>
      <c r="K22" s="8" t="s">
        <v>182</v>
      </c>
      <c r="L22" s="8" t="s">
        <v>183</v>
      </c>
      <c r="M22" s="49">
        <v>0.26874999999999999</v>
      </c>
      <c r="N22" s="47"/>
      <c r="O22" s="23"/>
      <c r="Q22" s="24">
        <v>43086</v>
      </c>
      <c r="R22" s="7" t="s">
        <v>193</v>
      </c>
      <c r="S22" s="7">
        <v>0.2673611111111111</v>
      </c>
      <c r="T22" s="8">
        <v>241</v>
      </c>
      <c r="U22" s="49">
        <v>0.2673611111111111</v>
      </c>
      <c r="V22" s="22" t="s">
        <v>59</v>
      </c>
      <c r="W22" s="70"/>
    </row>
    <row r="23" spans="1:23" x14ac:dyDescent="0.25">
      <c r="A23" s="1" t="s">
        <v>173</v>
      </c>
      <c r="B23" s="61" t="s">
        <v>49</v>
      </c>
      <c r="C23" s="48" t="s">
        <v>49</v>
      </c>
      <c r="D23" s="48" t="s">
        <v>50</v>
      </c>
      <c r="E23" s="48" t="s">
        <v>50</v>
      </c>
      <c r="F23" s="22" t="s">
        <v>60</v>
      </c>
      <c r="G23" s="23"/>
      <c r="I23" s="190" t="s">
        <v>56</v>
      </c>
      <c r="J23" s="191"/>
      <c r="K23" s="191"/>
      <c r="L23" s="191"/>
      <c r="M23" s="191"/>
      <c r="N23" s="191"/>
      <c r="O23" s="192"/>
      <c r="Q23" s="190" t="s">
        <v>65</v>
      </c>
      <c r="R23" s="191"/>
      <c r="S23" s="191"/>
      <c r="T23" s="191"/>
      <c r="U23" s="191"/>
      <c r="V23" s="191"/>
      <c r="W23" s="192"/>
    </row>
    <row r="24" spans="1:23" x14ac:dyDescent="0.25">
      <c r="A24" s="24">
        <v>43084</v>
      </c>
      <c r="B24" s="7" t="s">
        <v>179</v>
      </c>
      <c r="C24" s="7">
        <v>0.30069444444444443</v>
      </c>
      <c r="D24" s="8">
        <v>219</v>
      </c>
      <c r="E24" s="49">
        <v>0.31180555555555556</v>
      </c>
      <c r="F24" s="22" t="s">
        <v>59</v>
      </c>
      <c r="G24" s="23"/>
      <c r="I24" s="37" t="s">
        <v>2</v>
      </c>
      <c r="J24" s="37" t="s">
        <v>6</v>
      </c>
      <c r="K24" s="37" t="s">
        <v>4</v>
      </c>
      <c r="L24" s="37" t="s">
        <v>5</v>
      </c>
      <c r="M24" s="38" t="s">
        <v>7</v>
      </c>
      <c r="N24" s="37" t="s">
        <v>8</v>
      </c>
      <c r="O24" s="56"/>
      <c r="Q24" s="37" t="s">
        <v>2</v>
      </c>
      <c r="R24" s="37" t="s">
        <v>6</v>
      </c>
      <c r="S24" s="37" t="s">
        <v>4</v>
      </c>
      <c r="T24" s="37" t="s">
        <v>5</v>
      </c>
      <c r="U24" s="14" t="s">
        <v>185</v>
      </c>
      <c r="V24" s="37" t="s">
        <v>8</v>
      </c>
      <c r="W24" s="56"/>
    </row>
    <row r="25" spans="1:23" x14ac:dyDescent="0.25">
      <c r="A25" s="190" t="s">
        <v>65</v>
      </c>
      <c r="B25" s="191"/>
      <c r="C25" s="191"/>
      <c r="D25" s="191"/>
      <c r="E25" s="192"/>
      <c r="F25" s="35"/>
      <c r="G25" s="36"/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/>
    </row>
    <row r="26" spans="1:23" x14ac:dyDescent="0.25">
      <c r="A26" s="37" t="s">
        <v>2</v>
      </c>
      <c r="B26" s="37" t="s">
        <v>6</v>
      </c>
      <c r="C26" s="37" t="s">
        <v>4</v>
      </c>
      <c r="D26" s="37" t="s">
        <v>5</v>
      </c>
      <c r="E26" s="38" t="s">
        <v>7</v>
      </c>
      <c r="F26" s="37" t="s">
        <v>8</v>
      </c>
      <c r="G26" s="56"/>
      <c r="I26" s="1" t="s">
        <v>173</v>
      </c>
      <c r="J26" s="61" t="s">
        <v>49</v>
      </c>
      <c r="K26" s="48" t="s">
        <v>49</v>
      </c>
      <c r="L26" s="48" t="s">
        <v>50</v>
      </c>
      <c r="M26" s="48" t="s">
        <v>50</v>
      </c>
      <c r="N26" s="22" t="s">
        <v>60</v>
      </c>
      <c r="O26" s="23"/>
    </row>
    <row r="27" spans="1:23" x14ac:dyDescent="0.25">
      <c r="A27" s="65">
        <v>0</v>
      </c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/>
      <c r="I27" s="24">
        <v>43085</v>
      </c>
      <c r="J27" s="7" t="s">
        <v>184</v>
      </c>
      <c r="K27" s="7">
        <v>0.28194444444444444</v>
      </c>
      <c r="L27" s="8">
        <v>229</v>
      </c>
      <c r="M27" s="49">
        <v>0.28750000000000003</v>
      </c>
      <c r="N27" s="22" t="s">
        <v>59</v>
      </c>
      <c r="O27" s="70"/>
    </row>
    <row r="28" spans="1:23" x14ac:dyDescent="0.25">
      <c r="I28" s="190" t="s">
        <v>65</v>
      </c>
      <c r="J28" s="191"/>
      <c r="K28" s="191"/>
      <c r="L28" s="191"/>
      <c r="M28" s="191"/>
      <c r="N28" s="191"/>
      <c r="O28" s="192"/>
      <c r="S28" t="s">
        <v>331</v>
      </c>
      <c r="T28">
        <v>25</v>
      </c>
    </row>
    <row r="29" spans="1:23" x14ac:dyDescent="0.25">
      <c r="I29" s="37" t="s">
        <v>2</v>
      </c>
      <c r="J29" s="37" t="s">
        <v>6</v>
      </c>
      <c r="K29" s="37" t="s">
        <v>4</v>
      </c>
      <c r="L29" s="37" t="s">
        <v>5</v>
      </c>
      <c r="M29" s="14" t="s">
        <v>185</v>
      </c>
      <c r="N29" s="37" t="s">
        <v>8</v>
      </c>
      <c r="O29" s="56"/>
    </row>
    <row r="30" spans="1:23" x14ac:dyDescent="0.25"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/>
    </row>
  </sheetData>
  <mergeCells count="12">
    <mergeCell ref="I28:O28"/>
    <mergeCell ref="Q3:U3"/>
    <mergeCell ref="Q12:U12"/>
    <mergeCell ref="Q18:W18"/>
    <mergeCell ref="Q23:W23"/>
    <mergeCell ref="A3:E3"/>
    <mergeCell ref="A15:E15"/>
    <mergeCell ref="A20:E20"/>
    <mergeCell ref="A25:E25"/>
    <mergeCell ref="I3:M3"/>
    <mergeCell ref="I17:M17"/>
    <mergeCell ref="I23:O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4DC2-F3A7-425A-995F-BB7768B411C9}">
  <dimension ref="A1:X46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4" max="4" width="17.42578125" bestFit="1" customWidth="1"/>
    <col min="5" max="5" width="31.140625" bestFit="1" customWidth="1"/>
    <col min="6" max="6" width="38.5703125" bestFit="1" customWidth="1"/>
    <col min="7" max="7" width="9.85546875" bestFit="1" customWidth="1"/>
    <col min="9" max="9" width="10.7109375" bestFit="1" customWidth="1"/>
    <col min="12" max="12" width="17.42578125" bestFit="1" customWidth="1"/>
    <col min="13" max="13" width="37.5703125" bestFit="1" customWidth="1"/>
    <col min="14" max="14" width="28.5703125" bestFit="1" customWidth="1"/>
    <col min="15" max="15" width="14.85546875" bestFit="1" customWidth="1"/>
    <col min="17" max="17" width="10.7109375" bestFit="1" customWidth="1"/>
    <col min="20" max="20" width="9.28515625" bestFit="1" customWidth="1"/>
    <col min="21" max="21" width="37.5703125" bestFit="1" customWidth="1"/>
    <col min="22" max="22" width="32.5703125" bestFit="1" customWidth="1"/>
  </cols>
  <sheetData>
    <row r="1" spans="1:24" x14ac:dyDescent="0.25">
      <c r="A1" s="1" t="s">
        <v>194</v>
      </c>
      <c r="B1" s="2"/>
      <c r="C1" s="2"/>
      <c r="D1" s="2"/>
      <c r="E1" s="3"/>
      <c r="F1" s="4"/>
      <c r="G1" s="5"/>
      <c r="I1" s="1" t="s">
        <v>194</v>
      </c>
      <c r="J1" s="2"/>
      <c r="K1" s="2"/>
      <c r="L1" s="2"/>
      <c r="M1" s="3"/>
      <c r="N1" s="4"/>
      <c r="O1" s="5"/>
      <c r="Q1" s="1" t="s">
        <v>194</v>
      </c>
      <c r="R1" s="2"/>
      <c r="S1" s="2"/>
      <c r="T1" s="2"/>
      <c r="U1" s="3"/>
      <c r="V1" s="4"/>
      <c r="W1" s="5"/>
    </row>
    <row r="2" spans="1:24" x14ac:dyDescent="0.25">
      <c r="A2" s="6">
        <v>43112</v>
      </c>
      <c r="B2" s="7">
        <v>0.22222222222222221</v>
      </c>
      <c r="C2" s="8" t="s">
        <v>0</v>
      </c>
      <c r="D2" s="9"/>
      <c r="E2" s="68"/>
      <c r="F2" s="4"/>
      <c r="G2" s="5"/>
      <c r="I2" s="6">
        <v>43113</v>
      </c>
      <c r="J2" s="7">
        <v>0.22222222222222221</v>
      </c>
      <c r="K2" s="8" t="s">
        <v>0</v>
      </c>
      <c r="L2" s="9"/>
      <c r="M2" s="68"/>
      <c r="N2" s="4"/>
      <c r="O2" s="5"/>
      <c r="Q2" s="6">
        <v>43114</v>
      </c>
      <c r="R2" s="7">
        <v>0.22083333333333333</v>
      </c>
      <c r="S2" s="8" t="s">
        <v>0</v>
      </c>
      <c r="T2" s="9"/>
      <c r="U2" s="68"/>
      <c r="V2" s="4"/>
      <c r="W2" s="5"/>
    </row>
    <row r="3" spans="1:24" x14ac:dyDescent="0.25">
      <c r="A3" s="184" t="s">
        <v>3</v>
      </c>
      <c r="B3" s="185"/>
      <c r="C3" s="185"/>
      <c r="D3" s="185"/>
      <c r="E3" s="186"/>
      <c r="F3" s="11"/>
      <c r="G3" s="12"/>
      <c r="I3" s="184" t="s">
        <v>3</v>
      </c>
      <c r="J3" s="185"/>
      <c r="K3" s="185"/>
      <c r="L3" s="185"/>
      <c r="M3" s="186"/>
      <c r="N3" s="11"/>
      <c r="O3" s="12"/>
      <c r="Q3" s="184" t="s">
        <v>3</v>
      </c>
      <c r="R3" s="185"/>
      <c r="S3" s="185"/>
      <c r="T3" s="185"/>
      <c r="U3" s="186"/>
      <c r="V3" s="11"/>
      <c r="W3" s="12"/>
    </row>
    <row r="4" spans="1:24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G4" s="13" t="s">
        <v>64</v>
      </c>
      <c r="I4" s="13" t="s">
        <v>2</v>
      </c>
      <c r="J4" s="13" t="s">
        <v>6</v>
      </c>
      <c r="K4" s="13" t="s">
        <v>4</v>
      </c>
      <c r="L4" s="13" t="s">
        <v>5</v>
      </c>
      <c r="M4" s="14" t="s">
        <v>7</v>
      </c>
      <c r="N4" s="13" t="s">
        <v>8</v>
      </c>
      <c r="O4" s="13" t="s">
        <v>64</v>
      </c>
      <c r="Q4" s="13" t="s">
        <v>2</v>
      </c>
      <c r="R4" s="13" t="s">
        <v>6</v>
      </c>
      <c r="S4" s="13" t="s">
        <v>4</v>
      </c>
      <c r="T4" s="13" t="s">
        <v>5</v>
      </c>
      <c r="U4" s="14" t="s">
        <v>7</v>
      </c>
      <c r="V4" s="13" t="s">
        <v>8</v>
      </c>
      <c r="W4" s="13" t="s">
        <v>64</v>
      </c>
    </row>
    <row r="5" spans="1:24" x14ac:dyDescent="0.25">
      <c r="A5" s="65">
        <v>1</v>
      </c>
      <c r="B5" s="65">
        <v>247</v>
      </c>
      <c r="C5" s="66">
        <v>0.22222222222222221</v>
      </c>
      <c r="D5" s="65" t="s">
        <v>18</v>
      </c>
      <c r="E5" s="65" t="s">
        <v>108</v>
      </c>
      <c r="F5" s="65" t="s">
        <v>11</v>
      </c>
      <c r="G5">
        <v>3153</v>
      </c>
      <c r="H5" s="65" t="s">
        <v>371</v>
      </c>
      <c r="I5" s="65">
        <v>1</v>
      </c>
      <c r="J5" s="65">
        <v>280</v>
      </c>
      <c r="K5" s="66">
        <v>0.24930555555555556</v>
      </c>
      <c r="L5" s="65" t="s">
        <v>25</v>
      </c>
      <c r="M5" s="65" t="s">
        <v>12</v>
      </c>
      <c r="N5" s="65" t="s">
        <v>208</v>
      </c>
      <c r="O5">
        <v>3279</v>
      </c>
      <c r="P5" s="65" t="s">
        <v>203</v>
      </c>
      <c r="Q5" s="65">
        <v>1</v>
      </c>
      <c r="R5" s="65">
        <v>286</v>
      </c>
      <c r="S5" s="66">
        <v>0.23819444444444446</v>
      </c>
      <c r="T5" s="65" t="s">
        <v>25</v>
      </c>
      <c r="U5" s="65" t="s">
        <v>12</v>
      </c>
      <c r="V5" s="65" t="s">
        <v>216</v>
      </c>
      <c r="W5">
        <v>3302</v>
      </c>
      <c r="X5" s="65" t="s">
        <v>203</v>
      </c>
    </row>
    <row r="6" spans="1:24" x14ac:dyDescent="0.25">
      <c r="A6" s="65">
        <v>2</v>
      </c>
      <c r="B6" s="65">
        <v>248</v>
      </c>
      <c r="C6" s="66">
        <v>0.22569444444444445</v>
      </c>
      <c r="D6" s="65" t="s">
        <v>9</v>
      </c>
      <c r="E6" s="65" t="s">
        <v>108</v>
      </c>
      <c r="F6" s="110" t="s">
        <v>34</v>
      </c>
      <c r="H6" s="65"/>
      <c r="I6" s="65">
        <v>2</v>
      </c>
      <c r="J6" s="65">
        <v>284</v>
      </c>
      <c r="K6" s="66">
        <v>0.28125</v>
      </c>
      <c r="L6" s="65" t="s">
        <v>25</v>
      </c>
      <c r="M6" s="65" t="s">
        <v>209</v>
      </c>
      <c r="N6" s="65" t="s">
        <v>29</v>
      </c>
      <c r="O6">
        <v>3296</v>
      </c>
      <c r="P6" s="65" t="s">
        <v>371</v>
      </c>
      <c r="Q6" s="65">
        <v>2</v>
      </c>
      <c r="R6" s="65">
        <v>291</v>
      </c>
      <c r="S6" s="66">
        <v>0.27013888888888887</v>
      </c>
      <c r="T6" s="65" t="s">
        <v>18</v>
      </c>
      <c r="U6" s="65" t="s">
        <v>217</v>
      </c>
      <c r="V6" s="65" t="s">
        <v>264</v>
      </c>
      <c r="W6" s="73" t="s">
        <v>132</v>
      </c>
      <c r="X6" s="65" t="s">
        <v>203</v>
      </c>
    </row>
    <row r="7" spans="1:24" x14ac:dyDescent="0.25">
      <c r="A7" s="65">
        <v>3</v>
      </c>
      <c r="B7" s="65">
        <v>249</v>
      </c>
      <c r="C7" s="66">
        <v>0.23124999999999998</v>
      </c>
      <c r="D7" s="65" t="s">
        <v>18</v>
      </c>
      <c r="E7" s="65" t="s">
        <v>31</v>
      </c>
      <c r="F7" s="65" t="s">
        <v>11</v>
      </c>
      <c r="G7">
        <v>3162</v>
      </c>
      <c r="H7" s="65" t="s">
        <v>371</v>
      </c>
      <c r="I7" s="65"/>
      <c r="J7" s="65"/>
      <c r="K7" s="66"/>
      <c r="L7" s="65"/>
      <c r="M7" s="65"/>
      <c r="N7" s="65"/>
      <c r="O7" s="65"/>
      <c r="Q7" s="65">
        <v>3</v>
      </c>
      <c r="R7" s="65">
        <v>292</v>
      </c>
      <c r="S7" s="66">
        <v>0.28333333333333333</v>
      </c>
      <c r="T7" s="65" t="s">
        <v>123</v>
      </c>
      <c r="U7" s="65" t="s">
        <v>31</v>
      </c>
      <c r="V7" s="65" t="s">
        <v>198</v>
      </c>
      <c r="W7" s="73" t="s">
        <v>521</v>
      </c>
      <c r="X7" s="65" t="s">
        <v>203</v>
      </c>
    </row>
    <row r="8" spans="1:24" x14ac:dyDescent="0.25">
      <c r="A8" s="65">
        <v>4</v>
      </c>
      <c r="B8" s="65">
        <v>250</v>
      </c>
      <c r="C8" s="66">
        <v>0.23611111111111113</v>
      </c>
      <c r="D8" s="65" t="s">
        <v>123</v>
      </c>
      <c r="E8" s="65" t="s">
        <v>20</v>
      </c>
      <c r="F8" s="65" t="s">
        <v>11</v>
      </c>
      <c r="G8">
        <v>3167</v>
      </c>
      <c r="H8" s="65" t="s">
        <v>371</v>
      </c>
      <c r="I8" s="65"/>
      <c r="J8" s="65"/>
      <c r="K8" s="66"/>
      <c r="L8" s="65"/>
      <c r="M8" s="65"/>
      <c r="N8" s="65"/>
      <c r="O8" s="65"/>
      <c r="Q8" s="65">
        <v>4</v>
      </c>
      <c r="R8" s="65">
        <v>295</v>
      </c>
      <c r="S8" s="66">
        <v>0.30555555555555552</v>
      </c>
      <c r="T8" s="65" t="s">
        <v>18</v>
      </c>
      <c r="U8" s="65" t="s">
        <v>31</v>
      </c>
      <c r="V8" s="65" t="s">
        <v>218</v>
      </c>
      <c r="W8">
        <v>3321</v>
      </c>
      <c r="X8" s="65" t="s">
        <v>371</v>
      </c>
    </row>
    <row r="9" spans="1:24" x14ac:dyDescent="0.25">
      <c r="A9" s="65">
        <v>5</v>
      </c>
      <c r="B9" s="65">
        <v>251</v>
      </c>
      <c r="C9" s="66">
        <v>0.24305555555555555</v>
      </c>
      <c r="D9" s="65" t="s">
        <v>9</v>
      </c>
      <c r="E9" s="65" t="s">
        <v>195</v>
      </c>
      <c r="F9" s="110" t="s">
        <v>196</v>
      </c>
      <c r="H9" s="65"/>
      <c r="I9" s="65"/>
      <c r="J9" s="65"/>
      <c r="K9" s="66"/>
      <c r="L9" s="65"/>
      <c r="M9" s="65"/>
      <c r="N9" s="65"/>
      <c r="O9" s="65"/>
      <c r="Q9" s="65">
        <v>5</v>
      </c>
      <c r="R9" s="65">
        <v>296</v>
      </c>
      <c r="S9" s="66">
        <v>0.30694444444444441</v>
      </c>
      <c r="T9" s="65" t="s">
        <v>123</v>
      </c>
      <c r="U9" s="65" t="s">
        <v>31</v>
      </c>
      <c r="V9" s="65" t="s">
        <v>484</v>
      </c>
      <c r="W9" s="73" t="s">
        <v>132</v>
      </c>
      <c r="X9" s="65" t="s">
        <v>203</v>
      </c>
    </row>
    <row r="10" spans="1:24" x14ac:dyDescent="0.25">
      <c r="A10" s="65">
        <v>6</v>
      </c>
      <c r="B10" s="65">
        <v>252</v>
      </c>
      <c r="C10" s="66">
        <v>0.24305555555555555</v>
      </c>
      <c r="D10" s="65" t="s">
        <v>9</v>
      </c>
      <c r="E10" s="65" t="s">
        <v>195</v>
      </c>
      <c r="F10" s="65" t="s">
        <v>71</v>
      </c>
      <c r="G10">
        <v>3177</v>
      </c>
      <c r="H10" s="65" t="s">
        <v>203</v>
      </c>
      <c r="I10" s="1" t="s">
        <v>194</v>
      </c>
      <c r="J10" s="61" t="s">
        <v>49</v>
      </c>
      <c r="K10" s="48" t="s">
        <v>49</v>
      </c>
      <c r="L10" s="48" t="s">
        <v>50</v>
      </c>
      <c r="M10" s="48" t="s">
        <v>50</v>
      </c>
      <c r="N10" s="47" t="s">
        <v>54</v>
      </c>
      <c r="O10" s="23"/>
      <c r="Q10" s="73">
        <v>6</v>
      </c>
      <c r="R10" s="73">
        <v>297</v>
      </c>
      <c r="S10" s="60">
        <v>0.32500000000000001</v>
      </c>
      <c r="T10" s="73" t="s">
        <v>25</v>
      </c>
      <c r="U10" s="73" t="s">
        <v>199</v>
      </c>
      <c r="V10" s="73" t="s">
        <v>71</v>
      </c>
      <c r="W10">
        <v>3326</v>
      </c>
      <c r="X10" s="73" t="s">
        <v>203</v>
      </c>
    </row>
    <row r="11" spans="1:24" x14ac:dyDescent="0.25">
      <c r="A11" s="65">
        <v>7</v>
      </c>
      <c r="B11" s="65">
        <v>253</v>
      </c>
      <c r="C11" s="66">
        <v>0.24722222222222223</v>
      </c>
      <c r="D11" s="65" t="s">
        <v>123</v>
      </c>
      <c r="E11" s="65" t="s">
        <v>153</v>
      </c>
      <c r="F11" s="65" t="s">
        <v>517</v>
      </c>
      <c r="G11">
        <v>3206</v>
      </c>
      <c r="H11" s="65" t="s">
        <v>203</v>
      </c>
      <c r="I11" s="24">
        <v>43113</v>
      </c>
      <c r="J11" s="25">
        <v>0.23680555555555557</v>
      </c>
      <c r="K11" s="8" t="s">
        <v>210</v>
      </c>
      <c r="L11" s="8" t="s">
        <v>211</v>
      </c>
      <c r="M11" s="49">
        <v>0.24513888888888888</v>
      </c>
      <c r="N11" s="47" t="s">
        <v>54</v>
      </c>
      <c r="O11" s="23"/>
      <c r="Q11" s="73">
        <v>7</v>
      </c>
      <c r="R11" s="73">
        <v>298</v>
      </c>
      <c r="S11" s="60">
        <v>0.32500000000000001</v>
      </c>
      <c r="T11" s="73" t="s">
        <v>25</v>
      </c>
      <c r="U11" s="73" t="s">
        <v>199</v>
      </c>
      <c r="V11" s="73" t="s">
        <v>71</v>
      </c>
      <c r="W11">
        <v>3331</v>
      </c>
      <c r="X11" s="73" t="s">
        <v>203</v>
      </c>
    </row>
    <row r="12" spans="1:24" x14ac:dyDescent="0.25">
      <c r="A12" s="65">
        <v>8</v>
      </c>
      <c r="B12" s="65">
        <v>256</v>
      </c>
      <c r="C12" s="66">
        <v>0.27291666666666664</v>
      </c>
      <c r="D12" s="65" t="s">
        <v>123</v>
      </c>
      <c r="E12" s="65" t="s">
        <v>197</v>
      </c>
      <c r="F12" s="65" t="s">
        <v>198</v>
      </c>
      <c r="G12">
        <v>3182</v>
      </c>
      <c r="H12" s="65" t="s">
        <v>203</v>
      </c>
      <c r="I12" s="187" t="s">
        <v>47</v>
      </c>
      <c r="J12" s="188"/>
      <c r="K12" s="188"/>
      <c r="L12" s="188"/>
      <c r="M12" s="189"/>
      <c r="N12" s="35"/>
      <c r="O12" s="36"/>
      <c r="Q12" s="1" t="s">
        <v>194</v>
      </c>
      <c r="R12" s="61" t="s">
        <v>49</v>
      </c>
      <c r="S12" s="48" t="s">
        <v>49</v>
      </c>
      <c r="T12" s="48" t="s">
        <v>50</v>
      </c>
      <c r="U12" s="48" t="s">
        <v>50</v>
      </c>
      <c r="V12" s="47" t="s">
        <v>54</v>
      </c>
      <c r="W12" s="23"/>
    </row>
    <row r="13" spans="1:24" x14ac:dyDescent="0.25">
      <c r="A13" s="65">
        <v>9</v>
      </c>
      <c r="B13" s="65">
        <v>257</v>
      </c>
      <c r="C13" s="66">
        <v>0.28125</v>
      </c>
      <c r="D13" s="65" t="s">
        <v>25</v>
      </c>
      <c r="E13" s="65" t="s">
        <v>20</v>
      </c>
      <c r="F13" s="65" t="s">
        <v>62</v>
      </c>
      <c r="G13">
        <v>3211</v>
      </c>
      <c r="H13" s="65" t="s">
        <v>203</v>
      </c>
      <c r="I13" s="37" t="s">
        <v>2</v>
      </c>
      <c r="J13" s="37" t="s">
        <v>6</v>
      </c>
      <c r="K13" s="37" t="s">
        <v>4</v>
      </c>
      <c r="L13" s="37" t="s">
        <v>5</v>
      </c>
      <c r="M13" s="38" t="s">
        <v>7</v>
      </c>
      <c r="N13" s="37" t="s">
        <v>8</v>
      </c>
      <c r="O13" s="56"/>
      <c r="Q13" s="24">
        <v>43114</v>
      </c>
      <c r="R13" s="25">
        <v>0.24027777777777778</v>
      </c>
      <c r="S13" s="8" t="s">
        <v>219</v>
      </c>
      <c r="T13" s="8" t="s">
        <v>220</v>
      </c>
      <c r="U13" s="49">
        <v>0.24513888888888888</v>
      </c>
      <c r="V13" s="47" t="s">
        <v>54</v>
      </c>
      <c r="W13" s="23"/>
    </row>
    <row r="14" spans="1:24" x14ac:dyDescent="0.25">
      <c r="A14" s="65">
        <v>10</v>
      </c>
      <c r="B14" s="65">
        <v>263</v>
      </c>
      <c r="C14" s="66">
        <v>0.29722222222222222</v>
      </c>
      <c r="D14" s="65" t="s">
        <v>18</v>
      </c>
      <c r="E14" s="65" t="s">
        <v>199</v>
      </c>
      <c r="F14" s="65" t="s">
        <v>11</v>
      </c>
      <c r="G14">
        <v>3216</v>
      </c>
      <c r="H14" s="65" t="s">
        <v>371</v>
      </c>
      <c r="I14">
        <v>1</v>
      </c>
      <c r="J14">
        <v>278</v>
      </c>
      <c r="K14" s="60">
        <v>0.24097222222222223</v>
      </c>
      <c r="L14" t="s">
        <v>25</v>
      </c>
      <c r="M14" t="s">
        <v>153</v>
      </c>
      <c r="N14" t="s">
        <v>208</v>
      </c>
      <c r="O14" t="s">
        <v>520</v>
      </c>
      <c r="P14" t="s">
        <v>203</v>
      </c>
      <c r="Q14" s="187" t="s">
        <v>47</v>
      </c>
      <c r="R14" s="188"/>
      <c r="S14" s="188"/>
      <c r="T14" s="188"/>
      <c r="U14" s="188"/>
      <c r="V14" s="188"/>
      <c r="W14" s="189"/>
    </row>
    <row r="15" spans="1:24" x14ac:dyDescent="0.25">
      <c r="A15" s="73">
        <v>11</v>
      </c>
      <c r="B15" s="73">
        <v>264</v>
      </c>
      <c r="C15" s="60">
        <v>0.30277777777777776</v>
      </c>
      <c r="D15" s="73" t="s">
        <v>9</v>
      </c>
      <c r="E15" s="73" t="s">
        <v>20</v>
      </c>
      <c r="F15" s="73" t="s">
        <v>519</v>
      </c>
      <c r="G15" s="73" t="s">
        <v>518</v>
      </c>
      <c r="H15" s="73" t="s">
        <v>203</v>
      </c>
      <c r="K15" s="60"/>
      <c r="Q15" s="37" t="s">
        <v>2</v>
      </c>
      <c r="R15" s="37" t="s">
        <v>6</v>
      </c>
      <c r="S15" s="37" t="s">
        <v>4</v>
      </c>
      <c r="T15" s="37" t="s">
        <v>5</v>
      </c>
      <c r="U15" s="38" t="s">
        <v>7</v>
      </c>
      <c r="V15" s="37" t="s">
        <v>8</v>
      </c>
      <c r="W15" s="56"/>
    </row>
    <row r="16" spans="1:24" x14ac:dyDescent="0.25">
      <c r="A16" s="73">
        <v>12</v>
      </c>
      <c r="B16" s="73">
        <v>265</v>
      </c>
      <c r="C16" s="60">
        <v>0.30833333333333335</v>
      </c>
      <c r="D16" s="73" t="s">
        <v>9</v>
      </c>
      <c r="E16" s="73" t="s">
        <v>20</v>
      </c>
      <c r="F16" s="129" t="s">
        <v>40</v>
      </c>
      <c r="I16" s="1" t="s">
        <v>194</v>
      </c>
      <c r="J16" s="61" t="s">
        <v>49</v>
      </c>
      <c r="K16" s="48" t="s">
        <v>49</v>
      </c>
      <c r="L16" s="48" t="s">
        <v>50</v>
      </c>
      <c r="M16" s="48" t="s">
        <v>50</v>
      </c>
      <c r="N16" s="47" t="s">
        <v>55</v>
      </c>
      <c r="O16" s="23"/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s="65">
        <v>13</v>
      </c>
      <c r="B17" s="73">
        <v>271</v>
      </c>
      <c r="C17" s="60">
        <v>0.32847222222222222</v>
      </c>
      <c r="D17" s="73" t="s">
        <v>9</v>
      </c>
      <c r="E17" s="73" t="s">
        <v>20</v>
      </c>
      <c r="F17" s="73" t="s">
        <v>88</v>
      </c>
      <c r="G17">
        <v>3247</v>
      </c>
      <c r="H17" s="73" t="s">
        <v>371</v>
      </c>
      <c r="I17" s="24">
        <v>43113</v>
      </c>
      <c r="J17" s="25">
        <v>0.2638888888888889</v>
      </c>
      <c r="K17" s="8" t="s">
        <v>212</v>
      </c>
      <c r="L17" s="8" t="s">
        <v>213</v>
      </c>
      <c r="M17" s="49">
        <v>0.27013888888888887</v>
      </c>
      <c r="N17" s="47"/>
      <c r="O17" s="23"/>
      <c r="S17" s="60"/>
    </row>
    <row r="18" spans="1:23" x14ac:dyDescent="0.25">
      <c r="A18" s="73">
        <v>14</v>
      </c>
      <c r="B18" s="73">
        <v>272</v>
      </c>
      <c r="C18" s="60">
        <v>0.33888888888888885</v>
      </c>
      <c r="D18" s="73" t="s">
        <v>123</v>
      </c>
      <c r="E18" s="73" t="s">
        <v>199</v>
      </c>
      <c r="F18" s="73" t="s">
        <v>71</v>
      </c>
      <c r="G18">
        <v>3254</v>
      </c>
      <c r="H18" s="96" t="s">
        <v>203</v>
      </c>
      <c r="I18" s="190" t="s">
        <v>56</v>
      </c>
      <c r="J18" s="191"/>
      <c r="K18" s="191"/>
      <c r="L18" s="191"/>
      <c r="M18" s="191"/>
      <c r="N18" s="191"/>
      <c r="O18" s="192"/>
      <c r="Q18" s="1" t="s">
        <v>194</v>
      </c>
      <c r="R18" s="61" t="s">
        <v>49</v>
      </c>
      <c r="S18" s="48" t="s">
        <v>49</v>
      </c>
      <c r="T18" s="48" t="s">
        <v>50</v>
      </c>
      <c r="U18" s="48" t="s">
        <v>50</v>
      </c>
      <c r="V18" s="47" t="s">
        <v>55</v>
      </c>
      <c r="W18" s="23"/>
    </row>
    <row r="19" spans="1:23" x14ac:dyDescent="0.25">
      <c r="A19" s="73">
        <v>15</v>
      </c>
      <c r="B19" s="73">
        <v>273</v>
      </c>
      <c r="C19" s="60">
        <v>0.34027777777777773</v>
      </c>
      <c r="D19" s="73" t="s">
        <v>18</v>
      </c>
      <c r="E19" s="73" t="s">
        <v>199</v>
      </c>
      <c r="F19" s="73" t="s">
        <v>71</v>
      </c>
      <c r="G19">
        <v>3259</v>
      </c>
      <c r="H19" s="96" t="s">
        <v>203</v>
      </c>
      <c r="I19" s="37" t="s">
        <v>2</v>
      </c>
      <c r="J19" s="37" t="s">
        <v>6</v>
      </c>
      <c r="K19" s="37" t="s">
        <v>4</v>
      </c>
      <c r="L19" s="37" t="s">
        <v>5</v>
      </c>
      <c r="M19" s="38" t="s">
        <v>7</v>
      </c>
      <c r="N19" s="37" t="s">
        <v>8</v>
      </c>
      <c r="O19" s="56"/>
      <c r="Q19" s="24">
        <v>43114</v>
      </c>
      <c r="R19" s="25">
        <v>0.26111111111111113</v>
      </c>
      <c r="S19" s="8" t="s">
        <v>221</v>
      </c>
      <c r="T19" s="8" t="s">
        <v>222</v>
      </c>
      <c r="U19" s="49">
        <v>0.26666666666666666</v>
      </c>
      <c r="V19" s="47"/>
      <c r="W19" s="23"/>
    </row>
    <row r="20" spans="1:23" x14ac:dyDescent="0.25">
      <c r="A20" s="65">
        <v>16</v>
      </c>
      <c r="B20" s="73">
        <v>274</v>
      </c>
      <c r="C20" s="60">
        <v>0.34166666666666662</v>
      </c>
      <c r="D20" s="73" t="s">
        <v>18</v>
      </c>
      <c r="E20" s="73" t="s">
        <v>199</v>
      </c>
      <c r="F20" s="73" t="s">
        <v>71</v>
      </c>
      <c r="G20">
        <v>3264</v>
      </c>
      <c r="H20" s="96" t="s">
        <v>203</v>
      </c>
      <c r="I20">
        <v>1</v>
      </c>
      <c r="J20">
        <v>282</v>
      </c>
      <c r="K20" s="60">
        <v>0.26458333333333334</v>
      </c>
      <c r="L20" t="s">
        <v>25</v>
      </c>
      <c r="M20" t="s">
        <v>199</v>
      </c>
      <c r="N20" t="s">
        <v>71</v>
      </c>
      <c r="O20">
        <v>3291</v>
      </c>
      <c r="P20" t="s">
        <v>203</v>
      </c>
      <c r="Q20" s="190" t="s">
        <v>56</v>
      </c>
      <c r="R20" s="191"/>
      <c r="S20" s="191"/>
      <c r="T20" s="191"/>
      <c r="U20" s="191"/>
      <c r="V20" s="191"/>
      <c r="W20" s="192"/>
    </row>
    <row r="21" spans="1:23" x14ac:dyDescent="0.25">
      <c r="A21" s="73">
        <v>17</v>
      </c>
      <c r="B21" s="73">
        <v>275</v>
      </c>
      <c r="C21" s="60">
        <v>0.34375</v>
      </c>
      <c r="D21" s="73" t="s">
        <v>9</v>
      </c>
      <c r="E21" s="73" t="s">
        <v>107</v>
      </c>
      <c r="F21" s="73" t="s">
        <v>187</v>
      </c>
      <c r="G21">
        <v>3269</v>
      </c>
      <c r="H21" s="96" t="s">
        <v>371</v>
      </c>
      <c r="I21" s="1" t="s">
        <v>194</v>
      </c>
      <c r="J21" s="61" t="s">
        <v>49</v>
      </c>
      <c r="K21" s="48" t="s">
        <v>49</v>
      </c>
      <c r="L21" s="48" t="s">
        <v>50</v>
      </c>
      <c r="M21" s="48" t="s">
        <v>50</v>
      </c>
      <c r="N21" s="22" t="s">
        <v>60</v>
      </c>
      <c r="O21" s="23"/>
      <c r="Q21" s="37" t="s">
        <v>2</v>
      </c>
      <c r="R21" s="37" t="s">
        <v>6</v>
      </c>
      <c r="S21" s="37" t="s">
        <v>4</v>
      </c>
      <c r="T21" s="37" t="s">
        <v>5</v>
      </c>
      <c r="U21" s="38" t="s">
        <v>7</v>
      </c>
      <c r="V21" s="37" t="s">
        <v>8</v>
      </c>
      <c r="W21" s="56"/>
    </row>
    <row r="22" spans="1:23" x14ac:dyDescent="0.25">
      <c r="A22" s="73">
        <v>18</v>
      </c>
      <c r="B22" s="73">
        <v>276</v>
      </c>
      <c r="C22" s="60">
        <v>0.36944444444444446</v>
      </c>
      <c r="D22" s="73" t="s">
        <v>18</v>
      </c>
      <c r="E22" s="73" t="s">
        <v>31</v>
      </c>
      <c r="F22" s="73" t="s">
        <v>17</v>
      </c>
      <c r="G22">
        <v>3274</v>
      </c>
      <c r="H22" s="96" t="s">
        <v>371</v>
      </c>
      <c r="I22" s="24">
        <v>43113</v>
      </c>
      <c r="J22" s="7" t="s">
        <v>215</v>
      </c>
      <c r="K22" s="7">
        <v>0.28888888888888892</v>
      </c>
      <c r="L22" s="8" t="s">
        <v>203</v>
      </c>
      <c r="M22" s="49">
        <v>0.29375000000000001</v>
      </c>
      <c r="N22" s="22" t="s">
        <v>59</v>
      </c>
      <c r="O22" s="70"/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62" t="s">
        <v>194</v>
      </c>
      <c r="B23" s="64" t="s">
        <v>49</v>
      </c>
      <c r="C23" s="34" t="s">
        <v>49</v>
      </c>
      <c r="D23" s="34" t="s">
        <v>50</v>
      </c>
      <c r="E23" s="34" t="s">
        <v>50</v>
      </c>
      <c r="F23" s="47" t="s">
        <v>54</v>
      </c>
      <c r="G23" s="23"/>
      <c r="I23" s="190" t="s">
        <v>65</v>
      </c>
      <c r="J23" s="191"/>
      <c r="K23" s="191"/>
      <c r="L23" s="191"/>
      <c r="M23" s="191"/>
      <c r="N23" s="191"/>
      <c r="O23" s="192"/>
      <c r="Q23" s="1" t="s">
        <v>194</v>
      </c>
      <c r="R23" s="61" t="s">
        <v>49</v>
      </c>
      <c r="S23" s="48" t="s">
        <v>49</v>
      </c>
      <c r="T23" s="48" t="s">
        <v>50</v>
      </c>
      <c r="U23" s="48" t="s">
        <v>50</v>
      </c>
      <c r="V23" s="22" t="s">
        <v>60</v>
      </c>
      <c r="W23" s="23"/>
    </row>
    <row r="24" spans="1:23" x14ac:dyDescent="0.25">
      <c r="A24" s="24">
        <v>43112</v>
      </c>
      <c r="B24" s="25">
        <v>0.25694444444444448</v>
      </c>
      <c r="C24" s="8" t="s">
        <v>200</v>
      </c>
      <c r="D24" s="8" t="s">
        <v>201</v>
      </c>
      <c r="E24" s="49">
        <v>0.26250000000000001</v>
      </c>
      <c r="F24" s="71" t="s">
        <v>54</v>
      </c>
      <c r="G24" s="72"/>
      <c r="I24" s="37" t="s">
        <v>2</v>
      </c>
      <c r="J24" s="37" t="s">
        <v>6</v>
      </c>
      <c r="K24" s="37" t="s">
        <v>4</v>
      </c>
      <c r="L24" s="37" t="s">
        <v>5</v>
      </c>
      <c r="M24" s="14" t="s">
        <v>185</v>
      </c>
      <c r="N24" s="37" t="s">
        <v>8</v>
      </c>
      <c r="O24" s="56"/>
      <c r="Q24" s="24">
        <v>43114</v>
      </c>
      <c r="R24" s="7" t="s">
        <v>223</v>
      </c>
      <c r="S24" s="7">
        <v>0.28680555555555554</v>
      </c>
      <c r="T24" s="8" t="s">
        <v>224</v>
      </c>
      <c r="U24" s="49">
        <v>0.29375000000000001</v>
      </c>
      <c r="V24" s="22" t="s">
        <v>59</v>
      </c>
      <c r="W24" s="70"/>
    </row>
    <row r="25" spans="1:23" x14ac:dyDescent="0.25">
      <c r="A25" s="190" t="s">
        <v>47</v>
      </c>
      <c r="B25" s="191"/>
      <c r="C25" s="191"/>
      <c r="D25" s="191"/>
      <c r="E25" s="191"/>
      <c r="F25" s="192"/>
      <c r="G25" s="36"/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/>
      <c r="Q25" s="190" t="s">
        <v>65</v>
      </c>
      <c r="R25" s="191"/>
      <c r="S25" s="191"/>
      <c r="T25" s="191"/>
      <c r="U25" s="191"/>
      <c r="V25" s="191"/>
      <c r="W25" s="192"/>
    </row>
    <row r="26" spans="1:23" x14ac:dyDescent="0.25">
      <c r="A26" s="37" t="s">
        <v>2</v>
      </c>
      <c r="B26" s="37" t="s">
        <v>6</v>
      </c>
      <c r="C26" s="37" t="s">
        <v>4</v>
      </c>
      <c r="D26" s="37" t="s">
        <v>5</v>
      </c>
      <c r="E26" s="38" t="s">
        <v>7</v>
      </c>
      <c r="F26" s="37" t="s">
        <v>8</v>
      </c>
      <c r="G26" s="56"/>
      <c r="Q26" s="37" t="s">
        <v>2</v>
      </c>
      <c r="R26" s="37" t="s">
        <v>6</v>
      </c>
      <c r="S26" s="37" t="s">
        <v>4</v>
      </c>
      <c r="T26" s="37" t="s">
        <v>5</v>
      </c>
      <c r="U26" s="14" t="s">
        <v>185</v>
      </c>
      <c r="V26" s="37" t="s">
        <v>8</v>
      </c>
      <c r="W26" s="56"/>
    </row>
    <row r="27" spans="1:2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/>
    </row>
    <row r="28" spans="1:23" x14ac:dyDescent="0.25">
      <c r="C28" s="60"/>
    </row>
    <row r="29" spans="1:23" x14ac:dyDescent="0.25">
      <c r="A29" s="1" t="s">
        <v>194</v>
      </c>
      <c r="B29" s="61" t="s">
        <v>49</v>
      </c>
      <c r="C29" s="48" t="s">
        <v>49</v>
      </c>
      <c r="D29" s="48" t="s">
        <v>50</v>
      </c>
      <c r="E29" s="61" t="s">
        <v>50</v>
      </c>
      <c r="F29" s="47" t="s">
        <v>55</v>
      </c>
      <c r="G29" s="23"/>
    </row>
    <row r="30" spans="1:23" x14ac:dyDescent="0.25">
      <c r="A30" s="24">
        <v>43112</v>
      </c>
      <c r="B30" s="25">
        <v>0.28194444444444444</v>
      </c>
      <c r="C30" s="8" t="s">
        <v>202</v>
      </c>
      <c r="D30" s="8" t="s">
        <v>203</v>
      </c>
      <c r="E30" s="49">
        <v>0.29166666666666669</v>
      </c>
      <c r="F30" s="47"/>
      <c r="G30" s="23"/>
    </row>
    <row r="31" spans="1:23" x14ac:dyDescent="0.25">
      <c r="A31" s="190" t="s">
        <v>56</v>
      </c>
      <c r="B31" s="191"/>
      <c r="C31" s="191"/>
      <c r="D31" s="191"/>
      <c r="E31" s="191"/>
      <c r="F31" s="191"/>
      <c r="G31" s="192"/>
    </row>
    <row r="32" spans="1:23" x14ac:dyDescent="0.25">
      <c r="A32" s="37" t="s">
        <v>2</v>
      </c>
      <c r="B32" s="37" t="s">
        <v>6</v>
      </c>
      <c r="C32" s="37" t="s">
        <v>4</v>
      </c>
      <c r="D32" s="37" t="s">
        <v>5</v>
      </c>
      <c r="E32" s="38" t="s">
        <v>7</v>
      </c>
      <c r="F32" s="37" t="s">
        <v>8</v>
      </c>
      <c r="G32" s="56"/>
    </row>
    <row r="33" spans="1:19" x14ac:dyDescent="0.25">
      <c r="A33">
        <v>1</v>
      </c>
      <c r="B33">
        <v>258</v>
      </c>
      <c r="C33" s="60">
        <v>0.28194444444444444</v>
      </c>
      <c r="D33" t="s">
        <v>25</v>
      </c>
      <c r="E33" t="s">
        <v>153</v>
      </c>
      <c r="F33" t="s">
        <v>62</v>
      </c>
      <c r="G33">
        <v>3237</v>
      </c>
      <c r="H33" t="s">
        <v>203</v>
      </c>
    </row>
    <row r="34" spans="1:19" x14ac:dyDescent="0.25">
      <c r="A34">
        <v>2</v>
      </c>
      <c r="B34">
        <v>259</v>
      </c>
      <c r="C34" s="60">
        <v>0.28611111111111115</v>
      </c>
      <c r="D34" t="s">
        <v>18</v>
      </c>
      <c r="E34" t="s">
        <v>153</v>
      </c>
      <c r="F34" t="s">
        <v>204</v>
      </c>
      <c r="G34">
        <v>3242</v>
      </c>
      <c r="H34" t="s">
        <v>203</v>
      </c>
    </row>
    <row r="35" spans="1:19" x14ac:dyDescent="0.25">
      <c r="A35">
        <v>3</v>
      </c>
      <c r="B35">
        <v>260</v>
      </c>
      <c r="C35" s="60">
        <v>0.28611111111111115</v>
      </c>
      <c r="D35" t="s">
        <v>18</v>
      </c>
      <c r="E35" t="s">
        <v>153</v>
      </c>
      <c r="F35" t="s">
        <v>234</v>
      </c>
      <c r="G35">
        <v>3191</v>
      </c>
      <c r="H35" t="s">
        <v>203</v>
      </c>
      <c r="R35" t="s">
        <v>332</v>
      </c>
      <c r="S35">
        <v>36</v>
      </c>
    </row>
    <row r="36" spans="1:19" x14ac:dyDescent="0.25">
      <c r="A36">
        <v>4</v>
      </c>
      <c r="B36">
        <v>261</v>
      </c>
      <c r="C36" s="60">
        <v>0.28888888888888892</v>
      </c>
      <c r="D36" t="s">
        <v>18</v>
      </c>
      <c r="E36" t="s">
        <v>153</v>
      </c>
      <c r="F36" t="s">
        <v>62</v>
      </c>
      <c r="G36">
        <v>3196</v>
      </c>
      <c r="H36" t="s">
        <v>203</v>
      </c>
    </row>
    <row r="40" spans="1:19" x14ac:dyDescent="0.25">
      <c r="A40" s="1" t="s">
        <v>194</v>
      </c>
      <c r="B40" s="61" t="s">
        <v>49</v>
      </c>
      <c r="C40" s="48" t="s">
        <v>49</v>
      </c>
      <c r="D40" s="48" t="s">
        <v>50</v>
      </c>
      <c r="E40" s="48" t="s">
        <v>50</v>
      </c>
      <c r="F40" s="22" t="s">
        <v>60</v>
      </c>
      <c r="G40" s="23"/>
    </row>
    <row r="41" spans="1:19" x14ac:dyDescent="0.25">
      <c r="A41" s="24">
        <v>43112</v>
      </c>
      <c r="B41" s="7" t="s">
        <v>205</v>
      </c>
      <c r="C41" s="7">
        <v>0.31736111111111115</v>
      </c>
      <c r="D41" s="8" t="s">
        <v>214</v>
      </c>
      <c r="E41" s="49">
        <v>0.3263888888888889</v>
      </c>
      <c r="F41" s="22" t="s">
        <v>59</v>
      </c>
      <c r="G41" s="70"/>
    </row>
    <row r="42" spans="1:19" x14ac:dyDescent="0.25">
      <c r="A42" s="190" t="s">
        <v>65</v>
      </c>
      <c r="B42" s="191"/>
      <c r="C42" s="191"/>
      <c r="D42" s="191"/>
      <c r="E42" s="191"/>
      <c r="F42" s="191"/>
      <c r="G42" s="192"/>
    </row>
    <row r="43" spans="1:19" x14ac:dyDescent="0.25">
      <c r="A43" s="37" t="s">
        <v>2</v>
      </c>
      <c r="B43" s="37" t="s">
        <v>6</v>
      </c>
      <c r="C43" s="37" t="s">
        <v>4</v>
      </c>
      <c r="D43" s="37" t="s">
        <v>5</v>
      </c>
      <c r="E43" s="14" t="s">
        <v>185</v>
      </c>
      <c r="F43" s="37" t="s">
        <v>8</v>
      </c>
      <c r="G43" s="56"/>
    </row>
    <row r="44" spans="1:19" x14ac:dyDescent="0.25">
      <c r="A44" s="65">
        <v>1</v>
      </c>
      <c r="B44" s="65">
        <v>267</v>
      </c>
      <c r="C44" s="66">
        <v>0.32222222222222224</v>
      </c>
      <c r="D44" s="65" t="s">
        <v>206</v>
      </c>
      <c r="E44" s="65" t="s">
        <v>199</v>
      </c>
      <c r="F44" s="110" t="s">
        <v>207</v>
      </c>
      <c r="G44" s="65"/>
    </row>
    <row r="45" spans="1:19" x14ac:dyDescent="0.25">
      <c r="A45">
        <v>2</v>
      </c>
      <c r="B45">
        <v>268</v>
      </c>
      <c r="C45" s="60">
        <v>0.32500000000000001</v>
      </c>
      <c r="D45" t="s">
        <v>206</v>
      </c>
      <c r="E45" t="s">
        <v>199</v>
      </c>
      <c r="F45" t="s">
        <v>62</v>
      </c>
      <c r="G45" t="s">
        <v>132</v>
      </c>
      <c r="H45" t="s">
        <v>203</v>
      </c>
    </row>
    <row r="46" spans="1:19" x14ac:dyDescent="0.25">
      <c r="A46">
        <v>3</v>
      </c>
      <c r="B46">
        <v>269</v>
      </c>
      <c r="C46" s="60">
        <v>0.32569444444444445</v>
      </c>
      <c r="D46" t="s">
        <v>206</v>
      </c>
      <c r="E46" t="s">
        <v>199</v>
      </c>
      <c r="F46" t="s">
        <v>71</v>
      </c>
      <c r="G46" t="s">
        <v>132</v>
      </c>
      <c r="H46" t="s">
        <v>203</v>
      </c>
    </row>
  </sheetData>
  <mergeCells count="12">
    <mergeCell ref="Q25:W25"/>
    <mergeCell ref="A42:G42"/>
    <mergeCell ref="A25:F25"/>
    <mergeCell ref="Q3:U3"/>
    <mergeCell ref="Q14:W14"/>
    <mergeCell ref="Q20:W20"/>
    <mergeCell ref="A3:E3"/>
    <mergeCell ref="I3:M3"/>
    <mergeCell ref="I12:M12"/>
    <mergeCell ref="I18:O18"/>
    <mergeCell ref="A31:G31"/>
    <mergeCell ref="I23:O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0630-C2A7-4882-B1EB-C11365F9456A}">
  <dimension ref="A1:Y90"/>
  <sheetViews>
    <sheetView topLeftCell="P1" zoomScaleNormal="100" workbookViewId="0">
      <selection activeCell="F10" sqref="F10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6.7109375" bestFit="1" customWidth="1"/>
    <col min="4" max="4" width="18.5703125" bestFit="1" customWidth="1"/>
    <col min="5" max="5" width="45.140625" bestFit="1" customWidth="1"/>
    <col min="6" max="6" width="32.5703125" bestFit="1" customWidth="1"/>
    <col min="7" max="7" width="11.140625" bestFit="1" customWidth="1"/>
    <col min="10" max="10" width="14.42578125" bestFit="1" customWidth="1"/>
    <col min="11" max="11" width="10.140625" bestFit="1" customWidth="1"/>
    <col min="12" max="12" width="6.7109375" bestFit="1" customWidth="1"/>
    <col min="13" max="13" width="19" bestFit="1" customWidth="1"/>
    <col min="14" max="14" width="45.140625" bestFit="1" customWidth="1"/>
    <col min="15" max="15" width="32.140625" bestFit="1" customWidth="1"/>
    <col min="16" max="16" width="11.140625" bestFit="1" customWidth="1"/>
    <col min="18" max="18" width="14.42578125" style="94" bestFit="1" customWidth="1"/>
    <col min="21" max="21" width="19" bestFit="1" customWidth="1"/>
    <col min="22" max="22" width="33.5703125" bestFit="1" customWidth="1"/>
    <col min="23" max="23" width="70.5703125" bestFit="1" customWidth="1"/>
    <col min="24" max="24" width="11.140625" bestFit="1" customWidth="1"/>
  </cols>
  <sheetData>
    <row r="1" spans="1:25" x14ac:dyDescent="0.25">
      <c r="A1" s="1" t="s">
        <v>255</v>
      </c>
      <c r="B1" s="2"/>
      <c r="C1" s="2"/>
      <c r="D1" s="2"/>
      <c r="E1" s="83">
        <v>0.40833333333333338</v>
      </c>
      <c r="F1" s="4"/>
      <c r="G1" s="5"/>
      <c r="J1" s="1" t="s">
        <v>255</v>
      </c>
      <c r="K1" s="2"/>
      <c r="L1" s="2"/>
      <c r="M1" s="2"/>
      <c r="N1" s="83">
        <v>0.375</v>
      </c>
      <c r="O1" s="4"/>
      <c r="P1" s="5"/>
      <c r="R1" s="1" t="s">
        <v>255</v>
      </c>
      <c r="S1" s="2"/>
      <c r="T1" s="2"/>
      <c r="U1" s="2"/>
      <c r="V1" s="83">
        <v>0.43194444444444446</v>
      </c>
      <c r="W1" s="4"/>
      <c r="X1" s="5"/>
    </row>
    <row r="2" spans="1:25" x14ac:dyDescent="0.25">
      <c r="A2" s="6">
        <v>43154</v>
      </c>
      <c r="B2" s="7">
        <v>0.22222222222222221</v>
      </c>
      <c r="C2" s="8" t="s">
        <v>0</v>
      </c>
      <c r="D2" s="8" t="s">
        <v>256</v>
      </c>
      <c r="E2" s="76" t="s">
        <v>257</v>
      </c>
      <c r="F2" s="4"/>
      <c r="G2" s="5"/>
      <c r="J2" s="6">
        <v>43155</v>
      </c>
      <c r="K2" s="7">
        <v>0.22569444444444445</v>
      </c>
      <c r="L2" s="8" t="s">
        <v>0</v>
      </c>
      <c r="M2" s="8" t="s">
        <v>256</v>
      </c>
      <c r="N2" s="76" t="s">
        <v>270</v>
      </c>
      <c r="O2" s="4"/>
      <c r="P2" s="5"/>
      <c r="R2" s="6">
        <v>43156</v>
      </c>
      <c r="S2" s="7">
        <v>0.23055555555555554</v>
      </c>
      <c r="T2" s="8" t="s">
        <v>0</v>
      </c>
      <c r="U2" s="8" t="s">
        <v>256</v>
      </c>
      <c r="V2" s="76" t="s">
        <v>314</v>
      </c>
      <c r="W2" s="4"/>
      <c r="X2" s="5"/>
    </row>
    <row r="3" spans="1:25" x14ac:dyDescent="0.25">
      <c r="A3" s="184" t="s">
        <v>3</v>
      </c>
      <c r="B3" s="185"/>
      <c r="C3" s="185"/>
      <c r="D3" s="185"/>
      <c r="E3" s="186"/>
      <c r="F3" s="11"/>
      <c r="G3" s="12"/>
      <c r="J3" s="184" t="s">
        <v>3</v>
      </c>
      <c r="K3" s="185"/>
      <c r="L3" s="185"/>
      <c r="M3" s="185"/>
      <c r="N3" s="186"/>
      <c r="O3" s="11"/>
      <c r="P3" s="12"/>
      <c r="R3" s="184" t="s">
        <v>3</v>
      </c>
      <c r="S3" s="185"/>
      <c r="T3" s="185"/>
      <c r="U3" s="185"/>
      <c r="V3" s="186"/>
      <c r="W3" s="11"/>
      <c r="X3" s="12"/>
    </row>
    <row r="4" spans="1:25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G4" s="13" t="s">
        <v>64</v>
      </c>
      <c r="J4" s="13" t="s">
        <v>2</v>
      </c>
      <c r="K4" s="13" t="s">
        <v>6</v>
      </c>
      <c r="L4" s="13" t="s">
        <v>4</v>
      </c>
      <c r="M4" s="13" t="s">
        <v>5</v>
      </c>
      <c r="N4" s="14" t="s">
        <v>7</v>
      </c>
      <c r="O4" s="13" t="s">
        <v>8</v>
      </c>
      <c r="P4" s="13" t="s">
        <v>64</v>
      </c>
      <c r="R4" s="13" t="s">
        <v>2</v>
      </c>
      <c r="S4" s="13" t="s">
        <v>6</v>
      </c>
      <c r="T4" s="13" t="s">
        <v>4</v>
      </c>
      <c r="U4" s="13" t="s">
        <v>5</v>
      </c>
      <c r="V4" s="14" t="s">
        <v>7</v>
      </c>
      <c r="W4" s="13" t="s">
        <v>8</v>
      </c>
      <c r="X4" s="13" t="s">
        <v>64</v>
      </c>
    </row>
    <row r="5" spans="1:25" x14ac:dyDescent="0.25">
      <c r="A5" s="65">
        <v>1</v>
      </c>
      <c r="B5" s="65">
        <v>303</v>
      </c>
      <c r="C5" s="66">
        <v>0.23055555555555554</v>
      </c>
      <c r="D5" s="65" t="s">
        <v>9</v>
      </c>
      <c r="E5" s="65" t="s">
        <v>225</v>
      </c>
      <c r="F5" s="110" t="s">
        <v>196</v>
      </c>
      <c r="G5" s="65"/>
      <c r="J5" s="65">
        <v>1</v>
      </c>
      <c r="K5" s="65">
        <v>373</v>
      </c>
      <c r="L5" s="66">
        <v>0.24583333333333335</v>
      </c>
      <c r="M5" s="65" t="s">
        <v>9</v>
      </c>
      <c r="N5" s="65" t="s">
        <v>235</v>
      </c>
      <c r="O5" s="65" t="s">
        <v>271</v>
      </c>
      <c r="P5" s="65">
        <v>3549</v>
      </c>
      <c r="Q5" s="73" t="s">
        <v>371</v>
      </c>
      <c r="R5" s="91">
        <v>1</v>
      </c>
      <c r="S5" s="65">
        <v>399</v>
      </c>
      <c r="T5" s="66">
        <v>0.23402777777777781</v>
      </c>
      <c r="U5" s="65" t="s">
        <v>123</v>
      </c>
      <c r="V5" s="65" t="s">
        <v>287</v>
      </c>
      <c r="W5" s="65" t="s">
        <v>240</v>
      </c>
      <c r="X5" s="65">
        <v>3646</v>
      </c>
      <c r="Y5" s="73" t="s">
        <v>203</v>
      </c>
    </row>
    <row r="6" spans="1:25" x14ac:dyDescent="0.25">
      <c r="A6" s="65">
        <v>2</v>
      </c>
      <c r="B6" s="65">
        <v>304</v>
      </c>
      <c r="C6" s="66">
        <v>0.23611111111111113</v>
      </c>
      <c r="D6" s="65" t="s">
        <v>18</v>
      </c>
      <c r="E6" s="65" t="s">
        <v>226</v>
      </c>
      <c r="F6" s="110" t="s">
        <v>111</v>
      </c>
      <c r="G6" s="65"/>
      <c r="J6" s="65">
        <v>2</v>
      </c>
      <c r="K6" s="65">
        <v>374</v>
      </c>
      <c r="L6" s="66">
        <v>0.25138888888888888</v>
      </c>
      <c r="M6" s="65" t="s">
        <v>9</v>
      </c>
      <c r="N6" s="65" t="s">
        <v>272</v>
      </c>
      <c r="O6" s="65" t="s">
        <v>234</v>
      </c>
      <c r="P6" s="65">
        <v>3550</v>
      </c>
      <c r="Q6" s="73" t="s">
        <v>203</v>
      </c>
      <c r="R6" s="91">
        <v>2</v>
      </c>
      <c r="S6" s="65">
        <v>400</v>
      </c>
      <c r="T6" s="66">
        <v>0.23611111111111113</v>
      </c>
      <c r="U6" s="65" t="s">
        <v>9</v>
      </c>
      <c r="V6" s="65" t="s">
        <v>287</v>
      </c>
      <c r="W6" s="65" t="s">
        <v>592</v>
      </c>
      <c r="X6" s="65">
        <v>3652</v>
      </c>
      <c r="Y6" s="73" t="s">
        <v>203</v>
      </c>
    </row>
    <row r="7" spans="1:25" x14ac:dyDescent="0.25">
      <c r="A7" s="65">
        <v>3</v>
      </c>
      <c r="B7" s="65">
        <v>305</v>
      </c>
      <c r="C7" s="66">
        <v>0.23611111111111113</v>
      </c>
      <c r="D7" s="65" t="s">
        <v>18</v>
      </c>
      <c r="E7" s="65" t="s">
        <v>226</v>
      </c>
      <c r="F7" s="65" t="s">
        <v>17</v>
      </c>
      <c r="G7" s="65">
        <v>3341</v>
      </c>
      <c r="H7" s="73" t="s">
        <v>371</v>
      </c>
      <c r="J7" s="65">
        <v>3</v>
      </c>
      <c r="K7" s="65">
        <v>377</v>
      </c>
      <c r="L7" s="66">
        <v>0.27986111111111112</v>
      </c>
      <c r="M7" s="65" t="s">
        <v>18</v>
      </c>
      <c r="N7" s="65" t="s">
        <v>273</v>
      </c>
      <c r="O7" s="65" t="s">
        <v>71</v>
      </c>
      <c r="P7" s="65">
        <v>3556</v>
      </c>
      <c r="Q7" s="73" t="s">
        <v>203</v>
      </c>
      <c r="R7" s="91">
        <v>3</v>
      </c>
      <c r="S7" s="65">
        <v>401</v>
      </c>
      <c r="T7" s="66">
        <v>0.23958333333333334</v>
      </c>
      <c r="U7" s="65" t="s">
        <v>9</v>
      </c>
      <c r="V7" s="65" t="s">
        <v>288</v>
      </c>
      <c r="W7" s="65" t="s">
        <v>611</v>
      </c>
      <c r="X7" s="65" t="s">
        <v>535</v>
      </c>
      <c r="Y7" s="73" t="s">
        <v>203</v>
      </c>
    </row>
    <row r="8" spans="1:25" x14ac:dyDescent="0.25">
      <c r="A8" s="65">
        <v>4</v>
      </c>
      <c r="B8" s="65">
        <v>306</v>
      </c>
      <c r="C8" s="66">
        <v>0.24513888888888888</v>
      </c>
      <c r="D8" s="65" t="s">
        <v>18</v>
      </c>
      <c r="E8" s="65" t="s">
        <v>227</v>
      </c>
      <c r="F8" s="65" t="s">
        <v>228</v>
      </c>
      <c r="G8" s="65">
        <v>3349</v>
      </c>
      <c r="H8" s="73" t="s">
        <v>203</v>
      </c>
      <c r="J8" s="65">
        <v>4</v>
      </c>
      <c r="K8" s="65">
        <v>378</v>
      </c>
      <c r="L8" s="66">
        <v>0.28402777777777777</v>
      </c>
      <c r="M8" s="65" t="s">
        <v>9</v>
      </c>
      <c r="N8" s="65" t="s">
        <v>225</v>
      </c>
      <c r="O8" s="65" t="s">
        <v>274</v>
      </c>
      <c r="P8" s="65">
        <v>3571</v>
      </c>
      <c r="Q8" s="73" t="s">
        <v>203</v>
      </c>
      <c r="R8" s="91">
        <v>4</v>
      </c>
      <c r="S8" s="65">
        <v>402</v>
      </c>
      <c r="T8" s="66">
        <v>0.24097222222222223</v>
      </c>
      <c r="U8" s="65" t="s">
        <v>9</v>
      </c>
      <c r="V8" s="65" t="s">
        <v>288</v>
      </c>
      <c r="W8" s="65" t="s">
        <v>587</v>
      </c>
      <c r="X8" s="65" t="s">
        <v>615</v>
      </c>
      <c r="Y8" s="73" t="s">
        <v>203</v>
      </c>
    </row>
    <row r="9" spans="1:25" x14ac:dyDescent="0.25">
      <c r="A9" s="65">
        <v>5</v>
      </c>
      <c r="B9" s="65">
        <v>307</v>
      </c>
      <c r="C9" s="66">
        <v>0.24513888888888888</v>
      </c>
      <c r="D9" s="65" t="s">
        <v>18</v>
      </c>
      <c r="E9" s="65" t="s">
        <v>227</v>
      </c>
      <c r="F9" s="65" t="s">
        <v>522</v>
      </c>
      <c r="G9" s="65">
        <v>3347</v>
      </c>
      <c r="H9" s="73" t="s">
        <v>203</v>
      </c>
      <c r="J9" s="65">
        <v>5</v>
      </c>
      <c r="K9" s="65">
        <v>379</v>
      </c>
      <c r="L9" s="66">
        <v>0.28611111111111115</v>
      </c>
      <c r="M9" s="65" t="s">
        <v>9</v>
      </c>
      <c r="N9" s="65" t="s">
        <v>225</v>
      </c>
      <c r="O9" s="65" t="s">
        <v>274</v>
      </c>
      <c r="P9" s="65">
        <v>3576</v>
      </c>
      <c r="Q9" s="73" t="s">
        <v>203</v>
      </c>
      <c r="R9" s="91">
        <v>5</v>
      </c>
      <c r="S9" s="65">
        <v>403</v>
      </c>
      <c r="T9" s="66">
        <v>0.24305555555555555</v>
      </c>
      <c r="U9" s="65" t="s">
        <v>9</v>
      </c>
      <c r="V9" s="65" t="s">
        <v>288</v>
      </c>
      <c r="W9" s="65" t="s">
        <v>587</v>
      </c>
      <c r="X9" s="65" t="s">
        <v>616</v>
      </c>
      <c r="Y9" s="73" t="s">
        <v>203</v>
      </c>
    </row>
    <row r="10" spans="1:25" x14ac:dyDescent="0.25">
      <c r="A10" s="65">
        <v>6</v>
      </c>
      <c r="B10" s="65">
        <v>308</v>
      </c>
      <c r="C10" s="66">
        <v>0.24930555555555556</v>
      </c>
      <c r="D10" s="65" t="s">
        <v>9</v>
      </c>
      <c r="E10" s="65" t="s">
        <v>230</v>
      </c>
      <c r="F10" s="65" t="s">
        <v>17</v>
      </c>
      <c r="G10" s="65">
        <v>3354</v>
      </c>
      <c r="H10" s="96" t="s">
        <v>371</v>
      </c>
      <c r="J10" s="65">
        <v>6</v>
      </c>
      <c r="K10" s="65">
        <v>380</v>
      </c>
      <c r="L10" s="66">
        <v>0.3034722222222222</v>
      </c>
      <c r="M10" s="65" t="s">
        <v>9</v>
      </c>
      <c r="N10" s="65" t="s">
        <v>275</v>
      </c>
      <c r="O10" s="65" t="s">
        <v>71</v>
      </c>
      <c r="P10" s="65">
        <v>3555</v>
      </c>
      <c r="Q10" s="73" t="s">
        <v>203</v>
      </c>
      <c r="R10" s="91">
        <v>6</v>
      </c>
      <c r="S10" s="65">
        <v>404</v>
      </c>
      <c r="T10" s="66">
        <v>0.24374999999999999</v>
      </c>
      <c r="U10" s="65" t="s">
        <v>9</v>
      </c>
      <c r="V10" s="65" t="s">
        <v>289</v>
      </c>
      <c r="W10" s="65" t="s">
        <v>587</v>
      </c>
      <c r="X10" s="65" t="s">
        <v>617</v>
      </c>
      <c r="Y10" s="73" t="s">
        <v>203</v>
      </c>
    </row>
    <row r="11" spans="1:25" x14ac:dyDescent="0.25">
      <c r="A11" s="65">
        <v>7</v>
      </c>
      <c r="B11" s="65">
        <v>309</v>
      </c>
      <c r="C11" s="66">
        <v>0.25</v>
      </c>
      <c r="D11" s="65" t="s">
        <v>9</v>
      </c>
      <c r="E11" s="65" t="s">
        <v>231</v>
      </c>
      <c r="F11" s="65" t="s">
        <v>597</v>
      </c>
      <c r="G11" s="65">
        <v>3359</v>
      </c>
      <c r="H11" s="96" t="s">
        <v>371</v>
      </c>
      <c r="J11" s="65">
        <v>7</v>
      </c>
      <c r="K11" s="65">
        <v>384</v>
      </c>
      <c r="L11" s="66">
        <v>0.31319444444444444</v>
      </c>
      <c r="M11" s="65" t="s">
        <v>9</v>
      </c>
      <c r="N11" s="65" t="s">
        <v>235</v>
      </c>
      <c r="O11" s="65" t="s">
        <v>71</v>
      </c>
      <c r="P11" s="65" t="s">
        <v>132</v>
      </c>
      <c r="Q11" s="73" t="s">
        <v>203</v>
      </c>
      <c r="R11" s="91">
        <v>7</v>
      </c>
      <c r="S11" s="65">
        <v>405</v>
      </c>
      <c r="T11" s="66">
        <v>0.24444444444444446</v>
      </c>
      <c r="U11" s="65" t="s">
        <v>9</v>
      </c>
      <c r="V11" s="65" t="s">
        <v>289</v>
      </c>
      <c r="W11" s="65" t="s">
        <v>241</v>
      </c>
      <c r="X11" s="65"/>
      <c r="Y11" s="73" t="s">
        <v>203</v>
      </c>
    </row>
    <row r="12" spans="1:25" x14ac:dyDescent="0.25">
      <c r="A12" s="65">
        <v>8</v>
      </c>
      <c r="B12" s="65">
        <v>310</v>
      </c>
      <c r="C12" s="66">
        <v>0.2590277777777778</v>
      </c>
      <c r="D12" s="65" t="s">
        <v>9</v>
      </c>
      <c r="E12" s="65" t="s">
        <v>232</v>
      </c>
      <c r="F12" s="65" t="s">
        <v>613</v>
      </c>
      <c r="G12" s="65">
        <v>3473</v>
      </c>
      <c r="H12" s="96" t="s">
        <v>203</v>
      </c>
      <c r="J12" s="65">
        <v>8</v>
      </c>
      <c r="K12" s="65">
        <v>385</v>
      </c>
      <c r="L12" s="66">
        <v>0.31527777777777777</v>
      </c>
      <c r="M12" s="65" t="s">
        <v>18</v>
      </c>
      <c r="N12" s="65" t="s">
        <v>252</v>
      </c>
      <c r="O12" s="65" t="s">
        <v>71</v>
      </c>
      <c r="P12" s="65">
        <v>3581</v>
      </c>
      <c r="Q12" s="73" t="s">
        <v>203</v>
      </c>
      <c r="R12" s="91">
        <v>8</v>
      </c>
      <c r="S12" s="65">
        <v>406</v>
      </c>
      <c r="T12" s="66">
        <v>0.24861111111111112</v>
      </c>
      <c r="U12" s="65" t="s">
        <v>9</v>
      </c>
      <c r="V12" s="65" t="s">
        <v>290</v>
      </c>
      <c r="W12" s="65" t="s">
        <v>240</v>
      </c>
      <c r="X12" s="65"/>
      <c r="Y12" s="73" t="s">
        <v>203</v>
      </c>
    </row>
    <row r="13" spans="1:25" x14ac:dyDescent="0.25">
      <c r="A13" s="65">
        <v>9</v>
      </c>
      <c r="B13" s="65">
        <v>312</v>
      </c>
      <c r="C13" s="66">
        <v>0.26041666666666669</v>
      </c>
      <c r="D13" s="65" t="s">
        <v>9</v>
      </c>
      <c r="E13" s="65" t="s">
        <v>233</v>
      </c>
      <c r="F13" s="65" t="s">
        <v>587</v>
      </c>
      <c r="G13" s="65">
        <v>3478</v>
      </c>
      <c r="H13" s="96" t="s">
        <v>203</v>
      </c>
      <c r="J13" s="65">
        <v>9</v>
      </c>
      <c r="K13" s="65">
        <v>386</v>
      </c>
      <c r="L13" s="66">
        <v>0.32083333333333336</v>
      </c>
      <c r="M13" s="65" t="s">
        <v>123</v>
      </c>
      <c r="N13" s="65" t="s">
        <v>276</v>
      </c>
      <c r="O13" s="65" t="s">
        <v>71</v>
      </c>
      <c r="P13" s="65">
        <v>3583</v>
      </c>
      <c r="Q13" s="73" t="s">
        <v>203</v>
      </c>
      <c r="R13" s="91">
        <v>9</v>
      </c>
      <c r="S13" s="65">
        <v>407</v>
      </c>
      <c r="T13" s="66">
        <v>0.25</v>
      </c>
      <c r="U13" s="65" t="s">
        <v>9</v>
      </c>
      <c r="V13" s="65" t="s">
        <v>225</v>
      </c>
      <c r="W13" s="74" t="s">
        <v>234</v>
      </c>
      <c r="Y13" s="73" t="s">
        <v>203</v>
      </c>
    </row>
    <row r="14" spans="1:25" x14ac:dyDescent="0.25">
      <c r="A14" s="65">
        <v>10</v>
      </c>
      <c r="B14" s="65">
        <v>330</v>
      </c>
      <c r="C14" s="66">
        <v>0.2902777777777778</v>
      </c>
      <c r="D14" s="65" t="s">
        <v>9</v>
      </c>
      <c r="E14" s="65" t="s">
        <v>235</v>
      </c>
      <c r="F14" s="65" t="s">
        <v>529</v>
      </c>
      <c r="G14" s="65">
        <v>3382</v>
      </c>
      <c r="H14" s="96" t="s">
        <v>203</v>
      </c>
      <c r="J14" s="65">
        <v>10</v>
      </c>
      <c r="K14" s="65">
        <v>387</v>
      </c>
      <c r="L14" s="66">
        <v>0.32222222222222224</v>
      </c>
      <c r="M14" s="65" t="s">
        <v>18</v>
      </c>
      <c r="N14" s="65" t="s">
        <v>277</v>
      </c>
      <c r="O14" s="65" t="s">
        <v>71</v>
      </c>
      <c r="P14" s="65">
        <v>3584</v>
      </c>
      <c r="Q14" s="73" t="s">
        <v>203</v>
      </c>
      <c r="R14" s="91">
        <v>10</v>
      </c>
      <c r="S14" s="65">
        <v>408</v>
      </c>
      <c r="T14" s="66">
        <v>0.25555555555555559</v>
      </c>
      <c r="U14" s="65" t="s">
        <v>9</v>
      </c>
      <c r="V14" s="65" t="s">
        <v>225</v>
      </c>
      <c r="W14" s="65" t="s">
        <v>610</v>
      </c>
      <c r="X14" s="65" t="s">
        <v>618</v>
      </c>
      <c r="Y14" s="73" t="s">
        <v>203</v>
      </c>
    </row>
    <row r="15" spans="1:25" x14ac:dyDescent="0.25">
      <c r="A15" s="73">
        <v>11</v>
      </c>
      <c r="B15" s="74">
        <v>331</v>
      </c>
      <c r="C15" s="66">
        <v>0.29097222222222224</v>
      </c>
      <c r="D15" s="74" t="s">
        <v>18</v>
      </c>
      <c r="E15" s="74" t="s">
        <v>235</v>
      </c>
      <c r="F15" s="74" t="s">
        <v>612</v>
      </c>
      <c r="G15" s="65" t="s">
        <v>624</v>
      </c>
      <c r="H15" s="96" t="s">
        <v>203</v>
      </c>
      <c r="J15" s="73">
        <v>11</v>
      </c>
      <c r="K15" s="74">
        <v>388</v>
      </c>
      <c r="L15" s="66">
        <v>0.32430555555555557</v>
      </c>
      <c r="M15" s="74" t="s">
        <v>9</v>
      </c>
      <c r="N15" s="65" t="s">
        <v>277</v>
      </c>
      <c r="O15" s="74" t="s">
        <v>71</v>
      </c>
      <c r="P15" s="65">
        <v>3590</v>
      </c>
      <c r="Q15" s="73" t="s">
        <v>203</v>
      </c>
      <c r="R15" s="92">
        <v>11</v>
      </c>
      <c r="S15" s="74">
        <v>409</v>
      </c>
      <c r="T15" s="66">
        <v>0.25555555555555559</v>
      </c>
      <c r="U15" s="74" t="s">
        <v>18</v>
      </c>
      <c r="V15" s="65" t="s">
        <v>225</v>
      </c>
      <c r="W15" s="74" t="s">
        <v>587</v>
      </c>
      <c r="X15" s="65">
        <v>3687</v>
      </c>
      <c r="Y15" s="73" t="s">
        <v>203</v>
      </c>
    </row>
    <row r="16" spans="1:25" x14ac:dyDescent="0.25">
      <c r="A16" s="73">
        <v>12</v>
      </c>
      <c r="B16" s="74">
        <v>332</v>
      </c>
      <c r="C16" s="66">
        <v>0.29305555555555557</v>
      </c>
      <c r="D16" s="74" t="s">
        <v>9</v>
      </c>
      <c r="E16" s="74" t="s">
        <v>235</v>
      </c>
      <c r="F16" s="74" t="s">
        <v>236</v>
      </c>
      <c r="H16" s="96" t="s">
        <v>203</v>
      </c>
      <c r="J16" s="73">
        <v>12</v>
      </c>
      <c r="K16" s="74">
        <v>389</v>
      </c>
      <c r="L16" s="66">
        <v>0.32777777777777778</v>
      </c>
      <c r="M16" s="74" t="s">
        <v>18</v>
      </c>
      <c r="N16" s="65" t="s">
        <v>277</v>
      </c>
      <c r="O16" s="74" t="s">
        <v>147</v>
      </c>
      <c r="P16" s="65">
        <v>3601</v>
      </c>
      <c r="Q16" s="73" t="s">
        <v>203</v>
      </c>
      <c r="R16" s="92">
        <v>12</v>
      </c>
      <c r="S16" s="74">
        <v>410</v>
      </c>
      <c r="T16" s="66">
        <v>0.2590277777777778</v>
      </c>
      <c r="U16" s="74" t="s">
        <v>9</v>
      </c>
      <c r="V16" s="65" t="s">
        <v>291</v>
      </c>
      <c r="W16" s="65" t="s">
        <v>619</v>
      </c>
      <c r="X16" s="65"/>
      <c r="Y16" s="73" t="s">
        <v>203</v>
      </c>
    </row>
    <row r="17" spans="1:25" x14ac:dyDescent="0.25">
      <c r="A17" s="65">
        <v>13</v>
      </c>
      <c r="B17" s="74">
        <v>333</v>
      </c>
      <c r="C17" s="66">
        <v>0.2951388888888889</v>
      </c>
      <c r="D17" s="74" t="s">
        <v>18</v>
      </c>
      <c r="E17" s="74" t="s">
        <v>237</v>
      </c>
      <c r="F17" s="74" t="s">
        <v>424</v>
      </c>
      <c r="G17" s="65" t="s">
        <v>526</v>
      </c>
      <c r="H17" s="96" t="s">
        <v>203</v>
      </c>
      <c r="J17" s="65">
        <v>13</v>
      </c>
      <c r="K17" s="74">
        <v>390</v>
      </c>
      <c r="L17" s="66">
        <v>0.33055555555555555</v>
      </c>
      <c r="M17" s="74" t="s">
        <v>149</v>
      </c>
      <c r="N17" s="74" t="s">
        <v>278</v>
      </c>
      <c r="O17" s="74" t="s">
        <v>71</v>
      </c>
      <c r="P17" s="65">
        <v>3605</v>
      </c>
      <c r="Q17" s="73" t="s">
        <v>203</v>
      </c>
      <c r="R17" s="91">
        <v>13</v>
      </c>
      <c r="S17" s="74">
        <v>412</v>
      </c>
      <c r="T17" s="66">
        <v>0.26319444444444445</v>
      </c>
      <c r="U17" s="74" t="s">
        <v>18</v>
      </c>
      <c r="V17" s="74" t="s">
        <v>225</v>
      </c>
      <c r="W17" s="74" t="s">
        <v>587</v>
      </c>
      <c r="X17" s="65" t="s">
        <v>229</v>
      </c>
      <c r="Y17" s="73" t="s">
        <v>203</v>
      </c>
    </row>
    <row r="18" spans="1:25" x14ac:dyDescent="0.25">
      <c r="A18" s="73">
        <v>14</v>
      </c>
      <c r="B18" s="74">
        <v>334</v>
      </c>
      <c r="C18" s="66">
        <v>0.29652777777777778</v>
      </c>
      <c r="D18" s="74" t="s">
        <v>18</v>
      </c>
      <c r="E18" s="74" t="s">
        <v>225</v>
      </c>
      <c r="F18" s="74" t="s">
        <v>238</v>
      </c>
      <c r="G18" s="65"/>
      <c r="H18" s="96" t="s">
        <v>203</v>
      </c>
      <c r="J18" s="73">
        <v>14</v>
      </c>
      <c r="K18" s="74">
        <v>391</v>
      </c>
      <c r="L18" s="66">
        <v>0.33124999999999999</v>
      </c>
      <c r="M18" s="74" t="s">
        <v>149</v>
      </c>
      <c r="N18" s="74" t="s">
        <v>278</v>
      </c>
      <c r="O18" s="74" t="s">
        <v>534</v>
      </c>
      <c r="P18" s="65">
        <v>3610</v>
      </c>
      <c r="Q18" s="73" t="s">
        <v>203</v>
      </c>
      <c r="R18" s="92">
        <v>14</v>
      </c>
      <c r="S18" s="74">
        <v>413</v>
      </c>
      <c r="T18" s="66">
        <v>0.26527777777777778</v>
      </c>
      <c r="U18" s="74" t="s">
        <v>9</v>
      </c>
      <c r="V18" s="74" t="s">
        <v>292</v>
      </c>
      <c r="W18" s="65" t="s">
        <v>562</v>
      </c>
      <c r="X18" s="65"/>
      <c r="Y18" s="73" t="s">
        <v>203</v>
      </c>
    </row>
    <row r="19" spans="1:25" x14ac:dyDescent="0.25">
      <c r="A19" s="73">
        <v>15</v>
      </c>
      <c r="B19" s="74">
        <v>335</v>
      </c>
      <c r="C19" s="66">
        <v>0.3</v>
      </c>
      <c r="D19" s="74" t="s">
        <v>18</v>
      </c>
      <c r="E19" s="74" t="s">
        <v>225</v>
      </c>
      <c r="F19" s="74" t="s">
        <v>547</v>
      </c>
      <c r="G19" s="65" t="s">
        <v>523</v>
      </c>
      <c r="H19" s="96" t="s">
        <v>203</v>
      </c>
      <c r="J19" s="73">
        <v>15</v>
      </c>
      <c r="K19" s="74">
        <v>392</v>
      </c>
      <c r="L19" s="66">
        <v>0.33263888888888887</v>
      </c>
      <c r="M19" s="74" t="s">
        <v>18</v>
      </c>
      <c r="N19" s="74" t="s">
        <v>278</v>
      </c>
      <c r="O19" s="74" t="s">
        <v>562</v>
      </c>
      <c r="P19" s="65">
        <v>3611</v>
      </c>
      <c r="Q19" s="73" t="s">
        <v>203</v>
      </c>
      <c r="R19" s="92">
        <v>15</v>
      </c>
      <c r="S19" s="74">
        <v>414</v>
      </c>
      <c r="T19" s="66">
        <v>0.2673611111111111</v>
      </c>
      <c r="U19" s="74" t="s">
        <v>9</v>
      </c>
      <c r="V19" s="74" t="s">
        <v>289</v>
      </c>
      <c r="W19" s="74" t="s">
        <v>293</v>
      </c>
      <c r="X19" s="65">
        <v>3693</v>
      </c>
      <c r="Y19" s="73" t="s">
        <v>371</v>
      </c>
    </row>
    <row r="20" spans="1:25" x14ac:dyDescent="0.25">
      <c r="A20" s="65">
        <v>16</v>
      </c>
      <c r="B20" s="74">
        <v>336</v>
      </c>
      <c r="C20" s="66">
        <v>0.30277777777777776</v>
      </c>
      <c r="D20" s="74" t="s">
        <v>123</v>
      </c>
      <c r="E20" s="74" t="s">
        <v>225</v>
      </c>
      <c r="F20" s="74" t="s">
        <v>525</v>
      </c>
      <c r="G20" s="65">
        <v>3394</v>
      </c>
      <c r="H20" s="96" t="s">
        <v>203</v>
      </c>
      <c r="J20" s="65">
        <v>16</v>
      </c>
      <c r="K20" s="74">
        <v>393</v>
      </c>
      <c r="L20" s="66">
        <v>0.33333333333333331</v>
      </c>
      <c r="M20" s="74" t="s">
        <v>18</v>
      </c>
      <c r="N20" s="74" t="s">
        <v>278</v>
      </c>
      <c r="O20" s="74" t="s">
        <v>562</v>
      </c>
      <c r="P20" s="65">
        <v>3612</v>
      </c>
      <c r="Q20" s="73" t="s">
        <v>203</v>
      </c>
      <c r="R20" s="91">
        <v>16</v>
      </c>
      <c r="S20" s="74">
        <v>415</v>
      </c>
      <c r="T20" s="66">
        <v>0.26944444444444443</v>
      </c>
      <c r="U20" s="74" t="s">
        <v>9</v>
      </c>
      <c r="V20" s="74" t="s">
        <v>289</v>
      </c>
      <c r="W20" s="74" t="s">
        <v>587</v>
      </c>
      <c r="X20" s="65" t="s">
        <v>620</v>
      </c>
      <c r="Y20" s="73" t="s">
        <v>203</v>
      </c>
    </row>
    <row r="21" spans="1:25" x14ac:dyDescent="0.25">
      <c r="A21" s="74">
        <v>17</v>
      </c>
      <c r="B21" s="75">
        <v>336</v>
      </c>
      <c r="C21" s="66">
        <v>0.30486111111111108</v>
      </c>
      <c r="D21" s="74" t="s">
        <v>9</v>
      </c>
      <c r="E21" s="74" t="s">
        <v>225</v>
      </c>
      <c r="F21" s="74" t="s">
        <v>612</v>
      </c>
      <c r="G21" s="65" t="s">
        <v>530</v>
      </c>
      <c r="H21" s="96" t="s">
        <v>203</v>
      </c>
      <c r="J21" s="74">
        <v>17</v>
      </c>
      <c r="K21" s="84">
        <v>394</v>
      </c>
      <c r="L21" s="66">
        <v>0.35069444444444442</v>
      </c>
      <c r="M21" s="74" t="s">
        <v>18</v>
      </c>
      <c r="N21" s="74" t="s">
        <v>279</v>
      </c>
      <c r="O21" s="110" t="s">
        <v>111</v>
      </c>
      <c r="P21" s="65"/>
      <c r="R21" s="93">
        <v>17</v>
      </c>
      <c r="S21" s="84">
        <v>416</v>
      </c>
      <c r="T21" s="60">
        <v>0.27152777777777776</v>
      </c>
      <c r="U21" s="73" t="s">
        <v>18</v>
      </c>
      <c r="V21" s="74" t="s">
        <v>289</v>
      </c>
      <c r="W21" s="74" t="s">
        <v>587</v>
      </c>
      <c r="X21" s="65" t="s">
        <v>621</v>
      </c>
      <c r="Y21" s="73" t="s">
        <v>203</v>
      </c>
    </row>
    <row r="22" spans="1:25" x14ac:dyDescent="0.25">
      <c r="A22" s="74">
        <v>18</v>
      </c>
      <c r="B22" s="74">
        <v>337</v>
      </c>
      <c r="C22" s="66">
        <v>0.30555555555555552</v>
      </c>
      <c r="D22" s="74" t="s">
        <v>123</v>
      </c>
      <c r="E22" s="74" t="s">
        <v>239</v>
      </c>
      <c r="F22" s="74" t="s">
        <v>240</v>
      </c>
      <c r="G22" s="65">
        <v>3405</v>
      </c>
      <c r="H22" s="96" t="s">
        <v>203</v>
      </c>
      <c r="J22" s="74">
        <v>18</v>
      </c>
      <c r="K22" s="74">
        <v>395</v>
      </c>
      <c r="L22" s="66">
        <v>0.35555555555555557</v>
      </c>
      <c r="M22" s="74" t="s">
        <v>123</v>
      </c>
      <c r="N22" s="74" t="s">
        <v>280</v>
      </c>
      <c r="O22" s="74" t="s">
        <v>281</v>
      </c>
      <c r="P22" s="65">
        <v>3627</v>
      </c>
      <c r="Q22" s="73" t="s">
        <v>203</v>
      </c>
      <c r="R22" s="93">
        <v>18</v>
      </c>
      <c r="S22" s="74">
        <v>417</v>
      </c>
      <c r="T22" s="66">
        <v>0.27638888888888885</v>
      </c>
      <c r="U22" s="74" t="s">
        <v>123</v>
      </c>
      <c r="V22" s="74" t="s">
        <v>225</v>
      </c>
      <c r="W22" s="74" t="s">
        <v>622</v>
      </c>
      <c r="X22" s="65">
        <v>3703</v>
      </c>
      <c r="Y22" s="73" t="s">
        <v>371</v>
      </c>
    </row>
    <row r="23" spans="1:25" x14ac:dyDescent="0.25">
      <c r="A23" s="74">
        <v>19</v>
      </c>
      <c r="B23" s="74">
        <v>338</v>
      </c>
      <c r="C23" s="66">
        <v>0.30624999999999997</v>
      </c>
      <c r="D23" s="74" t="s">
        <v>18</v>
      </c>
      <c r="E23" s="74" t="s">
        <v>225</v>
      </c>
      <c r="F23" s="74" t="s">
        <v>240</v>
      </c>
      <c r="G23" s="65" t="s">
        <v>132</v>
      </c>
      <c r="H23" s="96" t="s">
        <v>203</v>
      </c>
      <c r="J23" s="74">
        <v>19</v>
      </c>
      <c r="K23" s="74">
        <v>396</v>
      </c>
      <c r="L23" s="66">
        <v>0.36180555555555555</v>
      </c>
      <c r="M23" s="74" t="s">
        <v>9</v>
      </c>
      <c r="N23" s="74" t="s">
        <v>235</v>
      </c>
      <c r="O23" s="74" t="s">
        <v>71</v>
      </c>
      <c r="P23" s="65">
        <v>3630</v>
      </c>
      <c r="Q23" s="73" t="s">
        <v>203</v>
      </c>
      <c r="R23" s="93">
        <v>19</v>
      </c>
      <c r="S23" s="74">
        <v>418</v>
      </c>
      <c r="T23" s="66">
        <v>0.27986111111111112</v>
      </c>
      <c r="U23" s="74" t="s">
        <v>9</v>
      </c>
      <c r="V23" s="74" t="s">
        <v>225</v>
      </c>
      <c r="W23" s="74" t="s">
        <v>587</v>
      </c>
      <c r="X23" s="65" t="s">
        <v>623</v>
      </c>
      <c r="Y23" s="73" t="s">
        <v>203</v>
      </c>
    </row>
    <row r="24" spans="1:25" x14ac:dyDescent="0.25">
      <c r="A24" s="74">
        <v>20</v>
      </c>
      <c r="B24" s="74">
        <v>339</v>
      </c>
      <c r="C24" s="66">
        <v>0.30694444444444441</v>
      </c>
      <c r="D24" s="74" t="s">
        <v>18</v>
      </c>
      <c r="E24" s="74" t="s">
        <v>225</v>
      </c>
      <c r="F24" s="74" t="s">
        <v>241</v>
      </c>
      <c r="G24" s="65" t="s">
        <v>132</v>
      </c>
      <c r="H24" s="96" t="s">
        <v>203</v>
      </c>
      <c r="J24" s="74">
        <v>20</v>
      </c>
      <c r="K24" s="74">
        <v>397</v>
      </c>
      <c r="L24" s="66">
        <v>0.37083333333333335</v>
      </c>
      <c r="M24" s="74" t="s">
        <v>18</v>
      </c>
      <c r="N24" s="74" t="s">
        <v>225</v>
      </c>
      <c r="O24" s="74" t="s">
        <v>282</v>
      </c>
      <c r="P24" s="65">
        <v>3631</v>
      </c>
      <c r="Q24" s="73" t="s">
        <v>371</v>
      </c>
      <c r="R24" s="93">
        <v>20</v>
      </c>
      <c r="S24" s="74">
        <v>419</v>
      </c>
      <c r="T24" s="66">
        <v>0.28194444444444444</v>
      </c>
      <c r="U24" s="74" t="s">
        <v>9</v>
      </c>
      <c r="V24" s="74" t="s">
        <v>294</v>
      </c>
      <c r="W24" s="74" t="s">
        <v>587</v>
      </c>
      <c r="X24" s="65" t="s">
        <v>229</v>
      </c>
      <c r="Y24" s="73" t="s">
        <v>203</v>
      </c>
    </row>
    <row r="25" spans="1:25" x14ac:dyDescent="0.25">
      <c r="A25" s="74">
        <v>21</v>
      </c>
      <c r="B25" s="75">
        <v>339</v>
      </c>
      <c r="C25" s="66">
        <v>0.30694444444444441</v>
      </c>
      <c r="D25" s="74" t="s">
        <v>18</v>
      </c>
      <c r="E25" s="74" t="s">
        <v>225</v>
      </c>
      <c r="F25" s="74" t="s">
        <v>241</v>
      </c>
      <c r="G25" s="65" t="s">
        <v>132</v>
      </c>
      <c r="H25" s="96" t="s">
        <v>203</v>
      </c>
      <c r="J25" s="74">
        <v>21</v>
      </c>
      <c r="K25" s="84">
        <v>398</v>
      </c>
      <c r="L25" s="66">
        <v>0.375</v>
      </c>
      <c r="M25" s="74" t="s">
        <v>18</v>
      </c>
      <c r="N25" s="74" t="s">
        <v>252</v>
      </c>
      <c r="O25" s="74" t="s">
        <v>370</v>
      </c>
      <c r="P25" s="65" t="s">
        <v>533</v>
      </c>
      <c r="Q25" s="73" t="s">
        <v>203</v>
      </c>
      <c r="R25" s="93">
        <v>21</v>
      </c>
      <c r="S25" s="84">
        <v>420</v>
      </c>
      <c r="T25" s="66">
        <v>0.28402777777777777</v>
      </c>
      <c r="U25" s="74" t="s">
        <v>9</v>
      </c>
      <c r="V25" s="74" t="s">
        <v>225</v>
      </c>
      <c r="W25" s="74" t="s">
        <v>264</v>
      </c>
      <c r="X25" s="65"/>
      <c r="Y25" s="73" t="s">
        <v>203</v>
      </c>
    </row>
    <row r="26" spans="1:25" x14ac:dyDescent="0.25">
      <c r="A26" s="74">
        <v>22</v>
      </c>
      <c r="B26" s="74">
        <v>340</v>
      </c>
      <c r="C26" s="66">
        <v>0.30902777777777779</v>
      </c>
      <c r="D26" s="74" t="s">
        <v>9</v>
      </c>
      <c r="E26" s="74" t="s">
        <v>235</v>
      </c>
      <c r="F26" s="74" t="s">
        <v>234</v>
      </c>
      <c r="G26" s="65">
        <v>3456</v>
      </c>
      <c r="H26" s="96" t="s">
        <v>203</v>
      </c>
      <c r="J26" s="62" t="s">
        <v>255</v>
      </c>
      <c r="K26" s="64" t="s">
        <v>49</v>
      </c>
      <c r="L26" s="34" t="s">
        <v>49</v>
      </c>
      <c r="M26" s="34" t="s">
        <v>50</v>
      </c>
      <c r="N26" s="34" t="s">
        <v>50</v>
      </c>
      <c r="O26" s="47" t="s">
        <v>54</v>
      </c>
      <c r="P26" s="23"/>
      <c r="R26" s="93">
        <v>22</v>
      </c>
      <c r="S26" s="74">
        <v>421</v>
      </c>
      <c r="T26" s="66">
        <v>0.28541666666666665</v>
      </c>
      <c r="U26" s="74" t="s">
        <v>9</v>
      </c>
      <c r="V26" s="74" t="s">
        <v>295</v>
      </c>
      <c r="W26" s="74" t="s">
        <v>264</v>
      </c>
      <c r="X26" s="65"/>
      <c r="Y26" s="73" t="s">
        <v>203</v>
      </c>
    </row>
    <row r="27" spans="1:25" x14ac:dyDescent="0.25">
      <c r="A27" s="74">
        <v>23</v>
      </c>
      <c r="B27" s="74">
        <v>341</v>
      </c>
      <c r="C27" s="66">
        <v>0.3125</v>
      </c>
      <c r="D27" s="74" t="s">
        <v>123</v>
      </c>
      <c r="E27" s="74" t="s">
        <v>235</v>
      </c>
      <c r="F27" s="74" t="s">
        <v>242</v>
      </c>
      <c r="G27" s="65" t="s">
        <v>524</v>
      </c>
      <c r="H27" s="96" t="s">
        <v>203</v>
      </c>
      <c r="J27" s="24">
        <v>43155</v>
      </c>
      <c r="K27" s="25">
        <v>0.26041666666666669</v>
      </c>
      <c r="L27" s="8"/>
      <c r="M27" s="7"/>
      <c r="N27" s="82"/>
      <c r="O27" s="71" t="s">
        <v>54</v>
      </c>
      <c r="P27" s="72"/>
      <c r="R27" s="93">
        <v>23</v>
      </c>
      <c r="S27" s="74">
        <v>422</v>
      </c>
      <c r="T27" s="66">
        <v>0.28958333333333336</v>
      </c>
      <c r="U27" s="74" t="s">
        <v>18</v>
      </c>
      <c r="V27" s="74" t="s">
        <v>107</v>
      </c>
      <c r="W27" s="74" t="s">
        <v>26</v>
      </c>
      <c r="X27" s="65">
        <v>3716</v>
      </c>
      <c r="Y27" s="73" t="s">
        <v>371</v>
      </c>
    </row>
    <row r="28" spans="1:25" x14ac:dyDescent="0.25">
      <c r="A28" s="74">
        <v>24</v>
      </c>
      <c r="B28" s="74">
        <v>342</v>
      </c>
      <c r="C28" s="66">
        <v>0.32083333333333336</v>
      </c>
      <c r="D28" s="74" t="s">
        <v>9</v>
      </c>
      <c r="E28" s="74" t="s">
        <v>243</v>
      </c>
      <c r="F28" s="110" t="s">
        <v>111</v>
      </c>
      <c r="G28" s="65"/>
      <c r="J28" s="190" t="s">
        <v>47</v>
      </c>
      <c r="K28" s="191"/>
      <c r="L28" s="191"/>
      <c r="M28" s="191"/>
      <c r="N28" s="191"/>
      <c r="O28" s="192"/>
      <c r="P28" s="36"/>
      <c r="R28" s="93">
        <v>24</v>
      </c>
      <c r="S28" s="74">
        <v>423</v>
      </c>
      <c r="T28" s="66">
        <v>0.29097222222222224</v>
      </c>
      <c r="U28" s="74" t="s">
        <v>18</v>
      </c>
      <c r="V28" s="74" t="s">
        <v>235</v>
      </c>
      <c r="W28" s="74" t="s">
        <v>71</v>
      </c>
      <c r="X28" s="65">
        <v>3721</v>
      </c>
      <c r="Y28" s="73" t="s">
        <v>203</v>
      </c>
    </row>
    <row r="29" spans="1:25" x14ac:dyDescent="0.25">
      <c r="A29" s="74">
        <v>25</v>
      </c>
      <c r="B29" s="74">
        <v>343</v>
      </c>
      <c r="C29" s="66">
        <v>0.32291666666666669</v>
      </c>
      <c r="D29" s="74" t="s">
        <v>18</v>
      </c>
      <c r="E29" s="74" t="s">
        <v>235</v>
      </c>
      <c r="F29" s="110" t="s">
        <v>13</v>
      </c>
      <c r="G29" s="65"/>
      <c r="J29" s="37" t="s">
        <v>2</v>
      </c>
      <c r="K29" s="37" t="s">
        <v>6</v>
      </c>
      <c r="L29" s="37" t="s">
        <v>4</v>
      </c>
      <c r="M29" s="37" t="s">
        <v>5</v>
      </c>
      <c r="N29" s="38" t="s">
        <v>7</v>
      </c>
      <c r="O29" s="37" t="s">
        <v>8</v>
      </c>
      <c r="P29" s="56"/>
      <c r="R29" s="93">
        <v>25</v>
      </c>
      <c r="S29" s="74">
        <v>424</v>
      </c>
      <c r="T29" s="66">
        <v>0.29305555555555557</v>
      </c>
      <c r="U29" s="74" t="s">
        <v>9</v>
      </c>
      <c r="V29" s="74" t="s">
        <v>235</v>
      </c>
      <c r="W29" s="74" t="s">
        <v>296</v>
      </c>
      <c r="X29" s="65"/>
      <c r="Y29" s="73" t="s">
        <v>203</v>
      </c>
    </row>
    <row r="30" spans="1:25" x14ac:dyDescent="0.25">
      <c r="A30" s="74">
        <v>26</v>
      </c>
      <c r="B30" s="74">
        <v>344</v>
      </c>
      <c r="C30" s="66">
        <v>0.32777777777777778</v>
      </c>
      <c r="D30" s="74" t="s">
        <v>18</v>
      </c>
      <c r="E30" s="74" t="s">
        <v>225</v>
      </c>
      <c r="F30" s="74" t="s">
        <v>525</v>
      </c>
      <c r="G30" s="73" t="s">
        <v>132</v>
      </c>
      <c r="H30" s="73" t="s">
        <v>203</v>
      </c>
      <c r="J30" s="77">
        <v>1</v>
      </c>
      <c r="K30" s="77">
        <v>375</v>
      </c>
      <c r="L30" s="78">
        <v>0.26111111111111113</v>
      </c>
      <c r="M30" s="77" t="s">
        <v>18</v>
      </c>
      <c r="N30" s="79" t="s">
        <v>283</v>
      </c>
      <c r="O30" s="77" t="s">
        <v>234</v>
      </c>
      <c r="P30" s="77">
        <v>3566</v>
      </c>
      <c r="Q30" s="77" t="s">
        <v>203</v>
      </c>
      <c r="R30" s="93">
        <v>26</v>
      </c>
      <c r="S30" s="74">
        <v>425</v>
      </c>
      <c r="T30" s="66">
        <v>0.30138888888888887</v>
      </c>
      <c r="U30" s="74" t="s">
        <v>123</v>
      </c>
      <c r="V30" s="74" t="s">
        <v>237</v>
      </c>
      <c r="W30" s="74" t="s">
        <v>297</v>
      </c>
      <c r="X30" s="65">
        <v>3727</v>
      </c>
      <c r="Y30" s="73" t="s">
        <v>371</v>
      </c>
    </row>
    <row r="31" spans="1:25" x14ac:dyDescent="0.25">
      <c r="A31" s="74">
        <v>27</v>
      </c>
      <c r="B31" s="74">
        <v>349</v>
      </c>
      <c r="C31" s="66">
        <v>0.34861111111111115</v>
      </c>
      <c r="D31" s="74" t="s">
        <v>18</v>
      </c>
      <c r="E31" s="74" t="s">
        <v>244</v>
      </c>
      <c r="F31" s="74" t="s">
        <v>527</v>
      </c>
      <c r="G31" s="65" t="s">
        <v>132</v>
      </c>
      <c r="H31" s="73" t="s">
        <v>203</v>
      </c>
      <c r="J31" s="77">
        <v>2</v>
      </c>
      <c r="K31" s="77">
        <v>376</v>
      </c>
      <c r="L31" s="78">
        <v>0.27013888888888887</v>
      </c>
      <c r="M31" s="77" t="s">
        <v>18</v>
      </c>
      <c r="N31" s="79" t="s">
        <v>263</v>
      </c>
      <c r="O31" s="77" t="s">
        <v>284</v>
      </c>
      <c r="P31" s="77">
        <v>3561</v>
      </c>
      <c r="Q31" s="77" t="s">
        <v>203</v>
      </c>
      <c r="R31" s="93">
        <v>27</v>
      </c>
      <c r="S31" s="74">
        <v>426</v>
      </c>
      <c r="T31" s="66">
        <v>0.30833333333333335</v>
      </c>
      <c r="U31" s="74" t="s">
        <v>123</v>
      </c>
      <c r="V31" s="74" t="s">
        <v>237</v>
      </c>
      <c r="W31" s="75" t="s">
        <v>298</v>
      </c>
      <c r="X31" s="65"/>
      <c r="Y31" s="73" t="s">
        <v>203</v>
      </c>
    </row>
    <row r="32" spans="1:25" x14ac:dyDescent="0.25">
      <c r="A32" s="74">
        <v>28</v>
      </c>
      <c r="B32" s="74">
        <v>350</v>
      </c>
      <c r="C32" s="66">
        <v>0.35069444444444442</v>
      </c>
      <c r="D32" s="74" t="s">
        <v>18</v>
      </c>
      <c r="E32" s="74" t="s">
        <v>244</v>
      </c>
      <c r="F32" s="74" t="s">
        <v>528</v>
      </c>
      <c r="G32" s="65" t="s">
        <v>132</v>
      </c>
      <c r="H32" s="73" t="s">
        <v>203</v>
      </c>
      <c r="J32" s="1" t="s">
        <v>255</v>
      </c>
      <c r="K32" s="61" t="s">
        <v>49</v>
      </c>
      <c r="L32" s="48" t="s">
        <v>49</v>
      </c>
      <c r="M32" s="48" t="s">
        <v>50</v>
      </c>
      <c r="N32" s="61" t="s">
        <v>50</v>
      </c>
      <c r="O32" s="47" t="s">
        <v>55</v>
      </c>
      <c r="P32" s="23"/>
      <c r="R32" s="93">
        <v>28</v>
      </c>
      <c r="S32" s="74">
        <v>427</v>
      </c>
      <c r="T32" s="66">
        <v>0.30902777777777779</v>
      </c>
      <c r="U32" s="74" t="s">
        <v>123</v>
      </c>
      <c r="V32" s="74" t="s">
        <v>299</v>
      </c>
      <c r="W32" s="74" t="s">
        <v>587</v>
      </c>
      <c r="X32" s="65" t="s">
        <v>536</v>
      </c>
      <c r="Y32" s="73" t="s">
        <v>203</v>
      </c>
    </row>
    <row r="33" spans="1:25" x14ac:dyDescent="0.25">
      <c r="A33" s="74">
        <v>29</v>
      </c>
      <c r="B33" s="74">
        <v>351</v>
      </c>
      <c r="C33" s="66">
        <v>0.3527777777777778</v>
      </c>
      <c r="D33" s="74" t="s">
        <v>18</v>
      </c>
      <c r="E33" s="74" t="s">
        <v>244</v>
      </c>
      <c r="F33" s="74" t="s">
        <v>527</v>
      </c>
      <c r="G33" s="65"/>
      <c r="H33" s="73" t="s">
        <v>203</v>
      </c>
      <c r="J33" s="24">
        <v>43155</v>
      </c>
      <c r="K33" s="25">
        <v>0.3034722222222222</v>
      </c>
      <c r="L33" s="8"/>
      <c r="M33" s="7"/>
      <c r="N33" s="82"/>
      <c r="O33" s="47"/>
      <c r="P33" s="23"/>
      <c r="R33" s="93">
        <v>29</v>
      </c>
      <c r="S33" s="74">
        <v>428</v>
      </c>
      <c r="T33" s="66">
        <v>0.31111111111111112</v>
      </c>
      <c r="U33" s="74" t="s">
        <v>18</v>
      </c>
      <c r="V33" s="74" t="s">
        <v>299</v>
      </c>
      <c r="W33" s="74" t="s">
        <v>587</v>
      </c>
      <c r="X33" s="74" t="s">
        <v>229</v>
      </c>
      <c r="Y33" s="73" t="s">
        <v>203</v>
      </c>
    </row>
    <row r="34" spans="1:25" x14ac:dyDescent="0.25">
      <c r="A34" s="74">
        <v>30</v>
      </c>
      <c r="B34" s="74">
        <v>352</v>
      </c>
      <c r="C34" s="66">
        <v>0.35486111111111113</v>
      </c>
      <c r="D34" s="74" t="s">
        <v>9</v>
      </c>
      <c r="E34" s="74" t="s">
        <v>244</v>
      </c>
      <c r="F34" s="74" t="s">
        <v>597</v>
      </c>
      <c r="G34" s="65">
        <v>3389</v>
      </c>
      <c r="H34" s="96" t="s">
        <v>371</v>
      </c>
      <c r="J34" s="190" t="s">
        <v>56</v>
      </c>
      <c r="K34" s="191"/>
      <c r="L34" s="191"/>
      <c r="M34" s="191"/>
      <c r="N34" s="191"/>
      <c r="O34" s="191"/>
      <c r="P34" s="192"/>
      <c r="R34" s="93">
        <v>30</v>
      </c>
      <c r="S34" s="74">
        <v>429</v>
      </c>
      <c r="T34" s="66">
        <v>0.31458333333333333</v>
      </c>
      <c r="U34" s="74" t="s">
        <v>18</v>
      </c>
      <c r="V34" s="74" t="s">
        <v>249</v>
      </c>
      <c r="W34" s="74" t="s">
        <v>587</v>
      </c>
      <c r="X34" s="74" t="s">
        <v>229</v>
      </c>
      <c r="Y34" s="73" t="s">
        <v>203</v>
      </c>
    </row>
    <row r="35" spans="1:25" x14ac:dyDescent="0.25">
      <c r="A35" s="74">
        <v>31</v>
      </c>
      <c r="B35" s="74">
        <v>353</v>
      </c>
      <c r="C35" s="66">
        <v>0.3611111111111111</v>
      </c>
      <c r="D35" s="74" t="s">
        <v>9</v>
      </c>
      <c r="E35" s="74" t="s">
        <v>245</v>
      </c>
      <c r="F35" s="110" t="s">
        <v>246</v>
      </c>
      <c r="G35" s="65"/>
      <c r="J35" s="37" t="s">
        <v>2</v>
      </c>
      <c r="K35" s="37" t="s">
        <v>6</v>
      </c>
      <c r="L35" s="37" t="s">
        <v>4</v>
      </c>
      <c r="M35" s="37" t="s">
        <v>5</v>
      </c>
      <c r="N35" s="38" t="s">
        <v>7</v>
      </c>
      <c r="O35" s="37" t="s">
        <v>8</v>
      </c>
      <c r="P35" s="56"/>
      <c r="R35" s="93">
        <v>31</v>
      </c>
      <c r="S35" s="74">
        <v>430</v>
      </c>
      <c r="T35" s="66">
        <v>0.31736111111111115</v>
      </c>
      <c r="U35" s="74" t="s">
        <v>18</v>
      </c>
      <c r="V35" s="74" t="s">
        <v>301</v>
      </c>
      <c r="W35" s="74" t="s">
        <v>302</v>
      </c>
      <c r="X35" s="74">
        <v>3743</v>
      </c>
      <c r="Y35" s="73" t="s">
        <v>203</v>
      </c>
    </row>
    <row r="36" spans="1:25" x14ac:dyDescent="0.25">
      <c r="A36" s="74">
        <v>32</v>
      </c>
      <c r="B36" s="74">
        <v>354</v>
      </c>
      <c r="C36" s="66">
        <v>0.3611111111111111</v>
      </c>
      <c r="D36" s="74" t="s">
        <v>9</v>
      </c>
      <c r="E36" s="74" t="s">
        <v>245</v>
      </c>
      <c r="F36" s="74" t="s">
        <v>264</v>
      </c>
      <c r="G36" s="65">
        <v>3500</v>
      </c>
      <c r="H36" s="73" t="s">
        <v>203</v>
      </c>
      <c r="J36">
        <v>1</v>
      </c>
      <c r="K36">
        <v>381</v>
      </c>
      <c r="L36" s="60">
        <v>0.30486111111111108</v>
      </c>
      <c r="M36" t="s">
        <v>18</v>
      </c>
      <c r="N36" t="s">
        <v>285</v>
      </c>
      <c r="O36" t="s">
        <v>286</v>
      </c>
      <c r="P36">
        <v>3596</v>
      </c>
      <c r="Q36" t="s">
        <v>203</v>
      </c>
      <c r="R36" s="93">
        <v>32</v>
      </c>
      <c r="S36" s="74">
        <v>431</v>
      </c>
      <c r="T36" s="66">
        <v>0.32013888888888892</v>
      </c>
      <c r="U36" s="74" t="s">
        <v>123</v>
      </c>
      <c r="V36" s="74" t="s">
        <v>303</v>
      </c>
      <c r="W36" s="75" t="s">
        <v>298</v>
      </c>
      <c r="X36" s="65">
        <v>3746</v>
      </c>
      <c r="Y36" s="73" t="s">
        <v>203</v>
      </c>
    </row>
    <row r="37" spans="1:25" x14ac:dyDescent="0.25">
      <c r="A37" s="74">
        <v>33</v>
      </c>
      <c r="B37" s="74">
        <v>355</v>
      </c>
      <c r="C37" s="66">
        <v>0.3611111111111111</v>
      </c>
      <c r="D37" s="74" t="s">
        <v>9</v>
      </c>
      <c r="E37" s="74" t="s">
        <v>245</v>
      </c>
      <c r="F37" s="74" t="s">
        <v>264</v>
      </c>
      <c r="G37" s="65">
        <v>3500</v>
      </c>
      <c r="H37" s="96" t="s">
        <v>203</v>
      </c>
      <c r="J37">
        <v>2</v>
      </c>
      <c r="K37">
        <v>382</v>
      </c>
      <c r="L37" s="60">
        <v>0.30555555555555552</v>
      </c>
      <c r="M37" t="s">
        <v>18</v>
      </c>
      <c r="N37" t="s">
        <v>285</v>
      </c>
      <c r="O37" t="s">
        <v>286</v>
      </c>
      <c r="P37">
        <v>3597</v>
      </c>
      <c r="Q37" t="s">
        <v>203</v>
      </c>
      <c r="R37" s="93">
        <v>33</v>
      </c>
      <c r="S37" s="74">
        <v>432</v>
      </c>
      <c r="T37" s="66">
        <v>0.3215277777777778</v>
      </c>
      <c r="U37" s="74" t="s">
        <v>9</v>
      </c>
      <c r="V37" s="74" t="s">
        <v>303</v>
      </c>
      <c r="W37" s="74" t="s">
        <v>300</v>
      </c>
      <c r="X37" s="65"/>
      <c r="Y37" s="73" t="s">
        <v>203</v>
      </c>
    </row>
    <row r="38" spans="1:25" x14ac:dyDescent="0.25">
      <c r="A38" s="74">
        <v>34</v>
      </c>
      <c r="B38" s="74">
        <v>356</v>
      </c>
      <c r="C38" s="66">
        <v>0.36736111111111108</v>
      </c>
      <c r="D38" s="74" t="s">
        <v>149</v>
      </c>
      <c r="E38" s="74" t="s">
        <v>247</v>
      </c>
      <c r="F38" s="110" t="s">
        <v>111</v>
      </c>
      <c r="G38" s="65"/>
      <c r="J38" s="1" t="s">
        <v>255</v>
      </c>
      <c r="K38" s="61" t="s">
        <v>49</v>
      </c>
      <c r="L38" s="48" t="s">
        <v>49</v>
      </c>
      <c r="M38" s="48" t="s">
        <v>50</v>
      </c>
      <c r="N38" s="48" t="s">
        <v>50</v>
      </c>
      <c r="O38" s="22" t="s">
        <v>60</v>
      </c>
      <c r="P38" s="23"/>
      <c r="R38" s="93">
        <v>34</v>
      </c>
      <c r="S38" s="74">
        <v>433</v>
      </c>
      <c r="T38" s="66">
        <v>0.32430555555555557</v>
      </c>
      <c r="U38" s="74" t="s">
        <v>9</v>
      </c>
      <c r="V38" s="74" t="s">
        <v>303</v>
      </c>
      <c r="W38" s="74" t="s">
        <v>71</v>
      </c>
      <c r="X38" s="65">
        <v>3751</v>
      </c>
      <c r="Y38" s="73" t="s">
        <v>203</v>
      </c>
    </row>
    <row r="39" spans="1:25" x14ac:dyDescent="0.25">
      <c r="A39" s="74">
        <v>35</v>
      </c>
      <c r="B39" s="74">
        <v>357</v>
      </c>
      <c r="C39" s="66">
        <v>0.36736111111111108</v>
      </c>
      <c r="D39" s="74" t="s">
        <v>149</v>
      </c>
      <c r="E39" s="74" t="s">
        <v>247</v>
      </c>
      <c r="F39" s="74" t="s">
        <v>562</v>
      </c>
      <c r="G39" s="65">
        <v>3506</v>
      </c>
      <c r="H39" s="73" t="s">
        <v>203</v>
      </c>
      <c r="J39" s="24">
        <v>43155</v>
      </c>
      <c r="K39" s="7"/>
      <c r="L39" s="7"/>
      <c r="M39" s="8"/>
      <c r="N39" s="49"/>
      <c r="O39" s="22" t="s">
        <v>59</v>
      </c>
      <c r="P39" s="70"/>
      <c r="R39" s="93">
        <v>35</v>
      </c>
      <c r="S39" s="74">
        <v>434</v>
      </c>
      <c r="T39" s="66">
        <v>0.33680555555555558</v>
      </c>
      <c r="U39" s="74" t="s">
        <v>9</v>
      </c>
      <c r="V39" s="74" t="s">
        <v>304</v>
      </c>
      <c r="W39" s="74" t="s">
        <v>71</v>
      </c>
      <c r="X39" s="65">
        <v>3756</v>
      </c>
      <c r="Y39" s="73" t="s">
        <v>203</v>
      </c>
    </row>
    <row r="40" spans="1:25" x14ac:dyDescent="0.25">
      <c r="A40" s="74">
        <v>36</v>
      </c>
      <c r="B40" s="74">
        <v>358</v>
      </c>
      <c r="C40" s="66">
        <v>0.36736111111111108</v>
      </c>
      <c r="D40" s="74" t="s">
        <v>149</v>
      </c>
      <c r="E40" s="74" t="s">
        <v>247</v>
      </c>
      <c r="F40" s="74" t="s">
        <v>562</v>
      </c>
      <c r="G40" s="65">
        <v>3507</v>
      </c>
      <c r="H40" s="96" t="s">
        <v>203</v>
      </c>
      <c r="J40" s="190" t="s">
        <v>65</v>
      </c>
      <c r="K40" s="191"/>
      <c r="L40" s="191"/>
      <c r="M40" s="191"/>
      <c r="N40" s="191"/>
      <c r="O40" s="191"/>
      <c r="P40" s="192"/>
      <c r="R40" s="93">
        <v>36</v>
      </c>
      <c r="S40" s="74">
        <v>435</v>
      </c>
      <c r="T40" s="66">
        <v>0.33888888888888885</v>
      </c>
      <c r="U40" s="74" t="s">
        <v>9</v>
      </c>
      <c r="V40" s="74" t="s">
        <v>235</v>
      </c>
      <c r="W40" s="74" t="s">
        <v>71</v>
      </c>
      <c r="X40" s="65">
        <v>3758</v>
      </c>
      <c r="Y40" s="73" t="s">
        <v>203</v>
      </c>
    </row>
    <row r="41" spans="1:25" x14ac:dyDescent="0.25">
      <c r="A41" s="74">
        <v>37</v>
      </c>
      <c r="B41" s="74">
        <v>359</v>
      </c>
      <c r="C41" s="66">
        <v>0.36874999999999997</v>
      </c>
      <c r="D41" s="74" t="s">
        <v>149</v>
      </c>
      <c r="E41" s="74" t="s">
        <v>245</v>
      </c>
      <c r="F41" s="74" t="s">
        <v>612</v>
      </c>
      <c r="G41" s="65">
        <v>3508</v>
      </c>
      <c r="H41" s="96" t="s">
        <v>203</v>
      </c>
      <c r="J41" s="37" t="s">
        <v>2</v>
      </c>
      <c r="K41" s="37" t="s">
        <v>6</v>
      </c>
      <c r="L41" s="37" t="s">
        <v>4</v>
      </c>
      <c r="M41" s="37" t="s">
        <v>5</v>
      </c>
      <c r="N41" s="14" t="s">
        <v>185</v>
      </c>
      <c r="O41" s="37" t="s">
        <v>8</v>
      </c>
      <c r="P41" s="56"/>
      <c r="R41" s="93">
        <v>37</v>
      </c>
      <c r="S41" s="74">
        <v>436</v>
      </c>
      <c r="T41" s="66">
        <v>0.34166666666666662</v>
      </c>
      <c r="U41" s="74" t="s">
        <v>9</v>
      </c>
      <c r="V41" s="74" t="s">
        <v>303</v>
      </c>
      <c r="W41" s="74" t="s">
        <v>609</v>
      </c>
      <c r="X41" s="74" t="s">
        <v>541</v>
      </c>
      <c r="Y41" s="73" t="s">
        <v>203</v>
      </c>
    </row>
    <row r="42" spans="1:25" x14ac:dyDescent="0.25">
      <c r="A42" s="74">
        <v>38</v>
      </c>
      <c r="B42" s="74">
        <v>360</v>
      </c>
      <c r="C42" s="66">
        <v>0.36944444444444446</v>
      </c>
      <c r="D42" s="74" t="s">
        <v>149</v>
      </c>
      <c r="E42" s="74" t="s">
        <v>248</v>
      </c>
      <c r="F42" s="74" t="s">
        <v>264</v>
      </c>
      <c r="G42" s="65">
        <v>3509</v>
      </c>
      <c r="H42" s="96" t="s">
        <v>203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R42" s="93">
        <v>38</v>
      </c>
      <c r="S42" s="74">
        <v>437</v>
      </c>
      <c r="T42" s="66">
        <v>0.3430555555555555</v>
      </c>
      <c r="U42" s="74" t="s">
        <v>9</v>
      </c>
      <c r="V42" s="74" t="s">
        <v>303</v>
      </c>
      <c r="W42" s="75" t="s">
        <v>305</v>
      </c>
      <c r="X42" s="74" t="s">
        <v>540</v>
      </c>
      <c r="Y42" s="73" t="s">
        <v>203</v>
      </c>
    </row>
    <row r="43" spans="1:25" x14ac:dyDescent="0.25">
      <c r="A43" s="74">
        <v>39</v>
      </c>
      <c r="B43" s="74">
        <v>361</v>
      </c>
      <c r="C43" s="66">
        <v>0.3756944444444445</v>
      </c>
      <c r="D43" s="74" t="s">
        <v>9</v>
      </c>
      <c r="E43" s="74" t="s">
        <v>249</v>
      </c>
      <c r="F43" s="74" t="s">
        <v>250</v>
      </c>
      <c r="G43" s="65">
        <v>3510</v>
      </c>
      <c r="H43" s="96" t="s">
        <v>371</v>
      </c>
      <c r="J43" s="74"/>
      <c r="K43" s="74"/>
      <c r="L43" s="66"/>
      <c r="M43" s="74"/>
      <c r="N43" s="74"/>
      <c r="O43" s="74"/>
      <c r="P43" s="65"/>
      <c r="R43" s="93">
        <v>39</v>
      </c>
      <c r="S43" s="74">
        <v>438</v>
      </c>
      <c r="T43" s="66">
        <v>0.34583333333333338</v>
      </c>
      <c r="U43" s="74" t="s">
        <v>9</v>
      </c>
      <c r="V43" s="74" t="s">
        <v>235</v>
      </c>
      <c r="W43" s="74" t="s">
        <v>306</v>
      </c>
      <c r="X43" s="65" t="s">
        <v>537</v>
      </c>
      <c r="Y43" s="73" t="s">
        <v>371</v>
      </c>
    </row>
    <row r="44" spans="1:25" x14ac:dyDescent="0.25">
      <c r="A44" s="74">
        <v>40</v>
      </c>
      <c r="B44" s="74">
        <v>362</v>
      </c>
      <c r="C44" s="66">
        <v>0.37708333333333338</v>
      </c>
      <c r="D44" s="74" t="s">
        <v>9</v>
      </c>
      <c r="E44" s="74" t="s">
        <v>249</v>
      </c>
      <c r="F44" s="110" t="s">
        <v>34</v>
      </c>
      <c r="G44" s="65"/>
      <c r="J44" s="74"/>
      <c r="K44" s="74"/>
      <c r="L44" s="66"/>
      <c r="M44" s="74"/>
      <c r="N44" s="74"/>
      <c r="O44" s="74"/>
      <c r="P44" s="65"/>
      <c r="R44" s="93">
        <v>40</v>
      </c>
      <c r="S44" s="74">
        <v>439</v>
      </c>
      <c r="T44" s="66">
        <v>0.35833333333333334</v>
      </c>
      <c r="U44" s="74" t="s">
        <v>18</v>
      </c>
      <c r="V44" s="74" t="s">
        <v>225</v>
      </c>
      <c r="W44" s="74" t="s">
        <v>307</v>
      </c>
      <c r="X44" s="65" t="s">
        <v>539</v>
      </c>
      <c r="Y44" s="73" t="s">
        <v>203</v>
      </c>
    </row>
    <row r="45" spans="1:25" x14ac:dyDescent="0.25">
      <c r="A45" s="74">
        <v>41</v>
      </c>
      <c r="B45" s="74">
        <v>365</v>
      </c>
      <c r="C45" s="66">
        <v>0.3923611111111111</v>
      </c>
      <c r="D45" s="74" t="s">
        <v>18</v>
      </c>
      <c r="E45" s="74" t="s">
        <v>237</v>
      </c>
      <c r="F45" s="74" t="s">
        <v>264</v>
      </c>
      <c r="G45" s="65">
        <v>3520</v>
      </c>
      <c r="H45" s="73" t="s">
        <v>203</v>
      </c>
      <c r="J45" s="74"/>
      <c r="K45" s="74"/>
      <c r="L45" s="66"/>
      <c r="M45" s="74"/>
      <c r="N45" s="74"/>
      <c r="O45" s="74"/>
      <c r="P45" s="65"/>
      <c r="R45" s="93">
        <v>41</v>
      </c>
      <c r="S45" s="65">
        <v>440</v>
      </c>
      <c r="T45" s="66">
        <v>0.36180555555555555</v>
      </c>
      <c r="U45" s="74" t="s">
        <v>18</v>
      </c>
      <c r="V45" s="74" t="s">
        <v>308</v>
      </c>
      <c r="W45" s="74" t="s">
        <v>300</v>
      </c>
      <c r="X45" s="65"/>
      <c r="Y45" s="73" t="s">
        <v>203</v>
      </c>
    </row>
    <row r="46" spans="1:25" x14ac:dyDescent="0.25">
      <c r="A46" s="74">
        <v>42</v>
      </c>
      <c r="B46" s="65">
        <v>366</v>
      </c>
      <c r="C46" s="66">
        <v>0.39444444444444443</v>
      </c>
      <c r="D46" s="65" t="s">
        <v>9</v>
      </c>
      <c r="E46" s="65" t="s">
        <v>237</v>
      </c>
      <c r="F46" s="201" t="s">
        <v>607</v>
      </c>
      <c r="G46" s="65">
        <v>3527</v>
      </c>
      <c r="H46" s="73" t="s">
        <v>203</v>
      </c>
      <c r="J46" s="74"/>
      <c r="K46" s="65"/>
      <c r="L46" s="66"/>
      <c r="M46" s="65"/>
      <c r="N46" s="65"/>
      <c r="O46" s="65"/>
      <c r="P46" s="65"/>
      <c r="R46" s="93">
        <v>42</v>
      </c>
      <c r="S46" s="65">
        <v>441</v>
      </c>
      <c r="T46" s="66">
        <v>0.36249999999999999</v>
      </c>
      <c r="U46" s="74" t="s">
        <v>18</v>
      </c>
      <c r="V46" s="74" t="s">
        <v>308</v>
      </c>
      <c r="W46" s="74" t="s">
        <v>71</v>
      </c>
      <c r="X46" s="65"/>
      <c r="Y46" s="73" t="s">
        <v>203</v>
      </c>
    </row>
    <row r="47" spans="1:25" x14ac:dyDescent="0.25">
      <c r="A47" s="74">
        <v>43</v>
      </c>
      <c r="B47" s="65">
        <v>367</v>
      </c>
      <c r="C47" s="66">
        <v>0.39513888888888887</v>
      </c>
      <c r="D47" s="65" t="s">
        <v>9</v>
      </c>
      <c r="E47" s="65" t="s">
        <v>251</v>
      </c>
      <c r="F47" s="65" t="s">
        <v>234</v>
      </c>
      <c r="G47" s="65">
        <v>3528</v>
      </c>
      <c r="H47" s="73" t="s">
        <v>203</v>
      </c>
      <c r="J47" s="74"/>
      <c r="K47" s="65"/>
      <c r="L47" s="66"/>
      <c r="M47" s="65"/>
      <c r="N47" s="65"/>
      <c r="O47" s="65"/>
      <c r="P47" s="65"/>
      <c r="R47" s="93">
        <v>43</v>
      </c>
      <c r="S47" s="65">
        <v>442</v>
      </c>
      <c r="T47" s="66">
        <v>0.36458333333333331</v>
      </c>
      <c r="U47" s="74" t="s">
        <v>9</v>
      </c>
      <c r="V47" s="74" t="s">
        <v>81</v>
      </c>
      <c r="W47" s="74" t="s">
        <v>71</v>
      </c>
      <c r="X47" s="65"/>
      <c r="Y47" s="73" t="s">
        <v>203</v>
      </c>
    </row>
    <row r="48" spans="1:25" x14ac:dyDescent="0.25">
      <c r="A48" s="74">
        <v>44</v>
      </c>
      <c r="B48" s="65">
        <v>368</v>
      </c>
      <c r="C48" s="66">
        <v>0.40069444444444446</v>
      </c>
      <c r="D48" s="65" t="s">
        <v>9</v>
      </c>
      <c r="E48" s="65" t="s">
        <v>225</v>
      </c>
      <c r="F48" s="65" t="s">
        <v>26</v>
      </c>
      <c r="G48" s="65">
        <v>2529</v>
      </c>
      <c r="H48" s="96" t="s">
        <v>371</v>
      </c>
      <c r="J48" s="74"/>
      <c r="K48" s="65"/>
      <c r="L48" s="66"/>
      <c r="M48" s="65"/>
      <c r="N48" s="65"/>
      <c r="O48" s="65"/>
      <c r="P48" s="65"/>
      <c r="R48" s="93">
        <v>44</v>
      </c>
      <c r="S48" s="65">
        <v>443</v>
      </c>
      <c r="T48" s="66">
        <v>0.37083333333333335</v>
      </c>
      <c r="U48" s="74" t="s">
        <v>18</v>
      </c>
      <c r="V48" s="74" t="s">
        <v>225</v>
      </c>
      <c r="W48" s="74" t="s">
        <v>71</v>
      </c>
      <c r="X48" s="65"/>
      <c r="Y48" s="73" t="s">
        <v>203</v>
      </c>
    </row>
    <row r="49" spans="1:25" x14ac:dyDescent="0.25">
      <c r="A49" s="74">
        <v>45</v>
      </c>
      <c r="B49" s="65">
        <v>369</v>
      </c>
      <c r="C49" s="66">
        <v>0.40486111111111112</v>
      </c>
      <c r="D49" s="65" t="s">
        <v>9</v>
      </c>
      <c r="E49" s="65" t="s">
        <v>251</v>
      </c>
      <c r="F49" s="65" t="s">
        <v>264</v>
      </c>
      <c r="G49" s="65">
        <v>3534</v>
      </c>
      <c r="H49" s="96" t="s">
        <v>203</v>
      </c>
      <c r="J49" s="74"/>
      <c r="K49" s="65"/>
      <c r="L49" s="66"/>
      <c r="M49" s="65"/>
      <c r="N49" s="65"/>
      <c r="O49" s="65"/>
      <c r="P49" s="65"/>
      <c r="R49" s="93">
        <v>45</v>
      </c>
      <c r="S49" s="65">
        <v>444</v>
      </c>
      <c r="T49" s="66">
        <v>0.375</v>
      </c>
      <c r="U49" s="74" t="s">
        <v>9</v>
      </c>
      <c r="V49" s="74" t="s">
        <v>309</v>
      </c>
      <c r="W49" s="74" t="s">
        <v>538</v>
      </c>
      <c r="X49" s="74">
        <v>3800</v>
      </c>
      <c r="Y49" s="73" t="s">
        <v>203</v>
      </c>
    </row>
    <row r="50" spans="1:25" x14ac:dyDescent="0.25">
      <c r="A50" s="74">
        <v>46</v>
      </c>
      <c r="B50" s="65">
        <v>370</v>
      </c>
      <c r="C50" s="66">
        <v>0.4069444444444445</v>
      </c>
      <c r="D50" s="65" t="s">
        <v>9</v>
      </c>
      <c r="E50" s="65" t="s">
        <v>225</v>
      </c>
      <c r="F50" s="65" t="s">
        <v>572</v>
      </c>
      <c r="G50" s="65">
        <v>3539</v>
      </c>
      <c r="H50" s="96" t="s">
        <v>203</v>
      </c>
      <c r="J50" s="74"/>
      <c r="K50" s="65"/>
      <c r="L50" s="66"/>
      <c r="M50" s="65"/>
      <c r="N50" s="65"/>
      <c r="O50" s="65"/>
      <c r="P50" s="65"/>
      <c r="R50" s="93">
        <v>46</v>
      </c>
      <c r="S50" s="65">
        <v>445</v>
      </c>
      <c r="T50" s="66">
        <v>0.375</v>
      </c>
      <c r="U50" s="74" t="s">
        <v>9</v>
      </c>
      <c r="V50" s="74" t="s">
        <v>309</v>
      </c>
      <c r="W50" s="74" t="s">
        <v>622</v>
      </c>
      <c r="X50" s="65"/>
      <c r="Y50" s="73" t="s">
        <v>371</v>
      </c>
    </row>
    <row r="51" spans="1:25" x14ac:dyDescent="0.25">
      <c r="A51" s="74">
        <v>47</v>
      </c>
      <c r="B51" s="65">
        <v>371</v>
      </c>
      <c r="C51" s="66">
        <v>0.40763888888888888</v>
      </c>
      <c r="D51" s="65" t="s">
        <v>9</v>
      </c>
      <c r="E51" s="65" t="s">
        <v>252</v>
      </c>
      <c r="F51" s="65" t="s">
        <v>253</v>
      </c>
      <c r="G51" s="65">
        <v>3544</v>
      </c>
      <c r="H51" s="96" t="s">
        <v>203</v>
      </c>
      <c r="J51" s="74"/>
      <c r="K51" s="65"/>
      <c r="L51" s="66"/>
      <c r="M51" s="65"/>
      <c r="N51" s="65"/>
      <c r="O51" s="65"/>
      <c r="P51" s="65"/>
      <c r="R51" s="93">
        <v>47</v>
      </c>
      <c r="S51" s="65">
        <v>446</v>
      </c>
      <c r="T51" s="66">
        <v>0.37986111111111115</v>
      </c>
      <c r="U51" s="74" t="s">
        <v>18</v>
      </c>
      <c r="V51" s="74" t="s">
        <v>225</v>
      </c>
      <c r="W51" s="74" t="s">
        <v>310</v>
      </c>
      <c r="X51" s="65">
        <v>3807</v>
      </c>
      <c r="Y51" s="73" t="s">
        <v>371</v>
      </c>
    </row>
    <row r="52" spans="1:25" x14ac:dyDescent="0.25">
      <c r="A52" s="74">
        <v>48</v>
      </c>
      <c r="B52" s="65"/>
      <c r="C52" s="65"/>
      <c r="D52" s="65"/>
      <c r="E52" s="65"/>
      <c r="F52" s="65"/>
      <c r="G52" s="65"/>
      <c r="J52" s="74"/>
      <c r="K52" s="65"/>
      <c r="L52" s="65"/>
      <c r="M52" s="65"/>
      <c r="N52" s="65"/>
      <c r="O52" s="65"/>
      <c r="P52" s="65"/>
      <c r="R52" s="93">
        <v>48</v>
      </c>
      <c r="S52" s="65">
        <v>447</v>
      </c>
      <c r="T52" s="66">
        <v>0.38611111111111113</v>
      </c>
      <c r="U52" s="74" t="s">
        <v>18</v>
      </c>
      <c r="V52" s="74" t="s">
        <v>311</v>
      </c>
      <c r="W52" s="74" t="s">
        <v>71</v>
      </c>
      <c r="X52" s="65"/>
      <c r="Y52" s="73" t="s">
        <v>203</v>
      </c>
    </row>
    <row r="53" spans="1:25" x14ac:dyDescent="0.25">
      <c r="A53" s="62" t="s">
        <v>255</v>
      </c>
      <c r="B53" s="64" t="s">
        <v>49</v>
      </c>
      <c r="C53" s="34" t="s">
        <v>49</v>
      </c>
      <c r="D53" s="34" t="s">
        <v>50</v>
      </c>
      <c r="E53" s="34" t="s">
        <v>50</v>
      </c>
      <c r="F53" s="47" t="s">
        <v>54</v>
      </c>
      <c r="G53" s="23"/>
      <c r="R53" s="93">
        <v>49</v>
      </c>
      <c r="S53" s="65">
        <v>448</v>
      </c>
      <c r="T53" s="66">
        <v>0.38611111111111113</v>
      </c>
      <c r="U53" s="74" t="s">
        <v>18</v>
      </c>
      <c r="V53" s="74" t="s">
        <v>311</v>
      </c>
      <c r="W53" s="74" t="s">
        <v>71</v>
      </c>
      <c r="X53" s="65"/>
      <c r="Y53" s="73" t="s">
        <v>203</v>
      </c>
    </row>
    <row r="54" spans="1:25" x14ac:dyDescent="0.25">
      <c r="A54" s="24">
        <v>43154</v>
      </c>
      <c r="B54" s="25">
        <v>0.26041666666666669</v>
      </c>
      <c r="C54" s="8"/>
      <c r="D54" s="7">
        <v>0.28819444444444448</v>
      </c>
      <c r="E54" s="82" t="s">
        <v>265</v>
      </c>
      <c r="F54" s="71" t="s">
        <v>54</v>
      </c>
      <c r="G54" s="72"/>
      <c r="R54" s="93">
        <v>50</v>
      </c>
      <c r="S54" s="65">
        <v>449</v>
      </c>
      <c r="T54" s="66">
        <v>0.38680555555555557</v>
      </c>
      <c r="U54" s="74" t="s">
        <v>18</v>
      </c>
      <c r="V54" s="74" t="s">
        <v>311</v>
      </c>
      <c r="W54" s="74" t="s">
        <v>609</v>
      </c>
      <c r="X54" s="74" t="s">
        <v>254</v>
      </c>
      <c r="Y54" s="73" t="s">
        <v>203</v>
      </c>
    </row>
    <row r="55" spans="1:25" x14ac:dyDescent="0.25">
      <c r="A55" s="190" t="s">
        <v>47</v>
      </c>
      <c r="B55" s="191"/>
      <c r="C55" s="191"/>
      <c r="D55" s="191"/>
      <c r="E55" s="191"/>
      <c r="F55" s="192"/>
      <c r="G55" s="36"/>
      <c r="R55" s="92">
        <v>51</v>
      </c>
      <c r="S55" s="65">
        <v>450</v>
      </c>
      <c r="T55" s="66">
        <v>0.39513888888888887</v>
      </c>
      <c r="U55" s="74" t="s">
        <v>123</v>
      </c>
      <c r="V55" s="74" t="s">
        <v>299</v>
      </c>
      <c r="W55" s="201" t="s">
        <v>608</v>
      </c>
      <c r="X55" s="74">
        <v>3818</v>
      </c>
      <c r="Y55" s="73" t="s">
        <v>203</v>
      </c>
    </row>
    <row r="56" spans="1:25" x14ac:dyDescent="0.25">
      <c r="A56" s="37" t="s">
        <v>2</v>
      </c>
      <c r="B56" s="37" t="s">
        <v>6</v>
      </c>
      <c r="C56" s="37" t="s">
        <v>4</v>
      </c>
      <c r="D56" s="37" t="s">
        <v>5</v>
      </c>
      <c r="E56" s="38" t="s">
        <v>7</v>
      </c>
      <c r="F56" s="37" t="s">
        <v>8</v>
      </c>
      <c r="G56" s="56"/>
      <c r="M56" t="s">
        <v>333</v>
      </c>
      <c r="N56">
        <v>108</v>
      </c>
      <c r="R56" s="93">
        <v>52</v>
      </c>
      <c r="S56" s="65">
        <v>451</v>
      </c>
      <c r="T56" s="66">
        <v>0.3972222222222222</v>
      </c>
      <c r="U56" s="74" t="s">
        <v>18</v>
      </c>
      <c r="V56" s="74" t="s">
        <v>313</v>
      </c>
      <c r="W56" s="74" t="s">
        <v>71</v>
      </c>
      <c r="X56" s="85"/>
      <c r="Y56" s="73" t="s">
        <v>203</v>
      </c>
    </row>
    <row r="57" spans="1:25" x14ac:dyDescent="0.25">
      <c r="A57" s="77">
        <v>1</v>
      </c>
      <c r="B57" s="77">
        <v>311</v>
      </c>
      <c r="C57" s="78">
        <v>0.26458333333333334</v>
      </c>
      <c r="D57" s="77" t="s">
        <v>9</v>
      </c>
      <c r="E57" s="79" t="s">
        <v>258</v>
      </c>
      <c r="F57" s="77" t="s">
        <v>614</v>
      </c>
      <c r="G57" s="65">
        <v>3364</v>
      </c>
      <c r="H57" s="77" t="s">
        <v>203</v>
      </c>
      <c r="R57" s="93">
        <v>53</v>
      </c>
      <c r="S57" s="65">
        <v>453</v>
      </c>
      <c r="T57" s="66">
        <v>0.41180555555555554</v>
      </c>
      <c r="U57" s="74" t="s">
        <v>18</v>
      </c>
      <c r="V57" s="74" t="s">
        <v>225</v>
      </c>
      <c r="W57" s="201" t="s">
        <v>608</v>
      </c>
      <c r="X57" s="88">
        <v>3847</v>
      </c>
      <c r="Y57" s="73" t="s">
        <v>203</v>
      </c>
    </row>
    <row r="58" spans="1:25" x14ac:dyDescent="0.25">
      <c r="A58" s="77">
        <v>2</v>
      </c>
      <c r="B58" s="77">
        <v>314</v>
      </c>
      <c r="C58" s="78">
        <v>0.26944444444444443</v>
      </c>
      <c r="D58" s="77" t="s">
        <v>18</v>
      </c>
      <c r="E58" s="79" t="s">
        <v>259</v>
      </c>
      <c r="F58" s="77" t="s">
        <v>234</v>
      </c>
      <c r="G58" s="65">
        <v>3371</v>
      </c>
      <c r="H58" s="77" t="s">
        <v>203</v>
      </c>
      <c r="R58" s="92">
        <v>54</v>
      </c>
      <c r="S58" s="65">
        <v>454</v>
      </c>
      <c r="T58" s="66">
        <v>0.4145833333333333</v>
      </c>
      <c r="U58" s="74" t="s">
        <v>18</v>
      </c>
      <c r="V58" s="74" t="s">
        <v>225</v>
      </c>
      <c r="W58" s="74" t="s">
        <v>300</v>
      </c>
      <c r="X58" s="85"/>
      <c r="Y58" s="73" t="s">
        <v>203</v>
      </c>
    </row>
    <row r="59" spans="1:25" x14ac:dyDescent="0.25">
      <c r="A59" s="77">
        <v>3</v>
      </c>
      <c r="B59" s="77">
        <v>315</v>
      </c>
      <c r="C59" s="78">
        <v>0.27083333333333331</v>
      </c>
      <c r="D59" s="77" t="s">
        <v>18</v>
      </c>
      <c r="E59" s="79" t="s">
        <v>225</v>
      </c>
      <c r="F59" s="77" t="s">
        <v>260</v>
      </c>
      <c r="G59" s="65"/>
      <c r="H59" t="s">
        <v>371</v>
      </c>
      <c r="R59" s="93">
        <v>55</v>
      </c>
      <c r="S59" s="65">
        <v>455</v>
      </c>
      <c r="T59" s="66">
        <v>0.4152777777777778</v>
      </c>
      <c r="U59" s="74" t="s">
        <v>123</v>
      </c>
      <c r="V59" s="74" t="s">
        <v>262</v>
      </c>
      <c r="W59" s="74" t="s">
        <v>300</v>
      </c>
      <c r="X59" s="89"/>
      <c r="Y59" s="73" t="s">
        <v>203</v>
      </c>
    </row>
    <row r="60" spans="1:25" x14ac:dyDescent="0.25">
      <c r="A60" s="77">
        <v>4</v>
      </c>
      <c r="B60" s="77">
        <v>316</v>
      </c>
      <c r="C60" s="78">
        <v>0.27152777777777776</v>
      </c>
      <c r="D60" s="77" t="s">
        <v>18</v>
      </c>
      <c r="E60" s="79" t="s">
        <v>261</v>
      </c>
      <c r="F60" s="77" t="s">
        <v>234</v>
      </c>
      <c r="G60" s="65">
        <v>3376</v>
      </c>
      <c r="H60" s="77" t="s">
        <v>203</v>
      </c>
      <c r="R60" s="93">
        <v>56</v>
      </c>
      <c r="S60" s="65">
        <v>456</v>
      </c>
      <c r="T60" s="66">
        <v>0.41666666666666669</v>
      </c>
      <c r="U60" s="74" t="s">
        <v>123</v>
      </c>
      <c r="V60" s="74" t="s">
        <v>278</v>
      </c>
      <c r="W60" s="201" t="s">
        <v>608</v>
      </c>
      <c r="X60" s="89">
        <v>3853</v>
      </c>
      <c r="Y60" s="73" t="s">
        <v>203</v>
      </c>
    </row>
    <row r="61" spans="1:25" x14ac:dyDescent="0.25">
      <c r="A61" s="77">
        <v>5</v>
      </c>
      <c r="B61" s="77">
        <v>317</v>
      </c>
      <c r="C61" s="78">
        <v>0.27430555555555552</v>
      </c>
      <c r="D61" s="77" t="s">
        <v>9</v>
      </c>
      <c r="E61" s="79" t="s">
        <v>225</v>
      </c>
      <c r="F61" s="77" t="s">
        <v>625</v>
      </c>
      <c r="G61" s="65"/>
      <c r="H61" s="77" t="s">
        <v>203</v>
      </c>
      <c r="R61" s="92">
        <v>57</v>
      </c>
      <c r="S61" s="65">
        <v>457</v>
      </c>
      <c r="T61" s="66">
        <v>0.4201388888888889</v>
      </c>
      <c r="U61" s="74" t="s">
        <v>18</v>
      </c>
      <c r="V61" s="74" t="s">
        <v>262</v>
      </c>
      <c r="W61" s="201" t="s">
        <v>608</v>
      </c>
      <c r="X61" s="88"/>
      <c r="Y61" s="73" t="s">
        <v>203</v>
      </c>
    </row>
    <row r="62" spans="1:25" x14ac:dyDescent="0.25">
      <c r="A62" s="77">
        <v>6</v>
      </c>
      <c r="B62" s="77">
        <v>318</v>
      </c>
      <c r="C62" s="78">
        <v>0.27430555555555552</v>
      </c>
      <c r="D62" s="77" t="s">
        <v>9</v>
      </c>
      <c r="E62" s="79" t="s">
        <v>225</v>
      </c>
      <c r="F62" s="77" t="s">
        <v>625</v>
      </c>
      <c r="G62" s="77" t="s">
        <v>132</v>
      </c>
      <c r="H62" s="77" t="s">
        <v>203</v>
      </c>
      <c r="R62" s="93">
        <v>58</v>
      </c>
      <c r="S62" s="65">
        <v>458</v>
      </c>
      <c r="T62" s="66">
        <v>0.42430555555555555</v>
      </c>
      <c r="U62" s="74" t="s">
        <v>123</v>
      </c>
      <c r="V62" s="74" t="s">
        <v>251</v>
      </c>
      <c r="W62" s="74" t="s">
        <v>562</v>
      </c>
      <c r="X62" s="85"/>
      <c r="Y62" s="73" t="s">
        <v>203</v>
      </c>
    </row>
    <row r="63" spans="1:25" x14ac:dyDescent="0.25">
      <c r="A63" s="77">
        <v>7</v>
      </c>
      <c r="B63" s="77">
        <v>319</v>
      </c>
      <c r="C63" s="78">
        <v>0.27569444444444446</v>
      </c>
      <c r="D63" s="77" t="s">
        <v>9</v>
      </c>
      <c r="E63" s="79" t="s">
        <v>225</v>
      </c>
      <c r="F63" s="77" t="s">
        <v>625</v>
      </c>
      <c r="G63" s="77" t="s">
        <v>132</v>
      </c>
      <c r="H63" s="77" t="s">
        <v>203</v>
      </c>
      <c r="R63" s="93">
        <v>59</v>
      </c>
      <c r="S63" s="65">
        <v>459</v>
      </c>
      <c r="T63" s="66">
        <v>0.42638888888888887</v>
      </c>
      <c r="U63" s="74" t="s">
        <v>123</v>
      </c>
      <c r="V63" s="74" t="s">
        <v>262</v>
      </c>
      <c r="W63" s="74" t="s">
        <v>562</v>
      </c>
      <c r="X63" s="90"/>
      <c r="Y63" s="73" t="s">
        <v>203</v>
      </c>
    </row>
    <row r="64" spans="1:25" x14ac:dyDescent="0.25">
      <c r="A64" s="77">
        <v>8</v>
      </c>
      <c r="B64" s="77">
        <v>320</v>
      </c>
      <c r="C64" s="78">
        <v>0.27638888888888885</v>
      </c>
      <c r="D64" s="77" t="s">
        <v>9</v>
      </c>
      <c r="E64" s="79" t="s">
        <v>225</v>
      </c>
      <c r="F64" s="77" t="s">
        <v>625</v>
      </c>
      <c r="G64" s="77" t="s">
        <v>132</v>
      </c>
      <c r="H64" s="77" t="s">
        <v>203</v>
      </c>
      <c r="R64" s="62" t="s">
        <v>312</v>
      </c>
      <c r="S64" s="64" t="s">
        <v>49</v>
      </c>
      <c r="T64" s="34" t="s">
        <v>49</v>
      </c>
      <c r="U64" s="34" t="s">
        <v>50</v>
      </c>
      <c r="V64" s="34" t="s">
        <v>50</v>
      </c>
      <c r="W64" s="47" t="s">
        <v>54</v>
      </c>
      <c r="X64" s="56"/>
    </row>
    <row r="65" spans="1:24" x14ac:dyDescent="0.25">
      <c r="A65" s="77">
        <v>9</v>
      </c>
      <c r="B65" s="77">
        <v>321</v>
      </c>
      <c r="C65" s="78">
        <v>0.27777777777777779</v>
      </c>
      <c r="D65" s="77" t="s">
        <v>9</v>
      </c>
      <c r="E65" s="79" t="s">
        <v>225</v>
      </c>
      <c r="F65" s="77" t="s">
        <v>625</v>
      </c>
      <c r="G65" s="77" t="s">
        <v>132</v>
      </c>
      <c r="H65" s="77" t="s">
        <v>203</v>
      </c>
      <c r="R65" s="24">
        <v>43156</v>
      </c>
      <c r="S65" s="25">
        <v>0.33194444444444443</v>
      </c>
      <c r="T65" s="8"/>
      <c r="U65" s="7"/>
      <c r="V65" s="82"/>
      <c r="W65" s="71" t="s">
        <v>54</v>
      </c>
    </row>
    <row r="66" spans="1:24" x14ac:dyDescent="0.25">
      <c r="A66" s="77">
        <v>10</v>
      </c>
      <c r="B66" s="77">
        <v>322</v>
      </c>
      <c r="C66" s="78">
        <v>0.27986111111111112</v>
      </c>
      <c r="D66" s="77" t="s">
        <v>18</v>
      </c>
      <c r="E66" s="79" t="s">
        <v>225</v>
      </c>
      <c r="F66" s="77" t="s">
        <v>625</v>
      </c>
      <c r="G66" s="77" t="s">
        <v>132</v>
      </c>
      <c r="H66" s="77" t="s">
        <v>203</v>
      </c>
      <c r="R66" s="190" t="s">
        <v>47</v>
      </c>
      <c r="S66" s="191"/>
      <c r="T66" s="191"/>
      <c r="U66" s="191"/>
      <c r="V66" s="191"/>
      <c r="W66" s="192"/>
    </row>
    <row r="67" spans="1:24" x14ac:dyDescent="0.25">
      <c r="A67" s="77">
        <v>11</v>
      </c>
      <c r="B67" s="77">
        <v>323</v>
      </c>
      <c r="C67" s="78">
        <v>0.28194444444444444</v>
      </c>
      <c r="D67" s="77" t="s">
        <v>18</v>
      </c>
      <c r="E67" s="79" t="s">
        <v>263</v>
      </c>
      <c r="F67" s="77" t="s">
        <v>625</v>
      </c>
      <c r="G67" s="77" t="s">
        <v>132</v>
      </c>
      <c r="H67" s="77" t="s">
        <v>203</v>
      </c>
      <c r="R67" s="37" t="s">
        <v>2</v>
      </c>
      <c r="S67" s="37" t="s">
        <v>6</v>
      </c>
      <c r="T67" s="37" t="s">
        <v>4</v>
      </c>
      <c r="U67" s="37" t="s">
        <v>5</v>
      </c>
      <c r="V67" s="38" t="s">
        <v>7</v>
      </c>
      <c r="W67" s="37" t="s">
        <v>8</v>
      </c>
      <c r="X67" s="85"/>
    </row>
    <row r="68" spans="1:24" x14ac:dyDescent="0.25">
      <c r="A68" s="77">
        <v>12</v>
      </c>
      <c r="B68" s="77">
        <v>324</v>
      </c>
      <c r="C68" s="78">
        <v>0.28333333333333333</v>
      </c>
      <c r="D68" s="77" t="s">
        <v>9</v>
      </c>
      <c r="E68" s="79" t="s">
        <v>263</v>
      </c>
      <c r="F68" s="77" t="s">
        <v>625</v>
      </c>
      <c r="G68" s="77" t="s">
        <v>132</v>
      </c>
      <c r="H68" s="77" t="s">
        <v>203</v>
      </c>
      <c r="R68" s="77">
        <v>1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87"/>
    </row>
    <row r="69" spans="1:24" x14ac:dyDescent="0.25">
      <c r="A69" s="77">
        <v>13</v>
      </c>
      <c r="B69" s="77">
        <v>325</v>
      </c>
      <c r="C69" s="78">
        <v>0.28402777777777777</v>
      </c>
      <c r="D69" s="77" t="s">
        <v>18</v>
      </c>
      <c r="E69" s="79" t="s">
        <v>263</v>
      </c>
      <c r="F69" s="77" t="s">
        <v>625</v>
      </c>
      <c r="G69" s="77" t="s">
        <v>132</v>
      </c>
      <c r="H69" s="77" t="s">
        <v>203</v>
      </c>
      <c r="R69" s="77">
        <v>2</v>
      </c>
      <c r="S69" s="77"/>
      <c r="T69" s="78"/>
      <c r="U69" s="77"/>
      <c r="V69" s="79"/>
      <c r="W69" s="77"/>
      <c r="X69" s="86"/>
    </row>
    <row r="70" spans="1:24" x14ac:dyDescent="0.25">
      <c r="A70" s="77">
        <v>14</v>
      </c>
      <c r="B70" s="77">
        <v>326</v>
      </c>
      <c r="C70" s="78">
        <v>0.28472222222222221</v>
      </c>
      <c r="D70" s="77" t="s">
        <v>18</v>
      </c>
      <c r="E70" s="79" t="s">
        <v>235</v>
      </c>
      <c r="F70" s="77" t="s">
        <v>592</v>
      </c>
      <c r="G70" s="77" t="s">
        <v>132</v>
      </c>
      <c r="H70" s="77" t="s">
        <v>203</v>
      </c>
      <c r="J70" s="77"/>
      <c r="K70" s="77"/>
      <c r="L70" s="78"/>
      <c r="M70" s="77"/>
      <c r="N70" s="79"/>
      <c r="O70" s="77"/>
      <c r="P70" s="77"/>
      <c r="R70" s="1" t="s">
        <v>255</v>
      </c>
      <c r="S70" s="61" t="s">
        <v>49</v>
      </c>
      <c r="T70" s="48" t="s">
        <v>49</v>
      </c>
      <c r="U70" s="48" t="s">
        <v>50</v>
      </c>
      <c r="V70" s="61" t="s">
        <v>50</v>
      </c>
      <c r="W70" s="47" t="s">
        <v>55</v>
      </c>
      <c r="X70" s="56"/>
    </row>
    <row r="71" spans="1:24" x14ac:dyDescent="0.25">
      <c r="A71" s="77">
        <v>15</v>
      </c>
      <c r="B71" s="77">
        <v>327</v>
      </c>
      <c r="C71" s="78">
        <v>0.28472222222222221</v>
      </c>
      <c r="D71" s="77" t="s">
        <v>18</v>
      </c>
      <c r="E71" s="79" t="s">
        <v>235</v>
      </c>
      <c r="F71" s="77" t="s">
        <v>592</v>
      </c>
      <c r="G71" s="77" t="s">
        <v>132</v>
      </c>
      <c r="H71" s="77" t="s">
        <v>203</v>
      </c>
      <c r="J71" s="77"/>
      <c r="K71" s="77"/>
      <c r="L71" s="78"/>
      <c r="M71" s="77"/>
      <c r="N71" s="79"/>
      <c r="O71" s="77"/>
      <c r="P71" s="77"/>
      <c r="R71" s="24">
        <v>43156</v>
      </c>
      <c r="S71" s="25">
        <v>0.3659722222222222</v>
      </c>
      <c r="T71" s="8"/>
      <c r="U71" s="7"/>
      <c r="V71" s="82"/>
      <c r="W71" s="47"/>
      <c r="X71" s="65">
        <v>0</v>
      </c>
    </row>
    <row r="72" spans="1:24" x14ac:dyDescent="0.25">
      <c r="A72" s="77">
        <v>16</v>
      </c>
      <c r="B72" s="77">
        <v>328</v>
      </c>
      <c r="C72" s="81">
        <v>0.28750000000000003</v>
      </c>
      <c r="D72" s="77" t="s">
        <v>18</v>
      </c>
      <c r="E72" s="79" t="s">
        <v>235</v>
      </c>
      <c r="F72" s="77" t="s">
        <v>592</v>
      </c>
      <c r="G72" s="77" t="s">
        <v>132</v>
      </c>
      <c r="H72" s="77" t="s">
        <v>203</v>
      </c>
      <c r="J72" s="77"/>
      <c r="K72" s="77"/>
      <c r="L72" s="81"/>
      <c r="M72" s="77"/>
      <c r="N72" s="79"/>
      <c r="O72" s="77"/>
      <c r="P72" s="80"/>
      <c r="R72" s="190" t="s">
        <v>56</v>
      </c>
      <c r="S72" s="191"/>
      <c r="T72" s="191"/>
      <c r="U72" s="191"/>
      <c r="V72" s="191"/>
      <c r="W72" s="191"/>
    </row>
    <row r="73" spans="1:24" x14ac:dyDescent="0.25">
      <c r="A73" s="1" t="s">
        <v>255</v>
      </c>
      <c r="B73" s="61" t="s">
        <v>49</v>
      </c>
      <c r="C73" s="48" t="s">
        <v>49</v>
      </c>
      <c r="D73" s="48" t="s">
        <v>50</v>
      </c>
      <c r="E73" s="61" t="s">
        <v>50</v>
      </c>
      <c r="F73" s="47" t="s">
        <v>55</v>
      </c>
      <c r="G73" s="23"/>
      <c r="R73" s="37" t="s">
        <v>2</v>
      </c>
      <c r="S73" s="37" t="s">
        <v>6</v>
      </c>
      <c r="T73" s="37" t="s">
        <v>4</v>
      </c>
      <c r="U73" s="37" t="s">
        <v>5</v>
      </c>
      <c r="V73" s="38" t="s">
        <v>7</v>
      </c>
      <c r="W73" s="37" t="s">
        <v>8</v>
      </c>
    </row>
    <row r="74" spans="1:24" x14ac:dyDescent="0.25">
      <c r="A74" s="24">
        <v>43154</v>
      </c>
      <c r="B74" s="25">
        <v>0.33888888888888885</v>
      </c>
      <c r="C74" s="8">
        <v>345</v>
      </c>
      <c r="D74" s="7">
        <v>0.34583333333333338</v>
      </c>
      <c r="E74" s="82" t="s">
        <v>266</v>
      </c>
      <c r="F74" s="47"/>
      <c r="G74" s="23"/>
      <c r="R74" s="94">
        <v>1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4" x14ac:dyDescent="0.25">
      <c r="A75" s="190" t="s">
        <v>56</v>
      </c>
      <c r="B75" s="191"/>
      <c r="C75" s="191"/>
      <c r="D75" s="191"/>
      <c r="E75" s="191"/>
      <c r="F75" s="191"/>
      <c r="G75" s="192"/>
      <c r="R75" s="94">
        <v>2</v>
      </c>
      <c r="T75" s="60"/>
    </row>
    <row r="76" spans="1:24" x14ac:dyDescent="0.25">
      <c r="A76" s="37" t="s">
        <v>2</v>
      </c>
      <c r="B76" s="37" t="s">
        <v>6</v>
      </c>
      <c r="C76" s="37" t="s">
        <v>4</v>
      </c>
      <c r="D76" s="37" t="s">
        <v>5</v>
      </c>
      <c r="E76" s="38" t="s">
        <v>7</v>
      </c>
      <c r="F76" s="37" t="s">
        <v>8</v>
      </c>
      <c r="G76" s="56"/>
      <c r="R76" s="1" t="s">
        <v>255</v>
      </c>
      <c r="S76" s="61" t="s">
        <v>49</v>
      </c>
      <c r="T76" s="48" t="s">
        <v>49</v>
      </c>
      <c r="U76" s="48" t="s">
        <v>50</v>
      </c>
      <c r="V76" s="48" t="s">
        <v>50</v>
      </c>
      <c r="W76" s="22" t="s">
        <v>60</v>
      </c>
    </row>
    <row r="77" spans="1:24" x14ac:dyDescent="0.25">
      <c r="A77">
        <v>1</v>
      </c>
      <c r="B77">
        <v>345</v>
      </c>
      <c r="C77" s="60">
        <v>0.33958333333333335</v>
      </c>
      <c r="D77" t="s">
        <v>18</v>
      </c>
      <c r="E77" t="s">
        <v>267</v>
      </c>
      <c r="F77" t="s">
        <v>531</v>
      </c>
      <c r="G77">
        <v>3483</v>
      </c>
      <c r="H77" t="s">
        <v>203</v>
      </c>
      <c r="R77" s="24">
        <v>43156</v>
      </c>
      <c r="S77" s="7">
        <v>0.39999999999999997</v>
      </c>
      <c r="T77" s="7"/>
      <c r="U77" s="8"/>
      <c r="V77" s="49"/>
      <c r="W77" s="22" t="s">
        <v>59</v>
      </c>
    </row>
    <row r="78" spans="1:24" x14ac:dyDescent="0.25">
      <c r="A78">
        <v>2</v>
      </c>
      <c r="B78">
        <v>346</v>
      </c>
      <c r="C78" s="60">
        <v>0.34027777777777773</v>
      </c>
      <c r="D78" t="s">
        <v>18</v>
      </c>
      <c r="E78" t="s">
        <v>235</v>
      </c>
      <c r="F78" t="s">
        <v>531</v>
      </c>
      <c r="G78">
        <v>3484</v>
      </c>
      <c r="H78" t="s">
        <v>203</v>
      </c>
      <c r="R78" s="190" t="s">
        <v>65</v>
      </c>
      <c r="S78" s="191"/>
      <c r="T78" s="191"/>
      <c r="U78" s="191"/>
      <c r="V78" s="191"/>
      <c r="W78" s="191"/>
    </row>
    <row r="79" spans="1:24" x14ac:dyDescent="0.25">
      <c r="A79">
        <v>3</v>
      </c>
      <c r="B79">
        <v>347</v>
      </c>
      <c r="C79" s="60">
        <v>0.34513888888888888</v>
      </c>
      <c r="D79" t="s">
        <v>9</v>
      </c>
      <c r="E79" t="s">
        <v>237</v>
      </c>
      <c r="F79" t="s">
        <v>532</v>
      </c>
      <c r="G79">
        <v>3485</v>
      </c>
      <c r="H79" t="s">
        <v>203</v>
      </c>
      <c r="R79" s="37" t="s">
        <v>2</v>
      </c>
      <c r="S79" s="37" t="s">
        <v>6</v>
      </c>
      <c r="T79" s="37" t="s">
        <v>4</v>
      </c>
      <c r="U79" s="37" t="s">
        <v>5</v>
      </c>
      <c r="V79" s="14" t="s">
        <v>185</v>
      </c>
      <c r="W79" s="37" t="s">
        <v>8</v>
      </c>
    </row>
    <row r="80" spans="1:24" x14ac:dyDescent="0.25">
      <c r="C80" s="60"/>
      <c r="L80" s="60"/>
      <c r="R80" s="91">
        <v>1</v>
      </c>
      <c r="S80" s="65">
        <v>452</v>
      </c>
      <c r="T80" s="66">
        <v>0.39999999999999997</v>
      </c>
      <c r="U80" s="65" t="s">
        <v>123</v>
      </c>
      <c r="V80" s="65" t="s">
        <v>225</v>
      </c>
      <c r="W80" s="65" t="s">
        <v>71</v>
      </c>
    </row>
    <row r="84" spans="1:7" x14ac:dyDescent="0.25">
      <c r="A84" s="1" t="s">
        <v>255</v>
      </c>
      <c r="B84" s="61" t="s">
        <v>49</v>
      </c>
      <c r="C84" s="48" t="s">
        <v>49</v>
      </c>
      <c r="D84" s="48" t="s">
        <v>50</v>
      </c>
      <c r="E84" s="48" t="s">
        <v>50</v>
      </c>
      <c r="F84" s="22" t="s">
        <v>60</v>
      </c>
      <c r="G84" s="23"/>
    </row>
    <row r="85" spans="1:7" x14ac:dyDescent="0.25">
      <c r="A85" s="24">
        <v>43154</v>
      </c>
      <c r="B85" s="7" t="s">
        <v>268</v>
      </c>
      <c r="C85" s="7">
        <v>0.37986111111111115</v>
      </c>
      <c r="D85" s="8" t="s">
        <v>269</v>
      </c>
      <c r="E85" s="49">
        <v>0.38541666666666669</v>
      </c>
      <c r="F85" s="22" t="s">
        <v>59</v>
      </c>
      <c r="G85" s="70"/>
    </row>
    <row r="86" spans="1:7" x14ac:dyDescent="0.25">
      <c r="A86" s="190" t="s">
        <v>65</v>
      </c>
      <c r="B86" s="191"/>
      <c r="C86" s="191"/>
      <c r="D86" s="191"/>
      <c r="E86" s="191"/>
      <c r="F86" s="191"/>
      <c r="G86" s="192"/>
    </row>
    <row r="87" spans="1:7" x14ac:dyDescent="0.25">
      <c r="A87" s="37" t="s">
        <v>2</v>
      </c>
      <c r="B87" s="37" t="s">
        <v>6</v>
      </c>
      <c r="C87" s="37" t="s">
        <v>4</v>
      </c>
      <c r="D87" s="37" t="s">
        <v>5</v>
      </c>
      <c r="E87" s="14" t="s">
        <v>185</v>
      </c>
      <c r="F87" s="37" t="s">
        <v>8</v>
      </c>
      <c r="G87" s="56"/>
    </row>
    <row r="88" spans="1:7" x14ac:dyDescent="0.25">
      <c r="A88" s="65">
        <v>0</v>
      </c>
      <c r="B88" s="65">
        <v>0</v>
      </c>
      <c r="C88" s="65">
        <v>0</v>
      </c>
      <c r="D88" s="65">
        <v>0</v>
      </c>
      <c r="E88" s="65">
        <v>0</v>
      </c>
      <c r="F88" s="65">
        <v>0</v>
      </c>
      <c r="G88" s="65">
        <v>0</v>
      </c>
    </row>
    <row r="89" spans="1:7" x14ac:dyDescent="0.25">
      <c r="C89" s="60"/>
    </row>
    <row r="90" spans="1:7" x14ac:dyDescent="0.25">
      <c r="C90" s="60"/>
    </row>
  </sheetData>
  <mergeCells count="12">
    <mergeCell ref="A86:G86"/>
    <mergeCell ref="J3:N3"/>
    <mergeCell ref="J28:O28"/>
    <mergeCell ref="J34:P34"/>
    <mergeCell ref="J40:P40"/>
    <mergeCell ref="R3:V3"/>
    <mergeCell ref="R66:W66"/>
    <mergeCell ref="R72:W72"/>
    <mergeCell ref="R78:W78"/>
    <mergeCell ref="A3:E3"/>
    <mergeCell ref="A55:F55"/>
    <mergeCell ref="A75:G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82F3-EC9B-4476-AD28-895702A161BB}">
  <dimension ref="A1:X63"/>
  <sheetViews>
    <sheetView topLeftCell="R1" workbookViewId="0">
      <selection activeCell="U1" sqref="U1"/>
    </sheetView>
  </sheetViews>
  <sheetFormatPr defaultRowHeight="15" x14ac:dyDescent="0.25"/>
  <cols>
    <col min="1" max="1" width="10.7109375" bestFit="1" customWidth="1"/>
    <col min="2" max="2" width="7.42578125" bestFit="1" customWidth="1"/>
    <col min="3" max="3" width="6.7109375" bestFit="1" customWidth="1"/>
    <col min="4" max="4" width="19" bestFit="1" customWidth="1"/>
    <col min="5" max="5" width="34.28515625" bestFit="1" customWidth="1"/>
    <col min="6" max="6" width="70.5703125" bestFit="1" customWidth="1"/>
    <col min="9" max="9" width="10.7109375" bestFit="1" customWidth="1"/>
    <col min="10" max="10" width="7.42578125" bestFit="1" customWidth="1"/>
    <col min="11" max="11" width="6.7109375" bestFit="1" customWidth="1"/>
    <col min="12" max="12" width="19" bestFit="1" customWidth="1"/>
    <col min="13" max="13" width="33.5703125" bestFit="1" customWidth="1"/>
    <col min="14" max="14" width="36.42578125" bestFit="1" customWidth="1"/>
    <col min="17" max="17" width="10.7109375" bestFit="1" customWidth="1"/>
    <col min="18" max="18" width="7.42578125" bestFit="1" customWidth="1"/>
    <col min="19" max="19" width="13.85546875" bestFit="1" customWidth="1"/>
    <col min="20" max="20" width="19" bestFit="1" customWidth="1"/>
    <col min="21" max="21" width="32.7109375" bestFit="1" customWidth="1"/>
    <col min="22" max="22" width="30.85546875" bestFit="1" customWidth="1"/>
  </cols>
  <sheetData>
    <row r="1" spans="1:24" x14ac:dyDescent="0.25">
      <c r="A1" s="1" t="s">
        <v>315</v>
      </c>
      <c r="B1" s="2"/>
      <c r="C1" s="2"/>
      <c r="D1" s="2"/>
      <c r="E1" s="83"/>
      <c r="F1" s="4"/>
      <c r="I1" s="1" t="s">
        <v>315</v>
      </c>
      <c r="J1" s="2"/>
      <c r="K1" s="2"/>
      <c r="L1" s="2"/>
      <c r="M1" s="83"/>
      <c r="N1" s="4"/>
      <c r="Q1" s="1" t="s">
        <v>315</v>
      </c>
      <c r="R1" s="2"/>
      <c r="S1" s="2"/>
      <c r="T1" s="2"/>
      <c r="U1" s="83"/>
      <c r="V1" s="4"/>
    </row>
    <row r="2" spans="1:24" x14ac:dyDescent="0.25">
      <c r="A2" s="6">
        <v>43181</v>
      </c>
      <c r="B2" s="7">
        <v>0.23055555555555554</v>
      </c>
      <c r="C2" s="8" t="s">
        <v>0</v>
      </c>
      <c r="D2" s="8" t="s">
        <v>256</v>
      </c>
      <c r="E2" s="76" t="s">
        <v>327</v>
      </c>
      <c r="F2" s="4"/>
      <c r="I2" s="6">
        <v>43182</v>
      </c>
      <c r="J2" s="7">
        <v>0.23819444444444446</v>
      </c>
      <c r="K2" s="8" t="s">
        <v>0</v>
      </c>
      <c r="L2" s="8" t="s">
        <v>256</v>
      </c>
      <c r="M2" s="76" t="s">
        <v>339</v>
      </c>
      <c r="N2" s="4"/>
      <c r="Q2" s="6">
        <v>43183</v>
      </c>
      <c r="R2" s="7">
        <v>0.23263888888888887</v>
      </c>
      <c r="S2" s="8" t="s">
        <v>0</v>
      </c>
      <c r="T2" s="8" t="s">
        <v>256</v>
      </c>
      <c r="U2" s="76" t="s">
        <v>341</v>
      </c>
      <c r="V2" s="4"/>
    </row>
    <row r="3" spans="1:24" x14ac:dyDescent="0.25">
      <c r="A3" s="184" t="s">
        <v>3</v>
      </c>
      <c r="B3" s="185"/>
      <c r="C3" s="185"/>
      <c r="D3" s="185"/>
      <c r="E3" s="186"/>
      <c r="F3" s="11"/>
      <c r="I3" s="184" t="s">
        <v>3</v>
      </c>
      <c r="J3" s="185"/>
      <c r="K3" s="185"/>
      <c r="L3" s="185"/>
      <c r="M3" s="186"/>
      <c r="N3" s="11"/>
      <c r="Q3" s="184" t="s">
        <v>3</v>
      </c>
      <c r="R3" s="185"/>
      <c r="S3" s="185"/>
      <c r="T3" s="185"/>
      <c r="U3" s="186"/>
      <c r="V3" s="11"/>
    </row>
    <row r="4" spans="1:24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G4" s="95" t="s">
        <v>64</v>
      </c>
      <c r="I4" s="13" t="s">
        <v>2</v>
      </c>
      <c r="J4" s="13" t="s">
        <v>6</v>
      </c>
      <c r="K4" s="13" t="s">
        <v>4</v>
      </c>
      <c r="L4" s="13" t="s">
        <v>5</v>
      </c>
      <c r="M4" s="14" t="s">
        <v>7</v>
      </c>
      <c r="N4" s="13" t="s">
        <v>8</v>
      </c>
      <c r="O4" s="95" t="s">
        <v>64</v>
      </c>
      <c r="Q4" s="13" t="s">
        <v>2</v>
      </c>
      <c r="R4" s="13" t="s">
        <v>6</v>
      </c>
      <c r="S4" s="13" t="s">
        <v>4</v>
      </c>
      <c r="T4" s="13" t="s">
        <v>5</v>
      </c>
      <c r="U4" s="14" t="s">
        <v>7</v>
      </c>
      <c r="V4" s="13" t="s">
        <v>8</v>
      </c>
    </row>
    <row r="5" spans="1:24" x14ac:dyDescent="0.25">
      <c r="A5" s="91">
        <v>1</v>
      </c>
      <c r="B5" s="65">
        <v>460</v>
      </c>
      <c r="C5" s="66">
        <v>0.24652777777777779</v>
      </c>
      <c r="D5" s="65" t="s">
        <v>9</v>
      </c>
      <c r="E5" s="65" t="s">
        <v>225</v>
      </c>
      <c r="F5" s="153" t="s">
        <v>562</v>
      </c>
      <c r="H5" t="s">
        <v>203</v>
      </c>
      <c r="I5" s="91">
        <v>1</v>
      </c>
      <c r="J5" s="65">
        <v>492</v>
      </c>
      <c r="K5" s="66">
        <v>0.24236111111111111</v>
      </c>
      <c r="L5" s="65" t="s">
        <v>18</v>
      </c>
      <c r="M5" s="65" t="s">
        <v>335</v>
      </c>
      <c r="N5" s="110" t="s">
        <v>111</v>
      </c>
      <c r="Q5" s="91">
        <v>1</v>
      </c>
      <c r="R5" s="65">
        <v>509</v>
      </c>
      <c r="S5" s="66">
        <v>0.24027777777777778</v>
      </c>
      <c r="T5" s="65" t="s">
        <v>123</v>
      </c>
      <c r="U5" s="65" t="s">
        <v>337</v>
      </c>
      <c r="V5" s="153" t="s">
        <v>562</v>
      </c>
      <c r="X5" s="73" t="s">
        <v>203</v>
      </c>
    </row>
    <row r="6" spans="1:24" x14ac:dyDescent="0.25">
      <c r="A6" s="91">
        <v>2</v>
      </c>
      <c r="B6" s="65">
        <v>461</v>
      </c>
      <c r="C6" s="66">
        <v>0.25347222222222221</v>
      </c>
      <c r="D6" s="65" t="s">
        <v>18</v>
      </c>
      <c r="E6" s="65" t="s">
        <v>301</v>
      </c>
      <c r="F6" s="153" t="s">
        <v>587</v>
      </c>
      <c r="G6" s="73" t="s">
        <v>229</v>
      </c>
      <c r="H6" s="73" t="s">
        <v>203</v>
      </c>
      <c r="I6" s="91">
        <v>2</v>
      </c>
      <c r="J6" s="65">
        <v>493</v>
      </c>
      <c r="K6" s="66">
        <v>0.24583333333333335</v>
      </c>
      <c r="L6" s="65" t="s">
        <v>9</v>
      </c>
      <c r="M6" s="65" t="s">
        <v>335</v>
      </c>
      <c r="N6" s="165" t="s">
        <v>589</v>
      </c>
      <c r="O6" s="73" t="s">
        <v>229</v>
      </c>
      <c r="P6" s="73" t="s">
        <v>203</v>
      </c>
      <c r="Q6" s="91">
        <v>2</v>
      </c>
      <c r="R6" s="65">
        <v>510</v>
      </c>
      <c r="S6" s="66">
        <v>0.24166666666666667</v>
      </c>
      <c r="T6" s="65" t="s">
        <v>123</v>
      </c>
      <c r="U6" s="65" t="s">
        <v>337</v>
      </c>
      <c r="V6" s="153" t="s">
        <v>562</v>
      </c>
      <c r="X6" s="73" t="s">
        <v>203</v>
      </c>
    </row>
    <row r="7" spans="1:24" x14ac:dyDescent="0.25">
      <c r="A7" s="91">
        <v>3</v>
      </c>
      <c r="B7" s="65">
        <v>462</v>
      </c>
      <c r="C7" s="66">
        <v>0.25486111111111109</v>
      </c>
      <c r="D7" s="65" t="s">
        <v>9</v>
      </c>
      <c r="E7" s="65" t="s">
        <v>301</v>
      </c>
      <c r="F7" s="164" t="s">
        <v>316</v>
      </c>
      <c r="G7" s="73" t="s">
        <v>229</v>
      </c>
      <c r="H7" s="73" t="s">
        <v>203</v>
      </c>
      <c r="I7" s="91">
        <v>3</v>
      </c>
      <c r="J7" s="65">
        <v>494</v>
      </c>
      <c r="K7" s="66">
        <v>0.24722222222222223</v>
      </c>
      <c r="L7" s="65" t="s">
        <v>9</v>
      </c>
      <c r="M7" s="65" t="s">
        <v>335</v>
      </c>
      <c r="N7" s="164" t="s">
        <v>590</v>
      </c>
      <c r="P7" t="s">
        <v>203</v>
      </c>
      <c r="Q7" s="91">
        <v>3</v>
      </c>
      <c r="R7" s="65">
        <v>513</v>
      </c>
      <c r="S7" s="66">
        <v>0.26180555555555557</v>
      </c>
      <c r="T7" s="65" t="s">
        <v>342</v>
      </c>
      <c r="U7" s="65" t="s">
        <v>225</v>
      </c>
      <c r="V7" s="168" t="s">
        <v>592</v>
      </c>
      <c r="X7" s="73" t="s">
        <v>203</v>
      </c>
    </row>
    <row r="8" spans="1:24" x14ac:dyDescent="0.25">
      <c r="A8" s="91">
        <v>4</v>
      </c>
      <c r="B8" s="65">
        <v>463</v>
      </c>
      <c r="C8" s="66">
        <v>0.25625000000000003</v>
      </c>
      <c r="D8" s="65" t="s">
        <v>18</v>
      </c>
      <c r="E8" s="65" t="s">
        <v>262</v>
      </c>
      <c r="F8" s="164" t="s">
        <v>317</v>
      </c>
      <c r="H8" s="130" t="s">
        <v>203</v>
      </c>
      <c r="I8" s="91">
        <v>4</v>
      </c>
      <c r="J8" s="65">
        <v>495</v>
      </c>
      <c r="K8" s="66">
        <v>0.25</v>
      </c>
      <c r="L8" s="65" t="s">
        <v>18</v>
      </c>
      <c r="M8" s="65" t="s">
        <v>54</v>
      </c>
      <c r="N8" s="153" t="s">
        <v>544</v>
      </c>
      <c r="P8" t="s">
        <v>371</v>
      </c>
      <c r="Q8" s="91">
        <v>4</v>
      </c>
      <c r="R8" s="65">
        <v>514</v>
      </c>
      <c r="S8" s="66">
        <v>0.26944444444444443</v>
      </c>
      <c r="T8" s="65" t="s">
        <v>18</v>
      </c>
      <c r="U8" s="65" t="s">
        <v>225</v>
      </c>
      <c r="V8" s="153" t="s">
        <v>591</v>
      </c>
      <c r="X8" s="96" t="s">
        <v>203</v>
      </c>
    </row>
    <row r="9" spans="1:24" x14ac:dyDescent="0.25">
      <c r="A9" s="91">
        <v>5</v>
      </c>
      <c r="B9" s="65">
        <v>464</v>
      </c>
      <c r="C9" s="66">
        <v>0.25625000000000003</v>
      </c>
      <c r="D9" s="65" t="s">
        <v>18</v>
      </c>
      <c r="E9" s="65" t="s">
        <v>225</v>
      </c>
      <c r="F9" s="153" t="s">
        <v>554</v>
      </c>
      <c r="H9" s="130" t="s">
        <v>371</v>
      </c>
      <c r="I9" s="91">
        <v>5</v>
      </c>
      <c r="J9" s="65">
        <v>496</v>
      </c>
      <c r="K9" s="66">
        <v>0.25555555555555559</v>
      </c>
      <c r="L9" s="65" t="s">
        <v>18</v>
      </c>
      <c r="M9" s="65" t="s">
        <v>262</v>
      </c>
      <c r="N9" s="153" t="s">
        <v>549</v>
      </c>
      <c r="P9" t="s">
        <v>371</v>
      </c>
      <c r="Q9" s="91">
        <v>5</v>
      </c>
      <c r="R9" s="65">
        <v>515</v>
      </c>
      <c r="S9" s="66">
        <v>0.27152777777777776</v>
      </c>
      <c r="T9" s="65" t="s">
        <v>9</v>
      </c>
      <c r="U9" s="65" t="s">
        <v>225</v>
      </c>
      <c r="V9" s="153" t="s">
        <v>343</v>
      </c>
      <c r="W9" s="73" t="s">
        <v>229</v>
      </c>
      <c r="X9" s="73" t="s">
        <v>203</v>
      </c>
    </row>
    <row r="10" spans="1:24" x14ac:dyDescent="0.25">
      <c r="A10" s="91">
        <v>6</v>
      </c>
      <c r="B10" s="65">
        <v>465</v>
      </c>
      <c r="C10" s="66">
        <v>0.25972222222222224</v>
      </c>
      <c r="D10" s="65" t="s">
        <v>9</v>
      </c>
      <c r="E10" s="65" t="s">
        <v>225</v>
      </c>
      <c r="F10" s="153" t="s">
        <v>587</v>
      </c>
      <c r="G10" s="73" t="s">
        <v>229</v>
      </c>
      <c r="H10" s="130" t="s">
        <v>203</v>
      </c>
      <c r="I10" s="91">
        <v>6</v>
      </c>
      <c r="J10" s="65">
        <v>497</v>
      </c>
      <c r="K10" s="66">
        <v>0.2590277777777778</v>
      </c>
      <c r="L10" s="65" t="s">
        <v>9</v>
      </c>
      <c r="M10" s="65" t="s">
        <v>54</v>
      </c>
      <c r="N10" s="164" t="s">
        <v>317</v>
      </c>
      <c r="O10" s="73" t="s">
        <v>229</v>
      </c>
      <c r="P10" s="73" t="s">
        <v>203</v>
      </c>
      <c r="Q10" s="91">
        <v>6</v>
      </c>
      <c r="R10" s="65">
        <v>516</v>
      </c>
      <c r="S10" s="66">
        <v>0.29375000000000001</v>
      </c>
      <c r="T10" s="65" t="s">
        <v>18</v>
      </c>
      <c r="U10" s="65" t="s">
        <v>249</v>
      </c>
      <c r="V10" s="153" t="s">
        <v>562</v>
      </c>
      <c r="X10" s="96" t="s">
        <v>203</v>
      </c>
    </row>
    <row r="11" spans="1:24" x14ac:dyDescent="0.25">
      <c r="A11" s="91">
        <v>7</v>
      </c>
      <c r="B11" s="65">
        <v>466</v>
      </c>
      <c r="C11" s="66">
        <v>0.26180555555555557</v>
      </c>
      <c r="D11" s="65" t="s">
        <v>18</v>
      </c>
      <c r="E11" s="65" t="s">
        <v>225</v>
      </c>
      <c r="F11" s="110" t="s">
        <v>34</v>
      </c>
      <c r="G11" s="96" t="s">
        <v>229</v>
      </c>
      <c r="I11" s="91">
        <v>7</v>
      </c>
      <c r="J11" s="65">
        <v>498</v>
      </c>
      <c r="K11" s="66">
        <v>0.26597222222222222</v>
      </c>
      <c r="L11" s="65" t="s">
        <v>9</v>
      </c>
      <c r="M11" s="65" t="s">
        <v>54</v>
      </c>
      <c r="N11" s="164" t="s">
        <v>317</v>
      </c>
      <c r="P11" s="73" t="s">
        <v>203</v>
      </c>
      <c r="Q11" s="91">
        <v>7</v>
      </c>
      <c r="R11" s="65">
        <v>517</v>
      </c>
      <c r="S11" s="66">
        <v>0.3</v>
      </c>
      <c r="T11" s="65" t="s">
        <v>18</v>
      </c>
      <c r="U11" s="65" t="s">
        <v>344</v>
      </c>
      <c r="V11" s="153" t="s">
        <v>562</v>
      </c>
      <c r="X11" s="96" t="s">
        <v>203</v>
      </c>
    </row>
    <row r="12" spans="1:24" x14ac:dyDescent="0.25">
      <c r="A12" s="91">
        <v>8</v>
      </c>
      <c r="B12" s="65">
        <v>467</v>
      </c>
      <c r="C12" s="66">
        <v>0.26805555555555555</v>
      </c>
      <c r="D12" s="65" t="s">
        <v>9</v>
      </c>
      <c r="E12" s="65" t="s">
        <v>262</v>
      </c>
      <c r="F12" s="153" t="s">
        <v>544</v>
      </c>
      <c r="H12" t="s">
        <v>371</v>
      </c>
      <c r="I12" s="91">
        <v>8</v>
      </c>
      <c r="J12" s="65">
        <v>500</v>
      </c>
      <c r="K12" s="66">
        <v>0.29791666666666666</v>
      </c>
      <c r="L12" s="65" t="s">
        <v>9</v>
      </c>
      <c r="M12" s="65" t="s">
        <v>54</v>
      </c>
      <c r="N12" s="153" t="s">
        <v>542</v>
      </c>
      <c r="O12" s="73" t="s">
        <v>229</v>
      </c>
      <c r="P12" s="130" t="s">
        <v>371</v>
      </c>
      <c r="Q12" s="91">
        <v>8</v>
      </c>
      <c r="R12" s="65">
        <v>518</v>
      </c>
      <c r="S12" s="66">
        <v>0.3</v>
      </c>
      <c r="T12" s="65" t="s">
        <v>9</v>
      </c>
      <c r="U12" s="65" t="s">
        <v>344</v>
      </c>
      <c r="V12" s="153" t="s">
        <v>562</v>
      </c>
      <c r="X12" s="96" t="s">
        <v>203</v>
      </c>
    </row>
    <row r="13" spans="1:24" x14ac:dyDescent="0.25">
      <c r="A13" s="91">
        <v>9</v>
      </c>
      <c r="B13" s="65">
        <v>468</v>
      </c>
      <c r="C13" s="66">
        <v>0.26805555555555555</v>
      </c>
      <c r="D13" s="65" t="s">
        <v>9</v>
      </c>
      <c r="E13" s="65" t="s">
        <v>262</v>
      </c>
      <c r="F13" s="65" t="s">
        <v>588</v>
      </c>
      <c r="H13" t="s">
        <v>371</v>
      </c>
      <c r="I13" s="91">
        <v>9</v>
      </c>
      <c r="J13" s="65">
        <v>501</v>
      </c>
      <c r="K13" s="66">
        <v>0.30416666666666664</v>
      </c>
      <c r="L13" s="65" t="s">
        <v>123</v>
      </c>
      <c r="M13" s="65" t="s">
        <v>336</v>
      </c>
      <c r="N13" s="153" t="s">
        <v>562</v>
      </c>
      <c r="P13" s="130" t="s">
        <v>203</v>
      </c>
      <c r="Q13" s="91">
        <v>9</v>
      </c>
      <c r="R13" s="65">
        <v>519</v>
      </c>
      <c r="S13" s="66">
        <v>0.3125</v>
      </c>
      <c r="T13" s="65" t="s">
        <v>123</v>
      </c>
      <c r="U13" s="65" t="s">
        <v>345</v>
      </c>
      <c r="V13" s="153" t="s">
        <v>555</v>
      </c>
      <c r="X13" s="96" t="s">
        <v>371</v>
      </c>
    </row>
    <row r="14" spans="1:24" x14ac:dyDescent="0.25">
      <c r="A14" s="91">
        <v>10</v>
      </c>
      <c r="B14" s="65">
        <v>476</v>
      </c>
      <c r="C14" s="66">
        <v>0.28472222222222221</v>
      </c>
      <c r="D14" s="65" t="s">
        <v>18</v>
      </c>
      <c r="E14" s="65" t="s">
        <v>318</v>
      </c>
      <c r="F14" s="153" t="s">
        <v>562</v>
      </c>
      <c r="H14" t="s">
        <v>203</v>
      </c>
      <c r="I14" s="91">
        <v>10</v>
      </c>
      <c r="J14" s="65">
        <v>502</v>
      </c>
      <c r="K14" s="66">
        <v>0.30555555555555552</v>
      </c>
      <c r="L14" s="65" t="s">
        <v>9</v>
      </c>
      <c r="M14" s="65" t="s">
        <v>337</v>
      </c>
      <c r="N14" s="157" t="s">
        <v>580</v>
      </c>
      <c r="P14" s="130" t="s">
        <v>203</v>
      </c>
      <c r="Q14" s="91">
        <v>10</v>
      </c>
      <c r="R14" s="65">
        <v>520</v>
      </c>
      <c r="S14" s="66">
        <v>0.31944444444444448</v>
      </c>
      <c r="T14" s="65" t="s">
        <v>123</v>
      </c>
      <c r="U14" s="65" t="s">
        <v>346</v>
      </c>
      <c r="V14" s="153" t="s">
        <v>596</v>
      </c>
      <c r="W14" s="73" t="s">
        <v>229</v>
      </c>
      <c r="X14" s="96" t="s">
        <v>203</v>
      </c>
    </row>
    <row r="15" spans="1:24" x14ac:dyDescent="0.25">
      <c r="A15" s="92">
        <v>11</v>
      </c>
      <c r="B15" s="74">
        <v>477</v>
      </c>
      <c r="C15" s="66">
        <v>0.28541666666666665</v>
      </c>
      <c r="D15" s="74" t="s">
        <v>18</v>
      </c>
      <c r="E15" s="65" t="s">
        <v>318</v>
      </c>
      <c r="F15" s="159" t="s">
        <v>562</v>
      </c>
      <c r="H15" t="s">
        <v>203</v>
      </c>
      <c r="I15" s="92">
        <v>11</v>
      </c>
      <c r="J15" s="74">
        <v>503</v>
      </c>
      <c r="K15" s="66">
        <v>0.32569444444444445</v>
      </c>
      <c r="L15" s="74" t="s">
        <v>123</v>
      </c>
      <c r="M15" s="65" t="s">
        <v>225</v>
      </c>
      <c r="N15" s="159" t="s">
        <v>544</v>
      </c>
      <c r="P15" s="130" t="s">
        <v>371</v>
      </c>
      <c r="Q15" s="92">
        <v>11</v>
      </c>
      <c r="R15" s="74">
        <v>521</v>
      </c>
      <c r="S15" s="66">
        <v>0.32291666666666669</v>
      </c>
      <c r="T15" s="74" t="s">
        <v>9</v>
      </c>
      <c r="U15" s="65" t="s">
        <v>347</v>
      </c>
      <c r="V15" s="159" t="s">
        <v>562</v>
      </c>
      <c r="X15" s="96" t="s">
        <v>203</v>
      </c>
    </row>
    <row r="16" spans="1:24" x14ac:dyDescent="0.25">
      <c r="A16" s="92">
        <v>12</v>
      </c>
      <c r="B16" s="74">
        <v>478</v>
      </c>
      <c r="C16" s="66">
        <v>0.29097222222222224</v>
      </c>
      <c r="D16" s="74" t="s">
        <v>123</v>
      </c>
      <c r="E16" s="65" t="s">
        <v>225</v>
      </c>
      <c r="F16" s="164" t="s">
        <v>300</v>
      </c>
      <c r="H16" t="s">
        <v>203</v>
      </c>
      <c r="I16" s="92">
        <v>12</v>
      </c>
      <c r="J16" s="74">
        <v>504</v>
      </c>
      <c r="K16" s="66">
        <v>0.33055555555555555</v>
      </c>
      <c r="L16" s="74" t="s">
        <v>18</v>
      </c>
      <c r="M16" s="65" t="s">
        <v>225</v>
      </c>
      <c r="N16" s="157" t="s">
        <v>558</v>
      </c>
      <c r="P16" s="130" t="s">
        <v>371</v>
      </c>
      <c r="Q16" s="92">
        <v>12</v>
      </c>
      <c r="R16" s="74">
        <v>522</v>
      </c>
      <c r="S16" s="66">
        <v>0.32291666666666669</v>
      </c>
      <c r="T16" s="74" t="s">
        <v>9</v>
      </c>
      <c r="U16" s="65" t="s">
        <v>347</v>
      </c>
      <c r="V16" s="159" t="s">
        <v>562</v>
      </c>
      <c r="X16" s="96" t="s">
        <v>203</v>
      </c>
    </row>
    <row r="17" spans="1:24" x14ac:dyDescent="0.25">
      <c r="A17" s="91">
        <v>13</v>
      </c>
      <c r="B17" s="74">
        <v>479</v>
      </c>
      <c r="C17" s="66">
        <v>0.30763888888888891</v>
      </c>
      <c r="D17" s="74" t="s">
        <v>123</v>
      </c>
      <c r="E17" s="74" t="s">
        <v>225</v>
      </c>
      <c r="F17" s="159" t="s">
        <v>582</v>
      </c>
      <c r="H17" t="s">
        <v>203</v>
      </c>
      <c r="I17" s="91">
        <v>13</v>
      </c>
      <c r="J17" s="74">
        <v>505</v>
      </c>
      <c r="K17" s="66">
        <v>0.33333333333333331</v>
      </c>
      <c r="L17" s="74" t="s">
        <v>123</v>
      </c>
      <c r="M17" s="74" t="s">
        <v>225</v>
      </c>
      <c r="N17" s="159" t="s">
        <v>562</v>
      </c>
      <c r="P17" s="130" t="s">
        <v>203</v>
      </c>
      <c r="Q17" s="91">
        <v>13</v>
      </c>
      <c r="R17" s="74">
        <v>523</v>
      </c>
      <c r="S17" s="66">
        <v>0.32777777777777778</v>
      </c>
      <c r="T17" s="74" t="s">
        <v>123</v>
      </c>
      <c r="U17" s="74" t="s">
        <v>101</v>
      </c>
      <c r="V17" s="159" t="s">
        <v>562</v>
      </c>
      <c r="X17" s="96" t="s">
        <v>203</v>
      </c>
    </row>
    <row r="18" spans="1:24" x14ac:dyDescent="0.25">
      <c r="A18" s="92">
        <v>14</v>
      </c>
      <c r="B18" s="74">
        <v>480</v>
      </c>
      <c r="C18" s="66">
        <v>0.31180555555555556</v>
      </c>
      <c r="D18" s="74" t="s">
        <v>18</v>
      </c>
      <c r="E18" s="74" t="s">
        <v>319</v>
      </c>
      <c r="F18" s="159" t="s">
        <v>546</v>
      </c>
      <c r="H18" t="s">
        <v>371</v>
      </c>
      <c r="I18" s="92">
        <v>14</v>
      </c>
      <c r="J18" s="74">
        <v>506</v>
      </c>
      <c r="K18" s="66">
        <v>0.34027777777777773</v>
      </c>
      <c r="L18" s="74" t="s">
        <v>18</v>
      </c>
      <c r="M18" s="74" t="s">
        <v>319</v>
      </c>
      <c r="N18" s="157" t="s">
        <v>580</v>
      </c>
      <c r="O18" s="73" t="s">
        <v>229</v>
      </c>
      <c r="P18" s="130" t="s">
        <v>203</v>
      </c>
      <c r="Q18" s="92">
        <v>14</v>
      </c>
      <c r="R18" s="73">
        <v>524</v>
      </c>
      <c r="S18" s="60">
        <v>0.33333333333333331</v>
      </c>
      <c r="T18" s="73" t="s">
        <v>123</v>
      </c>
      <c r="U18" s="73" t="s">
        <v>225</v>
      </c>
      <c r="V18" s="169" t="s">
        <v>592</v>
      </c>
      <c r="X18" s="96" t="s">
        <v>203</v>
      </c>
    </row>
    <row r="19" spans="1:24" x14ac:dyDescent="0.25">
      <c r="A19" s="92">
        <v>15</v>
      </c>
      <c r="B19" s="74">
        <v>481</v>
      </c>
      <c r="C19" s="66">
        <v>0.31458333333333333</v>
      </c>
      <c r="D19" s="74" t="s">
        <v>9</v>
      </c>
      <c r="E19" s="74" t="s">
        <v>235</v>
      </c>
      <c r="F19" s="110" t="s">
        <v>34</v>
      </c>
      <c r="G19" s="73" t="s">
        <v>229</v>
      </c>
      <c r="H19" s="73" t="s">
        <v>371</v>
      </c>
      <c r="I19" s="92">
        <v>15</v>
      </c>
      <c r="J19" s="74">
        <v>507</v>
      </c>
      <c r="K19" s="66">
        <v>0.3430555555555555</v>
      </c>
      <c r="L19" s="74" t="s">
        <v>18</v>
      </c>
      <c r="M19" s="74" t="s">
        <v>338</v>
      </c>
      <c r="N19" s="159" t="s">
        <v>562</v>
      </c>
      <c r="P19" s="130" t="s">
        <v>203</v>
      </c>
      <c r="Q19" s="62" t="s">
        <v>334</v>
      </c>
      <c r="R19" s="103" t="s">
        <v>49</v>
      </c>
      <c r="S19" s="104"/>
      <c r="T19" s="195" t="s">
        <v>50</v>
      </c>
      <c r="U19" s="196"/>
      <c r="V19" s="47" t="s">
        <v>54</v>
      </c>
    </row>
    <row r="20" spans="1:24" x14ac:dyDescent="0.25">
      <c r="A20" s="91">
        <v>16</v>
      </c>
      <c r="B20" s="74">
        <v>482</v>
      </c>
      <c r="C20" s="66">
        <v>0.32222222222222224</v>
      </c>
      <c r="D20" s="74" t="s">
        <v>9</v>
      </c>
      <c r="E20" s="74" t="s">
        <v>320</v>
      </c>
      <c r="F20" s="159" t="s">
        <v>546</v>
      </c>
      <c r="H20" s="130" t="s">
        <v>371</v>
      </c>
      <c r="I20" s="91">
        <v>16</v>
      </c>
      <c r="J20" s="74">
        <v>508</v>
      </c>
      <c r="K20" s="66">
        <v>0.34652777777777777</v>
      </c>
      <c r="L20" s="74" t="s">
        <v>9</v>
      </c>
      <c r="M20" s="74" t="s">
        <v>252</v>
      </c>
      <c r="N20" s="159" t="s">
        <v>544</v>
      </c>
      <c r="P20" s="130" t="s">
        <v>371</v>
      </c>
      <c r="Q20" s="24">
        <v>43183</v>
      </c>
      <c r="R20" s="25">
        <v>0.25694444444444448</v>
      </c>
      <c r="S20" s="8"/>
      <c r="T20" s="7"/>
      <c r="U20" s="82"/>
      <c r="V20" s="71" t="s">
        <v>54</v>
      </c>
    </row>
    <row r="21" spans="1:24" x14ac:dyDescent="0.25">
      <c r="A21" s="93">
        <v>17</v>
      </c>
      <c r="B21" s="84">
        <v>483</v>
      </c>
      <c r="C21" s="60">
        <v>0.32569444444444445</v>
      </c>
      <c r="D21" s="73" t="s">
        <v>9</v>
      </c>
      <c r="E21" s="74" t="s">
        <v>262</v>
      </c>
      <c r="F21" s="159" t="s">
        <v>546</v>
      </c>
      <c r="H21" s="130" t="s">
        <v>371</v>
      </c>
      <c r="I21" s="62" t="s">
        <v>334</v>
      </c>
      <c r="J21" s="193" t="s">
        <v>49</v>
      </c>
      <c r="K21" s="194"/>
      <c r="L21" s="195" t="s">
        <v>50</v>
      </c>
      <c r="M21" s="196"/>
      <c r="N21" s="47" t="s">
        <v>54</v>
      </c>
      <c r="Q21" s="190" t="s">
        <v>47</v>
      </c>
      <c r="R21" s="191"/>
      <c r="S21" s="191"/>
      <c r="T21" s="191"/>
      <c r="U21" s="191"/>
      <c r="V21" s="192"/>
    </row>
    <row r="22" spans="1:24" x14ac:dyDescent="0.25">
      <c r="A22" s="93">
        <v>18</v>
      </c>
      <c r="B22" s="74">
        <v>484</v>
      </c>
      <c r="C22" s="66">
        <v>0.33333333333333331</v>
      </c>
      <c r="D22" s="74" t="s">
        <v>18</v>
      </c>
      <c r="E22" s="74" t="s">
        <v>321</v>
      </c>
      <c r="F22" s="159" t="s">
        <v>549</v>
      </c>
      <c r="H22" s="130" t="s">
        <v>371</v>
      </c>
      <c r="I22" s="24">
        <v>43182</v>
      </c>
      <c r="J22" s="25">
        <v>0.27013888888888887</v>
      </c>
      <c r="K22" s="8"/>
      <c r="L22" s="7"/>
      <c r="M22" s="82"/>
      <c r="N22" s="71" t="s">
        <v>54</v>
      </c>
      <c r="Q22" s="37" t="s">
        <v>2</v>
      </c>
      <c r="R22" s="37" t="s">
        <v>6</v>
      </c>
      <c r="S22" s="37" t="s">
        <v>4</v>
      </c>
      <c r="T22" s="37" t="s">
        <v>5</v>
      </c>
      <c r="U22" s="38" t="s">
        <v>7</v>
      </c>
      <c r="V22" s="37" t="s">
        <v>8</v>
      </c>
    </row>
    <row r="23" spans="1:24" x14ac:dyDescent="0.25">
      <c r="A23" s="93">
        <v>19</v>
      </c>
      <c r="B23" s="74">
        <v>485</v>
      </c>
      <c r="C23" s="66">
        <v>0.3347222222222222</v>
      </c>
      <c r="D23" s="74" t="s">
        <v>123</v>
      </c>
      <c r="E23" s="74" t="s">
        <v>321</v>
      </c>
      <c r="F23" s="153" t="s">
        <v>587</v>
      </c>
      <c r="G23" s="73" t="s">
        <v>229</v>
      </c>
      <c r="H23" s="130" t="s">
        <v>203</v>
      </c>
      <c r="I23" s="190" t="s">
        <v>47</v>
      </c>
      <c r="J23" s="191"/>
      <c r="K23" s="191"/>
      <c r="L23" s="191"/>
      <c r="M23" s="191"/>
      <c r="N23" s="192"/>
      <c r="Q23" s="93">
        <v>1</v>
      </c>
      <c r="R23" s="84">
        <v>512</v>
      </c>
      <c r="S23" s="66">
        <v>0.25694444444444448</v>
      </c>
      <c r="T23" s="74" t="s">
        <v>18</v>
      </c>
      <c r="U23" s="74" t="s">
        <v>340</v>
      </c>
      <c r="V23" s="74" t="s">
        <v>595</v>
      </c>
      <c r="W23" s="73" t="s">
        <v>229</v>
      </c>
      <c r="X23" s="73" t="s">
        <v>203</v>
      </c>
    </row>
    <row r="24" spans="1:24" x14ac:dyDescent="0.25">
      <c r="A24" s="93">
        <v>20</v>
      </c>
      <c r="B24" s="74">
        <v>486</v>
      </c>
      <c r="C24" s="66">
        <v>0.33680555555555558</v>
      </c>
      <c r="D24" s="74" t="s">
        <v>18</v>
      </c>
      <c r="E24" s="74" t="s">
        <v>322</v>
      </c>
      <c r="F24" s="159" t="s">
        <v>562</v>
      </c>
      <c r="H24" s="130" t="s">
        <v>203</v>
      </c>
      <c r="I24" s="37" t="s">
        <v>2</v>
      </c>
      <c r="J24" s="37" t="s">
        <v>6</v>
      </c>
      <c r="K24" s="37" t="s">
        <v>4</v>
      </c>
      <c r="L24" s="37" t="s">
        <v>5</v>
      </c>
      <c r="M24" s="38" t="s">
        <v>7</v>
      </c>
      <c r="N24" s="37" t="s">
        <v>8</v>
      </c>
      <c r="Q24" s="1" t="s">
        <v>315</v>
      </c>
      <c r="R24" s="61" t="s">
        <v>49</v>
      </c>
      <c r="S24" s="61"/>
      <c r="T24" s="48" t="s">
        <v>50</v>
      </c>
      <c r="U24" s="105"/>
      <c r="V24" s="47" t="s">
        <v>55</v>
      </c>
    </row>
    <row r="25" spans="1:24" x14ac:dyDescent="0.25">
      <c r="A25" s="93">
        <v>21</v>
      </c>
      <c r="B25" s="84">
        <v>487</v>
      </c>
      <c r="C25" s="66">
        <v>0.33819444444444446</v>
      </c>
      <c r="D25" s="74" t="s">
        <v>18</v>
      </c>
      <c r="E25" s="74" t="s">
        <v>322</v>
      </c>
      <c r="F25" s="159" t="s">
        <v>562</v>
      </c>
      <c r="H25" s="130" t="s">
        <v>203</v>
      </c>
      <c r="I25" s="93">
        <v>1</v>
      </c>
      <c r="J25" s="84">
        <v>499</v>
      </c>
      <c r="K25" s="66">
        <v>0.27083333333333331</v>
      </c>
      <c r="L25" s="74" t="s">
        <v>9</v>
      </c>
      <c r="M25" s="74" t="s">
        <v>340</v>
      </c>
      <c r="N25" s="159" t="s">
        <v>562</v>
      </c>
      <c r="P25" t="s">
        <v>203</v>
      </c>
      <c r="Q25" s="24">
        <v>43183</v>
      </c>
      <c r="R25" s="25">
        <v>0.28263888888888888</v>
      </c>
      <c r="S25" s="8"/>
      <c r="T25" s="7"/>
      <c r="U25" s="82"/>
      <c r="V25" s="47"/>
    </row>
    <row r="26" spans="1:24" x14ac:dyDescent="0.25">
      <c r="A26" s="93">
        <v>22</v>
      </c>
      <c r="B26" s="74">
        <v>488</v>
      </c>
      <c r="C26" s="66">
        <v>0.34027777777777773</v>
      </c>
      <c r="D26" s="74" t="s">
        <v>123</v>
      </c>
      <c r="E26" s="74" t="s">
        <v>323</v>
      </c>
      <c r="F26" s="164" t="s">
        <v>241</v>
      </c>
      <c r="H26" s="130" t="s">
        <v>203</v>
      </c>
      <c r="I26" s="1" t="s">
        <v>315</v>
      </c>
      <c r="J26" s="197" t="s">
        <v>49</v>
      </c>
      <c r="K26" s="197"/>
      <c r="L26" s="198" t="s">
        <v>50</v>
      </c>
      <c r="M26" s="199"/>
      <c r="N26" s="47" t="s">
        <v>55</v>
      </c>
      <c r="Q26" s="190" t="s">
        <v>56</v>
      </c>
      <c r="R26" s="191"/>
      <c r="S26" s="191"/>
      <c r="T26" s="191"/>
      <c r="U26" s="191"/>
      <c r="V26" s="191"/>
    </row>
    <row r="27" spans="1:24" x14ac:dyDescent="0.25">
      <c r="A27" s="93">
        <v>23</v>
      </c>
      <c r="B27" s="74">
        <v>489</v>
      </c>
      <c r="C27" s="66">
        <v>0.34583333333333338</v>
      </c>
      <c r="D27" s="74" t="s">
        <v>123</v>
      </c>
      <c r="E27" s="74" t="s">
        <v>324</v>
      </c>
      <c r="F27" s="159" t="s">
        <v>562</v>
      </c>
      <c r="H27" s="130" t="s">
        <v>203</v>
      </c>
      <c r="I27" s="24">
        <v>43182</v>
      </c>
      <c r="J27" s="25">
        <v>0.28750000000000003</v>
      </c>
      <c r="K27" s="8"/>
      <c r="L27" s="7"/>
      <c r="M27" s="82"/>
      <c r="N27" s="47"/>
      <c r="Q27" s="37" t="s">
        <v>2</v>
      </c>
      <c r="R27" s="37" t="s">
        <v>6</v>
      </c>
      <c r="S27" s="37" t="s">
        <v>4</v>
      </c>
      <c r="T27" s="37" t="s">
        <v>5</v>
      </c>
      <c r="U27" s="38" t="s">
        <v>7</v>
      </c>
      <c r="V27" s="37" t="s">
        <v>8</v>
      </c>
    </row>
    <row r="28" spans="1:24" x14ac:dyDescent="0.25">
      <c r="A28" s="93">
        <v>24</v>
      </c>
      <c r="B28" s="74">
        <v>490</v>
      </c>
      <c r="C28" s="66">
        <v>0.34861111111111115</v>
      </c>
      <c r="D28" s="74" t="s">
        <v>9</v>
      </c>
      <c r="E28" s="74" t="s">
        <v>225</v>
      </c>
      <c r="F28" s="159" t="s">
        <v>562</v>
      </c>
      <c r="H28" s="130" t="s">
        <v>203</v>
      </c>
      <c r="I28" s="190" t="s">
        <v>56</v>
      </c>
      <c r="J28" s="191"/>
      <c r="K28" s="191"/>
      <c r="L28" s="191"/>
      <c r="M28" s="191"/>
      <c r="N28" s="191"/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4" x14ac:dyDescent="0.25">
      <c r="A29" s="93">
        <v>25</v>
      </c>
      <c r="B29" s="74">
        <v>491</v>
      </c>
      <c r="C29" s="66">
        <v>0.35625000000000001</v>
      </c>
      <c r="D29" s="74" t="s">
        <v>9</v>
      </c>
      <c r="E29" s="74" t="s">
        <v>263</v>
      </c>
      <c r="F29" s="159" t="s">
        <v>546</v>
      </c>
      <c r="H29" s="130" t="s">
        <v>371</v>
      </c>
      <c r="I29" s="37" t="s">
        <v>2</v>
      </c>
      <c r="J29" s="37" t="s">
        <v>6</v>
      </c>
      <c r="K29" s="37" t="s">
        <v>4</v>
      </c>
      <c r="L29" s="37" t="s">
        <v>5</v>
      </c>
      <c r="M29" s="38" t="s">
        <v>7</v>
      </c>
      <c r="N29" s="37" t="s">
        <v>8</v>
      </c>
      <c r="Q29" s="1" t="s">
        <v>315</v>
      </c>
      <c r="R29" s="61" t="s">
        <v>49</v>
      </c>
      <c r="S29" s="48" t="s">
        <v>49</v>
      </c>
      <c r="T29" s="48" t="s">
        <v>50</v>
      </c>
      <c r="U29" s="48" t="s">
        <v>50</v>
      </c>
      <c r="V29" s="22" t="s">
        <v>60</v>
      </c>
    </row>
    <row r="30" spans="1:24" x14ac:dyDescent="0.25">
      <c r="A30" s="62" t="s">
        <v>334</v>
      </c>
      <c r="B30" s="64" t="s">
        <v>49</v>
      </c>
      <c r="C30" s="34" t="s">
        <v>49</v>
      </c>
      <c r="D30" s="34" t="s">
        <v>50</v>
      </c>
      <c r="E30" s="34" t="s">
        <v>50</v>
      </c>
      <c r="F30" s="47" t="s">
        <v>54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Q30" s="24">
        <v>43183</v>
      </c>
      <c r="R30" s="7"/>
      <c r="S30" s="7"/>
      <c r="T30" s="8"/>
      <c r="U30" s="49"/>
      <c r="V30" s="22" t="s">
        <v>59</v>
      </c>
    </row>
    <row r="31" spans="1:24" x14ac:dyDescent="0.25">
      <c r="A31" s="24">
        <v>43181</v>
      </c>
      <c r="B31" s="25">
        <v>0.33194444444444443</v>
      </c>
      <c r="C31" s="8"/>
      <c r="D31" s="7"/>
      <c r="E31" s="82"/>
      <c r="F31" s="71" t="s">
        <v>54</v>
      </c>
      <c r="I31" s="1" t="s">
        <v>315</v>
      </c>
      <c r="J31" s="61" t="s">
        <v>49</v>
      </c>
      <c r="K31" s="48" t="s">
        <v>49</v>
      </c>
      <c r="L31" s="48" t="s">
        <v>50</v>
      </c>
      <c r="M31" s="48" t="s">
        <v>50</v>
      </c>
      <c r="N31" s="22" t="s">
        <v>60</v>
      </c>
      <c r="Q31" s="190" t="s">
        <v>65</v>
      </c>
      <c r="R31" s="191"/>
      <c r="S31" s="191"/>
      <c r="T31" s="191"/>
      <c r="U31" s="191"/>
      <c r="V31" s="191"/>
    </row>
    <row r="32" spans="1:24" x14ac:dyDescent="0.25">
      <c r="A32" s="190" t="s">
        <v>47</v>
      </c>
      <c r="B32" s="191"/>
      <c r="C32" s="191"/>
      <c r="D32" s="191"/>
      <c r="E32" s="191"/>
      <c r="F32" s="192"/>
      <c r="I32" s="24">
        <v>43182</v>
      </c>
      <c r="J32" s="7">
        <v>0.31805555555555554</v>
      </c>
      <c r="K32" s="7"/>
      <c r="L32" s="8"/>
      <c r="M32" s="49"/>
      <c r="N32" s="22" t="s">
        <v>59</v>
      </c>
      <c r="Q32" s="37" t="s">
        <v>2</v>
      </c>
      <c r="R32" s="37" t="s">
        <v>6</v>
      </c>
      <c r="S32" s="37" t="s">
        <v>4</v>
      </c>
      <c r="T32" s="37" t="s">
        <v>5</v>
      </c>
      <c r="U32" s="14" t="s">
        <v>185</v>
      </c>
      <c r="V32" s="37" t="s">
        <v>8</v>
      </c>
    </row>
    <row r="33" spans="1:22" x14ac:dyDescent="0.25">
      <c r="A33" s="37" t="s">
        <v>2</v>
      </c>
      <c r="B33" s="37" t="s">
        <v>6</v>
      </c>
      <c r="C33" s="37" t="s">
        <v>4</v>
      </c>
      <c r="D33" s="37" t="s">
        <v>5</v>
      </c>
      <c r="E33" s="38" t="s">
        <v>7</v>
      </c>
      <c r="F33" s="37" t="s">
        <v>8</v>
      </c>
      <c r="I33" s="190" t="s">
        <v>65</v>
      </c>
      <c r="J33" s="191"/>
      <c r="K33" s="191"/>
      <c r="L33" s="191"/>
      <c r="M33" s="191"/>
      <c r="N33" s="191"/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</row>
    <row r="34" spans="1:22" x14ac:dyDescent="0.25">
      <c r="A34" s="77">
        <v>1</v>
      </c>
      <c r="B34" s="97">
        <v>469</v>
      </c>
      <c r="C34" s="98">
        <v>0.2722222222222222</v>
      </c>
      <c r="D34" s="97" t="s">
        <v>18</v>
      </c>
      <c r="E34" s="101" t="s">
        <v>235</v>
      </c>
      <c r="F34" s="153" t="s">
        <v>543</v>
      </c>
      <c r="H34" t="s">
        <v>203</v>
      </c>
      <c r="I34" s="37" t="s">
        <v>2</v>
      </c>
      <c r="J34" s="37" t="s">
        <v>6</v>
      </c>
      <c r="K34" s="37" t="s">
        <v>4</v>
      </c>
      <c r="L34" s="37" t="s">
        <v>5</v>
      </c>
      <c r="M34" s="14" t="s">
        <v>185</v>
      </c>
      <c r="N34" s="37" t="s">
        <v>8</v>
      </c>
    </row>
    <row r="35" spans="1:22" x14ac:dyDescent="0.25">
      <c r="A35" s="77">
        <v>2</v>
      </c>
      <c r="B35" s="97">
        <v>470</v>
      </c>
      <c r="C35" s="98">
        <v>0.27361111111111108</v>
      </c>
      <c r="D35" s="97" t="s">
        <v>9</v>
      </c>
      <c r="E35" s="79" t="s">
        <v>235</v>
      </c>
      <c r="F35" s="166" t="s">
        <v>562</v>
      </c>
      <c r="H35" t="s">
        <v>203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1:22" x14ac:dyDescent="0.25">
      <c r="A36" s="94">
        <v>3</v>
      </c>
      <c r="B36" s="99">
        <v>471</v>
      </c>
      <c r="C36" s="100">
        <v>0.27569444444444446</v>
      </c>
      <c r="D36" s="99" t="s">
        <v>18</v>
      </c>
      <c r="E36" s="79" t="s">
        <v>235</v>
      </c>
      <c r="F36" s="167" t="s">
        <v>582</v>
      </c>
      <c r="H36" t="s">
        <v>203</v>
      </c>
      <c r="I36" s="94"/>
      <c r="J36" s="99"/>
      <c r="K36" s="100"/>
      <c r="L36" s="99"/>
      <c r="M36" s="79"/>
      <c r="N36" s="102"/>
    </row>
    <row r="37" spans="1:22" x14ac:dyDescent="0.25">
      <c r="A37" s="77">
        <v>4</v>
      </c>
      <c r="B37" s="99">
        <v>472</v>
      </c>
      <c r="C37" s="100">
        <v>0.27708333333333335</v>
      </c>
      <c r="D37" s="99" t="s">
        <v>9</v>
      </c>
      <c r="E37" s="79" t="s">
        <v>235</v>
      </c>
      <c r="F37" s="167" t="s">
        <v>582</v>
      </c>
      <c r="H37" t="s">
        <v>203</v>
      </c>
      <c r="I37" s="77"/>
      <c r="J37" s="99"/>
      <c r="K37" s="100"/>
      <c r="L37" s="99"/>
      <c r="M37" s="79"/>
      <c r="N37" s="102"/>
    </row>
    <row r="38" spans="1:22" x14ac:dyDescent="0.25">
      <c r="A38" s="94">
        <v>5</v>
      </c>
      <c r="B38" s="99">
        <v>473</v>
      </c>
      <c r="C38" s="100">
        <v>0.27777777777777779</v>
      </c>
      <c r="D38" s="99" t="s">
        <v>9</v>
      </c>
      <c r="E38" s="79" t="s">
        <v>235</v>
      </c>
      <c r="F38" s="167" t="s">
        <v>562</v>
      </c>
      <c r="H38" t="s">
        <v>203</v>
      </c>
      <c r="I38" s="94"/>
      <c r="J38" s="99"/>
      <c r="K38" s="100"/>
      <c r="L38" s="99"/>
      <c r="M38" s="79"/>
      <c r="N38" s="102"/>
      <c r="S38" t="s">
        <v>348</v>
      </c>
      <c r="T38">
        <v>64</v>
      </c>
    </row>
    <row r="39" spans="1:22" x14ac:dyDescent="0.25">
      <c r="A39" s="77">
        <v>6</v>
      </c>
      <c r="B39" s="99">
        <v>474</v>
      </c>
      <c r="C39" s="100">
        <v>0.27986111111111112</v>
      </c>
      <c r="D39" s="99" t="s">
        <v>9</v>
      </c>
      <c r="E39" s="79" t="s">
        <v>235</v>
      </c>
      <c r="F39" s="167" t="s">
        <v>562</v>
      </c>
      <c r="H39" t="s">
        <v>203</v>
      </c>
      <c r="I39" s="77"/>
      <c r="J39" s="99"/>
      <c r="K39" s="100"/>
      <c r="L39" s="99"/>
      <c r="M39" s="79"/>
      <c r="N39" s="102"/>
    </row>
    <row r="40" spans="1:22" x14ac:dyDescent="0.25">
      <c r="A40" s="94">
        <v>7</v>
      </c>
      <c r="B40" s="99">
        <v>475</v>
      </c>
      <c r="C40" s="60">
        <v>0.28055555555555556</v>
      </c>
      <c r="D40" s="99" t="s">
        <v>9</v>
      </c>
      <c r="E40" s="79" t="s">
        <v>235</v>
      </c>
      <c r="F40" s="167" t="s">
        <v>562</v>
      </c>
      <c r="I40" s="94"/>
      <c r="J40" s="99"/>
      <c r="K40" s="60"/>
      <c r="L40" s="99"/>
      <c r="M40" s="79"/>
      <c r="N40" s="102"/>
    </row>
    <row r="41" spans="1:22" x14ac:dyDescent="0.25">
      <c r="A41" s="77">
        <v>8</v>
      </c>
      <c r="F41" s="102"/>
      <c r="I41" s="77"/>
    </row>
    <row r="42" spans="1:22" x14ac:dyDescent="0.25">
      <c r="A42" s="94">
        <v>9</v>
      </c>
      <c r="I42" s="94"/>
    </row>
    <row r="43" spans="1:22" x14ac:dyDescent="0.25">
      <c r="A43" s="77">
        <v>10</v>
      </c>
      <c r="I43" s="77"/>
    </row>
    <row r="44" spans="1:22" x14ac:dyDescent="0.25">
      <c r="A44" s="94">
        <v>11</v>
      </c>
      <c r="I44" s="94"/>
    </row>
    <row r="45" spans="1:22" x14ac:dyDescent="0.25">
      <c r="A45" s="1" t="s">
        <v>315</v>
      </c>
      <c r="B45" s="61" t="s">
        <v>49</v>
      </c>
      <c r="C45" s="48" t="s">
        <v>49</v>
      </c>
      <c r="D45" s="48" t="s">
        <v>50</v>
      </c>
      <c r="E45" s="61" t="s">
        <v>50</v>
      </c>
      <c r="F45" s="47" t="s">
        <v>55</v>
      </c>
    </row>
    <row r="46" spans="1:22" x14ac:dyDescent="0.25">
      <c r="A46" s="24">
        <v>43181</v>
      </c>
      <c r="B46" s="25">
        <v>0.3659722222222222</v>
      </c>
      <c r="C46" s="8"/>
      <c r="D46" s="7"/>
      <c r="E46" s="82"/>
      <c r="F46" s="47"/>
    </row>
    <row r="47" spans="1:22" x14ac:dyDescent="0.25">
      <c r="A47" s="190" t="s">
        <v>56</v>
      </c>
      <c r="B47" s="191"/>
      <c r="C47" s="191"/>
      <c r="D47" s="191"/>
      <c r="E47" s="191"/>
      <c r="F47" s="191"/>
    </row>
    <row r="48" spans="1:22" x14ac:dyDescent="0.25">
      <c r="A48" s="37" t="s">
        <v>2</v>
      </c>
      <c r="B48" s="37" t="s">
        <v>6</v>
      </c>
      <c r="C48" s="37" t="s">
        <v>4</v>
      </c>
      <c r="D48" s="37" t="s">
        <v>5</v>
      </c>
      <c r="E48" s="38" t="s">
        <v>7</v>
      </c>
      <c r="F48" s="37" t="s">
        <v>8</v>
      </c>
    </row>
    <row r="49" spans="1:11" x14ac:dyDescent="0.25">
      <c r="A49" s="94">
        <v>1</v>
      </c>
      <c r="B49">
        <v>0</v>
      </c>
      <c r="C49">
        <v>0</v>
      </c>
      <c r="D49">
        <v>0</v>
      </c>
      <c r="E49">
        <v>0</v>
      </c>
      <c r="F49">
        <v>0</v>
      </c>
      <c r="I49" s="94"/>
    </row>
    <row r="50" spans="1:11" x14ac:dyDescent="0.25">
      <c r="A50" s="94">
        <v>2</v>
      </c>
      <c r="C50" s="60"/>
      <c r="I50" s="94"/>
      <c r="K50" s="60"/>
    </row>
    <row r="51" spans="1:11" x14ac:dyDescent="0.25">
      <c r="A51" s="1" t="s">
        <v>315</v>
      </c>
      <c r="B51" s="61" t="s">
        <v>49</v>
      </c>
      <c r="C51" s="48" t="s">
        <v>49</v>
      </c>
      <c r="D51" s="48" t="s">
        <v>50</v>
      </c>
      <c r="E51" s="48" t="s">
        <v>50</v>
      </c>
      <c r="F51" s="22" t="s">
        <v>60</v>
      </c>
    </row>
    <row r="52" spans="1:11" x14ac:dyDescent="0.25">
      <c r="A52" s="24">
        <v>43181</v>
      </c>
      <c r="B52" s="7">
        <v>0.39999999999999997</v>
      </c>
      <c r="C52" s="7"/>
      <c r="D52" s="8"/>
      <c r="E52" s="49"/>
      <c r="F52" s="22" t="s">
        <v>59</v>
      </c>
    </row>
    <row r="53" spans="1:11" x14ac:dyDescent="0.25">
      <c r="A53" s="190" t="s">
        <v>65</v>
      </c>
      <c r="B53" s="191"/>
      <c r="C53" s="191"/>
      <c r="D53" s="191"/>
      <c r="E53" s="191"/>
      <c r="F53" s="191"/>
    </row>
    <row r="54" spans="1:11" x14ac:dyDescent="0.25">
      <c r="A54" s="37" t="s">
        <v>2</v>
      </c>
      <c r="B54" s="37" t="s">
        <v>6</v>
      </c>
      <c r="C54" s="37" t="s">
        <v>4</v>
      </c>
      <c r="D54" s="37" t="s">
        <v>5</v>
      </c>
      <c r="E54" s="14" t="s">
        <v>185</v>
      </c>
      <c r="F54" s="37" t="s">
        <v>8</v>
      </c>
    </row>
    <row r="55" spans="1:11" x14ac:dyDescent="0.25">
      <c r="A55" s="91">
        <v>0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</row>
    <row r="56" spans="1:11" x14ac:dyDescent="0.25">
      <c r="A56" s="93"/>
      <c r="B56" s="65"/>
      <c r="C56" s="66"/>
      <c r="D56" s="74"/>
      <c r="E56" s="74"/>
      <c r="F56" s="74"/>
    </row>
    <row r="57" spans="1:11" x14ac:dyDescent="0.25">
      <c r="A57" s="93"/>
      <c r="B57" s="65"/>
      <c r="C57" s="66"/>
      <c r="D57" s="74"/>
      <c r="E57" s="74"/>
      <c r="F57" s="74"/>
    </row>
    <row r="58" spans="1:11" x14ac:dyDescent="0.25">
      <c r="A58" s="92"/>
      <c r="B58" s="65"/>
      <c r="C58" s="66"/>
      <c r="D58" s="74"/>
      <c r="E58" s="74"/>
      <c r="F58" s="74"/>
    </row>
    <row r="59" spans="1:11" x14ac:dyDescent="0.25">
      <c r="A59" s="93"/>
      <c r="B59" s="65"/>
      <c r="C59" s="66"/>
      <c r="D59" s="74"/>
      <c r="E59" s="74"/>
      <c r="F59" s="74"/>
    </row>
    <row r="60" spans="1:11" x14ac:dyDescent="0.25">
      <c r="A60" s="93"/>
      <c r="B60" s="65"/>
      <c r="C60" s="66"/>
      <c r="D60" s="74"/>
      <c r="E60" s="74"/>
      <c r="F60" s="74"/>
    </row>
    <row r="61" spans="1:11" x14ac:dyDescent="0.25">
      <c r="A61" s="92"/>
      <c r="B61" s="65"/>
      <c r="C61" s="66"/>
      <c r="D61" s="74"/>
      <c r="E61" s="74"/>
      <c r="F61" s="74"/>
    </row>
    <row r="62" spans="1:11" x14ac:dyDescent="0.25">
      <c r="A62" s="93"/>
      <c r="B62" s="65"/>
      <c r="C62" s="66"/>
      <c r="D62" s="74"/>
      <c r="E62" s="74"/>
      <c r="F62" s="74"/>
    </row>
    <row r="63" spans="1:11" x14ac:dyDescent="0.25">
      <c r="A63" s="93"/>
      <c r="B63" s="65"/>
      <c r="C63" s="66"/>
      <c r="D63" s="74"/>
      <c r="E63" s="74"/>
      <c r="F63" s="74"/>
    </row>
  </sheetData>
  <mergeCells count="17">
    <mergeCell ref="Q3:U3"/>
    <mergeCell ref="A3:E3"/>
    <mergeCell ref="A32:F32"/>
    <mergeCell ref="A47:F47"/>
    <mergeCell ref="T19:U19"/>
    <mergeCell ref="Q21:V21"/>
    <mergeCell ref="Q26:V26"/>
    <mergeCell ref="Q31:V31"/>
    <mergeCell ref="A53:F53"/>
    <mergeCell ref="I3:M3"/>
    <mergeCell ref="I23:N23"/>
    <mergeCell ref="I28:N28"/>
    <mergeCell ref="I33:N33"/>
    <mergeCell ref="J21:K21"/>
    <mergeCell ref="L21:M21"/>
    <mergeCell ref="J26:K26"/>
    <mergeCell ref="L26:M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58D6-6715-43CD-A615-C65C087A3B8C}">
  <dimension ref="A1:Y63"/>
  <sheetViews>
    <sheetView topLeftCell="O1" workbookViewId="0">
      <selection activeCell="T15" sqref="T15"/>
    </sheetView>
  </sheetViews>
  <sheetFormatPr defaultRowHeight="15" x14ac:dyDescent="0.25"/>
  <cols>
    <col min="1" max="1" width="10.7109375" bestFit="1" customWidth="1"/>
    <col min="2" max="2" width="7.42578125" bestFit="1" customWidth="1"/>
    <col min="3" max="3" width="6.140625" bestFit="1" customWidth="1"/>
    <col min="4" max="4" width="21.140625" bestFit="1" customWidth="1"/>
    <col min="5" max="5" width="33.5703125" bestFit="1" customWidth="1"/>
    <col min="6" max="6" width="36.42578125" bestFit="1" customWidth="1"/>
    <col min="8" max="8" width="10.7109375" bestFit="1" customWidth="1"/>
    <col min="9" max="9" width="13.85546875" bestFit="1" customWidth="1"/>
    <col min="11" max="11" width="19" bestFit="1" customWidth="1"/>
    <col min="12" max="12" width="30.5703125" bestFit="1" customWidth="1"/>
    <col min="13" max="13" width="36.7109375" bestFit="1" customWidth="1"/>
    <col min="15" max="15" width="10.7109375" bestFit="1" customWidth="1"/>
    <col min="16" max="16" width="25.5703125" bestFit="1" customWidth="1"/>
    <col min="18" max="18" width="19" bestFit="1" customWidth="1"/>
    <col min="19" max="19" width="30.5703125" bestFit="1" customWidth="1"/>
    <col min="20" max="20" width="33.42578125" bestFit="1" customWidth="1"/>
    <col min="22" max="22" width="11.5703125" bestFit="1" customWidth="1"/>
  </cols>
  <sheetData>
    <row r="1" spans="1:25" x14ac:dyDescent="0.25">
      <c r="A1" s="1" t="s">
        <v>382</v>
      </c>
      <c r="B1" s="2"/>
      <c r="C1" s="2"/>
      <c r="D1" s="138" t="s">
        <v>385</v>
      </c>
      <c r="E1" s="83"/>
      <c r="F1" s="4"/>
      <c r="H1" s="1" t="s">
        <v>382</v>
      </c>
      <c r="I1" s="138" t="s">
        <v>384</v>
      </c>
      <c r="J1" s="2"/>
      <c r="K1" s="2"/>
      <c r="L1" s="83"/>
      <c r="M1" s="4"/>
      <c r="O1" s="1" t="s">
        <v>382</v>
      </c>
      <c r="P1" s="138" t="s">
        <v>405</v>
      </c>
      <c r="Q1" s="2"/>
      <c r="R1" s="2"/>
      <c r="S1" s="83"/>
      <c r="T1" s="4"/>
    </row>
    <row r="2" spans="1:25" x14ac:dyDescent="0.25">
      <c r="A2" s="6">
        <v>43211</v>
      </c>
      <c r="B2" s="7">
        <v>0.22916666666666666</v>
      </c>
      <c r="C2" s="8" t="s">
        <v>0</v>
      </c>
      <c r="D2" s="8" t="s">
        <v>256</v>
      </c>
      <c r="E2" s="76" t="s">
        <v>403</v>
      </c>
      <c r="F2" s="140" t="s">
        <v>404</v>
      </c>
      <c r="H2" s="6">
        <v>43212</v>
      </c>
      <c r="I2" s="7">
        <v>0.22569444444444445</v>
      </c>
      <c r="J2" s="8" t="s">
        <v>0</v>
      </c>
      <c r="K2" s="8" t="s">
        <v>256</v>
      </c>
      <c r="L2" s="76">
        <v>163</v>
      </c>
      <c r="M2" s="4"/>
      <c r="O2" s="6">
        <v>43213</v>
      </c>
      <c r="P2" s="7">
        <v>0.22569444444444445</v>
      </c>
      <c r="Q2" s="8" t="s">
        <v>0</v>
      </c>
      <c r="R2" s="8" t="s">
        <v>256</v>
      </c>
      <c r="S2" s="76">
        <v>328</v>
      </c>
      <c r="T2" s="4"/>
    </row>
    <row r="3" spans="1:25" x14ac:dyDescent="0.25">
      <c r="A3" s="184" t="s">
        <v>3</v>
      </c>
      <c r="B3" s="185"/>
      <c r="C3" s="185"/>
      <c r="D3" s="185"/>
      <c r="E3" s="186"/>
      <c r="F3" s="11"/>
      <c r="H3" s="184" t="s">
        <v>3</v>
      </c>
      <c r="I3" s="185"/>
      <c r="J3" s="185"/>
      <c r="K3" s="185"/>
      <c r="L3" s="186"/>
      <c r="M3" s="11"/>
      <c r="O3" s="184" t="s">
        <v>3</v>
      </c>
      <c r="P3" s="185"/>
      <c r="Q3" s="185"/>
      <c r="R3" s="185"/>
      <c r="S3" s="186"/>
      <c r="T3" s="11"/>
    </row>
    <row r="4" spans="1:25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H4" s="13" t="s">
        <v>2</v>
      </c>
      <c r="I4" s="13" t="s">
        <v>6</v>
      </c>
      <c r="J4" s="13" t="s">
        <v>4</v>
      </c>
      <c r="K4" s="13" t="s">
        <v>5</v>
      </c>
      <c r="L4" s="14" t="s">
        <v>7</v>
      </c>
      <c r="M4" s="13" t="s">
        <v>8</v>
      </c>
      <c r="O4" s="13" t="s">
        <v>2</v>
      </c>
      <c r="P4" s="13" t="s">
        <v>6</v>
      </c>
      <c r="Q4" s="13" t="s">
        <v>4</v>
      </c>
      <c r="R4" s="13" t="s">
        <v>5</v>
      </c>
      <c r="S4" s="14" t="s">
        <v>7</v>
      </c>
      <c r="T4" s="13" t="s">
        <v>8</v>
      </c>
      <c r="V4" s="13" t="s">
        <v>3</v>
      </c>
      <c r="W4" s="65"/>
      <c r="X4" s="13" t="s">
        <v>86</v>
      </c>
    </row>
    <row r="5" spans="1:25" x14ac:dyDescent="0.25">
      <c r="A5" s="91">
        <v>1</v>
      </c>
      <c r="B5" s="65">
        <v>574</v>
      </c>
      <c r="C5" s="66">
        <v>0.23402777777777781</v>
      </c>
      <c r="D5" s="65" t="s">
        <v>18</v>
      </c>
      <c r="E5" s="65" t="s">
        <v>262</v>
      </c>
      <c r="F5" s="110" t="s">
        <v>372</v>
      </c>
      <c r="H5" s="91">
        <v>1</v>
      </c>
      <c r="I5" s="65">
        <v>621</v>
      </c>
      <c r="J5" s="66">
        <v>0.23333333333333331</v>
      </c>
      <c r="K5" s="65" t="s">
        <v>123</v>
      </c>
      <c r="L5" s="65" t="s">
        <v>225</v>
      </c>
      <c r="M5" s="153" t="s">
        <v>546</v>
      </c>
      <c r="O5" s="91">
        <v>1</v>
      </c>
      <c r="P5" s="65">
        <v>643</v>
      </c>
      <c r="Q5" s="66">
        <v>0.23750000000000002</v>
      </c>
      <c r="R5" s="65" t="s">
        <v>25</v>
      </c>
      <c r="S5" s="65" t="s">
        <v>406</v>
      </c>
      <c r="T5" s="110" t="s">
        <v>111</v>
      </c>
      <c r="V5" s="65" t="s">
        <v>478</v>
      </c>
      <c r="W5" s="65">
        <v>63</v>
      </c>
      <c r="X5" s="65">
        <v>21</v>
      </c>
    </row>
    <row r="6" spans="1:25" x14ac:dyDescent="0.25">
      <c r="A6" s="91">
        <v>2</v>
      </c>
      <c r="B6" s="65">
        <v>575</v>
      </c>
      <c r="C6" s="66">
        <v>0.23750000000000002</v>
      </c>
      <c r="D6" s="65" t="s">
        <v>9</v>
      </c>
      <c r="E6" s="65" t="s">
        <v>373</v>
      </c>
      <c r="F6" s="153" t="s">
        <v>594</v>
      </c>
      <c r="H6" s="91">
        <v>2</v>
      </c>
      <c r="I6" s="65">
        <v>622</v>
      </c>
      <c r="J6" s="66">
        <v>0.23541666666666669</v>
      </c>
      <c r="K6" s="65" t="s">
        <v>18</v>
      </c>
      <c r="L6" s="65" t="s">
        <v>225</v>
      </c>
      <c r="M6" s="65" t="s">
        <v>386</v>
      </c>
      <c r="O6" s="91">
        <v>2</v>
      </c>
      <c r="P6" s="65">
        <v>644</v>
      </c>
      <c r="Q6" s="66">
        <v>0.24305555555555555</v>
      </c>
      <c r="R6" s="65" t="s">
        <v>25</v>
      </c>
      <c r="S6" s="65" t="s">
        <v>251</v>
      </c>
      <c r="T6" s="153" t="s">
        <v>562</v>
      </c>
      <c r="V6" s="65" t="s">
        <v>479</v>
      </c>
      <c r="W6" s="65">
        <v>4</v>
      </c>
      <c r="X6" s="65">
        <v>0</v>
      </c>
    </row>
    <row r="7" spans="1:25" x14ac:dyDescent="0.25">
      <c r="A7" s="91">
        <v>3</v>
      </c>
      <c r="B7" s="65">
        <v>576</v>
      </c>
      <c r="C7" s="66">
        <v>0.24513888888888888</v>
      </c>
      <c r="D7" s="65" t="s">
        <v>9</v>
      </c>
      <c r="E7" s="65" t="s">
        <v>225</v>
      </c>
      <c r="F7" s="153" t="s">
        <v>562</v>
      </c>
      <c r="H7" s="91">
        <v>3</v>
      </c>
      <c r="I7" s="65">
        <v>623</v>
      </c>
      <c r="J7" s="66">
        <v>0.24236111111111111</v>
      </c>
      <c r="K7" s="65" t="s">
        <v>9</v>
      </c>
      <c r="L7" s="65" t="s">
        <v>225</v>
      </c>
      <c r="M7" s="110" t="s">
        <v>111</v>
      </c>
      <c r="O7" s="91">
        <v>3</v>
      </c>
      <c r="P7" s="65">
        <v>645</v>
      </c>
      <c r="Q7" s="66">
        <v>0.24583333333333335</v>
      </c>
      <c r="R7" s="65" t="s">
        <v>18</v>
      </c>
      <c r="S7" s="65" t="s">
        <v>337</v>
      </c>
      <c r="T7" s="153" t="s">
        <v>562</v>
      </c>
      <c r="V7" s="147" t="s">
        <v>480</v>
      </c>
      <c r="W7">
        <v>59</v>
      </c>
      <c r="X7">
        <v>21</v>
      </c>
      <c r="Y7" s="150">
        <f>SUM(W7:X7)</f>
        <v>80</v>
      </c>
    </row>
    <row r="8" spans="1:25" x14ac:dyDescent="0.25">
      <c r="A8" s="91">
        <v>4</v>
      </c>
      <c r="B8" s="65">
        <v>577</v>
      </c>
      <c r="C8" s="66">
        <v>0.24583333333333335</v>
      </c>
      <c r="D8" s="65" t="s">
        <v>9</v>
      </c>
      <c r="E8" s="65" t="s">
        <v>225</v>
      </c>
      <c r="F8" s="154" t="s">
        <v>593</v>
      </c>
      <c r="H8" s="91">
        <v>4</v>
      </c>
      <c r="I8" s="65">
        <v>624</v>
      </c>
      <c r="J8" s="66">
        <v>0.24513888888888888</v>
      </c>
      <c r="K8" s="65" t="s">
        <v>18</v>
      </c>
      <c r="L8" s="65" t="s">
        <v>225</v>
      </c>
      <c r="M8" s="154" t="s">
        <v>240</v>
      </c>
      <c r="O8" s="91">
        <v>4</v>
      </c>
      <c r="P8" s="65">
        <v>646</v>
      </c>
      <c r="Q8" s="66">
        <v>0.25069444444444444</v>
      </c>
      <c r="R8" s="65" t="s">
        <v>25</v>
      </c>
      <c r="S8" s="65" t="s">
        <v>249</v>
      </c>
      <c r="T8" s="153" t="s">
        <v>562</v>
      </c>
    </row>
    <row r="9" spans="1:25" x14ac:dyDescent="0.25">
      <c r="A9" s="91">
        <v>5</v>
      </c>
      <c r="B9" s="65">
        <v>578</v>
      </c>
      <c r="C9" s="66">
        <v>0.24722222222222223</v>
      </c>
      <c r="D9" s="65" t="s">
        <v>9</v>
      </c>
      <c r="E9" s="65" t="s">
        <v>225</v>
      </c>
      <c r="F9" s="154" t="s">
        <v>593</v>
      </c>
      <c r="H9" s="91">
        <v>5</v>
      </c>
      <c r="I9" s="65">
        <v>625</v>
      </c>
      <c r="J9" s="66">
        <v>0.25208333333333333</v>
      </c>
      <c r="K9" s="65" t="s">
        <v>9</v>
      </c>
      <c r="L9" s="65" t="s">
        <v>387</v>
      </c>
      <c r="M9" s="154" t="s">
        <v>241</v>
      </c>
      <c r="O9" s="91">
        <v>5</v>
      </c>
      <c r="P9" s="65">
        <v>647</v>
      </c>
      <c r="Q9" s="66">
        <v>0.25833333333333336</v>
      </c>
      <c r="R9" s="65" t="s">
        <v>25</v>
      </c>
      <c r="S9" s="65" t="s">
        <v>407</v>
      </c>
      <c r="T9" s="153" t="s">
        <v>562</v>
      </c>
    </row>
    <row r="10" spans="1:25" x14ac:dyDescent="0.25">
      <c r="A10" s="91">
        <v>6</v>
      </c>
      <c r="B10" s="65">
        <v>579</v>
      </c>
      <c r="C10" s="66">
        <v>0.25069444444444444</v>
      </c>
      <c r="D10" s="65" t="s">
        <v>9</v>
      </c>
      <c r="E10" s="65" t="s">
        <v>225</v>
      </c>
      <c r="F10" s="154" t="s">
        <v>593</v>
      </c>
      <c r="H10" s="91">
        <v>6</v>
      </c>
      <c r="I10" s="65">
        <v>627</v>
      </c>
      <c r="J10" s="66">
        <v>0.26041666666666669</v>
      </c>
      <c r="K10" s="65" t="s">
        <v>123</v>
      </c>
      <c r="L10" s="65" t="s">
        <v>301</v>
      </c>
      <c r="M10" s="65" t="s">
        <v>388</v>
      </c>
      <c r="O10" s="91">
        <v>6</v>
      </c>
      <c r="P10" s="65">
        <v>648</v>
      </c>
      <c r="Q10" s="66">
        <v>0.2722222222222222</v>
      </c>
      <c r="R10" s="65" t="s">
        <v>18</v>
      </c>
      <c r="S10" s="65" t="s">
        <v>225</v>
      </c>
      <c r="T10" s="153" t="s">
        <v>562</v>
      </c>
    </row>
    <row r="11" spans="1:25" x14ac:dyDescent="0.25">
      <c r="A11" s="91">
        <v>7</v>
      </c>
      <c r="B11" s="65">
        <v>580</v>
      </c>
      <c r="C11" s="66">
        <v>0.25208333333333333</v>
      </c>
      <c r="D11" s="65" t="s">
        <v>374</v>
      </c>
      <c r="E11" s="65" t="s">
        <v>375</v>
      </c>
      <c r="F11" s="154" t="s">
        <v>593</v>
      </c>
      <c r="H11" s="91">
        <v>7</v>
      </c>
      <c r="I11" s="65">
        <v>628</v>
      </c>
      <c r="J11" s="66">
        <v>0.26458333333333334</v>
      </c>
      <c r="K11" s="73" t="s">
        <v>9</v>
      </c>
      <c r="L11" s="65" t="s">
        <v>301</v>
      </c>
      <c r="M11" s="153" t="s">
        <v>542</v>
      </c>
      <c r="O11" s="91">
        <v>7</v>
      </c>
      <c r="P11" s="65">
        <v>649</v>
      </c>
      <c r="Q11" s="66">
        <v>0.28194444444444444</v>
      </c>
      <c r="R11" s="73" t="s">
        <v>25</v>
      </c>
      <c r="S11" s="65" t="s">
        <v>225</v>
      </c>
      <c r="T11" s="153" t="s">
        <v>543</v>
      </c>
    </row>
    <row r="12" spans="1:25" x14ac:dyDescent="0.25">
      <c r="A12" s="91">
        <v>8</v>
      </c>
      <c r="B12" s="65">
        <v>581</v>
      </c>
      <c r="C12" s="66">
        <v>0.25416666666666665</v>
      </c>
      <c r="D12" s="65" t="s">
        <v>374</v>
      </c>
      <c r="E12" s="65" t="s">
        <v>376</v>
      </c>
      <c r="F12" s="154" t="s">
        <v>593</v>
      </c>
      <c r="H12" s="91">
        <v>8</v>
      </c>
      <c r="I12" s="65">
        <v>629</v>
      </c>
      <c r="J12" s="66">
        <v>0.26666666666666666</v>
      </c>
      <c r="K12" s="65" t="s">
        <v>18</v>
      </c>
      <c r="L12" s="65" t="s">
        <v>225</v>
      </c>
      <c r="M12" s="157" t="s">
        <v>562</v>
      </c>
      <c r="O12" s="91">
        <v>8</v>
      </c>
      <c r="P12" s="65">
        <v>650</v>
      </c>
      <c r="Q12" s="66">
        <v>0.28680555555555554</v>
      </c>
      <c r="R12" s="65" t="s">
        <v>25</v>
      </c>
      <c r="S12" s="65" t="s">
        <v>408</v>
      </c>
      <c r="T12" s="157" t="s">
        <v>562</v>
      </c>
    </row>
    <row r="13" spans="1:25" x14ac:dyDescent="0.25">
      <c r="A13" s="91">
        <v>9</v>
      </c>
      <c r="B13" s="65">
        <v>582</v>
      </c>
      <c r="C13" s="66">
        <v>0.26250000000000001</v>
      </c>
      <c r="D13" s="65" t="s">
        <v>9</v>
      </c>
      <c r="E13" s="65" t="s">
        <v>377</v>
      </c>
      <c r="F13" s="153" t="s">
        <v>587</v>
      </c>
      <c r="H13" s="91">
        <v>9</v>
      </c>
      <c r="I13" s="65">
        <v>630</v>
      </c>
      <c r="J13" s="66">
        <v>0.27013888888888887</v>
      </c>
      <c r="K13" s="65" t="s">
        <v>9</v>
      </c>
      <c r="L13" s="65" t="s">
        <v>387</v>
      </c>
      <c r="M13" s="65" t="s">
        <v>388</v>
      </c>
      <c r="O13" s="91">
        <v>9</v>
      </c>
      <c r="P13" s="65">
        <v>651</v>
      </c>
      <c r="Q13" s="66">
        <v>0.30486111111111108</v>
      </c>
      <c r="R13" s="65" t="s">
        <v>25</v>
      </c>
      <c r="S13" s="65" t="s">
        <v>337</v>
      </c>
      <c r="T13" s="157" t="s">
        <v>562</v>
      </c>
    </row>
    <row r="14" spans="1:25" x14ac:dyDescent="0.25">
      <c r="A14" s="91">
        <v>10</v>
      </c>
      <c r="B14" s="65">
        <v>595</v>
      </c>
      <c r="C14" s="66">
        <v>0.28888888888888892</v>
      </c>
      <c r="D14" s="65" t="s">
        <v>18</v>
      </c>
      <c r="E14" s="65" t="s">
        <v>379</v>
      </c>
      <c r="F14" s="153" t="s">
        <v>543</v>
      </c>
      <c r="H14" s="91">
        <v>10</v>
      </c>
      <c r="I14" s="65">
        <v>631</v>
      </c>
      <c r="J14" s="66">
        <v>0.27291666666666664</v>
      </c>
      <c r="K14" s="65" t="s">
        <v>9</v>
      </c>
      <c r="L14" s="65" t="s">
        <v>235</v>
      </c>
      <c r="M14" s="65" t="s">
        <v>389</v>
      </c>
      <c r="O14" s="91">
        <v>10</v>
      </c>
      <c r="P14" s="65">
        <v>654</v>
      </c>
      <c r="Q14" s="66">
        <v>0.32777777777777778</v>
      </c>
      <c r="R14" s="65" t="s">
        <v>25</v>
      </c>
      <c r="S14" s="65" t="s">
        <v>225</v>
      </c>
      <c r="T14" s="158" t="s">
        <v>564</v>
      </c>
    </row>
    <row r="15" spans="1:25" x14ac:dyDescent="0.25">
      <c r="A15" s="92">
        <v>11</v>
      </c>
      <c r="B15" s="74">
        <v>596</v>
      </c>
      <c r="C15" s="66">
        <v>0.29166666666666669</v>
      </c>
      <c r="D15" s="74" t="s">
        <v>9</v>
      </c>
      <c r="E15" s="65" t="s">
        <v>379</v>
      </c>
      <c r="F15" s="153" t="s">
        <v>587</v>
      </c>
      <c r="H15" s="92">
        <v>11</v>
      </c>
      <c r="I15" s="74">
        <v>632</v>
      </c>
      <c r="J15" s="66">
        <v>0.27499999999999997</v>
      </c>
      <c r="K15" s="74" t="s">
        <v>9</v>
      </c>
      <c r="L15" s="65" t="s">
        <v>301</v>
      </c>
      <c r="M15" s="74" t="s">
        <v>241</v>
      </c>
      <c r="O15" s="92">
        <v>11</v>
      </c>
      <c r="P15" s="74">
        <v>655</v>
      </c>
      <c r="Q15" s="66">
        <v>0.3354166666666667</v>
      </c>
      <c r="R15" s="74" t="s">
        <v>18</v>
      </c>
      <c r="S15" s="65" t="s">
        <v>301</v>
      </c>
      <c r="T15" s="74" t="s">
        <v>409</v>
      </c>
    </row>
    <row r="16" spans="1:25" x14ac:dyDescent="0.25">
      <c r="A16" s="91">
        <v>12</v>
      </c>
      <c r="B16" s="73">
        <v>597</v>
      </c>
      <c r="C16" s="60">
        <v>0.29236111111111113</v>
      </c>
      <c r="D16" s="73" t="s">
        <v>18</v>
      </c>
      <c r="E16" s="65" t="s">
        <v>379</v>
      </c>
      <c r="F16" s="153" t="s">
        <v>587</v>
      </c>
      <c r="H16" s="91">
        <v>12</v>
      </c>
      <c r="I16" s="73">
        <v>633</v>
      </c>
      <c r="J16" s="60">
        <v>0.28194444444444444</v>
      </c>
      <c r="K16" s="73" t="s">
        <v>123</v>
      </c>
      <c r="L16" s="73" t="s">
        <v>225</v>
      </c>
      <c r="M16" s="157" t="s">
        <v>548</v>
      </c>
      <c r="O16" s="91">
        <v>12</v>
      </c>
      <c r="P16" s="73">
        <v>656</v>
      </c>
      <c r="Q16" s="60">
        <v>0.33611111111111108</v>
      </c>
      <c r="R16" s="73" t="s">
        <v>18</v>
      </c>
      <c r="S16" s="73" t="s">
        <v>301</v>
      </c>
      <c r="T16" s="155" t="s">
        <v>410</v>
      </c>
    </row>
    <row r="17" spans="1:23" x14ac:dyDescent="0.25">
      <c r="A17" s="91">
        <v>13</v>
      </c>
      <c r="B17" s="73">
        <v>598</v>
      </c>
      <c r="C17" s="60">
        <v>0.2951388888888889</v>
      </c>
      <c r="D17" s="73" t="s">
        <v>9</v>
      </c>
      <c r="E17" s="73" t="s">
        <v>398</v>
      </c>
      <c r="F17" s="154" t="s">
        <v>593</v>
      </c>
      <c r="H17" s="91">
        <v>13</v>
      </c>
      <c r="I17" s="73">
        <v>634</v>
      </c>
      <c r="J17" s="60">
        <v>0.2951388888888889</v>
      </c>
      <c r="K17" s="73" t="s">
        <v>18</v>
      </c>
      <c r="L17" s="73" t="s">
        <v>225</v>
      </c>
      <c r="M17" s="157" t="s">
        <v>549</v>
      </c>
      <c r="O17" s="91">
        <v>13</v>
      </c>
      <c r="P17" s="73">
        <v>657</v>
      </c>
      <c r="Q17" s="60">
        <v>0.33888888888888885</v>
      </c>
      <c r="R17" s="73" t="s">
        <v>25</v>
      </c>
      <c r="S17" s="73" t="s">
        <v>338</v>
      </c>
      <c r="T17" s="155" t="s">
        <v>325</v>
      </c>
    </row>
    <row r="18" spans="1:23" x14ac:dyDescent="0.25">
      <c r="A18" s="91">
        <v>14</v>
      </c>
      <c r="B18" s="73">
        <v>599</v>
      </c>
      <c r="C18" s="60">
        <v>0.2951388888888889</v>
      </c>
      <c r="D18" s="73" t="s">
        <v>18</v>
      </c>
      <c r="E18" s="73" t="s">
        <v>398</v>
      </c>
      <c r="F18" s="154" t="s">
        <v>593</v>
      </c>
      <c r="H18" s="91">
        <v>14</v>
      </c>
      <c r="I18" s="73">
        <v>635</v>
      </c>
      <c r="J18" s="60">
        <v>0.30555555555555552</v>
      </c>
      <c r="K18" s="73" t="s">
        <v>18</v>
      </c>
      <c r="L18" s="73" t="s">
        <v>390</v>
      </c>
      <c r="M18" s="157" t="s">
        <v>562</v>
      </c>
      <c r="O18" s="91">
        <v>14</v>
      </c>
      <c r="P18" s="73">
        <v>658</v>
      </c>
      <c r="Q18" s="60">
        <v>0.34375</v>
      </c>
      <c r="R18" s="73" t="s">
        <v>18</v>
      </c>
      <c r="S18" s="73" t="s">
        <v>262</v>
      </c>
      <c r="T18" s="73" t="s">
        <v>260</v>
      </c>
    </row>
    <row r="19" spans="1:23" x14ac:dyDescent="0.25">
      <c r="A19" s="92">
        <v>15</v>
      </c>
      <c r="B19" s="73">
        <v>600</v>
      </c>
      <c r="C19" s="60">
        <v>0.29791666666666666</v>
      </c>
      <c r="D19" s="73" t="s">
        <v>18</v>
      </c>
      <c r="E19" s="73" t="s">
        <v>107</v>
      </c>
      <c r="F19" s="154" t="s">
        <v>593</v>
      </c>
      <c r="H19" s="92">
        <v>15</v>
      </c>
      <c r="I19" s="73">
        <v>636</v>
      </c>
      <c r="J19" s="60">
        <v>0.30902777777777779</v>
      </c>
      <c r="K19" s="73" t="s">
        <v>18</v>
      </c>
      <c r="L19" s="73" t="s">
        <v>225</v>
      </c>
      <c r="M19" s="157" t="s">
        <v>562</v>
      </c>
      <c r="O19" s="62" t="s">
        <v>383</v>
      </c>
      <c r="P19" s="64" t="s">
        <v>49</v>
      </c>
      <c r="Q19" s="34" t="s">
        <v>49</v>
      </c>
      <c r="R19" s="34" t="s">
        <v>50</v>
      </c>
      <c r="S19" s="34" t="s">
        <v>50</v>
      </c>
      <c r="T19" s="47"/>
    </row>
    <row r="20" spans="1:23" x14ac:dyDescent="0.25">
      <c r="A20" s="91">
        <v>16</v>
      </c>
      <c r="B20" s="73">
        <v>601</v>
      </c>
      <c r="C20" s="60">
        <v>0.2986111111111111</v>
      </c>
      <c r="D20" s="73" t="s">
        <v>9</v>
      </c>
      <c r="E20" s="73" t="s">
        <v>399</v>
      </c>
      <c r="F20" s="73" t="s">
        <v>378</v>
      </c>
      <c r="H20" s="91">
        <v>16</v>
      </c>
      <c r="I20" s="73">
        <v>637</v>
      </c>
      <c r="J20" s="60">
        <v>0.31111111111111112</v>
      </c>
      <c r="K20" s="73" t="s">
        <v>18</v>
      </c>
      <c r="L20" s="73" t="s">
        <v>249</v>
      </c>
      <c r="M20" s="157" t="s">
        <v>562</v>
      </c>
      <c r="O20" s="24">
        <v>43213</v>
      </c>
      <c r="P20" s="25">
        <v>0.26180555555555557</v>
      </c>
      <c r="Q20" s="8"/>
      <c r="R20" s="7"/>
      <c r="S20" s="82"/>
      <c r="T20" s="71"/>
    </row>
    <row r="21" spans="1:23" x14ac:dyDescent="0.25">
      <c r="A21" s="91">
        <v>17</v>
      </c>
      <c r="B21" s="73">
        <v>602</v>
      </c>
      <c r="C21" s="60">
        <v>0.3034722222222222</v>
      </c>
      <c r="D21" s="73" t="s">
        <v>18</v>
      </c>
      <c r="E21" s="73" t="s">
        <v>320</v>
      </c>
      <c r="F21" s="129" t="s">
        <v>111</v>
      </c>
      <c r="H21" s="91">
        <v>17</v>
      </c>
      <c r="I21" s="73">
        <v>638</v>
      </c>
      <c r="J21" s="60">
        <v>0.3125</v>
      </c>
      <c r="K21" s="73" t="s">
        <v>123</v>
      </c>
      <c r="L21" s="73" t="s">
        <v>249</v>
      </c>
      <c r="M21" s="157" t="s">
        <v>562</v>
      </c>
      <c r="O21" s="190" t="s">
        <v>47</v>
      </c>
      <c r="P21" s="191"/>
      <c r="Q21" s="191"/>
      <c r="R21" s="191"/>
      <c r="S21" s="191"/>
      <c r="T21" s="192"/>
    </row>
    <row r="22" spans="1:23" x14ac:dyDescent="0.25">
      <c r="A22" s="91">
        <v>18</v>
      </c>
      <c r="B22" s="73">
        <v>603</v>
      </c>
      <c r="C22" s="60">
        <v>0.31111111111111112</v>
      </c>
      <c r="D22" s="73" t="s">
        <v>9</v>
      </c>
      <c r="E22" s="73" t="s">
        <v>320</v>
      </c>
      <c r="F22" s="157" t="s">
        <v>546</v>
      </c>
      <c r="H22" s="91">
        <v>18</v>
      </c>
      <c r="I22" s="73">
        <v>641</v>
      </c>
      <c r="J22" s="60">
        <v>0.33402777777777781</v>
      </c>
      <c r="K22" s="73" t="s">
        <v>18</v>
      </c>
      <c r="L22" s="73" t="s">
        <v>301</v>
      </c>
      <c r="M22" s="157" t="s">
        <v>562</v>
      </c>
      <c r="O22" s="37" t="s">
        <v>2</v>
      </c>
      <c r="P22" s="37" t="s">
        <v>6</v>
      </c>
      <c r="Q22" s="37" t="s">
        <v>4</v>
      </c>
      <c r="R22" s="37" t="s">
        <v>5</v>
      </c>
      <c r="S22" s="38" t="s">
        <v>7</v>
      </c>
      <c r="T22" s="37" t="s">
        <v>8</v>
      </c>
    </row>
    <row r="23" spans="1:23" x14ac:dyDescent="0.25">
      <c r="A23" s="92">
        <v>19</v>
      </c>
      <c r="B23" s="139">
        <v>604</v>
      </c>
      <c r="C23" s="60">
        <v>0.3125</v>
      </c>
      <c r="D23" s="73" t="s">
        <v>9</v>
      </c>
      <c r="E23" s="73" t="s">
        <v>320</v>
      </c>
      <c r="F23" s="157" t="s">
        <v>549</v>
      </c>
      <c r="H23" s="92">
        <v>19</v>
      </c>
      <c r="I23" s="73">
        <v>642</v>
      </c>
      <c r="J23" s="60">
        <v>0.3347222222222222</v>
      </c>
      <c r="K23" s="73" t="s">
        <v>9</v>
      </c>
      <c r="L23" s="73" t="s">
        <v>301</v>
      </c>
      <c r="M23" s="157" t="s">
        <v>562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W23">
        <f>49+14</f>
        <v>63</v>
      </c>
    </row>
    <row r="24" spans="1:23" x14ac:dyDescent="0.25">
      <c r="A24" s="91">
        <v>20</v>
      </c>
      <c r="B24" s="73">
        <v>605</v>
      </c>
      <c r="C24" s="60">
        <v>0.31736111111111115</v>
      </c>
      <c r="D24" s="73" t="s">
        <v>9</v>
      </c>
      <c r="E24" s="73" t="s">
        <v>400</v>
      </c>
      <c r="F24" s="73" t="s">
        <v>317</v>
      </c>
      <c r="H24" s="91"/>
      <c r="O24" s="62" t="s">
        <v>383</v>
      </c>
      <c r="P24" s="64" t="s">
        <v>49</v>
      </c>
      <c r="Q24" s="34" t="s">
        <v>49</v>
      </c>
      <c r="R24" s="34" t="s">
        <v>50</v>
      </c>
      <c r="S24" s="34" t="s">
        <v>50</v>
      </c>
      <c r="T24" s="47"/>
    </row>
    <row r="25" spans="1:23" x14ac:dyDescent="0.25">
      <c r="A25" s="91">
        <v>21</v>
      </c>
      <c r="B25" s="73">
        <v>608</v>
      </c>
      <c r="C25" s="60">
        <v>0.3298611111111111</v>
      </c>
      <c r="D25" s="73" t="s">
        <v>9</v>
      </c>
      <c r="E25" s="73" t="s">
        <v>54</v>
      </c>
      <c r="F25" s="153" t="s">
        <v>587</v>
      </c>
      <c r="H25" s="62" t="s">
        <v>383</v>
      </c>
      <c r="I25" s="64" t="s">
        <v>49</v>
      </c>
      <c r="J25" s="34" t="s">
        <v>49</v>
      </c>
      <c r="K25" s="34" t="s">
        <v>50</v>
      </c>
      <c r="L25" s="34" t="s">
        <v>50</v>
      </c>
      <c r="M25" s="47"/>
      <c r="O25" s="24">
        <v>43213</v>
      </c>
      <c r="P25" s="25">
        <v>0.26180555555555557</v>
      </c>
      <c r="Q25" s="8"/>
      <c r="R25" s="7"/>
      <c r="S25" s="82"/>
      <c r="T25" s="71"/>
    </row>
    <row r="26" spans="1:23" x14ac:dyDescent="0.25">
      <c r="A26" s="91">
        <v>22</v>
      </c>
      <c r="B26" s="73">
        <v>609</v>
      </c>
      <c r="C26" s="60">
        <v>0.33055555555555555</v>
      </c>
      <c r="D26" s="73" t="s">
        <v>9</v>
      </c>
      <c r="E26" s="73" t="s">
        <v>54</v>
      </c>
      <c r="F26" s="157" t="s">
        <v>544</v>
      </c>
      <c r="H26" s="24">
        <v>43212</v>
      </c>
      <c r="I26" s="25">
        <v>0.26180555555555557</v>
      </c>
      <c r="J26" s="8"/>
      <c r="K26" s="7"/>
      <c r="L26" s="82"/>
      <c r="M26" s="71"/>
      <c r="O26" s="190" t="s">
        <v>56</v>
      </c>
      <c r="P26" s="191"/>
      <c r="Q26" s="191"/>
      <c r="R26" s="191"/>
      <c r="S26" s="191"/>
      <c r="T26" s="192"/>
    </row>
    <row r="27" spans="1:23" x14ac:dyDescent="0.25">
      <c r="A27" s="91">
        <v>23</v>
      </c>
      <c r="B27" s="73">
        <v>610</v>
      </c>
      <c r="C27" s="60">
        <v>0.33333333333333331</v>
      </c>
      <c r="D27" s="73" t="s">
        <v>18</v>
      </c>
      <c r="E27" s="73" t="s">
        <v>54</v>
      </c>
      <c r="F27" s="154" t="s">
        <v>593</v>
      </c>
      <c r="H27" s="190" t="s">
        <v>47</v>
      </c>
      <c r="I27" s="191"/>
      <c r="J27" s="191"/>
      <c r="K27" s="191"/>
      <c r="L27" s="191"/>
      <c r="M27" s="192"/>
      <c r="O27" s="37" t="s">
        <v>2</v>
      </c>
      <c r="P27" s="37" t="s">
        <v>6</v>
      </c>
      <c r="Q27" s="37" t="s">
        <v>4</v>
      </c>
      <c r="R27" s="37" t="s">
        <v>5</v>
      </c>
      <c r="S27" s="38" t="s">
        <v>7</v>
      </c>
      <c r="T27" s="37" t="s">
        <v>8</v>
      </c>
    </row>
    <row r="28" spans="1:23" x14ac:dyDescent="0.25">
      <c r="A28" s="91">
        <v>24</v>
      </c>
      <c r="B28" s="73">
        <v>613</v>
      </c>
      <c r="C28" s="60">
        <v>0.35486111111111113</v>
      </c>
      <c r="D28" s="73" t="s">
        <v>18</v>
      </c>
      <c r="E28" s="73" t="s">
        <v>401</v>
      </c>
      <c r="F28" s="154" t="s">
        <v>593</v>
      </c>
      <c r="H28" s="37" t="s">
        <v>2</v>
      </c>
      <c r="I28" s="37" t="s">
        <v>6</v>
      </c>
      <c r="J28" s="37" t="s">
        <v>4</v>
      </c>
      <c r="K28" s="37" t="s">
        <v>5</v>
      </c>
      <c r="L28" s="38" t="s">
        <v>7</v>
      </c>
      <c r="M28" s="37" t="s">
        <v>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3" x14ac:dyDescent="0.25">
      <c r="A29" s="91">
        <v>25</v>
      </c>
      <c r="B29" s="73">
        <v>614</v>
      </c>
      <c r="C29" s="60">
        <v>0.35625000000000001</v>
      </c>
      <c r="D29" s="73" t="s">
        <v>18</v>
      </c>
      <c r="E29" s="73" t="s">
        <v>402</v>
      </c>
      <c r="F29" s="157" t="s">
        <v>545</v>
      </c>
      <c r="H29">
        <v>1</v>
      </c>
      <c r="I29">
        <v>626</v>
      </c>
      <c r="J29" s="60">
        <v>0.26250000000000001</v>
      </c>
      <c r="K29" t="s">
        <v>123</v>
      </c>
      <c r="L29" t="s">
        <v>411</v>
      </c>
      <c r="M29" s="156" t="s">
        <v>412</v>
      </c>
      <c r="O29" s="62" t="s">
        <v>383</v>
      </c>
      <c r="P29" s="64" t="s">
        <v>49</v>
      </c>
      <c r="Q29" s="34" t="s">
        <v>49</v>
      </c>
      <c r="R29" s="34" t="s">
        <v>50</v>
      </c>
      <c r="S29" s="34" t="s">
        <v>50</v>
      </c>
      <c r="T29" s="47"/>
    </row>
    <row r="30" spans="1:23" x14ac:dyDescent="0.25">
      <c r="A30" s="92">
        <v>26</v>
      </c>
      <c r="B30" s="73">
        <v>615</v>
      </c>
      <c r="C30" s="60">
        <v>0.36458333333333331</v>
      </c>
      <c r="D30" s="73" t="s">
        <v>18</v>
      </c>
      <c r="E30" s="73" t="s">
        <v>225</v>
      </c>
      <c r="F30" s="157" t="s">
        <v>562</v>
      </c>
      <c r="H30" s="62" t="s">
        <v>383</v>
      </c>
      <c r="I30" s="64" t="s">
        <v>49</v>
      </c>
      <c r="J30" s="34" t="s">
        <v>49</v>
      </c>
      <c r="K30" s="34" t="s">
        <v>50</v>
      </c>
      <c r="L30" s="34" t="s">
        <v>50</v>
      </c>
      <c r="M30" s="47"/>
      <c r="O30" s="24">
        <v>43213</v>
      </c>
      <c r="P30" s="25">
        <v>0.26180555555555557</v>
      </c>
      <c r="Q30" s="8"/>
      <c r="R30" s="7"/>
      <c r="S30" s="82"/>
      <c r="T30" s="71"/>
    </row>
    <row r="31" spans="1:23" x14ac:dyDescent="0.25">
      <c r="A31" s="92">
        <v>27</v>
      </c>
      <c r="B31" s="73">
        <v>616</v>
      </c>
      <c r="C31" s="60">
        <v>0.3666666666666667</v>
      </c>
      <c r="D31" s="73" t="s">
        <v>18</v>
      </c>
      <c r="E31" s="73" t="s">
        <v>301</v>
      </c>
      <c r="F31" s="157" t="s">
        <v>562</v>
      </c>
      <c r="H31" s="24">
        <v>43212</v>
      </c>
      <c r="I31" s="25">
        <v>0.26180555555555557</v>
      </c>
      <c r="J31" s="8"/>
      <c r="K31" s="7"/>
      <c r="L31" s="82"/>
      <c r="M31" s="71"/>
      <c r="O31" s="190" t="s">
        <v>65</v>
      </c>
      <c r="P31" s="191"/>
      <c r="Q31" s="191"/>
      <c r="R31" s="191"/>
      <c r="S31" s="191"/>
      <c r="T31" s="192"/>
    </row>
    <row r="32" spans="1:23" x14ac:dyDescent="0.25">
      <c r="A32" s="92">
        <v>28</v>
      </c>
      <c r="B32" s="73">
        <v>617</v>
      </c>
      <c r="C32" s="60">
        <v>0.36736111111111108</v>
      </c>
      <c r="D32" s="73" t="s">
        <v>9</v>
      </c>
      <c r="E32" s="73" t="s">
        <v>301</v>
      </c>
      <c r="F32" s="157" t="s">
        <v>562</v>
      </c>
      <c r="H32" s="190" t="s">
        <v>56</v>
      </c>
      <c r="I32" s="191"/>
      <c r="J32" s="191"/>
      <c r="K32" s="191"/>
      <c r="L32" s="191"/>
      <c r="M32" s="192"/>
      <c r="O32" s="37" t="s">
        <v>2</v>
      </c>
      <c r="P32" s="37" t="s">
        <v>6</v>
      </c>
      <c r="Q32" s="37" t="s">
        <v>4</v>
      </c>
      <c r="R32" s="37" t="s">
        <v>5</v>
      </c>
      <c r="S32" s="38" t="s">
        <v>7</v>
      </c>
      <c r="T32" s="37" t="s">
        <v>8</v>
      </c>
    </row>
    <row r="33" spans="1:20" x14ac:dyDescent="0.25">
      <c r="A33" s="92">
        <v>29</v>
      </c>
      <c r="B33" s="73">
        <v>618</v>
      </c>
      <c r="C33" s="60">
        <v>0.36805555555555558</v>
      </c>
      <c r="D33" s="73" t="s">
        <v>9</v>
      </c>
      <c r="E33" s="73" t="s">
        <v>301</v>
      </c>
      <c r="F33" s="157" t="s">
        <v>562</v>
      </c>
      <c r="H33" s="37" t="s">
        <v>2</v>
      </c>
      <c r="I33" s="37" t="s">
        <v>6</v>
      </c>
      <c r="J33" s="37" t="s">
        <v>4</v>
      </c>
      <c r="K33" s="37" t="s">
        <v>5</v>
      </c>
      <c r="L33" s="38" t="s">
        <v>7</v>
      </c>
      <c r="M33" s="37" t="s">
        <v>8</v>
      </c>
      <c r="O33">
        <v>1</v>
      </c>
      <c r="P33">
        <v>652</v>
      </c>
      <c r="Q33" s="60">
        <v>0.31180555555555556</v>
      </c>
      <c r="R33" t="s">
        <v>18</v>
      </c>
      <c r="S33" t="s">
        <v>225</v>
      </c>
      <c r="T33" s="158" t="s">
        <v>564</v>
      </c>
    </row>
    <row r="34" spans="1:20" x14ac:dyDescent="0.25">
      <c r="A34" s="92">
        <v>30</v>
      </c>
      <c r="B34" s="73">
        <v>619</v>
      </c>
      <c r="C34" s="60">
        <v>0.37291666666666662</v>
      </c>
      <c r="D34" s="73" t="s">
        <v>9</v>
      </c>
      <c r="E34" s="73" t="s">
        <v>225</v>
      </c>
      <c r="F34" s="157" t="s">
        <v>546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2</v>
      </c>
      <c r="P34">
        <v>653</v>
      </c>
      <c r="Q34" s="60">
        <v>0.31388888888888888</v>
      </c>
      <c r="R34" t="s">
        <v>18</v>
      </c>
      <c r="S34" t="s">
        <v>225</v>
      </c>
      <c r="T34" t="s">
        <v>396</v>
      </c>
    </row>
    <row r="35" spans="1:20" x14ac:dyDescent="0.25">
      <c r="A35" s="62" t="s">
        <v>383</v>
      </c>
      <c r="B35" s="64" t="s">
        <v>49</v>
      </c>
      <c r="C35" s="34"/>
      <c r="D35" s="34" t="s">
        <v>50</v>
      </c>
      <c r="E35" s="34" t="s">
        <v>50</v>
      </c>
      <c r="F35" s="47"/>
      <c r="H35" s="62" t="s">
        <v>383</v>
      </c>
      <c r="I35" s="64" t="s">
        <v>49</v>
      </c>
      <c r="J35" s="34" t="s">
        <v>49</v>
      </c>
      <c r="K35" s="34" t="s">
        <v>50</v>
      </c>
      <c r="L35" s="34" t="s">
        <v>50</v>
      </c>
      <c r="M35" s="47"/>
    </row>
    <row r="36" spans="1:20" x14ac:dyDescent="0.25">
      <c r="A36" s="24">
        <v>43211</v>
      </c>
      <c r="B36" s="25"/>
      <c r="C36" s="8"/>
      <c r="D36" s="7"/>
      <c r="E36" s="82"/>
      <c r="F36" s="71"/>
      <c r="H36" s="24">
        <v>43212</v>
      </c>
      <c r="I36" s="25">
        <v>0.26180555555555557</v>
      </c>
      <c r="J36" s="8"/>
      <c r="K36" s="7"/>
      <c r="L36" s="82"/>
      <c r="M36" s="71"/>
    </row>
    <row r="37" spans="1:20" x14ac:dyDescent="0.25">
      <c r="A37" s="131" t="s">
        <v>47</v>
      </c>
      <c r="B37" s="132"/>
      <c r="C37" s="132"/>
      <c r="D37" s="132"/>
      <c r="E37" s="132"/>
      <c r="F37" s="133"/>
      <c r="H37" s="190" t="s">
        <v>65</v>
      </c>
      <c r="I37" s="191"/>
      <c r="J37" s="191"/>
      <c r="K37" s="191"/>
      <c r="L37" s="191"/>
      <c r="M37" s="192"/>
    </row>
    <row r="38" spans="1:20" x14ac:dyDescent="0.25">
      <c r="A38" s="37" t="s">
        <v>2</v>
      </c>
      <c r="B38" s="37" t="s">
        <v>6</v>
      </c>
      <c r="C38" s="37" t="s">
        <v>4</v>
      </c>
      <c r="D38" s="37" t="s">
        <v>5</v>
      </c>
      <c r="E38" s="38" t="s">
        <v>7</v>
      </c>
      <c r="F38" s="37" t="s">
        <v>8</v>
      </c>
      <c r="H38" s="37" t="s">
        <v>2</v>
      </c>
      <c r="I38" s="37" t="s">
        <v>6</v>
      </c>
      <c r="J38" s="37" t="s">
        <v>4</v>
      </c>
      <c r="K38" s="37" t="s">
        <v>5</v>
      </c>
      <c r="L38" s="38" t="s">
        <v>7</v>
      </c>
      <c r="M38" s="37" t="s">
        <v>8</v>
      </c>
    </row>
    <row r="39" spans="1:20" x14ac:dyDescent="0.25">
      <c r="A39" s="91">
        <v>1</v>
      </c>
      <c r="B39" s="74">
        <v>583</v>
      </c>
      <c r="C39" s="66">
        <v>0.26250000000000001</v>
      </c>
      <c r="D39" s="74" t="s">
        <v>9</v>
      </c>
      <c r="E39" s="74" t="s">
        <v>380</v>
      </c>
      <c r="F39" s="74" t="s">
        <v>381</v>
      </c>
      <c r="H39">
        <v>1</v>
      </c>
      <c r="I39">
        <v>639</v>
      </c>
      <c r="J39" s="60">
        <v>0.31736111111111115</v>
      </c>
      <c r="K39" t="s">
        <v>123</v>
      </c>
      <c r="L39" t="s">
        <v>225</v>
      </c>
      <c r="M39" t="s">
        <v>396</v>
      </c>
    </row>
    <row r="40" spans="1:20" x14ac:dyDescent="0.25">
      <c r="A40" s="93">
        <v>2</v>
      </c>
      <c r="B40" s="84">
        <v>584</v>
      </c>
      <c r="C40" s="60">
        <v>0.26319444444444445</v>
      </c>
      <c r="D40" s="73" t="s">
        <v>9</v>
      </c>
      <c r="E40" s="74" t="s">
        <v>380</v>
      </c>
      <c r="F40" s="73" t="s">
        <v>378</v>
      </c>
    </row>
    <row r="41" spans="1:20" x14ac:dyDescent="0.25">
      <c r="A41" s="93">
        <v>3</v>
      </c>
      <c r="B41" s="74">
        <v>585</v>
      </c>
      <c r="C41" s="66">
        <v>0.2638888888888889</v>
      </c>
      <c r="D41" s="74" t="s">
        <v>9</v>
      </c>
      <c r="E41" s="74" t="s">
        <v>380</v>
      </c>
      <c r="F41" s="154" t="s">
        <v>241</v>
      </c>
    </row>
    <row r="42" spans="1:20" x14ac:dyDescent="0.25">
      <c r="A42" s="93">
        <v>4</v>
      </c>
      <c r="B42" s="74">
        <v>586</v>
      </c>
      <c r="C42" s="66">
        <v>0.2673611111111111</v>
      </c>
      <c r="D42" s="74" t="s">
        <v>9</v>
      </c>
      <c r="E42" s="74" t="s">
        <v>391</v>
      </c>
      <c r="F42" s="154" t="s">
        <v>241</v>
      </c>
    </row>
    <row r="43" spans="1:20" x14ac:dyDescent="0.25">
      <c r="A43" s="93">
        <v>5</v>
      </c>
      <c r="B43" s="74">
        <v>587</v>
      </c>
      <c r="C43" s="66">
        <v>0.27083333333333331</v>
      </c>
      <c r="D43" s="74" t="s">
        <v>18</v>
      </c>
      <c r="E43" s="74" t="s">
        <v>392</v>
      </c>
      <c r="F43" s="154" t="s">
        <v>393</v>
      </c>
    </row>
    <row r="44" spans="1:20" x14ac:dyDescent="0.25">
      <c r="A44" s="93">
        <v>6</v>
      </c>
      <c r="B44" s="84">
        <v>588</v>
      </c>
      <c r="C44" s="66">
        <v>0.27291666666666664</v>
      </c>
      <c r="D44" s="74" t="s">
        <v>9</v>
      </c>
      <c r="E44" s="74" t="s">
        <v>392</v>
      </c>
      <c r="F44" s="157" t="s">
        <v>562</v>
      </c>
    </row>
    <row r="45" spans="1:20" x14ac:dyDescent="0.25">
      <c r="A45" s="92">
        <v>7</v>
      </c>
      <c r="B45" s="73">
        <v>589</v>
      </c>
      <c r="C45" s="60">
        <v>0.27499999999999997</v>
      </c>
      <c r="D45" s="73" t="s">
        <v>18</v>
      </c>
      <c r="E45" s="73" t="s">
        <v>394</v>
      </c>
      <c r="F45" s="155" t="s">
        <v>241</v>
      </c>
    </row>
    <row r="46" spans="1:20" x14ac:dyDescent="0.25">
      <c r="A46" s="93">
        <v>8</v>
      </c>
      <c r="B46" s="73">
        <v>590</v>
      </c>
      <c r="C46" s="60">
        <v>0.27638888888888885</v>
      </c>
      <c r="D46" s="73" t="s">
        <v>9</v>
      </c>
      <c r="E46" s="73" t="s">
        <v>395</v>
      </c>
      <c r="F46" s="155" t="s">
        <v>241</v>
      </c>
    </row>
    <row r="47" spans="1:20" x14ac:dyDescent="0.25">
      <c r="A47" s="93">
        <v>9</v>
      </c>
      <c r="B47" s="73">
        <v>591</v>
      </c>
      <c r="C47" s="60">
        <v>0.27777777777777779</v>
      </c>
      <c r="D47" s="73" t="s">
        <v>9</v>
      </c>
      <c r="E47" s="73" t="s">
        <v>395</v>
      </c>
      <c r="F47" s="155" t="s">
        <v>241</v>
      </c>
    </row>
    <row r="48" spans="1:20" x14ac:dyDescent="0.25">
      <c r="A48" s="93">
        <v>10</v>
      </c>
      <c r="B48" s="73">
        <v>592</v>
      </c>
      <c r="C48" s="60">
        <v>0.27777777777777779</v>
      </c>
      <c r="D48" s="73" t="s">
        <v>18</v>
      </c>
      <c r="E48" s="73" t="s">
        <v>395</v>
      </c>
      <c r="F48" s="73" t="s">
        <v>317</v>
      </c>
    </row>
    <row r="49" spans="1:6" x14ac:dyDescent="0.25">
      <c r="A49" s="92">
        <v>11</v>
      </c>
      <c r="B49" s="73">
        <v>593</v>
      </c>
      <c r="C49" s="60">
        <v>0.27847222222222223</v>
      </c>
      <c r="D49" s="73" t="s">
        <v>18</v>
      </c>
      <c r="E49" s="73" t="s">
        <v>395</v>
      </c>
      <c r="F49" s="155" t="s">
        <v>241</v>
      </c>
    </row>
    <row r="50" spans="1:6" x14ac:dyDescent="0.25">
      <c r="A50" s="93">
        <v>12</v>
      </c>
      <c r="B50" s="139">
        <v>594</v>
      </c>
      <c r="C50" s="60">
        <v>0.27916666666666667</v>
      </c>
      <c r="D50" s="73" t="s">
        <v>9</v>
      </c>
      <c r="E50" s="73" t="s">
        <v>395</v>
      </c>
      <c r="F50" s="155" t="s">
        <v>240</v>
      </c>
    </row>
    <row r="51" spans="1:6" x14ac:dyDescent="0.25">
      <c r="A51" s="93">
        <v>13</v>
      </c>
      <c r="B51" s="73">
        <v>594</v>
      </c>
      <c r="C51" s="60">
        <v>0.28055555555555556</v>
      </c>
      <c r="D51" s="73" t="s">
        <v>9</v>
      </c>
      <c r="E51" s="73" t="s">
        <v>395</v>
      </c>
      <c r="F51" s="73" t="s">
        <v>396</v>
      </c>
    </row>
    <row r="52" spans="1:6" x14ac:dyDescent="0.25">
      <c r="A52" s="62" t="s">
        <v>383</v>
      </c>
      <c r="B52" s="64" t="s">
        <v>49</v>
      </c>
      <c r="C52" s="34"/>
      <c r="D52" s="34" t="s">
        <v>50</v>
      </c>
      <c r="E52" s="34" t="s">
        <v>50</v>
      </c>
      <c r="F52" s="47"/>
    </row>
    <row r="53" spans="1:6" x14ac:dyDescent="0.25">
      <c r="A53" s="24">
        <v>43211</v>
      </c>
      <c r="B53" s="25"/>
      <c r="C53" s="8"/>
      <c r="D53" s="7"/>
      <c r="E53" s="82"/>
      <c r="F53" s="71"/>
    </row>
    <row r="54" spans="1:6" x14ac:dyDescent="0.25">
      <c r="A54" s="131" t="s">
        <v>56</v>
      </c>
      <c r="B54" s="132"/>
      <c r="C54" s="132"/>
      <c r="D54" s="132"/>
      <c r="E54" s="132"/>
      <c r="F54" s="133"/>
    </row>
    <row r="55" spans="1:6" x14ac:dyDescent="0.25">
      <c r="A55" s="37" t="s">
        <v>2</v>
      </c>
      <c r="B55" s="37" t="s">
        <v>6</v>
      </c>
      <c r="C55" s="37" t="s">
        <v>4</v>
      </c>
      <c r="D55" s="37" t="s">
        <v>5</v>
      </c>
      <c r="E55" s="38" t="s">
        <v>7</v>
      </c>
      <c r="F55" s="37" t="s">
        <v>8</v>
      </c>
    </row>
    <row r="56" spans="1:6" x14ac:dyDescent="0.25">
      <c r="A56">
        <v>1</v>
      </c>
      <c r="B56">
        <v>606</v>
      </c>
      <c r="C56" s="60">
        <v>0.32013888888888892</v>
      </c>
      <c r="D56" t="s">
        <v>374</v>
      </c>
      <c r="E56" t="s">
        <v>225</v>
      </c>
      <c r="F56" s="156" t="s">
        <v>240</v>
      </c>
    </row>
    <row r="57" spans="1:6" x14ac:dyDescent="0.25">
      <c r="A57">
        <v>2</v>
      </c>
      <c r="B57">
        <v>607</v>
      </c>
      <c r="C57" s="60">
        <v>0.32361111111111113</v>
      </c>
      <c r="D57" t="s">
        <v>9</v>
      </c>
      <c r="E57" t="s">
        <v>397</v>
      </c>
      <c r="F57" s="158" t="s">
        <v>547</v>
      </c>
    </row>
    <row r="58" spans="1:6" x14ac:dyDescent="0.25">
      <c r="A58" s="62" t="s">
        <v>383</v>
      </c>
      <c r="B58" s="64" t="s">
        <v>49</v>
      </c>
      <c r="C58" s="34"/>
      <c r="D58" s="34" t="s">
        <v>50</v>
      </c>
      <c r="E58" s="34" t="s">
        <v>50</v>
      </c>
      <c r="F58" s="47"/>
    </row>
    <row r="59" spans="1:6" x14ac:dyDescent="0.25">
      <c r="A59" s="24">
        <v>43211</v>
      </c>
      <c r="B59" s="25"/>
      <c r="C59" s="8"/>
      <c r="D59" s="7"/>
      <c r="E59" s="82"/>
      <c r="F59" s="71"/>
    </row>
    <row r="60" spans="1:6" x14ac:dyDescent="0.25">
      <c r="A60" s="131" t="s">
        <v>65</v>
      </c>
      <c r="B60" s="132"/>
      <c r="C60" s="132"/>
      <c r="D60" s="132"/>
      <c r="E60" s="132"/>
      <c r="F60" s="133"/>
    </row>
    <row r="61" spans="1:6" x14ac:dyDescent="0.25">
      <c r="A61" s="37" t="s">
        <v>2</v>
      </c>
      <c r="B61" s="37" t="s">
        <v>6</v>
      </c>
      <c r="C61" s="37" t="s">
        <v>4</v>
      </c>
      <c r="D61" s="37" t="s">
        <v>5</v>
      </c>
      <c r="E61" s="38" t="s">
        <v>7</v>
      </c>
      <c r="F61" s="37" t="s">
        <v>8</v>
      </c>
    </row>
    <row r="62" spans="1:6" x14ac:dyDescent="0.25">
      <c r="A62">
        <v>1</v>
      </c>
      <c r="B62">
        <v>611</v>
      </c>
      <c r="C62" s="60">
        <v>0.34583333333333338</v>
      </c>
      <c r="D62" t="s">
        <v>9</v>
      </c>
      <c r="E62" t="s">
        <v>225</v>
      </c>
      <c r="F62" t="s">
        <v>396</v>
      </c>
    </row>
    <row r="63" spans="1:6" x14ac:dyDescent="0.25">
      <c r="A63">
        <v>2</v>
      </c>
      <c r="B63">
        <v>612</v>
      </c>
      <c r="C63" s="60">
        <v>0.34722222222222227</v>
      </c>
      <c r="D63" t="s">
        <v>18</v>
      </c>
      <c r="E63" t="s">
        <v>225</v>
      </c>
      <c r="F63" t="s">
        <v>396</v>
      </c>
    </row>
  </sheetData>
  <mergeCells count="9">
    <mergeCell ref="H37:M37"/>
    <mergeCell ref="O21:T21"/>
    <mergeCell ref="O26:T26"/>
    <mergeCell ref="O31:T31"/>
    <mergeCell ref="A3:E3"/>
    <mergeCell ref="H3:L3"/>
    <mergeCell ref="H27:M27"/>
    <mergeCell ref="O3:S3"/>
    <mergeCell ref="H32:M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B3ED-B3BC-429B-BA00-6C4E45385AD8}">
  <dimension ref="A1:Y50"/>
  <sheetViews>
    <sheetView topLeftCell="C1" workbookViewId="0">
      <selection activeCell="F5" sqref="F5"/>
    </sheetView>
  </sheetViews>
  <sheetFormatPr defaultRowHeight="15" x14ac:dyDescent="0.25"/>
  <cols>
    <col min="1" max="1" width="10.7109375" bestFit="1" customWidth="1"/>
    <col min="3" max="3" width="6.140625" bestFit="1" customWidth="1"/>
    <col min="4" max="4" width="21.140625" bestFit="1" customWidth="1"/>
    <col min="5" max="5" width="40.28515625" bestFit="1" customWidth="1"/>
    <col min="6" max="6" width="46.5703125" bestFit="1" customWidth="1"/>
    <col min="8" max="8" width="10.7109375" bestFit="1" customWidth="1"/>
    <col min="11" max="11" width="19" bestFit="1" customWidth="1"/>
    <col min="12" max="12" width="40.28515625" bestFit="1" customWidth="1"/>
    <col min="13" max="13" width="51.140625" bestFit="1" customWidth="1"/>
    <col min="15" max="15" width="10.7109375" bestFit="1" customWidth="1"/>
    <col min="17" max="17" width="6.140625" bestFit="1" customWidth="1"/>
    <col min="18" max="18" width="19" bestFit="1" customWidth="1"/>
    <col min="19" max="19" width="30.85546875" bestFit="1" customWidth="1"/>
    <col min="20" max="20" width="51.140625" bestFit="1" customWidth="1"/>
    <col min="22" max="22" width="11.5703125" bestFit="1" customWidth="1"/>
  </cols>
  <sheetData>
    <row r="1" spans="1:25" x14ac:dyDescent="0.25">
      <c r="A1" s="1" t="s">
        <v>413</v>
      </c>
      <c r="B1" s="2"/>
      <c r="C1" s="2"/>
      <c r="D1" s="138"/>
      <c r="E1" s="83"/>
      <c r="F1" s="4"/>
      <c r="H1" s="1" t="s">
        <v>413</v>
      </c>
      <c r="I1" s="137" t="s">
        <v>431</v>
      </c>
      <c r="J1" s="2"/>
      <c r="K1" s="138"/>
      <c r="L1" s="83"/>
      <c r="M1" s="4"/>
      <c r="O1" s="1" t="s">
        <v>413</v>
      </c>
      <c r="P1" s="137"/>
      <c r="Q1" s="2"/>
      <c r="R1" s="138"/>
      <c r="S1" s="83"/>
      <c r="T1" s="4"/>
    </row>
    <row r="2" spans="1:25" x14ac:dyDescent="0.25">
      <c r="A2" s="6">
        <v>43246</v>
      </c>
      <c r="B2" s="7">
        <v>0.22916666666666666</v>
      </c>
      <c r="C2" s="8" t="s">
        <v>0</v>
      </c>
      <c r="D2" s="8" t="s">
        <v>256</v>
      </c>
      <c r="E2" s="76">
        <v>298</v>
      </c>
      <c r="F2" s="141">
        <v>0.3576388888888889</v>
      </c>
      <c r="H2" s="6">
        <v>43247</v>
      </c>
      <c r="I2" s="7">
        <v>0.22916666666666666</v>
      </c>
      <c r="J2" s="8" t="s">
        <v>0</v>
      </c>
      <c r="K2" s="8" t="s">
        <v>256</v>
      </c>
      <c r="L2" s="76">
        <v>128</v>
      </c>
      <c r="M2" s="141">
        <v>0.31875000000000003</v>
      </c>
      <c r="O2" s="6">
        <v>43248</v>
      </c>
      <c r="P2" s="7">
        <v>0.22916666666666666</v>
      </c>
      <c r="Q2" s="8" t="s">
        <v>0</v>
      </c>
      <c r="R2" s="8" t="s">
        <v>256</v>
      </c>
      <c r="S2" s="76">
        <v>285</v>
      </c>
      <c r="T2" s="141">
        <v>0.30555555555555552</v>
      </c>
    </row>
    <row r="3" spans="1:25" x14ac:dyDescent="0.25">
      <c r="A3" s="184" t="s">
        <v>3</v>
      </c>
      <c r="B3" s="185"/>
      <c r="C3" s="185"/>
      <c r="D3" s="185"/>
      <c r="E3" s="186"/>
      <c r="F3" s="11"/>
      <c r="H3" s="184" t="s">
        <v>3</v>
      </c>
      <c r="I3" s="185"/>
      <c r="J3" s="185"/>
      <c r="K3" s="185"/>
      <c r="L3" s="186"/>
      <c r="M3" s="11"/>
      <c r="O3" s="184" t="s">
        <v>3</v>
      </c>
      <c r="P3" s="185"/>
      <c r="Q3" s="185"/>
      <c r="R3" s="185"/>
      <c r="S3" s="186"/>
      <c r="T3" s="11"/>
    </row>
    <row r="4" spans="1:25" x14ac:dyDescent="0.25">
      <c r="A4" s="13" t="s">
        <v>2</v>
      </c>
      <c r="B4" s="13" t="s">
        <v>6</v>
      </c>
      <c r="C4" s="13" t="s">
        <v>4</v>
      </c>
      <c r="D4" s="13" t="s">
        <v>5</v>
      </c>
      <c r="E4" s="14" t="s">
        <v>7</v>
      </c>
      <c r="F4" s="13" t="s">
        <v>8</v>
      </c>
      <c r="H4" s="13" t="s">
        <v>2</v>
      </c>
      <c r="I4" s="13" t="s">
        <v>6</v>
      </c>
      <c r="J4" s="13" t="s">
        <v>4</v>
      </c>
      <c r="K4" s="13" t="s">
        <v>5</v>
      </c>
      <c r="L4" s="14" t="s">
        <v>7</v>
      </c>
      <c r="M4" s="13" t="s">
        <v>8</v>
      </c>
      <c r="O4" s="13" t="s">
        <v>2</v>
      </c>
      <c r="P4" s="13" t="s">
        <v>6</v>
      </c>
      <c r="Q4" s="13" t="s">
        <v>4</v>
      </c>
      <c r="R4" s="13" t="s">
        <v>5</v>
      </c>
      <c r="S4" s="14" t="s">
        <v>7</v>
      </c>
      <c r="T4" s="13" t="s">
        <v>8</v>
      </c>
      <c r="V4" s="146" t="s">
        <v>3</v>
      </c>
      <c r="X4" s="146" t="s">
        <v>86</v>
      </c>
    </row>
    <row r="5" spans="1:25" x14ac:dyDescent="0.25">
      <c r="A5" s="91">
        <v>1</v>
      </c>
      <c r="B5" s="65">
        <v>663</v>
      </c>
      <c r="C5" s="66">
        <v>0.24583333333333335</v>
      </c>
      <c r="D5" s="65" t="s">
        <v>123</v>
      </c>
      <c r="E5" s="65" t="s">
        <v>414</v>
      </c>
      <c r="F5" s="65" t="s">
        <v>415</v>
      </c>
      <c r="H5" s="91">
        <v>1</v>
      </c>
      <c r="I5" s="65">
        <v>694</v>
      </c>
      <c r="J5" s="66">
        <v>0.2388888888888889</v>
      </c>
      <c r="K5" s="65" t="s">
        <v>123</v>
      </c>
      <c r="L5" s="65" t="s">
        <v>54</v>
      </c>
      <c r="M5" s="154" t="s">
        <v>432</v>
      </c>
      <c r="O5" s="91">
        <v>1</v>
      </c>
      <c r="P5" s="65">
        <v>721</v>
      </c>
      <c r="Q5" s="66">
        <v>0.2388888888888889</v>
      </c>
      <c r="R5" s="65" t="s">
        <v>123</v>
      </c>
      <c r="S5" s="65" t="s">
        <v>437</v>
      </c>
      <c r="T5" s="160" t="s">
        <v>554</v>
      </c>
      <c r="V5" t="s">
        <v>478</v>
      </c>
      <c r="W5">
        <v>40</v>
      </c>
      <c r="X5">
        <v>11</v>
      </c>
    </row>
    <row r="6" spans="1:25" x14ac:dyDescent="0.25">
      <c r="A6" s="91">
        <v>2</v>
      </c>
      <c r="B6" s="65">
        <v>664</v>
      </c>
      <c r="C6" s="66">
        <v>0.24861111111111112</v>
      </c>
      <c r="D6" s="65" t="s">
        <v>123</v>
      </c>
      <c r="E6" s="65" t="s">
        <v>398</v>
      </c>
      <c r="F6" s="153" t="s">
        <v>561</v>
      </c>
      <c r="H6" s="91">
        <v>2</v>
      </c>
      <c r="I6" s="65">
        <v>695</v>
      </c>
      <c r="J6" s="66">
        <v>0.24097222222222223</v>
      </c>
      <c r="K6" s="65" t="s">
        <v>123</v>
      </c>
      <c r="L6" s="65" t="s">
        <v>262</v>
      </c>
      <c r="M6" s="154" t="s">
        <v>432</v>
      </c>
      <c r="O6" s="91">
        <v>2</v>
      </c>
      <c r="P6" s="65">
        <v>723</v>
      </c>
      <c r="Q6" s="66">
        <v>0.24166666666666667</v>
      </c>
      <c r="R6" s="65" t="s">
        <v>9</v>
      </c>
      <c r="S6" s="65" t="s">
        <v>437</v>
      </c>
      <c r="T6" s="153" t="s">
        <v>562</v>
      </c>
      <c r="V6" t="s">
        <v>479</v>
      </c>
      <c r="W6">
        <v>2</v>
      </c>
      <c r="X6">
        <v>0</v>
      </c>
    </row>
    <row r="7" spans="1:25" x14ac:dyDescent="0.25">
      <c r="A7" s="91">
        <v>3</v>
      </c>
      <c r="B7" s="65">
        <v>665</v>
      </c>
      <c r="C7" s="66">
        <v>0.25</v>
      </c>
      <c r="D7" s="65" t="s">
        <v>123</v>
      </c>
      <c r="E7" s="65" t="s">
        <v>398</v>
      </c>
      <c r="F7" s="65" t="s">
        <v>416</v>
      </c>
      <c r="H7" s="91">
        <v>3</v>
      </c>
      <c r="I7" s="65">
        <v>696</v>
      </c>
      <c r="J7" s="66">
        <v>0.24374999999999999</v>
      </c>
      <c r="K7" s="65" t="s">
        <v>123</v>
      </c>
      <c r="L7" s="65" t="s">
        <v>320</v>
      </c>
      <c r="M7" s="65" t="s">
        <v>234</v>
      </c>
      <c r="O7" s="91">
        <v>3</v>
      </c>
      <c r="P7" s="65">
        <v>732</v>
      </c>
      <c r="Q7" s="66">
        <v>0.26180555555555557</v>
      </c>
      <c r="R7" s="65" t="s">
        <v>9</v>
      </c>
      <c r="S7" s="65" t="s">
        <v>225</v>
      </c>
      <c r="T7" s="157" t="s">
        <v>552</v>
      </c>
      <c r="V7" t="s">
        <v>480</v>
      </c>
      <c r="W7">
        <v>38</v>
      </c>
      <c r="X7">
        <v>11</v>
      </c>
      <c r="Y7" s="150">
        <f>SUM(W7:X7)</f>
        <v>49</v>
      </c>
    </row>
    <row r="8" spans="1:25" x14ac:dyDescent="0.25">
      <c r="A8" s="91">
        <v>4</v>
      </c>
      <c r="B8" s="65">
        <v>666</v>
      </c>
      <c r="C8" s="66">
        <v>0.25347222222222221</v>
      </c>
      <c r="D8" s="65" t="s">
        <v>18</v>
      </c>
      <c r="E8" s="65" t="s">
        <v>398</v>
      </c>
      <c r="F8" s="153" t="s">
        <v>544</v>
      </c>
      <c r="H8" s="91">
        <v>4</v>
      </c>
      <c r="I8" s="65">
        <v>697</v>
      </c>
      <c r="J8" s="66">
        <v>0.24791666666666667</v>
      </c>
      <c r="K8" s="65" t="s">
        <v>18</v>
      </c>
      <c r="L8" s="65" t="s">
        <v>225</v>
      </c>
      <c r="M8" s="154" t="s">
        <v>241</v>
      </c>
      <c r="O8" s="91">
        <v>4</v>
      </c>
      <c r="P8" s="65">
        <v>733</v>
      </c>
      <c r="Q8" s="66">
        <v>0.2638888888888889</v>
      </c>
      <c r="R8" s="65" t="s">
        <v>123</v>
      </c>
      <c r="S8" s="65" t="s">
        <v>225</v>
      </c>
      <c r="T8" s="153" t="s">
        <v>555</v>
      </c>
    </row>
    <row r="9" spans="1:25" x14ac:dyDescent="0.25">
      <c r="A9" s="91">
        <v>5</v>
      </c>
      <c r="B9" s="65" t="s">
        <v>132</v>
      </c>
      <c r="C9" s="66">
        <v>0.25347222222222221</v>
      </c>
      <c r="D9" s="65" t="s">
        <v>123</v>
      </c>
      <c r="E9" s="65" t="s">
        <v>398</v>
      </c>
      <c r="F9" s="65" t="s">
        <v>417</v>
      </c>
      <c r="H9" s="91">
        <v>5</v>
      </c>
      <c r="I9" s="65">
        <v>698</v>
      </c>
      <c r="J9" s="66">
        <v>0.25277777777777777</v>
      </c>
      <c r="K9" s="65" t="s">
        <v>123</v>
      </c>
      <c r="L9" s="65" t="s">
        <v>433</v>
      </c>
      <c r="M9" s="154" t="s">
        <v>432</v>
      </c>
      <c r="O9" s="91">
        <v>5</v>
      </c>
      <c r="P9" s="65">
        <v>734</v>
      </c>
      <c r="Q9" s="66">
        <v>0.26597222222222222</v>
      </c>
      <c r="R9" s="65" t="s">
        <v>123</v>
      </c>
      <c r="S9" s="65" t="s">
        <v>438</v>
      </c>
      <c r="T9" s="157" t="s">
        <v>558</v>
      </c>
    </row>
    <row r="10" spans="1:25" x14ac:dyDescent="0.25">
      <c r="A10" s="91">
        <v>6</v>
      </c>
      <c r="B10" s="65">
        <v>670</v>
      </c>
      <c r="C10" s="66">
        <v>0.25555555555555559</v>
      </c>
      <c r="D10" s="65" t="s">
        <v>18</v>
      </c>
      <c r="E10" s="65" t="s">
        <v>418</v>
      </c>
      <c r="F10" s="65" t="s">
        <v>417</v>
      </c>
      <c r="H10" s="91">
        <v>6</v>
      </c>
      <c r="I10" s="65">
        <v>701</v>
      </c>
      <c r="J10" s="66">
        <v>0.29097222222222224</v>
      </c>
      <c r="K10" s="65" t="s">
        <v>18</v>
      </c>
      <c r="L10" s="65" t="s">
        <v>434</v>
      </c>
      <c r="M10" s="110" t="s">
        <v>111</v>
      </c>
      <c r="O10" s="91">
        <v>6</v>
      </c>
      <c r="P10" s="65">
        <v>735</v>
      </c>
      <c r="Q10" s="66">
        <v>0.27083333333333331</v>
      </c>
      <c r="R10" s="65" t="s">
        <v>123</v>
      </c>
      <c r="S10" s="65" t="s">
        <v>225</v>
      </c>
      <c r="T10" s="154" t="s">
        <v>326</v>
      </c>
    </row>
    <row r="11" spans="1:25" x14ac:dyDescent="0.25">
      <c r="A11" s="91">
        <v>7</v>
      </c>
      <c r="B11" s="65">
        <v>671</v>
      </c>
      <c r="C11" s="66">
        <v>0.25833333333333336</v>
      </c>
      <c r="D11" s="65" t="s">
        <v>9</v>
      </c>
      <c r="E11" s="65" t="s">
        <v>419</v>
      </c>
      <c r="F11" s="65" t="s">
        <v>417</v>
      </c>
      <c r="H11" s="91">
        <v>7</v>
      </c>
      <c r="I11" s="65">
        <v>702</v>
      </c>
      <c r="J11" s="66">
        <v>0.31180555555555556</v>
      </c>
      <c r="K11" s="65" t="s">
        <v>123</v>
      </c>
      <c r="L11" s="65" t="s">
        <v>225</v>
      </c>
      <c r="M11" s="153" t="s">
        <v>542</v>
      </c>
      <c r="O11" s="91">
        <v>7</v>
      </c>
      <c r="P11" s="65">
        <v>737</v>
      </c>
      <c r="Q11" s="66">
        <v>0.27638888888888885</v>
      </c>
      <c r="R11" s="65" t="s">
        <v>18</v>
      </c>
      <c r="S11" s="65" t="s">
        <v>225</v>
      </c>
      <c r="T11" s="153" t="s">
        <v>562</v>
      </c>
    </row>
    <row r="12" spans="1:25" x14ac:dyDescent="0.25">
      <c r="A12" s="91">
        <v>8</v>
      </c>
      <c r="B12" s="65">
        <v>673</v>
      </c>
      <c r="C12" s="66">
        <v>0.26458333333333334</v>
      </c>
      <c r="D12" s="65" t="s">
        <v>18</v>
      </c>
      <c r="E12" s="65" t="s">
        <v>225</v>
      </c>
      <c r="F12" s="154" t="s">
        <v>241</v>
      </c>
      <c r="H12" s="91">
        <v>8</v>
      </c>
      <c r="I12" s="65">
        <v>703</v>
      </c>
      <c r="J12" s="66">
        <v>0.31527777777777777</v>
      </c>
      <c r="K12" s="65" t="s">
        <v>123</v>
      </c>
      <c r="L12" s="65" t="s">
        <v>225</v>
      </c>
      <c r="M12" s="153" t="s">
        <v>560</v>
      </c>
      <c r="O12" s="91">
        <v>8</v>
      </c>
      <c r="P12" s="65">
        <v>740</v>
      </c>
      <c r="Q12" s="66">
        <v>0.28888888888888892</v>
      </c>
      <c r="R12" s="65" t="s">
        <v>123</v>
      </c>
      <c r="S12" s="65" t="s">
        <v>225</v>
      </c>
      <c r="T12" s="153" t="s">
        <v>563</v>
      </c>
    </row>
    <row r="13" spans="1:25" x14ac:dyDescent="0.25">
      <c r="A13" s="91">
        <v>9</v>
      </c>
      <c r="B13" s="65">
        <v>674</v>
      </c>
      <c r="C13" s="66">
        <v>0.26874999999999999</v>
      </c>
      <c r="D13" s="65" t="s">
        <v>18</v>
      </c>
      <c r="E13" s="65" t="s">
        <v>55</v>
      </c>
      <c r="F13" s="153" t="s">
        <v>550</v>
      </c>
      <c r="H13" s="62" t="s">
        <v>428</v>
      </c>
      <c r="I13" s="64" t="s">
        <v>49</v>
      </c>
      <c r="J13" s="34"/>
      <c r="K13" s="34" t="s">
        <v>50</v>
      </c>
      <c r="L13" s="34" t="s">
        <v>50</v>
      </c>
      <c r="M13" s="47"/>
      <c r="O13" s="92">
        <v>9</v>
      </c>
      <c r="P13" s="73">
        <v>743</v>
      </c>
      <c r="Q13" s="60">
        <v>0.29444444444444445</v>
      </c>
      <c r="R13" s="73" t="s">
        <v>18</v>
      </c>
      <c r="S13" s="73" t="s">
        <v>439</v>
      </c>
      <c r="T13" s="129" t="s">
        <v>34</v>
      </c>
    </row>
    <row r="14" spans="1:25" x14ac:dyDescent="0.25">
      <c r="A14" s="91">
        <v>10</v>
      </c>
      <c r="B14" s="65">
        <v>675</v>
      </c>
      <c r="C14" s="66">
        <v>0.27083333333333331</v>
      </c>
      <c r="D14" s="65" t="s">
        <v>9</v>
      </c>
      <c r="E14" s="65" t="s">
        <v>420</v>
      </c>
      <c r="F14" s="153" t="s">
        <v>562</v>
      </c>
      <c r="H14" s="24">
        <v>43247</v>
      </c>
      <c r="I14" s="25"/>
      <c r="J14" s="8"/>
      <c r="K14" s="7"/>
      <c r="L14" s="82"/>
      <c r="M14" s="71"/>
      <c r="O14" s="62" t="s">
        <v>428</v>
      </c>
      <c r="P14" s="64" t="s">
        <v>49</v>
      </c>
      <c r="Q14" s="34"/>
      <c r="R14" s="34" t="s">
        <v>50</v>
      </c>
      <c r="S14" s="34" t="s">
        <v>50</v>
      </c>
      <c r="T14" s="47"/>
    </row>
    <row r="15" spans="1:25" x14ac:dyDescent="0.25">
      <c r="A15" s="92">
        <v>11</v>
      </c>
      <c r="B15" s="74">
        <v>676</v>
      </c>
      <c r="C15" s="66">
        <v>0.27083333333333331</v>
      </c>
      <c r="D15" s="74" t="s">
        <v>9</v>
      </c>
      <c r="E15" s="65" t="s">
        <v>398</v>
      </c>
      <c r="F15" s="159" t="s">
        <v>551</v>
      </c>
      <c r="H15" s="190" t="s">
        <v>47</v>
      </c>
      <c r="I15" s="191"/>
      <c r="J15" s="191"/>
      <c r="K15" s="191"/>
      <c r="L15" s="191"/>
      <c r="M15" s="192"/>
      <c r="O15" s="24">
        <v>43248</v>
      </c>
      <c r="P15" s="25"/>
      <c r="Q15" s="8"/>
      <c r="R15" s="7"/>
      <c r="S15" s="82"/>
      <c r="T15" s="71"/>
    </row>
    <row r="16" spans="1:25" x14ac:dyDescent="0.25">
      <c r="A16" s="91">
        <v>12</v>
      </c>
      <c r="B16" s="73">
        <v>677</v>
      </c>
      <c r="C16" s="60">
        <v>0.27777777777777779</v>
      </c>
      <c r="D16" s="73" t="s">
        <v>9</v>
      </c>
      <c r="E16" s="65" t="s">
        <v>225</v>
      </c>
      <c r="F16" s="153" t="s">
        <v>544</v>
      </c>
      <c r="H16" s="37" t="s">
        <v>2</v>
      </c>
      <c r="I16" s="37" t="s">
        <v>6</v>
      </c>
      <c r="J16" s="37" t="s">
        <v>4</v>
      </c>
      <c r="K16" s="37" t="s">
        <v>5</v>
      </c>
      <c r="L16" s="38" t="s">
        <v>7</v>
      </c>
      <c r="M16" s="37" t="s">
        <v>8</v>
      </c>
      <c r="O16" s="190" t="s">
        <v>47</v>
      </c>
      <c r="P16" s="191"/>
      <c r="Q16" s="191"/>
      <c r="R16" s="191"/>
      <c r="S16" s="191"/>
      <c r="T16" s="192"/>
    </row>
    <row r="17" spans="1:20" x14ac:dyDescent="0.25">
      <c r="A17" s="91">
        <v>13</v>
      </c>
      <c r="B17" s="139">
        <v>663</v>
      </c>
      <c r="C17" s="60">
        <v>0.29097222222222224</v>
      </c>
      <c r="D17" s="73" t="s">
        <v>9</v>
      </c>
      <c r="E17" s="73" t="s">
        <v>225</v>
      </c>
      <c r="F17" s="157" t="s">
        <v>549</v>
      </c>
      <c r="H17" s="91">
        <v>1</v>
      </c>
      <c r="I17" s="74">
        <v>699</v>
      </c>
      <c r="J17" s="66">
        <v>0.26250000000000001</v>
      </c>
      <c r="K17" s="74" t="s">
        <v>9</v>
      </c>
      <c r="L17" s="74" t="s">
        <v>435</v>
      </c>
      <c r="M17" s="154" t="s">
        <v>432</v>
      </c>
      <c r="O17" s="37" t="s">
        <v>2</v>
      </c>
      <c r="P17" s="37" t="s">
        <v>6</v>
      </c>
      <c r="Q17" s="37" t="s">
        <v>4</v>
      </c>
      <c r="R17" s="37" t="s">
        <v>5</v>
      </c>
      <c r="S17" s="38" t="s">
        <v>7</v>
      </c>
      <c r="T17" s="37" t="s">
        <v>8</v>
      </c>
    </row>
    <row r="18" spans="1:20" x14ac:dyDescent="0.25">
      <c r="A18" s="91">
        <v>14</v>
      </c>
      <c r="B18" s="73">
        <v>684</v>
      </c>
      <c r="C18" s="60">
        <v>0.29375000000000001</v>
      </c>
      <c r="D18" s="73" t="s">
        <v>9</v>
      </c>
      <c r="E18" s="73" t="s">
        <v>225</v>
      </c>
      <c r="F18" s="157" t="s">
        <v>552</v>
      </c>
      <c r="H18" s="93">
        <v>2</v>
      </c>
      <c r="I18" s="84">
        <v>700</v>
      </c>
      <c r="J18" s="60">
        <v>0.26458333333333334</v>
      </c>
      <c r="K18" s="73" t="s">
        <v>9</v>
      </c>
      <c r="L18" s="74" t="s">
        <v>435</v>
      </c>
      <c r="M18" s="73" t="s">
        <v>436</v>
      </c>
      <c r="O18" s="91">
        <v>1</v>
      </c>
      <c r="P18" s="74">
        <v>728</v>
      </c>
      <c r="Q18" s="66">
        <v>0.25277777777777777</v>
      </c>
      <c r="R18" s="74" t="s">
        <v>9</v>
      </c>
      <c r="S18" s="74" t="s">
        <v>340</v>
      </c>
      <c r="T18" s="153" t="s">
        <v>562</v>
      </c>
    </row>
    <row r="19" spans="1:20" x14ac:dyDescent="0.25">
      <c r="A19" s="92">
        <v>15</v>
      </c>
      <c r="B19" s="73">
        <v>685</v>
      </c>
      <c r="C19" s="60">
        <v>0.29583333333333334</v>
      </c>
      <c r="D19" s="73" t="s">
        <v>9</v>
      </c>
      <c r="E19" s="73" t="s">
        <v>421</v>
      </c>
      <c r="F19" s="153" t="s">
        <v>562</v>
      </c>
      <c r="H19" s="93"/>
      <c r="I19" s="74"/>
      <c r="J19" s="66"/>
      <c r="K19" s="74"/>
      <c r="L19" s="74"/>
      <c r="M19" s="74"/>
      <c r="O19" s="93">
        <v>2</v>
      </c>
      <c r="P19" s="84">
        <v>729</v>
      </c>
      <c r="Q19" s="60">
        <v>0.25486111111111109</v>
      </c>
      <c r="R19" s="73" t="s">
        <v>123</v>
      </c>
      <c r="S19" s="74" t="s">
        <v>338</v>
      </c>
      <c r="T19" s="153" t="s">
        <v>562</v>
      </c>
    </row>
    <row r="20" spans="1:20" x14ac:dyDescent="0.25">
      <c r="A20" s="91">
        <v>16</v>
      </c>
      <c r="B20" s="139">
        <v>685</v>
      </c>
      <c r="C20" s="60">
        <v>0.30138888888888887</v>
      </c>
      <c r="D20" s="73" t="s">
        <v>9</v>
      </c>
      <c r="E20" s="73" t="s">
        <v>320</v>
      </c>
      <c r="F20" s="157" t="s">
        <v>559</v>
      </c>
      <c r="H20" s="93"/>
      <c r="I20" s="74"/>
      <c r="J20" s="66"/>
      <c r="K20" s="74"/>
      <c r="L20" s="74"/>
      <c r="M20" s="74"/>
      <c r="O20" s="93">
        <v>3</v>
      </c>
      <c r="P20" s="74">
        <v>731</v>
      </c>
      <c r="Q20" s="66">
        <v>0.25833333333333336</v>
      </c>
      <c r="R20" s="74" t="s">
        <v>123</v>
      </c>
      <c r="S20" s="74" t="s">
        <v>439</v>
      </c>
      <c r="T20" s="74" t="s">
        <v>440</v>
      </c>
    </row>
    <row r="21" spans="1:20" x14ac:dyDescent="0.25">
      <c r="A21" s="91">
        <v>17</v>
      </c>
      <c r="B21" s="73">
        <v>686</v>
      </c>
      <c r="C21" s="60">
        <v>0.32083333333333336</v>
      </c>
      <c r="D21" s="73" t="s">
        <v>9</v>
      </c>
      <c r="E21" s="73" t="s">
        <v>225</v>
      </c>
      <c r="F21" s="157" t="s">
        <v>544</v>
      </c>
      <c r="H21" s="62" t="s">
        <v>428</v>
      </c>
      <c r="I21" s="64" t="s">
        <v>49</v>
      </c>
      <c r="J21" s="34"/>
      <c r="K21" s="34" t="s">
        <v>50</v>
      </c>
      <c r="L21" s="34" t="s">
        <v>50</v>
      </c>
      <c r="M21" s="47"/>
      <c r="O21" s="93"/>
      <c r="P21" s="74"/>
      <c r="Q21" s="66"/>
      <c r="R21" s="74"/>
      <c r="S21" s="74"/>
      <c r="T21" s="74"/>
    </row>
    <row r="22" spans="1:20" x14ac:dyDescent="0.25">
      <c r="A22" s="91">
        <v>18</v>
      </c>
      <c r="B22" s="139">
        <v>688</v>
      </c>
      <c r="C22" s="60" t="s">
        <v>132</v>
      </c>
      <c r="D22" s="73" t="s">
        <v>18</v>
      </c>
      <c r="E22" s="73" t="s">
        <v>422</v>
      </c>
      <c r="F22" s="153" t="s">
        <v>562</v>
      </c>
      <c r="H22" s="24">
        <v>43247</v>
      </c>
      <c r="I22" s="25"/>
      <c r="J22" s="8"/>
      <c r="K22" s="7"/>
      <c r="L22" s="82"/>
      <c r="M22" s="71"/>
      <c r="O22" s="62" t="s">
        <v>428</v>
      </c>
      <c r="P22" s="64" t="s">
        <v>49</v>
      </c>
      <c r="Q22" s="34"/>
      <c r="R22" s="34" t="s">
        <v>50</v>
      </c>
      <c r="S22" s="34" t="s">
        <v>50</v>
      </c>
      <c r="T22" s="47"/>
    </row>
    <row r="23" spans="1:20" x14ac:dyDescent="0.25">
      <c r="A23" s="92">
        <v>19</v>
      </c>
      <c r="B23" s="139">
        <v>689</v>
      </c>
      <c r="C23" s="60">
        <v>0.34375</v>
      </c>
      <c r="D23" s="73" t="s">
        <v>123</v>
      </c>
      <c r="E23" s="73" t="s">
        <v>423</v>
      </c>
      <c r="F23" s="157" t="s">
        <v>557</v>
      </c>
      <c r="H23" s="190" t="s">
        <v>56</v>
      </c>
      <c r="I23" s="191"/>
      <c r="J23" s="191"/>
      <c r="K23" s="191"/>
      <c r="L23" s="191"/>
      <c r="M23" s="192"/>
      <c r="O23" s="24">
        <v>43248</v>
      </c>
      <c r="P23" s="25"/>
      <c r="Q23" s="8"/>
      <c r="R23" s="7"/>
      <c r="S23" s="82"/>
      <c r="T23" s="71"/>
    </row>
    <row r="24" spans="1:20" x14ac:dyDescent="0.25">
      <c r="A24" s="91">
        <v>20</v>
      </c>
      <c r="B24" s="73">
        <v>690</v>
      </c>
      <c r="C24" s="60">
        <v>0.34791666666666665</v>
      </c>
      <c r="D24" s="73" t="s">
        <v>9</v>
      </c>
      <c r="E24" s="73" t="s">
        <v>425</v>
      </c>
      <c r="F24" s="153" t="s">
        <v>562</v>
      </c>
      <c r="H24" s="37" t="s">
        <v>2</v>
      </c>
      <c r="I24" s="37" t="s">
        <v>6</v>
      </c>
      <c r="J24" s="37" t="s">
        <v>4</v>
      </c>
      <c r="K24" s="37" t="s">
        <v>5</v>
      </c>
      <c r="L24" s="38" t="s">
        <v>7</v>
      </c>
      <c r="M24" s="37" t="s">
        <v>8</v>
      </c>
      <c r="O24" s="190" t="s">
        <v>56</v>
      </c>
      <c r="P24" s="191"/>
      <c r="Q24" s="191"/>
      <c r="R24" s="191"/>
      <c r="S24" s="191"/>
      <c r="T24" s="192"/>
    </row>
    <row r="25" spans="1:20" x14ac:dyDescent="0.25">
      <c r="A25" s="91">
        <v>21</v>
      </c>
      <c r="B25" s="73">
        <v>691</v>
      </c>
      <c r="C25" s="60">
        <v>0.35069444444444442</v>
      </c>
      <c r="D25" s="73" t="s">
        <v>123</v>
      </c>
      <c r="E25" s="73" t="s">
        <v>426</v>
      </c>
      <c r="F25" s="157" t="s">
        <v>561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O25" s="37" t="s">
        <v>2</v>
      </c>
      <c r="P25" s="37" t="s">
        <v>6</v>
      </c>
      <c r="Q25" s="37" t="s">
        <v>4</v>
      </c>
      <c r="R25" s="37" t="s">
        <v>5</v>
      </c>
      <c r="S25" s="38" t="s">
        <v>7</v>
      </c>
      <c r="T25" s="37" t="s">
        <v>8</v>
      </c>
    </row>
    <row r="26" spans="1:20" x14ac:dyDescent="0.25">
      <c r="A26" s="91">
        <v>22</v>
      </c>
      <c r="B26" s="73">
        <v>692</v>
      </c>
      <c r="C26" s="60">
        <v>0.35694444444444445</v>
      </c>
      <c r="D26" s="73" t="s">
        <v>18</v>
      </c>
      <c r="E26" s="73" t="s">
        <v>427</v>
      </c>
      <c r="F26" s="73" t="s">
        <v>234</v>
      </c>
      <c r="H26" s="62" t="s">
        <v>428</v>
      </c>
      <c r="I26" s="64" t="s">
        <v>49</v>
      </c>
      <c r="J26" s="34"/>
      <c r="K26" s="34" t="s">
        <v>50</v>
      </c>
      <c r="L26" s="34" t="s">
        <v>50</v>
      </c>
      <c r="M26" s="47"/>
      <c r="O26" s="91">
        <v>1</v>
      </c>
      <c r="P26" s="91">
        <v>739</v>
      </c>
      <c r="Q26" s="142">
        <v>0.28333333333333333</v>
      </c>
      <c r="R26" s="91" t="s">
        <v>18</v>
      </c>
      <c r="S26" s="91" t="s">
        <v>387</v>
      </c>
      <c r="T26" s="161" t="s">
        <v>556</v>
      </c>
    </row>
    <row r="27" spans="1:20" x14ac:dyDescent="0.25">
      <c r="A27" s="91">
        <v>23</v>
      </c>
      <c r="B27" s="73">
        <v>693</v>
      </c>
      <c r="C27" s="60">
        <v>0.3576388888888889</v>
      </c>
      <c r="D27" s="73" t="s">
        <v>18</v>
      </c>
      <c r="E27" s="73" t="s">
        <v>301</v>
      </c>
      <c r="F27" s="157" t="s">
        <v>553</v>
      </c>
      <c r="H27" s="24">
        <v>43247</v>
      </c>
      <c r="I27" s="25"/>
      <c r="J27" s="8"/>
      <c r="K27" s="7"/>
      <c r="L27" s="82"/>
      <c r="M27" s="71"/>
      <c r="O27" s="62" t="s">
        <v>428</v>
      </c>
      <c r="P27" s="64" t="s">
        <v>49</v>
      </c>
      <c r="Q27" s="34"/>
      <c r="R27" s="34" t="s">
        <v>50</v>
      </c>
      <c r="S27" s="34" t="s">
        <v>50</v>
      </c>
      <c r="T27" s="47"/>
    </row>
    <row r="28" spans="1:20" x14ac:dyDescent="0.25">
      <c r="A28" s="62" t="s">
        <v>428</v>
      </c>
      <c r="B28" s="64" t="s">
        <v>49</v>
      </c>
      <c r="C28" s="34"/>
      <c r="D28" s="34" t="s">
        <v>50</v>
      </c>
      <c r="E28" s="34" t="s">
        <v>50</v>
      </c>
      <c r="F28" s="47"/>
      <c r="H28" s="190" t="s">
        <v>65</v>
      </c>
      <c r="I28" s="191"/>
      <c r="J28" s="191"/>
      <c r="K28" s="191"/>
      <c r="L28" s="191"/>
      <c r="M28" s="192"/>
      <c r="O28" s="24">
        <v>43247</v>
      </c>
      <c r="P28" s="25"/>
      <c r="Q28" s="8"/>
      <c r="R28" s="7"/>
      <c r="S28" s="82"/>
      <c r="T28" s="71"/>
    </row>
    <row r="29" spans="1:20" x14ac:dyDescent="0.25">
      <c r="A29" s="24">
        <v>43246</v>
      </c>
      <c r="B29" s="25"/>
      <c r="C29" s="8"/>
      <c r="D29" s="7"/>
      <c r="E29" s="82"/>
      <c r="F29" s="71"/>
      <c r="H29" s="37" t="s">
        <v>2</v>
      </c>
      <c r="I29" s="37" t="s">
        <v>6</v>
      </c>
      <c r="J29" s="37" t="s">
        <v>4</v>
      </c>
      <c r="K29" s="37" t="s">
        <v>5</v>
      </c>
      <c r="L29" s="38" t="s">
        <v>7</v>
      </c>
      <c r="M29" s="37" t="s">
        <v>8</v>
      </c>
      <c r="O29" s="190" t="s">
        <v>65</v>
      </c>
      <c r="P29" s="191"/>
      <c r="Q29" s="191"/>
      <c r="R29" s="191"/>
      <c r="S29" s="191"/>
      <c r="T29" s="192"/>
    </row>
    <row r="30" spans="1:20" x14ac:dyDescent="0.25">
      <c r="A30" s="190" t="s">
        <v>47</v>
      </c>
      <c r="B30" s="191"/>
      <c r="C30" s="191"/>
      <c r="D30" s="191"/>
      <c r="E30" s="191"/>
      <c r="F30" s="192"/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O30" s="37" t="s">
        <v>2</v>
      </c>
      <c r="P30" s="37" t="s">
        <v>6</v>
      </c>
      <c r="Q30" s="37" t="s">
        <v>4</v>
      </c>
      <c r="R30" s="37" t="s">
        <v>5</v>
      </c>
      <c r="S30" s="38" t="s">
        <v>7</v>
      </c>
      <c r="T30" s="37" t="s">
        <v>8</v>
      </c>
    </row>
    <row r="31" spans="1:20" x14ac:dyDescent="0.25">
      <c r="A31" s="37" t="s">
        <v>2</v>
      </c>
      <c r="B31" s="37" t="s">
        <v>6</v>
      </c>
      <c r="C31" s="37" t="s">
        <v>4</v>
      </c>
      <c r="D31" s="37" t="s">
        <v>5</v>
      </c>
      <c r="E31" s="38" t="s">
        <v>7</v>
      </c>
      <c r="F31" s="37" t="s">
        <v>8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91">
        <v>0</v>
      </c>
    </row>
    <row r="32" spans="1:20" x14ac:dyDescent="0.25">
      <c r="A32" s="91">
        <v>1</v>
      </c>
      <c r="B32" s="74">
        <v>678</v>
      </c>
      <c r="C32" s="66">
        <v>0.27986111111111112</v>
      </c>
      <c r="D32" s="74" t="s">
        <v>18</v>
      </c>
      <c r="E32" s="74" t="s">
        <v>429</v>
      </c>
      <c r="F32" s="74" t="s">
        <v>234</v>
      </c>
    </row>
    <row r="33" spans="1:6" x14ac:dyDescent="0.25">
      <c r="A33" s="93">
        <v>2</v>
      </c>
      <c r="B33" s="84">
        <v>679</v>
      </c>
      <c r="C33" s="60">
        <v>0.28125</v>
      </c>
      <c r="D33" s="73" t="s">
        <v>18</v>
      </c>
      <c r="E33" s="74" t="s">
        <v>262</v>
      </c>
      <c r="F33" s="155" t="s">
        <v>241</v>
      </c>
    </row>
    <row r="34" spans="1:6" x14ac:dyDescent="0.25">
      <c r="A34" s="93">
        <v>3</v>
      </c>
      <c r="B34" s="74">
        <v>680</v>
      </c>
      <c r="C34" s="66">
        <v>0.28263888888888888</v>
      </c>
      <c r="D34" s="74" t="s">
        <v>9</v>
      </c>
      <c r="E34" s="74" t="s">
        <v>262</v>
      </c>
      <c r="F34" s="154" t="s">
        <v>241</v>
      </c>
    </row>
    <row r="35" spans="1:6" x14ac:dyDescent="0.25">
      <c r="A35" s="93">
        <v>4</v>
      </c>
      <c r="B35" s="74">
        <v>681</v>
      </c>
      <c r="C35" s="66">
        <v>0.28472222222222221</v>
      </c>
      <c r="D35" s="74" t="s">
        <v>9</v>
      </c>
      <c r="E35" s="74" t="s">
        <v>430</v>
      </c>
      <c r="F35" s="74" t="s">
        <v>234</v>
      </c>
    </row>
    <row r="36" spans="1:6" x14ac:dyDescent="0.25">
      <c r="A36" s="92">
        <v>5</v>
      </c>
      <c r="B36" s="73">
        <v>682</v>
      </c>
      <c r="C36" s="60">
        <v>0.28680555555555554</v>
      </c>
      <c r="D36" s="73" t="s">
        <v>18</v>
      </c>
      <c r="E36" s="73" t="s">
        <v>430</v>
      </c>
      <c r="F36" s="73" t="s">
        <v>234</v>
      </c>
    </row>
    <row r="37" spans="1:6" x14ac:dyDescent="0.25">
      <c r="A37" s="62" t="s">
        <v>428</v>
      </c>
      <c r="B37" s="64" t="s">
        <v>49</v>
      </c>
      <c r="C37" s="34"/>
      <c r="D37" s="34" t="s">
        <v>50</v>
      </c>
      <c r="E37" s="34" t="s">
        <v>50</v>
      </c>
      <c r="F37" s="47"/>
    </row>
    <row r="38" spans="1:6" x14ac:dyDescent="0.25">
      <c r="A38" s="24">
        <v>43246</v>
      </c>
      <c r="B38" s="25"/>
      <c r="C38" s="8"/>
      <c r="D38" s="7"/>
      <c r="E38" s="82"/>
      <c r="F38" s="71"/>
    </row>
    <row r="39" spans="1:6" x14ac:dyDescent="0.25">
      <c r="A39" s="190" t="s">
        <v>56</v>
      </c>
      <c r="B39" s="191"/>
      <c r="C39" s="191"/>
      <c r="D39" s="191"/>
      <c r="E39" s="191"/>
      <c r="F39" s="192"/>
    </row>
    <row r="40" spans="1:6" x14ac:dyDescent="0.25">
      <c r="A40" s="37" t="s">
        <v>2</v>
      </c>
      <c r="B40" s="37" t="s">
        <v>6</v>
      </c>
      <c r="C40" s="37" t="s">
        <v>4</v>
      </c>
      <c r="D40" s="37" t="s">
        <v>5</v>
      </c>
      <c r="E40" s="38" t="s">
        <v>7</v>
      </c>
      <c r="F40" s="37" t="s">
        <v>8</v>
      </c>
    </row>
    <row r="41" spans="1:6" x14ac:dyDescent="0.25">
      <c r="A41" s="91">
        <v>0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</row>
    <row r="42" spans="1:6" x14ac:dyDescent="0.25">
      <c r="A42" s="62" t="s">
        <v>428</v>
      </c>
      <c r="B42" s="64" t="s">
        <v>49</v>
      </c>
      <c r="C42" s="34"/>
      <c r="D42" s="34" t="s">
        <v>50</v>
      </c>
      <c r="E42" s="34" t="s">
        <v>50</v>
      </c>
      <c r="F42" s="47"/>
    </row>
    <row r="43" spans="1:6" x14ac:dyDescent="0.25">
      <c r="A43" s="24">
        <v>43246</v>
      </c>
      <c r="B43" s="25"/>
      <c r="C43" s="8"/>
      <c r="D43" s="7"/>
      <c r="E43" s="82"/>
      <c r="F43" s="71"/>
    </row>
    <row r="44" spans="1:6" x14ac:dyDescent="0.25">
      <c r="A44" s="134" t="s">
        <v>65</v>
      </c>
      <c r="B44" s="135"/>
      <c r="C44" s="135"/>
      <c r="D44" s="135"/>
      <c r="E44" s="135"/>
      <c r="F44" s="136"/>
    </row>
    <row r="45" spans="1:6" x14ac:dyDescent="0.25">
      <c r="A45" s="37" t="s">
        <v>2</v>
      </c>
      <c r="B45" s="37" t="s">
        <v>6</v>
      </c>
      <c r="C45" s="37" t="s">
        <v>4</v>
      </c>
      <c r="D45" s="37" t="s">
        <v>5</v>
      </c>
      <c r="E45" s="38" t="s">
        <v>7</v>
      </c>
      <c r="F45" s="37" t="s">
        <v>8</v>
      </c>
    </row>
    <row r="46" spans="1:6" x14ac:dyDescent="0.25">
      <c r="A46" s="91">
        <v>0</v>
      </c>
      <c r="B46" s="91">
        <v>0</v>
      </c>
      <c r="C46" s="91">
        <v>0</v>
      </c>
      <c r="D46" s="91">
        <v>0</v>
      </c>
      <c r="E46" s="91">
        <v>0</v>
      </c>
      <c r="F46" s="91">
        <v>0</v>
      </c>
    </row>
    <row r="47" spans="1:6" x14ac:dyDescent="0.25">
      <c r="A47" s="93"/>
      <c r="B47" s="74"/>
      <c r="C47" s="66"/>
      <c r="D47" s="74"/>
      <c r="E47" s="74"/>
      <c r="F47" s="74"/>
    </row>
    <row r="48" spans="1:6" x14ac:dyDescent="0.25">
      <c r="A48" s="93"/>
      <c r="B48" s="74"/>
      <c r="C48" s="66"/>
      <c r="D48" s="74"/>
      <c r="E48" s="74"/>
      <c r="F48" s="74"/>
    </row>
    <row r="49" spans="1:6" x14ac:dyDescent="0.25">
      <c r="A49" s="93"/>
      <c r="B49" s="74"/>
      <c r="C49" s="66"/>
      <c r="D49" s="74"/>
      <c r="E49" s="74"/>
      <c r="F49" s="74"/>
    </row>
    <row r="50" spans="1:6" x14ac:dyDescent="0.25">
      <c r="A50" s="93"/>
      <c r="B50" s="84"/>
      <c r="C50" s="66"/>
      <c r="D50" s="74"/>
      <c r="E50" s="74"/>
      <c r="F50" s="74"/>
    </row>
  </sheetData>
  <mergeCells count="11">
    <mergeCell ref="O24:T24"/>
    <mergeCell ref="O29:T29"/>
    <mergeCell ref="O3:S3"/>
    <mergeCell ref="O16:T16"/>
    <mergeCell ref="A3:E3"/>
    <mergeCell ref="A39:F39"/>
    <mergeCell ref="A30:F30"/>
    <mergeCell ref="H3:L3"/>
    <mergeCell ref="H15:M15"/>
    <mergeCell ref="H23:M23"/>
    <mergeCell ref="H28:M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SETEMBRO- 2017</vt:lpstr>
      <vt:lpstr>OUTUBRO- 2017</vt:lpstr>
      <vt:lpstr>NOVEMBRO-2017</vt:lpstr>
      <vt:lpstr>DEZEMBRO-2017</vt:lpstr>
      <vt:lpstr>JANEIRO 2018</vt:lpstr>
      <vt:lpstr>FEVEREIRO</vt:lpstr>
      <vt:lpstr>MARÇO</vt:lpstr>
      <vt:lpstr>ABRIL</vt:lpstr>
      <vt:lpstr>MAIO</vt:lpstr>
      <vt:lpstr>JUNHO</vt:lpstr>
      <vt:lpstr>JULHO</vt:lpstr>
      <vt:lpstr>AGOSTO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</dc:creator>
  <cp:lastModifiedBy>Luiza Teixeira</cp:lastModifiedBy>
  <dcterms:created xsi:type="dcterms:W3CDTF">2017-10-02T13:07:01Z</dcterms:created>
  <dcterms:modified xsi:type="dcterms:W3CDTF">2019-02-20T21:30:11Z</dcterms:modified>
</cp:coreProperties>
</file>