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TUNJUK PENGISIAN" sheetId="1" r:id="rId4"/>
    <sheet state="visible" name="Data 2022" sheetId="2" r:id="rId5"/>
    <sheet state="visible" name="Data 2023" sheetId="3" r:id="rId6"/>
    <sheet state="visible" name="Data 2024" sheetId="4" r:id="rId7"/>
  </sheets>
  <definedNames/>
  <calcPr/>
</workbook>
</file>

<file path=xl/sharedStrings.xml><?xml version="1.0" encoding="utf-8"?>
<sst xmlns="http://schemas.openxmlformats.org/spreadsheetml/2006/main" count="660" uniqueCount="173">
  <si>
    <t>PENJELASAN</t>
  </si>
  <si>
    <r>
      <rPr>
        <rFont val="Calibri"/>
        <color theme="1"/>
        <sz val="11.0"/>
      </rPr>
      <t xml:space="preserve">Kota Batu Dalam Angka </t>
    </r>
    <r>
      <rPr>
        <rFont val="Calibri"/>
        <color theme="1"/>
        <sz val="11.0"/>
      </rPr>
      <t>merupakan publikasi yang dirilis BPS Kota Batu tiap tahun.  Data yang disajikan bukan hanya data yang dihasilkan oleh BPS, namun juga data sektoral yang berasal dari perangkat daerah di lingkungan Pemerintah Kota Batu</t>
    </r>
  </si>
  <si>
    <t>Dalam rangka penyusunan Kota Batu Dalam Angka Tahun 2025, yang akan rilis pada bulan Februari 2025, kami kembali mengumpulkan data dari seluruh Perangkat Daerah yang dihasilkan selama tahun 2024.</t>
  </si>
  <si>
    <t>Kota Batu Dalam Angka merupakan salah satu publikasi yang paling diminati oleh pengguna data sebagai rujukan informasi resmi, sehingga kualitas data yang disajikan adalah tanggung jawab bersama. Bukan hanya BPS Kota Batu, namun juga Pemerintah Kota Batu.</t>
  </si>
  <si>
    <t>Teknis penyampaian data yang akan ditampilkan pada publikasi Kota Batu Dalam Angka 2025 adalah sebagai berikut:</t>
  </si>
  <si>
    <t>Sheet "Data 2023"</t>
  </si>
  <si>
    <r>
      <rPr>
        <rFont val="Calibri"/>
        <color theme="1"/>
        <sz val="11.0"/>
      </rPr>
      <t xml:space="preserve">Pada </t>
    </r>
    <r>
      <rPr>
        <rFont val="Calibri"/>
        <i/>
        <color theme="1"/>
        <sz val="11.0"/>
      </rPr>
      <t>sheet</t>
    </r>
    <r>
      <rPr>
        <rFont val="Calibri"/>
        <color theme="1"/>
        <sz val="11.0"/>
      </rPr>
      <t xml:space="preserve"> ini kami menampilkan data dari Perangkat Daerah yang telah dipublikasikan di tahun lalu</t>
    </r>
  </si>
  <si>
    <r>
      <rPr>
        <rFont val="Calibri"/>
        <color theme="1"/>
        <sz val="11.0"/>
      </rPr>
      <t xml:space="preserve">Data yang perlu disediakan oleh Perangkat Daerah, jenis dan format tabelnya minimal mengacu pada data yang ada di </t>
    </r>
    <r>
      <rPr>
        <rFont val="Calibri"/>
        <i/>
        <color theme="1"/>
        <sz val="11.0"/>
      </rPr>
      <t xml:space="preserve">sheet </t>
    </r>
    <r>
      <rPr>
        <rFont val="Calibri"/>
        <color theme="1"/>
        <sz val="11.0"/>
      </rPr>
      <t>tersebut</t>
    </r>
  </si>
  <si>
    <t>Apabila ditemukan adanya ketidaksesuaian dengan data yang dimiliki, silakan menuliskan konfirmasi di sheet tersebut</t>
  </si>
  <si>
    <t>Publikasi lengkap Kota Batu Dalam Angka tahun 2024 dapat diunduh secara gratis di  https://batukota.bps.go.id/id/publication/2024/02/28/ecb3b64275c332d8b2f067d5/kota-batu-dalam-angka-2024.html</t>
  </si>
  <si>
    <t>Sheet "Data 2024"</t>
  </si>
  <si>
    <t>Sheet ini digunakan untuk menuliskan data terbaru yang akan dipublikasikan di Kota Batu Dalam Angka 2025</t>
  </si>
  <si>
    <t>Tuliskan data pada kolom yang bersesuaian</t>
  </si>
  <si>
    <r>
      <rPr>
        <rFont val="Calibri"/>
        <color theme="1"/>
        <sz val="11.0"/>
      </rPr>
      <t xml:space="preserve">Apabila data tersebut merupakan data bergerak (angka kumulatif tiap tanggal berbeda), maka tanggal </t>
    </r>
    <r>
      <rPr>
        <rFont val="Calibri"/>
        <i/>
        <color theme="1"/>
        <sz val="11.0"/>
      </rPr>
      <t>cut-off</t>
    </r>
    <r>
      <rPr>
        <rFont val="Calibri"/>
        <color theme="1"/>
        <sz val="11.0"/>
      </rPr>
      <t xml:space="preserve"> yang digunakan adalah </t>
    </r>
    <r>
      <rPr>
        <rFont val="Calibri"/>
        <b/>
        <color theme="1"/>
        <sz val="13.0"/>
      </rPr>
      <t>31 Desember 2024</t>
    </r>
  </si>
  <si>
    <t>Sheet "Data Tambahan"</t>
  </si>
  <si>
    <t>Data tambahan merupakan permintaan data dari BPS untuk keperluan lain seperti : penyusunan Produk Domestik Regiobnal Bruto (PDRB), penyusunan publikasi Kecamatan dalam Angka, dll</t>
  </si>
  <si>
    <t>Selain itu, apabila Perangkat Daerah memiliki data strategis yang ingin ditampilkan dalam Kota Batu Dalam Angka 2024, bisa mengisikan di sheet "Data Tambahan"</t>
  </si>
  <si>
    <t>Perlu diperhatikan bahwa data yang ditambahkan harus terjamin keberlanjutannya di tahun-tahun berikutnya.</t>
  </si>
  <si>
    <t xml:space="preserve">Data tambahan juga berisi permintaan data dari BPS </t>
  </si>
  <si>
    <t>Tabel</t>
  </si>
  <si>
    <t>7.1</t>
  </si>
  <si>
    <t>Jumlah Rumah Makan dan Restoran Menurut Kecamatan di Kota Batu, 2019-2022</t>
  </si>
  <si>
    <t>Table</t>
  </si>
  <si>
    <t>Number of Restaurants by Sub District In Batu Municipality, 2019-2022</t>
  </si>
  <si>
    <r>
      <rPr>
        <rFont val="Calibri"/>
        <b/>
        <color theme="1"/>
        <sz val="8.0"/>
      </rPr>
      <t xml:space="preserve">Kecamatan
</t>
    </r>
    <r>
      <rPr>
        <rFont val="Calibri"/>
        <b/>
        <i/>
        <color theme="1"/>
        <sz val="8.0"/>
      </rPr>
      <t>Subdistrict</t>
    </r>
  </si>
  <si>
    <t>(1)</t>
  </si>
  <si>
    <t>(2)</t>
  </si>
  <si>
    <t>(3)</t>
  </si>
  <si>
    <t>(4)</t>
  </si>
  <si>
    <t>(5)</t>
  </si>
  <si>
    <t>1</t>
  </si>
  <si>
    <t>Batu</t>
  </si>
  <si>
    <t>n.a</t>
  </si>
  <si>
    <t>2</t>
  </si>
  <si>
    <t>Junrejo</t>
  </si>
  <si>
    <t>3</t>
  </si>
  <si>
    <t>Bumiaji</t>
  </si>
  <si>
    <r>
      <rPr>
        <rFont val="Calibri"/>
        <b/>
        <color theme="1"/>
        <sz val="7.0"/>
      </rPr>
      <t xml:space="preserve">Kota Batu                                </t>
    </r>
    <r>
      <rPr>
        <rFont val="Calibri"/>
        <b/>
        <i/>
        <color theme="1"/>
        <sz val="7.0"/>
      </rPr>
      <t>Batu Municipality</t>
    </r>
  </si>
  <si>
    <r>
      <rPr>
        <rFont val="Calibri"/>
        <color theme="1"/>
        <sz val="5.0"/>
      </rPr>
      <t>Catatan/N</t>
    </r>
    <r>
      <rPr>
        <rFont val="Calibri"/>
        <i/>
        <color theme="1"/>
        <sz val="5.0"/>
      </rPr>
      <t>ote :</t>
    </r>
  </si>
  <si>
    <r>
      <rPr>
        <rFont val="Calibri"/>
        <color theme="1"/>
        <sz val="5.0"/>
      </rPr>
      <t>Sumber/</t>
    </r>
    <r>
      <rPr>
        <rFont val="Calibri"/>
        <i/>
        <color theme="1"/>
        <sz val="5.0"/>
      </rPr>
      <t>Source</t>
    </r>
    <r>
      <rPr>
        <rFont val="Calibri"/>
        <color theme="1"/>
        <sz val="5.0"/>
      </rPr>
      <t xml:space="preserve"> : </t>
    </r>
  </si>
  <si>
    <t>Jumlah Pengunjung Objek Wisata dan Wisata Oleh-oleh Menurut Tempat Wisata di Kota Batu, 2022</t>
  </si>
  <si>
    <t>The Number of Tourist by Tourism Object in Batu Municipality, 2022</t>
  </si>
  <si>
    <r>
      <rPr>
        <rFont val="Calibri"/>
        <b/>
        <color theme="1"/>
        <sz val="8.0"/>
      </rPr>
      <t xml:space="preserve">Obyek Wisata
</t>
    </r>
    <r>
      <rPr>
        <rFont val="Calibri"/>
        <b/>
        <i/>
        <color theme="1"/>
        <sz val="8.0"/>
      </rPr>
      <t>Tourism Object</t>
    </r>
  </si>
  <si>
    <t>Januari</t>
  </si>
  <si>
    <t>Februari</t>
  </si>
  <si>
    <t>Maret</t>
  </si>
  <si>
    <t>April</t>
  </si>
  <si>
    <t>Mei</t>
  </si>
  <si>
    <t>Juni</t>
  </si>
  <si>
    <t>Juli</t>
  </si>
  <si>
    <t>Agustus</t>
  </si>
  <si>
    <t>September</t>
  </si>
  <si>
    <t>Oktober</t>
  </si>
  <si>
    <t>November</t>
  </si>
  <si>
    <t>Desember</t>
  </si>
  <si>
    <t>Domestik</t>
  </si>
  <si>
    <t>W.Man</t>
  </si>
  <si>
    <t>W.Nus</t>
  </si>
  <si>
    <t>Total</t>
  </si>
  <si>
    <t>Domestics</t>
  </si>
  <si>
    <t xml:space="preserve">Foreign </t>
  </si>
  <si>
    <t>( 1 )</t>
  </si>
  <si>
    <t>Jatim Park I</t>
  </si>
  <si>
    <t>Jatim Park II</t>
  </si>
  <si>
    <t>Museum Angkut +</t>
  </si>
  <si>
    <t>BNS (Batu Night Spectacular)</t>
  </si>
  <si>
    <t>Eco Green Park</t>
  </si>
  <si>
    <t>Alun-Alun Kota Wisata Batu</t>
  </si>
  <si>
    <t>Wonderland Waterpark</t>
  </si>
  <si>
    <t>Pemandian Tirta Nirwana</t>
  </si>
  <si>
    <t>Gunung Banyak</t>
  </si>
  <si>
    <t>Batu Rafting</t>
  </si>
  <si>
    <t>Mahajaya T-shirt &amp; Oleh-oleh</t>
  </si>
  <si>
    <t>Wisata Oleh-oleh Brawijaya</t>
  </si>
  <si>
    <t>Wisata Oleh-oleh De Duwa</t>
  </si>
  <si>
    <t>TIDAK DILAKUKAN PENDATAAN PADA TAHUN 2022/TUTUP</t>
  </si>
  <si>
    <t>Desa Wisata Sumberejo</t>
  </si>
  <si>
    <t>Wana Wisata Coba Rais</t>
  </si>
  <si>
    <t>Mega Star Indonesia</t>
  </si>
  <si>
    <t>Kampung Tani Temas</t>
  </si>
  <si>
    <t>Desa Wisata Oro-oro Ombo</t>
  </si>
  <si>
    <t>Desa Wisata Sidomulyo</t>
  </si>
  <si>
    <t>Desa Wisats Ngaglik</t>
  </si>
  <si>
    <t>Kampung Wisata Songgokerto</t>
  </si>
  <si>
    <t>Wisata Oleh-oleh Arum Manis</t>
  </si>
  <si>
    <t>Wana Wisata Coban Putri</t>
  </si>
  <si>
    <t>Kelurahan Wisata Pesanggrahan</t>
  </si>
  <si>
    <t>Kelurahan Wisata Sisir</t>
  </si>
  <si>
    <t>Jatim Park III</t>
  </si>
  <si>
    <t>Predator Fun Park</t>
  </si>
  <si>
    <t>Vihara "Dammadhipa Arama"</t>
  </si>
  <si>
    <t>UMKM Toho Srijaya Junrejo</t>
  </si>
  <si>
    <t>Desa Wisata Torongrejo</t>
  </si>
  <si>
    <t>Desa Wisata Dadaprejo</t>
  </si>
  <si>
    <t>Desa Wisata Beji</t>
  </si>
  <si>
    <t>Desa Wisata pendem</t>
  </si>
  <si>
    <t>Desa Wisata Mojorejo</t>
  </si>
  <si>
    <t>Desa Wisata Tlekung</t>
  </si>
  <si>
    <t>Taman Rekreasi Selecta</t>
  </si>
  <si>
    <t>Pemandian Air Panas Alam Cangar</t>
  </si>
  <si>
    <t>Desa Wisata Bumiaji</t>
  </si>
  <si>
    <t>Wana Wisata Coban Talun</t>
  </si>
  <si>
    <t>Petik Apel "Makmur Abadi"</t>
  </si>
  <si>
    <t>Petik Apel Mandiri</t>
  </si>
  <si>
    <t>Batu Agro Apel</t>
  </si>
  <si>
    <t>Kampoeng Kidz</t>
  </si>
  <si>
    <t>Rafting "Kaliwatu"</t>
  </si>
  <si>
    <t>Taman Dolan</t>
  </si>
  <si>
    <t>Goa Pinus</t>
  </si>
  <si>
    <t>Goa Pandawa</t>
  </si>
  <si>
    <t>Kampung Wisata Kungkuk</t>
  </si>
  <si>
    <t>Kampung Lemah Abang</t>
  </si>
  <si>
    <t>Apache Camp</t>
  </si>
  <si>
    <t>Batu Love Garden</t>
  </si>
  <si>
    <t>Desa Wisata Bulukerto</t>
  </si>
  <si>
    <t>Desa Wisata Gunungsari</t>
  </si>
  <si>
    <t>Desa Wisata Pandanrejo</t>
  </si>
  <si>
    <t>Desa Wisata Tulungrejo</t>
  </si>
  <si>
    <t>Desa Wisata Punten</t>
  </si>
  <si>
    <t>Desa Wisata Giripurno</t>
  </si>
  <si>
    <t>Desa Wisata Sumbergondo</t>
  </si>
  <si>
    <t>Desa Wisata Sumberbrantas</t>
  </si>
  <si>
    <t>Millenial Glow Garden</t>
  </si>
  <si>
    <t>Total Kunjungan</t>
  </si>
  <si>
    <t xml:space="preserve"> </t>
  </si>
  <si>
    <t>Jumlah Rumah Makan dan Restoran Menurut Kecamatan di Kota Batu, 2021-2024</t>
  </si>
  <si>
    <t>Number of Restaurants by Sub District In Batu Municipality, 2021-2024</t>
  </si>
  <si>
    <r>
      <rPr>
        <rFont val="Calibri"/>
        <b/>
        <color theme="1"/>
        <sz val="8.0"/>
      </rPr>
      <t xml:space="preserve">Kecamatan
</t>
    </r>
    <r>
      <rPr>
        <rFont val="Calibri"/>
        <b/>
        <i/>
        <color theme="1"/>
        <sz val="8.0"/>
      </rPr>
      <t>Subdistrict</t>
    </r>
  </si>
  <si>
    <r>
      <rPr>
        <rFont val="Calibri"/>
        <b/>
        <color theme="1"/>
        <sz val="7.0"/>
      </rPr>
      <t xml:space="preserve">Kota Batu                                </t>
    </r>
    <r>
      <rPr>
        <rFont val="Calibri"/>
        <b/>
        <i/>
        <color theme="1"/>
        <sz val="7.0"/>
      </rPr>
      <t>Batu Municipality</t>
    </r>
  </si>
  <si>
    <t>data berdasarkan perijinan OSS 3 KLBI sebagaimana terlampir ()</t>
  </si>
  <si>
    <t>perbaikan</t>
  </si>
  <si>
    <r>
      <rPr>
        <rFont val="Calibri"/>
        <color theme="1"/>
        <sz val="5.0"/>
      </rPr>
      <t>Catatan/N</t>
    </r>
    <r>
      <rPr>
        <rFont val="Calibri"/>
        <i/>
        <color theme="1"/>
        <sz val="5.0"/>
      </rPr>
      <t>ote :</t>
    </r>
  </si>
  <si>
    <r>
      <rPr>
        <rFont val="Calibri"/>
        <color theme="1"/>
        <sz val="5.0"/>
      </rPr>
      <t>Sumber/</t>
    </r>
    <r>
      <rPr>
        <rFont val="Calibri"/>
        <i/>
        <color theme="1"/>
        <sz val="5.0"/>
      </rPr>
      <t>Source</t>
    </r>
    <r>
      <rPr>
        <rFont val="Calibri"/>
        <color theme="1"/>
        <sz val="5.0"/>
      </rPr>
      <t xml:space="preserve"> : </t>
    </r>
  </si>
  <si>
    <t>Jumlah Pengunjung Objek Wisata dan Wisata Oleh-oleh Menurut Tempat Wisata di Kota Batu, 2023</t>
  </si>
  <si>
    <t>The Number of Tourist by Tourism Object in Batu Municipality, 2023</t>
  </si>
  <si>
    <r>
      <rPr>
        <rFont val="Calibri"/>
        <b/>
        <color theme="1"/>
        <sz val="8.0"/>
      </rPr>
      <t xml:space="preserve">Obyek Wisata
</t>
    </r>
    <r>
      <rPr>
        <rFont val="Calibri"/>
        <b/>
        <i/>
        <color theme="1"/>
        <sz val="8.0"/>
      </rPr>
      <t>Tourism Object</t>
    </r>
  </si>
  <si>
    <t>60</t>
  </si>
  <si>
    <t>61</t>
  </si>
  <si>
    <t>The Java Merchandise</t>
  </si>
  <si>
    <t>62</t>
  </si>
  <si>
    <t>Buah Tangan Oleh-oleh &amp; Resto</t>
  </si>
  <si>
    <t>63</t>
  </si>
  <si>
    <t>Oleh-oleh Kirangan</t>
  </si>
  <si>
    <t>64</t>
  </si>
  <si>
    <t>KenDedes Pusat Oleh-oleh</t>
  </si>
  <si>
    <t>65</t>
  </si>
  <si>
    <t>Jalur Pendakian Gunung Panderman</t>
  </si>
  <si>
    <t>66</t>
  </si>
  <si>
    <t>Songgoriti Hot Spring</t>
  </si>
  <si>
    <t>67</t>
  </si>
  <si>
    <t>Jalur Pendakian Gunung Arjuno</t>
  </si>
  <si>
    <t>68</t>
  </si>
  <si>
    <t>Goa Jepang</t>
  </si>
  <si>
    <t>69</t>
  </si>
  <si>
    <t>Coban Kaca</t>
  </si>
  <si>
    <t>70</t>
  </si>
  <si>
    <t>Taman Pinus</t>
  </si>
  <si>
    <t>71</t>
  </si>
  <si>
    <t>Kampung Papua</t>
  </si>
  <si>
    <r>
      <rPr>
        <rFont val="Calibri"/>
        <b/>
        <color theme="1"/>
        <sz val="8.0"/>
      </rPr>
      <t xml:space="preserve">Kecamatan
</t>
    </r>
    <r>
      <rPr>
        <rFont val="Calibri"/>
        <b/>
        <i/>
        <color theme="1"/>
        <sz val="8.0"/>
      </rPr>
      <t>Subdistrict</t>
    </r>
  </si>
  <si>
    <r>
      <rPr>
        <rFont val="Calibri"/>
        <b/>
        <color theme="1"/>
        <sz val="7.0"/>
      </rPr>
      <t xml:space="preserve">Kota Batu                                </t>
    </r>
    <r>
      <rPr>
        <rFont val="Calibri"/>
        <b/>
        <i/>
        <color theme="1"/>
        <sz val="7.0"/>
      </rPr>
      <t>Batu Municipality</t>
    </r>
  </si>
  <si>
    <t>data berdasarkan perijinan OSS 3 KLBI sebagaimana terlampir (56101, 56102, 109)</t>
  </si>
  <si>
    <r>
      <rPr>
        <rFont val="Calibri"/>
        <color theme="1"/>
        <sz val="5.0"/>
      </rPr>
      <t>Catatan/N</t>
    </r>
    <r>
      <rPr>
        <rFont val="Calibri"/>
        <i/>
        <color theme="1"/>
        <sz val="5.0"/>
      </rPr>
      <t>ote :</t>
    </r>
  </si>
  <si>
    <r>
      <rPr>
        <rFont val="Calibri"/>
        <color theme="1"/>
        <sz val="5.0"/>
      </rPr>
      <t>Sumber/</t>
    </r>
    <r>
      <rPr>
        <rFont val="Calibri"/>
        <i/>
        <color theme="1"/>
        <sz val="5.0"/>
      </rPr>
      <t>Source</t>
    </r>
    <r>
      <rPr>
        <rFont val="Calibri"/>
        <color theme="1"/>
        <sz val="5.0"/>
      </rPr>
      <t xml:space="preserve"> : </t>
    </r>
  </si>
  <si>
    <t>Jumlah Pengunjung Objek Wisata dan Wisata Oleh-oleh Menurut Tempat Wisata di Kota Batu, 2024</t>
  </si>
  <si>
    <t>The Number of Tourist by Tourism Object in Batu Municipality, 2024</t>
  </si>
  <si>
    <r>
      <rPr>
        <rFont val="Calibri"/>
        <b/>
        <color theme="1"/>
        <sz val="8.0"/>
      </rPr>
      <t xml:space="preserve">Obyek Wisata
</t>
    </r>
    <r>
      <rPr>
        <rFont val="Calibri"/>
        <b/>
        <i/>
        <color theme="1"/>
        <sz val="8.0"/>
      </rPr>
      <t>Tourism Object</t>
    </r>
  </si>
  <si>
    <t>TIDAK BEROPERASI</t>
  </si>
  <si>
    <t>BELUM BEROPERASI</t>
  </si>
  <si>
    <t>TIDAK BEROPERASI SEBAGAI DTW</t>
  </si>
  <si>
    <t>TIDAK DIAMBIL DATANYA</t>
  </si>
  <si>
    <t>MENJADI SATU DENGAN DESA WISATA PUNTEN</t>
  </si>
  <si>
    <t>MENJADI SATU DENGAN WANA WISATA COBAN TALUN</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</si>
</sst>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 ###\ ##0"/>
    <numFmt numFmtId="165" formatCode="#\ ###\ ##0.00"/>
    <numFmt numFmtId="166" formatCode="#,##0;[Red]#,##0"/>
    <numFmt numFmtId="167" formatCode="d.m"/>
    <numFmt numFmtId="168" formatCode="#\ ###\ ###"/>
    <numFmt numFmtId="169" formatCode="## ### ###"/>
  </numFmts>
  <fonts count="17">
    <font>
      <sz val="10.0"/>
      <color rgb="FF000000"/>
      <name val="Arial"/>
      <scheme val="minor"/>
    </font>
    <font>
      <b/>
      <sz val="14.0"/>
      <color theme="1"/>
      <name val="Calibri"/>
    </font>
    <font>
      <sz val="11.0"/>
      <color theme="1"/>
      <name val="Calibri"/>
    </font>
    <font>
      <b/>
      <sz val="11.0"/>
      <color theme="1"/>
      <name val="Calibri"/>
    </font>
    <font>
      <b/>
      <sz val="8.0"/>
      <color theme="1"/>
      <name val="Calibri"/>
    </font>
    <font/>
    <font>
      <b/>
      <sz val="9.0"/>
      <color theme="1"/>
      <name val="Calibri"/>
    </font>
    <font>
      <b/>
      <i/>
      <sz val="9.0"/>
      <color theme="1"/>
      <name val="Calibri"/>
    </font>
    <font>
      <sz val="8.0"/>
      <color theme="1"/>
      <name val="Calibri"/>
    </font>
    <font>
      <sz val="7.0"/>
      <color theme="1"/>
      <name val="Calibri"/>
    </font>
    <font>
      <b/>
      <sz val="7.0"/>
      <color theme="1"/>
      <name val="Calibri"/>
    </font>
    <font>
      <sz val="5.0"/>
      <color theme="1"/>
      <name val="Calibri"/>
    </font>
    <font>
      <b/>
      <u/>
      <sz val="9.0"/>
      <color theme="1"/>
      <name val="Calibri"/>
    </font>
    <font>
      <b/>
      <i/>
      <sz val="8.0"/>
      <color theme="1"/>
      <name val="Calibri"/>
    </font>
    <font>
      <sz val="11.0"/>
      <color theme="1"/>
      <name val="Arial"/>
    </font>
    <font>
      <sz val="9.0"/>
      <color theme="1"/>
      <name val="Arial"/>
    </font>
    <font>
      <sz val="11.0"/>
      <color rgb="FF000000"/>
      <name val="Calibri"/>
    </font>
  </fonts>
  <fills count="4">
    <fill>
      <patternFill patternType="none"/>
    </fill>
    <fill>
      <patternFill patternType="lightGray"/>
    </fill>
    <fill>
      <patternFill patternType="solid">
        <fgColor rgb="FFFFFF00"/>
        <bgColor rgb="FFFFFF00"/>
      </patternFill>
    </fill>
    <fill>
      <patternFill patternType="solid">
        <fgColor theme="0"/>
        <bgColor theme="0"/>
      </patternFill>
    </fill>
  </fills>
  <borders count="4">
    <border/>
    <border>
      <bottom style="thin">
        <color rgb="FF000000"/>
      </bottom>
    </border>
    <border>
      <bottom style="double">
        <color rgb="FF000000"/>
      </bottom>
    </border>
    <border>
      <bottom style="medium">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2" fontId="1" numFmtId="0" xfId="0" applyAlignment="1" applyFill="1" applyFont="1">
      <alignment vertical="bottom"/>
    </xf>
    <xf borderId="0" fillId="2" fontId="2"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0" fontId="2" numFmtId="0" xfId="0" applyAlignment="1" applyFont="1">
      <alignment horizontal="right" vertical="top"/>
    </xf>
    <xf borderId="0" fillId="0" fontId="2" numFmtId="0" xfId="0" applyAlignment="1" applyFont="1">
      <alignment horizontal="right" vertical="bottom"/>
    </xf>
    <xf borderId="0" fillId="0" fontId="2" numFmtId="0" xfId="0" applyAlignment="1" applyFont="1">
      <alignment vertical="top"/>
    </xf>
    <xf borderId="1" fillId="0" fontId="4" numFmtId="49" xfId="0" applyAlignment="1" applyBorder="1" applyFont="1" applyNumberFormat="1">
      <alignment horizontal="center" shrinkToFit="0" vertical="bottom" wrapText="1"/>
    </xf>
    <xf borderId="1" fillId="0" fontId="5" numFmtId="0" xfId="0" applyBorder="1" applyFont="1"/>
    <xf borderId="0" fillId="0" fontId="6" numFmtId="0" xfId="0" applyAlignment="1" applyFont="1">
      <alignment horizontal="center" vertical="bottom"/>
    </xf>
    <xf borderId="0" fillId="0" fontId="6" numFmtId="49" xfId="0" applyAlignment="1" applyFont="1" applyNumberFormat="1">
      <alignment shrinkToFit="0" vertical="bottom" wrapText="1"/>
    </xf>
    <xf borderId="0" fillId="0" fontId="7" numFmtId="0" xfId="0" applyAlignment="1" applyFont="1">
      <alignment horizontal="center" vertical="top"/>
    </xf>
    <xf borderId="0" fillId="0" fontId="7" numFmtId="49" xfId="0" applyAlignment="1" applyFont="1" applyNumberFormat="1">
      <alignment shrinkToFit="0" vertical="top" wrapText="1"/>
    </xf>
    <xf borderId="2" fillId="0" fontId="2" numFmtId="0" xfId="0" applyAlignment="1" applyBorder="1" applyFont="1">
      <alignment vertical="bottom"/>
    </xf>
    <xf borderId="1" fillId="0" fontId="4" numFmtId="0" xfId="0" applyAlignment="1" applyBorder="1" applyFont="1">
      <alignment horizontal="center" shrinkToFit="0" vertical="bottom" wrapText="1"/>
    </xf>
    <xf quotePrefix="1" borderId="3" fillId="0" fontId="8" numFmtId="49" xfId="0" applyAlignment="1" applyBorder="1" applyFont="1" applyNumberFormat="1">
      <alignment horizontal="center" shrinkToFit="0" vertical="bottom" wrapText="1"/>
    </xf>
    <xf borderId="3" fillId="0" fontId="5" numFmtId="0" xfId="0" applyBorder="1" applyFont="1"/>
    <xf borderId="0" fillId="0" fontId="2" numFmtId="49" xfId="0" applyAlignment="1" applyFont="1" applyNumberFormat="1">
      <alignment vertical="bottom"/>
    </xf>
    <xf borderId="0" fillId="0" fontId="9" numFmtId="49" xfId="0" applyAlignment="1" applyFont="1" applyNumberFormat="1">
      <alignment horizontal="center" shrinkToFit="0" vertical="bottom" wrapText="1"/>
    </xf>
    <xf borderId="0" fillId="0" fontId="9" numFmtId="164" xfId="0" applyAlignment="1" applyFont="1" applyNumberFormat="1">
      <alignment horizontal="center" shrinkToFit="0" vertical="bottom" wrapText="1"/>
    </xf>
    <xf borderId="0" fillId="0" fontId="2" numFmtId="164" xfId="0" applyAlignment="1" applyFont="1" applyNumberFormat="1">
      <alignment vertical="bottom"/>
    </xf>
    <xf borderId="3" fillId="0" fontId="2" numFmtId="49" xfId="0" applyAlignment="1" applyBorder="1" applyFont="1" applyNumberFormat="1">
      <alignment vertical="bottom"/>
    </xf>
    <xf borderId="3" fillId="0" fontId="2" numFmtId="0" xfId="0" applyAlignment="1" applyBorder="1" applyFont="1">
      <alignment vertical="bottom"/>
    </xf>
    <xf borderId="3" fillId="0" fontId="2" numFmtId="164" xfId="0" applyAlignment="1" applyBorder="1" applyFont="1" applyNumberFormat="1">
      <alignment vertical="bottom"/>
    </xf>
    <xf borderId="2" fillId="0" fontId="10" numFmtId="165" xfId="0" applyAlignment="1" applyBorder="1" applyFont="1" applyNumberFormat="1">
      <alignment horizontal="center" shrinkToFit="0" vertical="bottom" wrapText="1"/>
    </xf>
    <xf borderId="2" fillId="0" fontId="5" numFmtId="0" xfId="0" applyBorder="1" applyFont="1"/>
    <xf borderId="2" fillId="0" fontId="10" numFmtId="164" xfId="0" applyAlignment="1" applyBorder="1" applyFont="1" applyNumberFormat="1">
      <alignment horizontal="center" shrinkToFit="0" vertical="bottom" wrapText="1"/>
    </xf>
    <xf borderId="0" fillId="0" fontId="2" numFmtId="165" xfId="0" applyAlignment="1" applyFont="1" applyNumberFormat="1">
      <alignment vertical="bottom"/>
    </xf>
    <xf borderId="0" fillId="0" fontId="11" numFmtId="49" xfId="0" applyAlignment="1" applyFont="1" applyNumberFormat="1">
      <alignment shrinkToFit="0" vertical="top" wrapText="1"/>
    </xf>
    <xf borderId="0" fillId="0" fontId="2" numFmtId="49" xfId="0" applyAlignment="1" applyFont="1" applyNumberFormat="1">
      <alignment vertical="top"/>
    </xf>
    <xf borderId="0" fillId="0" fontId="12" numFmtId="166" xfId="0" applyAlignment="1" applyFont="1" applyNumberFormat="1">
      <alignment vertical="bottom"/>
    </xf>
    <xf borderId="0" fillId="0" fontId="6" numFmtId="167" xfId="0" applyAlignment="1" applyFont="1" applyNumberFormat="1">
      <alignment horizontal="right" shrinkToFit="0" vertical="bottom" wrapText="1"/>
    </xf>
    <xf borderId="0" fillId="0" fontId="6" numFmtId="166" xfId="0" applyAlignment="1" applyFont="1" applyNumberFormat="1">
      <alignment shrinkToFit="0" vertical="bottom" wrapText="1"/>
    </xf>
    <xf borderId="0" fillId="0" fontId="2" numFmtId="166" xfId="0" applyAlignment="1" applyFont="1" applyNumberFormat="1">
      <alignment vertical="bottom"/>
    </xf>
    <xf borderId="2" fillId="0" fontId="7" numFmtId="166" xfId="0" applyAlignment="1" applyBorder="1" applyFont="1" applyNumberFormat="1">
      <alignment vertical="top"/>
    </xf>
    <xf borderId="2" fillId="0" fontId="2" numFmtId="166" xfId="0" applyAlignment="1" applyBorder="1" applyFont="1" applyNumberFormat="1">
      <alignment vertical="top"/>
    </xf>
    <xf borderId="2" fillId="0" fontId="13" numFmtId="166" xfId="0" applyAlignment="1" applyBorder="1" applyFont="1" applyNumberFormat="1">
      <alignment shrinkToFit="0" vertical="bottom" wrapText="1"/>
    </xf>
    <xf borderId="2" fillId="0" fontId="2" numFmtId="166" xfId="0" applyAlignment="1" applyBorder="1" applyFont="1" applyNumberFormat="1">
      <alignment vertical="bottom"/>
    </xf>
    <xf borderId="0" fillId="0" fontId="4" numFmtId="166" xfId="0" applyAlignment="1" applyFont="1" applyNumberFormat="1">
      <alignment horizontal="center" shrinkToFit="0" wrapText="1"/>
    </xf>
    <xf borderId="1" fillId="0" fontId="4" numFmtId="166" xfId="0" applyAlignment="1" applyBorder="1" applyFont="1" applyNumberFormat="1">
      <alignment horizontal="center" shrinkToFit="0" vertical="bottom" wrapText="1"/>
    </xf>
    <xf borderId="0" fillId="0" fontId="13" numFmtId="166" xfId="0" applyAlignment="1" applyFont="1" applyNumberFormat="1">
      <alignment horizontal="center" shrinkToFit="0" vertical="bottom" wrapText="1"/>
    </xf>
    <xf borderId="3" fillId="0" fontId="13" numFmtId="166" xfId="0" applyAlignment="1" applyBorder="1" applyFont="1" applyNumberFormat="1">
      <alignment horizontal="center" shrinkToFit="0" vertical="bottom" wrapText="1"/>
    </xf>
    <xf borderId="1" fillId="0" fontId="8" numFmtId="166" xfId="0" applyAlignment="1" applyBorder="1" applyFont="1" applyNumberFormat="1">
      <alignment horizontal="center" vertical="bottom"/>
    </xf>
    <xf quotePrefix="1" borderId="1" fillId="0" fontId="8" numFmtId="0" xfId="0" applyAlignment="1" applyBorder="1" applyFont="1">
      <alignment horizontal="center" vertical="bottom"/>
    </xf>
    <xf quotePrefix="1" borderId="1" fillId="0" fontId="8" numFmtId="166" xfId="0" applyAlignment="1" applyBorder="1" applyFont="1" applyNumberFormat="1">
      <alignment horizontal="center" vertical="bottom"/>
    </xf>
    <xf borderId="0" fillId="0" fontId="10" numFmtId="1" xfId="0" applyAlignment="1" applyFont="1" applyNumberFormat="1">
      <alignment horizontal="center" shrinkToFit="0" vertical="bottom" wrapText="1"/>
    </xf>
    <xf borderId="0" fillId="0" fontId="10" numFmtId="0" xfId="0" applyAlignment="1" applyFont="1">
      <alignment vertical="bottom"/>
    </xf>
    <xf borderId="0" fillId="0" fontId="9" numFmtId="164" xfId="0" applyAlignment="1" applyFont="1" applyNumberFormat="1">
      <alignment horizontal="center" vertical="bottom"/>
    </xf>
    <xf borderId="0" fillId="0" fontId="10" numFmtId="0" xfId="0" applyAlignment="1" applyFont="1">
      <alignment horizontal="center" shrinkToFit="0" vertical="bottom" wrapText="1"/>
    </xf>
    <xf borderId="0" fillId="0" fontId="10" numFmtId="164" xfId="0" applyAlignment="1" applyFont="1" applyNumberFormat="1">
      <alignment horizontal="center" vertical="bottom"/>
    </xf>
    <xf borderId="0" fillId="0" fontId="10" numFmtId="166" xfId="0" applyAlignment="1" applyFont="1" applyNumberFormat="1">
      <alignment vertical="bottom"/>
    </xf>
    <xf borderId="1" fillId="0" fontId="2" numFmtId="164" xfId="0" applyAlignment="1" applyBorder="1" applyFont="1" applyNumberFormat="1">
      <alignment vertical="bottom"/>
    </xf>
    <xf borderId="0" fillId="0" fontId="4" numFmtId="166" xfId="0" applyAlignment="1" applyFont="1" applyNumberFormat="1">
      <alignment horizontal="center" shrinkToFit="0" vertical="bottom" wrapText="1"/>
    </xf>
    <xf borderId="1" fillId="0" fontId="4" numFmtId="164" xfId="0" applyAlignment="1" applyBorder="1" applyFont="1" applyNumberFormat="1">
      <alignment horizontal="center" vertical="bottom"/>
    </xf>
    <xf borderId="0" fillId="0" fontId="4" numFmtId="164" xfId="0" applyAlignment="1" applyFont="1" applyNumberFormat="1">
      <alignment horizontal="center" vertical="bottom"/>
    </xf>
    <xf borderId="0" fillId="0" fontId="14" numFmtId="166" xfId="0" applyAlignment="1" applyFont="1" applyNumberFormat="1">
      <alignment horizontal="right" vertical="bottom"/>
    </xf>
    <xf borderId="3" fillId="0" fontId="4" numFmtId="164" xfId="0" applyAlignment="1" applyBorder="1" applyFont="1" applyNumberFormat="1">
      <alignment horizontal="center" vertical="bottom"/>
    </xf>
    <xf borderId="0" fillId="0" fontId="2" numFmtId="0" xfId="0" applyAlignment="1" applyFont="1">
      <alignment readingOrder="0" vertical="bottom"/>
    </xf>
    <xf borderId="0" fillId="0" fontId="6" numFmtId="166" xfId="0" applyAlignment="1" applyFont="1" applyNumberFormat="1">
      <alignment readingOrder="0" shrinkToFit="0" vertical="bottom" wrapText="1"/>
    </xf>
    <xf borderId="2" fillId="0" fontId="13" numFmtId="166" xfId="0" applyAlignment="1" applyBorder="1" applyFont="1" applyNumberFormat="1">
      <alignment readingOrder="0" shrinkToFit="0" vertical="bottom" wrapText="1"/>
    </xf>
    <xf borderId="0" fillId="0" fontId="15" numFmtId="1" xfId="0" applyAlignment="1" applyFont="1" applyNumberFormat="1">
      <alignment horizontal="center" shrinkToFit="0" vertical="bottom" wrapText="1"/>
    </xf>
    <xf borderId="0" fillId="0" fontId="15" numFmtId="0" xfId="0" applyAlignment="1" applyFont="1">
      <alignment vertical="bottom"/>
    </xf>
    <xf borderId="0" fillId="0" fontId="16" numFmtId="168" xfId="0" applyAlignment="1" applyFont="1" applyNumberFormat="1">
      <alignment horizontal="right" readingOrder="0" shrinkToFit="0" vertical="bottom" wrapText="0"/>
    </xf>
    <xf borderId="0" fillId="0" fontId="16" numFmtId="0" xfId="0" applyAlignment="1" applyFont="1">
      <alignment horizontal="right" readingOrder="0" shrinkToFit="0" vertical="bottom" wrapText="0"/>
    </xf>
    <xf borderId="0" fillId="0" fontId="16" numFmtId="164" xfId="0" applyAlignment="1" applyFont="1" applyNumberFormat="1">
      <alignment horizontal="right" readingOrder="0" shrinkToFit="0" vertical="bottom" wrapText="0"/>
    </xf>
    <xf borderId="0" fillId="0" fontId="15" numFmtId="0" xfId="0" applyAlignment="1" applyFont="1">
      <alignment horizontal="center" shrinkToFit="0" vertical="bottom" wrapText="1"/>
    </xf>
    <xf borderId="0" fillId="0" fontId="16" numFmtId="169" xfId="0" applyAlignment="1" applyFont="1" applyNumberFormat="1">
      <alignment horizontal="right" readingOrder="0" shrinkToFit="0" vertical="bottom" wrapText="0"/>
    </xf>
    <xf borderId="0" fillId="0" fontId="15" numFmtId="164" xfId="0" applyAlignment="1" applyFont="1" applyNumberFormat="1">
      <alignment horizontal="center" vertical="bottom"/>
    </xf>
    <xf borderId="0" fillId="0" fontId="15" numFmtId="0" xfId="0" applyAlignment="1" applyFont="1">
      <alignment readingOrder="0" vertical="bottom"/>
    </xf>
    <xf borderId="0" fillId="3" fontId="15" numFmtId="164" xfId="0" applyAlignment="1" applyFill="1" applyFont="1" applyNumberFormat="1">
      <alignment horizontal="center" vertical="bottom"/>
    </xf>
    <xf borderId="0" fillId="0" fontId="15" numFmtId="164" xfId="0" applyAlignment="1" applyFont="1" applyNumberFormat="1">
      <alignment horizontal="right" vertical="bottom"/>
    </xf>
    <xf borderId="0" fillId="0" fontId="15" numFmtId="166" xfId="0" applyAlignment="1" applyFont="1" applyNumberFormat="1">
      <alignment vertical="bottom"/>
    </xf>
    <xf quotePrefix="1" borderId="0" fillId="0" fontId="15" numFmtId="0" xfId="0" applyAlignment="1" applyFont="1">
      <alignment horizontal="center" shrinkToFit="0" vertical="bottom" wrapText="1"/>
    </xf>
    <xf borderId="0" fillId="0" fontId="15" numFmtId="164" xfId="0" applyAlignment="1" applyFont="1" applyNumberFormat="1">
      <alignment vertical="bottom"/>
    </xf>
    <xf borderId="0" fillId="0" fontId="16" numFmtId="166" xfId="0" applyAlignment="1" applyFont="1" applyNumberFormat="1">
      <alignment horizontal="right" readingOrder="0" shrinkToFit="0" vertical="bottom" wrapText="0"/>
    </xf>
    <xf borderId="1" fillId="0" fontId="15" numFmtId="164" xfId="0" applyAlignment="1" applyBorder="1" applyFont="1" applyNumberFormat="1">
      <alignment vertical="bottom"/>
    </xf>
    <xf borderId="1" fillId="0" fontId="15" numFmtId="164" xfId="0" applyAlignment="1" applyBorder="1" applyFont="1" applyNumberFormat="1">
      <alignment horizontal="right" vertical="bottom"/>
    </xf>
    <xf borderId="0" fillId="0" fontId="15" numFmtId="166" xfId="0" applyAlignment="1" applyFont="1" applyNumberFormat="1">
      <alignment horizontal="center" shrinkToFit="0" vertical="bottom" wrapText="1"/>
    </xf>
    <xf borderId="0" fillId="0" fontId="15" numFmtId="166" xfId="0" applyAlignment="1" applyFont="1" applyNumberFormat="1">
      <alignment horizontal="right" vertical="bottom"/>
    </xf>
    <xf borderId="3" fillId="0" fontId="15" numFmtId="164" xfId="0" applyAlignment="1" applyBorder="1" applyFont="1" applyNumberFormat="1">
      <alignment horizontal="right" vertical="bottom"/>
    </xf>
    <xf borderId="0" fillId="3" fontId="15" numFmtId="168" xfId="0" applyAlignment="1" applyFont="1" applyNumberFormat="1">
      <alignment horizontal="right" vertical="bottom"/>
    </xf>
    <xf borderId="0" fillId="0" fontId="15" numFmtId="0" xfId="0" applyAlignment="1" applyFont="1">
      <alignment horizontal="right"/>
    </xf>
    <xf borderId="0" fillId="0" fontId="15" numFmtId="168" xfId="0" applyAlignment="1" applyFont="1" applyNumberFormat="1">
      <alignment horizontal="right"/>
    </xf>
    <xf borderId="0" fillId="3" fontId="15" numFmtId="169" xfId="0" applyAlignment="1" applyFont="1" applyNumberFormat="1">
      <alignment horizontal="right" vertical="bottom"/>
    </xf>
    <xf borderId="0" fillId="0" fontId="15" numFmtId="168"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c r="A1" s="1" t="s">
        <v>0</v>
      </c>
      <c r="B1" s="2"/>
      <c r="C1" s="3"/>
      <c r="D1" s="3"/>
      <c r="E1" s="3"/>
      <c r="F1" s="3"/>
      <c r="G1" s="3"/>
      <c r="H1" s="3"/>
      <c r="I1" s="3"/>
      <c r="J1" s="3"/>
      <c r="K1" s="3"/>
      <c r="L1" s="3"/>
      <c r="M1" s="3"/>
      <c r="N1" s="3"/>
      <c r="O1" s="3"/>
      <c r="P1" s="3"/>
      <c r="Q1" s="3"/>
      <c r="R1" s="3"/>
      <c r="S1" s="3"/>
      <c r="T1" s="3"/>
      <c r="U1" s="3"/>
      <c r="V1" s="3"/>
      <c r="W1" s="3"/>
      <c r="X1" s="3"/>
      <c r="Y1" s="3"/>
      <c r="Z1" s="3"/>
    </row>
    <row r="2">
      <c r="A2" s="3"/>
      <c r="B2" s="3"/>
      <c r="C2" s="3"/>
      <c r="D2" s="3"/>
      <c r="E2" s="3"/>
      <c r="F2" s="3"/>
      <c r="G2" s="3"/>
      <c r="H2" s="3"/>
      <c r="I2" s="3"/>
      <c r="J2" s="3"/>
      <c r="K2" s="3"/>
      <c r="L2" s="3"/>
      <c r="M2" s="3"/>
      <c r="N2" s="3"/>
      <c r="O2" s="3"/>
      <c r="P2" s="3"/>
      <c r="Q2" s="3"/>
      <c r="R2" s="3"/>
      <c r="S2" s="3"/>
      <c r="T2" s="3"/>
      <c r="U2" s="3"/>
      <c r="V2" s="3"/>
      <c r="W2" s="3"/>
      <c r="X2" s="3"/>
      <c r="Y2" s="3"/>
      <c r="Z2" s="3"/>
    </row>
    <row r="3">
      <c r="A3" s="3" t="s">
        <v>1</v>
      </c>
      <c r="B3" s="3"/>
      <c r="C3" s="3"/>
      <c r="D3" s="3"/>
      <c r="E3" s="3"/>
      <c r="F3" s="3"/>
      <c r="G3" s="3"/>
      <c r="H3" s="3"/>
      <c r="I3" s="3"/>
      <c r="J3" s="3"/>
      <c r="K3" s="3"/>
      <c r="L3" s="3"/>
      <c r="M3" s="3"/>
      <c r="N3" s="3"/>
      <c r="O3" s="3"/>
      <c r="P3" s="3"/>
      <c r="Q3" s="3"/>
      <c r="R3" s="3"/>
      <c r="S3" s="3"/>
      <c r="T3" s="3"/>
      <c r="U3" s="3"/>
      <c r="V3" s="3"/>
      <c r="W3" s="3"/>
      <c r="X3" s="3"/>
      <c r="Y3" s="3"/>
      <c r="Z3" s="3"/>
    </row>
    <row r="4">
      <c r="A4" s="4" t="s">
        <v>2</v>
      </c>
      <c r="B4" s="3"/>
      <c r="C4" s="3"/>
      <c r="D4" s="3"/>
      <c r="E4" s="3"/>
      <c r="F4" s="3"/>
      <c r="G4" s="3"/>
      <c r="H4" s="3"/>
      <c r="I4" s="3"/>
      <c r="J4" s="3"/>
      <c r="K4" s="3"/>
      <c r="L4" s="3"/>
      <c r="M4" s="3"/>
      <c r="N4" s="3"/>
      <c r="O4" s="3"/>
      <c r="P4" s="3"/>
      <c r="Q4" s="3"/>
      <c r="R4" s="3"/>
      <c r="S4" s="3"/>
      <c r="T4" s="3"/>
      <c r="U4" s="3"/>
      <c r="V4" s="3"/>
      <c r="W4" s="3"/>
      <c r="X4" s="3"/>
      <c r="Y4" s="3"/>
      <c r="Z4" s="3"/>
    </row>
    <row r="5">
      <c r="A5" s="3" t="s">
        <v>3</v>
      </c>
      <c r="B5" s="3"/>
      <c r="C5" s="3"/>
      <c r="D5" s="3"/>
      <c r="E5" s="3"/>
      <c r="F5" s="3"/>
      <c r="G5" s="3"/>
      <c r="H5" s="3"/>
      <c r="I5" s="3"/>
      <c r="J5" s="3"/>
      <c r="K5" s="3"/>
      <c r="L5" s="3"/>
      <c r="M5" s="3"/>
      <c r="N5" s="3"/>
      <c r="O5" s="3"/>
      <c r="P5" s="3"/>
      <c r="Q5" s="3"/>
      <c r="R5" s="3"/>
      <c r="S5" s="3"/>
      <c r="T5" s="3"/>
      <c r="U5" s="3"/>
      <c r="V5" s="3"/>
      <c r="W5" s="3"/>
      <c r="X5" s="3"/>
      <c r="Y5" s="3"/>
      <c r="Z5" s="3"/>
    </row>
    <row r="6">
      <c r="A6" s="3"/>
      <c r="B6" s="3"/>
      <c r="C6" s="3"/>
      <c r="D6" s="3"/>
      <c r="E6" s="3"/>
      <c r="F6" s="3"/>
      <c r="G6" s="3"/>
      <c r="H6" s="3"/>
      <c r="I6" s="3"/>
      <c r="J6" s="3"/>
      <c r="K6" s="3"/>
      <c r="L6" s="3"/>
      <c r="M6" s="3"/>
      <c r="N6" s="3"/>
      <c r="O6" s="3"/>
      <c r="P6" s="3"/>
      <c r="Q6" s="3"/>
      <c r="R6" s="3"/>
      <c r="S6" s="3"/>
      <c r="T6" s="3"/>
      <c r="U6" s="3"/>
      <c r="V6" s="3"/>
      <c r="W6" s="3"/>
      <c r="X6" s="3"/>
      <c r="Y6" s="3"/>
      <c r="Z6" s="3"/>
    </row>
    <row r="7">
      <c r="A7" s="3" t="s">
        <v>4</v>
      </c>
      <c r="B7" s="3"/>
      <c r="C7" s="3"/>
      <c r="D7" s="3"/>
      <c r="E7" s="3"/>
      <c r="F7" s="3"/>
      <c r="G7" s="3"/>
      <c r="H7" s="3"/>
      <c r="I7" s="3"/>
      <c r="J7" s="3"/>
      <c r="K7" s="3"/>
      <c r="L7" s="3"/>
      <c r="M7" s="3"/>
      <c r="N7" s="3"/>
      <c r="O7" s="3"/>
      <c r="P7" s="3"/>
      <c r="Q7" s="3"/>
      <c r="R7" s="3"/>
      <c r="S7" s="3"/>
      <c r="T7" s="3"/>
      <c r="U7" s="3"/>
      <c r="V7" s="3"/>
      <c r="W7" s="3"/>
      <c r="X7" s="3"/>
      <c r="Y7" s="3"/>
      <c r="Z7" s="3"/>
    </row>
    <row r="8">
      <c r="A8" s="3"/>
      <c r="B8" s="3"/>
      <c r="C8" s="3"/>
      <c r="D8" s="3"/>
      <c r="E8" s="3"/>
      <c r="F8" s="3"/>
      <c r="G8" s="3"/>
      <c r="H8" s="3"/>
      <c r="I8" s="3"/>
      <c r="J8" s="3"/>
      <c r="K8" s="3"/>
      <c r="L8" s="3"/>
      <c r="M8" s="3"/>
      <c r="N8" s="3"/>
      <c r="O8" s="3"/>
      <c r="P8" s="3"/>
      <c r="Q8" s="3"/>
      <c r="R8" s="3"/>
      <c r="S8" s="3"/>
      <c r="T8" s="3"/>
      <c r="U8" s="3"/>
      <c r="V8" s="3"/>
      <c r="W8" s="3"/>
      <c r="X8" s="3"/>
      <c r="Y8" s="3"/>
      <c r="Z8" s="3"/>
    </row>
    <row r="9">
      <c r="A9" s="4" t="s">
        <v>5</v>
      </c>
      <c r="B9" s="3"/>
      <c r="C9" s="3"/>
      <c r="D9" s="3"/>
      <c r="E9" s="3"/>
      <c r="F9" s="3"/>
      <c r="G9" s="3"/>
      <c r="H9" s="3"/>
      <c r="I9" s="3"/>
      <c r="J9" s="3"/>
      <c r="K9" s="3"/>
      <c r="L9" s="3"/>
      <c r="M9" s="3"/>
      <c r="N9" s="3"/>
      <c r="O9" s="3"/>
      <c r="P9" s="3"/>
      <c r="Q9" s="3"/>
      <c r="R9" s="3"/>
      <c r="S9" s="3"/>
      <c r="T9" s="3"/>
      <c r="U9" s="3"/>
      <c r="V9" s="3"/>
      <c r="W9" s="3"/>
      <c r="X9" s="3"/>
      <c r="Y9" s="3"/>
      <c r="Z9" s="3"/>
    </row>
    <row r="10">
      <c r="A10" s="5">
        <v>1.0</v>
      </c>
      <c r="B10" s="3" t="s">
        <v>6</v>
      </c>
      <c r="C10" s="3"/>
      <c r="D10" s="3"/>
      <c r="E10" s="3"/>
      <c r="F10" s="3"/>
      <c r="G10" s="3"/>
      <c r="H10" s="3"/>
      <c r="I10" s="3"/>
      <c r="J10" s="3"/>
      <c r="K10" s="3"/>
      <c r="L10" s="3"/>
      <c r="M10" s="3"/>
      <c r="N10" s="3"/>
      <c r="O10" s="3"/>
      <c r="P10" s="3"/>
      <c r="Q10" s="3"/>
      <c r="R10" s="3"/>
      <c r="S10" s="3"/>
      <c r="T10" s="3"/>
      <c r="U10" s="3"/>
      <c r="V10" s="3"/>
      <c r="W10" s="3"/>
      <c r="X10" s="3"/>
      <c r="Y10" s="3"/>
      <c r="Z10" s="3"/>
    </row>
    <row r="11">
      <c r="A11" s="6">
        <v>2.0</v>
      </c>
      <c r="B11" s="3" t="s">
        <v>7</v>
      </c>
      <c r="C11" s="3"/>
      <c r="D11" s="3"/>
      <c r="E11" s="3"/>
      <c r="F11" s="3"/>
      <c r="G11" s="3"/>
      <c r="H11" s="3"/>
      <c r="I11" s="3"/>
      <c r="J11" s="3"/>
      <c r="K11" s="3"/>
      <c r="L11" s="3"/>
      <c r="M11" s="3"/>
      <c r="N11" s="3"/>
      <c r="O11" s="3"/>
      <c r="P11" s="3"/>
      <c r="Q11" s="3"/>
      <c r="R11" s="3"/>
      <c r="S11" s="3"/>
      <c r="T11" s="3"/>
      <c r="U11" s="3"/>
      <c r="V11" s="3"/>
      <c r="W11" s="3"/>
      <c r="X11" s="3"/>
      <c r="Y11" s="3"/>
      <c r="Z11" s="3"/>
    </row>
    <row r="12">
      <c r="A12" s="3"/>
      <c r="B12" s="3" t="s">
        <v>8</v>
      </c>
      <c r="C12" s="3"/>
      <c r="D12" s="3"/>
      <c r="E12" s="3"/>
      <c r="F12" s="3"/>
      <c r="G12" s="3"/>
      <c r="H12" s="3"/>
      <c r="I12" s="3"/>
      <c r="J12" s="3"/>
      <c r="K12" s="3"/>
      <c r="L12" s="3"/>
      <c r="M12" s="3"/>
      <c r="N12" s="3"/>
      <c r="O12" s="3"/>
      <c r="P12" s="3"/>
      <c r="Q12" s="3"/>
      <c r="R12" s="3"/>
      <c r="S12" s="3"/>
      <c r="T12" s="3"/>
      <c r="U12" s="3"/>
      <c r="V12" s="3"/>
      <c r="W12" s="3"/>
      <c r="X12" s="3"/>
      <c r="Y12" s="3"/>
      <c r="Z12" s="3"/>
    </row>
    <row r="13">
      <c r="A13" s="6">
        <v>3.0</v>
      </c>
      <c r="B13" s="3" t="s">
        <v>9</v>
      </c>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4" t="s">
        <v>10</v>
      </c>
      <c r="B15" s="3"/>
      <c r="C15" s="3"/>
      <c r="D15" s="3"/>
      <c r="E15" s="3"/>
      <c r="F15" s="3"/>
      <c r="G15" s="3"/>
      <c r="H15" s="3"/>
      <c r="I15" s="3"/>
      <c r="J15" s="3"/>
      <c r="K15" s="3"/>
      <c r="L15" s="3"/>
      <c r="M15" s="3"/>
      <c r="N15" s="3"/>
      <c r="O15" s="3"/>
      <c r="P15" s="3"/>
      <c r="Q15" s="3"/>
      <c r="R15" s="3"/>
      <c r="S15" s="3"/>
      <c r="T15" s="3"/>
      <c r="U15" s="3"/>
      <c r="V15" s="3"/>
      <c r="W15" s="3"/>
      <c r="X15" s="3"/>
      <c r="Y15" s="3"/>
      <c r="Z15" s="3"/>
    </row>
    <row r="16">
      <c r="A16" s="5">
        <v>1.0</v>
      </c>
      <c r="B16" s="7" t="s">
        <v>11</v>
      </c>
      <c r="C16" s="3"/>
      <c r="D16" s="3"/>
      <c r="E16" s="3"/>
      <c r="F16" s="3"/>
      <c r="G16" s="3"/>
      <c r="H16" s="3"/>
      <c r="I16" s="3"/>
      <c r="J16" s="3"/>
      <c r="K16" s="3"/>
      <c r="L16" s="3"/>
      <c r="M16" s="3"/>
      <c r="N16" s="3"/>
      <c r="O16" s="3"/>
      <c r="P16" s="3"/>
      <c r="Q16" s="3"/>
      <c r="R16" s="3"/>
      <c r="S16" s="3"/>
      <c r="T16" s="3"/>
      <c r="U16" s="3"/>
      <c r="V16" s="3"/>
      <c r="W16" s="3"/>
      <c r="X16" s="3"/>
      <c r="Y16" s="3"/>
      <c r="Z16" s="3"/>
    </row>
    <row r="17">
      <c r="A17" s="6">
        <v>2.0</v>
      </c>
      <c r="B17" s="3" t="s">
        <v>12</v>
      </c>
      <c r="C17" s="3"/>
      <c r="D17" s="3"/>
      <c r="E17" s="3"/>
      <c r="F17" s="3"/>
      <c r="G17" s="3"/>
      <c r="H17" s="3"/>
      <c r="I17" s="3"/>
      <c r="J17" s="3"/>
      <c r="K17" s="3"/>
      <c r="L17" s="3"/>
      <c r="M17" s="3"/>
      <c r="N17" s="3"/>
      <c r="O17" s="3"/>
      <c r="P17" s="3"/>
      <c r="Q17" s="3"/>
      <c r="R17" s="3"/>
      <c r="S17" s="3"/>
      <c r="T17" s="3"/>
      <c r="U17" s="3"/>
      <c r="V17" s="3"/>
      <c r="W17" s="3"/>
      <c r="X17" s="3"/>
      <c r="Y17" s="3"/>
      <c r="Z17" s="3"/>
    </row>
    <row r="18">
      <c r="A18" s="6">
        <v>3.0</v>
      </c>
      <c r="B18" s="3" t="s">
        <v>13</v>
      </c>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4" t="s">
        <v>14</v>
      </c>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6">
        <v>1.0</v>
      </c>
      <c r="B21" s="3" t="s">
        <v>15</v>
      </c>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6">
        <v>2.0</v>
      </c>
      <c r="B22" s="3" t="s">
        <v>16</v>
      </c>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6">
        <v>3.0</v>
      </c>
      <c r="B23" s="3" t="s">
        <v>17</v>
      </c>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6">
        <v>4.0</v>
      </c>
      <c r="B24" s="3" t="s">
        <v>18</v>
      </c>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7.88"/>
    <col customWidth="1" min="4" max="6" width="12.63"/>
  </cols>
  <sheetData>
    <row r="1">
      <c r="A1" s="8" t="s">
        <v>19</v>
      </c>
      <c r="B1" s="9"/>
      <c r="C1" s="10" t="s">
        <v>20</v>
      </c>
      <c r="D1" s="11" t="s">
        <v>21</v>
      </c>
      <c r="I1" s="3"/>
      <c r="J1" s="3"/>
      <c r="K1" s="3"/>
      <c r="L1" s="3"/>
      <c r="M1" s="3"/>
      <c r="N1" s="3"/>
      <c r="O1" s="3"/>
      <c r="P1" s="3"/>
      <c r="Q1" s="3"/>
      <c r="R1" s="3"/>
      <c r="S1" s="3"/>
      <c r="T1" s="3"/>
      <c r="U1" s="3"/>
      <c r="V1" s="3"/>
      <c r="W1" s="3"/>
      <c r="X1" s="3"/>
      <c r="Y1" s="3"/>
      <c r="Z1" s="3"/>
      <c r="AA1" s="3"/>
      <c r="AB1" s="3"/>
      <c r="AC1" s="3"/>
      <c r="AD1" s="3"/>
      <c r="AE1" s="3"/>
      <c r="AF1" s="3"/>
      <c r="AG1" s="3"/>
    </row>
    <row r="2">
      <c r="A2" s="12" t="s">
        <v>22</v>
      </c>
      <c r="D2" s="13" t="s">
        <v>23</v>
      </c>
      <c r="I2" s="3"/>
      <c r="J2" s="3"/>
      <c r="K2" s="3"/>
      <c r="L2" s="3"/>
      <c r="M2" s="3"/>
      <c r="N2" s="3"/>
      <c r="O2" s="3"/>
      <c r="P2" s="3"/>
      <c r="Q2" s="3"/>
      <c r="R2" s="3"/>
      <c r="S2" s="3"/>
      <c r="T2" s="3"/>
      <c r="U2" s="3"/>
      <c r="V2" s="3"/>
      <c r="W2" s="3"/>
      <c r="X2" s="3"/>
      <c r="Y2" s="3"/>
      <c r="Z2" s="3"/>
      <c r="AA2" s="3"/>
      <c r="AB2" s="3"/>
      <c r="AC2" s="3"/>
      <c r="AD2" s="3"/>
      <c r="AE2" s="3"/>
      <c r="AF2" s="3"/>
      <c r="AG2" s="3"/>
    </row>
    <row r="3">
      <c r="A3" s="14"/>
      <c r="B3" s="14"/>
      <c r="C3" s="14"/>
      <c r="D3" s="14"/>
      <c r="E3" s="14"/>
      <c r="F3" s="14"/>
      <c r="G3" s="14"/>
      <c r="H3" s="14"/>
      <c r="I3" s="3"/>
      <c r="J3" s="3"/>
      <c r="K3" s="3"/>
      <c r="L3" s="3"/>
      <c r="M3" s="3"/>
      <c r="N3" s="3"/>
      <c r="O3" s="3"/>
      <c r="P3" s="3"/>
      <c r="Q3" s="3"/>
      <c r="R3" s="3"/>
      <c r="S3" s="3"/>
      <c r="T3" s="3"/>
      <c r="U3" s="3"/>
      <c r="V3" s="3"/>
      <c r="W3" s="3"/>
      <c r="X3" s="3"/>
      <c r="Y3" s="3"/>
      <c r="Z3" s="3"/>
      <c r="AA3" s="3"/>
      <c r="AB3" s="3"/>
      <c r="AC3" s="3"/>
      <c r="AD3" s="3"/>
      <c r="AE3" s="3"/>
      <c r="AF3" s="3"/>
      <c r="AG3" s="3"/>
    </row>
    <row r="4">
      <c r="A4" s="15" t="s">
        <v>24</v>
      </c>
      <c r="B4" s="9"/>
      <c r="C4" s="9"/>
      <c r="D4" s="9"/>
      <c r="E4" s="15">
        <v>2019.0</v>
      </c>
      <c r="F4" s="15">
        <v>2020.0</v>
      </c>
      <c r="G4" s="15">
        <v>2021.0</v>
      </c>
      <c r="H4" s="15">
        <v>2022.0</v>
      </c>
      <c r="I4" s="3"/>
      <c r="J4" s="3"/>
      <c r="K4" s="3"/>
      <c r="L4" s="3"/>
      <c r="M4" s="3"/>
      <c r="N4" s="3"/>
      <c r="O4" s="3"/>
      <c r="P4" s="3"/>
      <c r="Q4" s="3"/>
      <c r="R4" s="3"/>
      <c r="S4" s="3"/>
      <c r="T4" s="3"/>
      <c r="U4" s="3"/>
      <c r="V4" s="3"/>
      <c r="W4" s="3"/>
      <c r="X4" s="3"/>
      <c r="Y4" s="3"/>
      <c r="Z4" s="3"/>
      <c r="AA4" s="3"/>
      <c r="AB4" s="3"/>
      <c r="AC4" s="3"/>
      <c r="AD4" s="3"/>
      <c r="AE4" s="3"/>
      <c r="AF4" s="3"/>
      <c r="AG4" s="3"/>
    </row>
    <row r="5">
      <c r="A5" s="16" t="s">
        <v>25</v>
      </c>
      <c r="B5" s="17"/>
      <c r="C5" s="17"/>
      <c r="D5" s="17"/>
      <c r="E5" s="16" t="s">
        <v>26</v>
      </c>
      <c r="F5" s="16" t="s">
        <v>27</v>
      </c>
      <c r="G5" s="16" t="s">
        <v>28</v>
      </c>
      <c r="H5" s="16" t="s">
        <v>29</v>
      </c>
      <c r="I5" s="3"/>
      <c r="J5" s="3"/>
      <c r="K5" s="3"/>
      <c r="L5" s="3"/>
      <c r="M5" s="3"/>
      <c r="N5" s="3"/>
      <c r="O5" s="3"/>
      <c r="P5" s="3"/>
      <c r="Q5" s="3"/>
      <c r="R5" s="3"/>
      <c r="S5" s="3"/>
      <c r="T5" s="3"/>
      <c r="U5" s="3"/>
      <c r="V5" s="3"/>
      <c r="W5" s="3"/>
      <c r="X5" s="3"/>
      <c r="Y5" s="3"/>
      <c r="Z5" s="3"/>
      <c r="AA5" s="3"/>
      <c r="AB5" s="3"/>
      <c r="AC5" s="3"/>
      <c r="AD5" s="3"/>
      <c r="AE5" s="3"/>
      <c r="AF5" s="3"/>
      <c r="AG5" s="3"/>
    </row>
    <row r="6">
      <c r="A6" s="18"/>
      <c r="B6" s="18"/>
      <c r="C6" s="18"/>
      <c r="D6" s="18"/>
      <c r="E6" s="18"/>
      <c r="F6" s="18"/>
      <c r="G6" s="18"/>
      <c r="H6" s="18"/>
      <c r="I6" s="3"/>
      <c r="J6" s="3"/>
      <c r="K6" s="3"/>
      <c r="L6" s="3"/>
      <c r="M6" s="3"/>
      <c r="N6" s="3"/>
      <c r="O6" s="3"/>
      <c r="P6" s="3"/>
      <c r="Q6" s="3"/>
      <c r="R6" s="3"/>
      <c r="S6" s="3"/>
      <c r="T6" s="3"/>
      <c r="U6" s="3"/>
      <c r="V6" s="3"/>
      <c r="W6" s="3"/>
      <c r="X6" s="3"/>
      <c r="Y6" s="3"/>
      <c r="Z6" s="3"/>
      <c r="AA6" s="3"/>
      <c r="AB6" s="3"/>
      <c r="AC6" s="3"/>
      <c r="AD6" s="3"/>
      <c r="AE6" s="3"/>
      <c r="AF6" s="3"/>
      <c r="AG6" s="3"/>
    </row>
    <row r="7">
      <c r="A7" s="19" t="s">
        <v>30</v>
      </c>
      <c r="B7" s="18" t="s">
        <v>31</v>
      </c>
      <c r="E7" s="20">
        <v>34.0</v>
      </c>
      <c r="F7" s="20" t="s">
        <v>32</v>
      </c>
      <c r="G7" s="20">
        <v>37.0</v>
      </c>
      <c r="H7" s="20">
        <v>46.0</v>
      </c>
      <c r="I7" s="3"/>
      <c r="J7" s="3"/>
      <c r="K7" s="3"/>
      <c r="L7" s="3"/>
      <c r="M7" s="3"/>
      <c r="N7" s="3"/>
      <c r="O7" s="3"/>
      <c r="P7" s="3"/>
      <c r="Q7" s="3"/>
      <c r="R7" s="3"/>
      <c r="S7" s="3"/>
      <c r="T7" s="3"/>
      <c r="U7" s="3"/>
      <c r="V7" s="3"/>
      <c r="W7" s="3"/>
      <c r="X7" s="3"/>
      <c r="Y7" s="3"/>
      <c r="Z7" s="3"/>
      <c r="AA7" s="3"/>
      <c r="AB7" s="3"/>
      <c r="AC7" s="3"/>
      <c r="AD7" s="3"/>
      <c r="AE7" s="3"/>
      <c r="AF7" s="3"/>
      <c r="AG7" s="3"/>
    </row>
    <row r="8">
      <c r="A8" s="18"/>
      <c r="B8" s="3"/>
      <c r="E8" s="21"/>
      <c r="F8" s="21"/>
      <c r="G8" s="3"/>
      <c r="H8" s="3"/>
      <c r="I8" s="3"/>
      <c r="J8" s="3"/>
      <c r="K8" s="3"/>
      <c r="L8" s="3"/>
      <c r="M8" s="3"/>
      <c r="N8" s="3"/>
      <c r="O8" s="3"/>
      <c r="P8" s="3"/>
      <c r="Q8" s="3"/>
      <c r="R8" s="3"/>
      <c r="S8" s="3"/>
      <c r="T8" s="3"/>
      <c r="U8" s="3"/>
      <c r="V8" s="3"/>
      <c r="W8" s="3"/>
      <c r="X8" s="3"/>
      <c r="Y8" s="3"/>
      <c r="Z8" s="3"/>
      <c r="AA8" s="3"/>
      <c r="AB8" s="3"/>
      <c r="AC8" s="3"/>
      <c r="AD8" s="3"/>
      <c r="AE8" s="3"/>
      <c r="AF8" s="3"/>
      <c r="AG8" s="3"/>
    </row>
    <row r="9">
      <c r="A9" s="19" t="s">
        <v>33</v>
      </c>
      <c r="B9" s="18" t="s">
        <v>34</v>
      </c>
      <c r="E9" s="20">
        <v>10.0</v>
      </c>
      <c r="F9" s="20" t="s">
        <v>32</v>
      </c>
      <c r="G9" s="20">
        <v>11.0</v>
      </c>
      <c r="H9" s="20">
        <v>13.0</v>
      </c>
      <c r="I9" s="3"/>
      <c r="J9" s="3"/>
      <c r="K9" s="3"/>
      <c r="L9" s="3"/>
      <c r="M9" s="3"/>
      <c r="N9" s="3"/>
      <c r="O9" s="3"/>
      <c r="P9" s="3"/>
      <c r="Q9" s="3"/>
      <c r="R9" s="3"/>
      <c r="S9" s="3"/>
      <c r="T9" s="3"/>
      <c r="U9" s="3"/>
      <c r="V9" s="3"/>
      <c r="W9" s="3"/>
      <c r="X9" s="3"/>
      <c r="Y9" s="3"/>
      <c r="Z9" s="3"/>
      <c r="AA9" s="3"/>
      <c r="AB9" s="3"/>
      <c r="AC9" s="3"/>
      <c r="AD9" s="3"/>
      <c r="AE9" s="3"/>
      <c r="AF9" s="3"/>
      <c r="AG9" s="3"/>
    </row>
    <row r="10">
      <c r="A10" s="18"/>
      <c r="B10" s="3"/>
      <c r="E10" s="21"/>
      <c r="F10" s="21"/>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c r="A11" s="19" t="s">
        <v>35</v>
      </c>
      <c r="B11" s="18" t="s">
        <v>36</v>
      </c>
      <c r="D11" s="18"/>
      <c r="E11" s="20">
        <v>6.0</v>
      </c>
      <c r="F11" s="20" t="s">
        <v>32</v>
      </c>
      <c r="G11" s="20">
        <v>3.0</v>
      </c>
      <c r="H11" s="20">
        <v>9.0</v>
      </c>
      <c r="I11" s="3"/>
      <c r="J11" s="3"/>
      <c r="K11" s="3"/>
      <c r="L11" s="3"/>
      <c r="M11" s="3"/>
      <c r="N11" s="3"/>
      <c r="O11" s="3"/>
      <c r="P11" s="3"/>
      <c r="Q11" s="3"/>
      <c r="R11" s="3"/>
      <c r="S11" s="3"/>
      <c r="T11" s="3"/>
      <c r="U11" s="3"/>
      <c r="V11" s="3"/>
      <c r="W11" s="3"/>
      <c r="X11" s="3"/>
      <c r="Y11" s="3"/>
      <c r="Z11" s="3"/>
      <c r="AA11" s="3"/>
      <c r="AB11" s="3"/>
      <c r="AC11" s="3"/>
      <c r="AD11" s="3"/>
      <c r="AE11" s="3"/>
      <c r="AF11" s="3"/>
      <c r="AG11" s="3"/>
    </row>
    <row r="12">
      <c r="A12" s="22"/>
      <c r="B12" s="23"/>
      <c r="C12" s="17"/>
      <c r="D12" s="17"/>
      <c r="E12" s="24"/>
      <c r="F12" s="24"/>
      <c r="G12" s="24"/>
      <c r="H12" s="24"/>
      <c r="I12" s="3"/>
      <c r="J12" s="3"/>
      <c r="K12" s="3"/>
      <c r="L12" s="3"/>
      <c r="M12" s="3"/>
      <c r="N12" s="3"/>
      <c r="O12" s="3"/>
      <c r="P12" s="3"/>
      <c r="Q12" s="3"/>
      <c r="R12" s="3"/>
      <c r="S12" s="3"/>
      <c r="T12" s="3"/>
      <c r="U12" s="3"/>
      <c r="V12" s="3"/>
      <c r="W12" s="3"/>
      <c r="X12" s="3"/>
      <c r="Y12" s="3"/>
      <c r="Z12" s="3"/>
      <c r="AA12" s="3"/>
      <c r="AB12" s="3"/>
      <c r="AC12" s="3"/>
      <c r="AD12" s="3"/>
      <c r="AE12" s="3"/>
      <c r="AF12" s="3"/>
      <c r="AG12" s="3"/>
    </row>
    <row r="13">
      <c r="A13" s="25" t="s">
        <v>37</v>
      </c>
      <c r="B13" s="26"/>
      <c r="C13" s="26"/>
      <c r="D13" s="26"/>
      <c r="E13" s="27">
        <f>SUM(E7:E11)</f>
        <v>50</v>
      </c>
      <c r="F13" s="27" t="s">
        <v>32</v>
      </c>
      <c r="G13" s="27">
        <f t="shared" ref="G13:H13" si="1">SUM(G7:G11)</f>
        <v>51</v>
      </c>
      <c r="H13" s="27">
        <f t="shared" si="1"/>
        <v>68</v>
      </c>
      <c r="I13" s="3"/>
      <c r="J13" s="3"/>
      <c r="K13" s="3"/>
      <c r="L13" s="3"/>
      <c r="M13" s="3"/>
      <c r="N13" s="3"/>
      <c r="O13" s="3"/>
      <c r="P13" s="3"/>
      <c r="Q13" s="3"/>
      <c r="R13" s="3"/>
      <c r="S13" s="3"/>
      <c r="T13" s="3"/>
      <c r="U13" s="3"/>
      <c r="V13" s="3"/>
      <c r="W13" s="3"/>
      <c r="X13" s="3"/>
      <c r="Y13" s="3"/>
      <c r="Z13" s="3"/>
      <c r="AA13" s="3"/>
      <c r="AB13" s="3"/>
      <c r="AC13" s="3"/>
      <c r="AD13" s="3"/>
      <c r="AE13" s="3"/>
      <c r="AF13" s="3"/>
      <c r="AG13" s="3"/>
    </row>
    <row r="14">
      <c r="A14" s="28"/>
      <c r="B14" s="28"/>
      <c r="C14" s="28"/>
      <c r="D14" s="28"/>
      <c r="E14" s="28"/>
      <c r="F14" s="28"/>
      <c r="G14" s="28"/>
      <c r="H14" s="28"/>
      <c r="I14" s="3"/>
      <c r="J14" s="3"/>
      <c r="K14" s="3"/>
      <c r="L14" s="3"/>
      <c r="M14" s="3"/>
      <c r="N14" s="3"/>
      <c r="O14" s="3"/>
      <c r="P14" s="3"/>
      <c r="Q14" s="3"/>
      <c r="R14" s="3"/>
      <c r="S14" s="3"/>
      <c r="T14" s="3"/>
      <c r="U14" s="3"/>
      <c r="V14" s="3"/>
      <c r="W14" s="3"/>
      <c r="X14" s="3"/>
      <c r="Y14" s="3"/>
      <c r="Z14" s="3"/>
      <c r="AA14" s="3"/>
      <c r="AB14" s="3"/>
      <c r="AC14" s="3"/>
      <c r="AD14" s="3"/>
      <c r="AE14" s="3"/>
      <c r="AF14" s="3"/>
      <c r="AG14" s="3"/>
    </row>
    <row r="15">
      <c r="A15" s="29" t="s">
        <v>38</v>
      </c>
      <c r="D15" s="3"/>
      <c r="I15" s="3"/>
      <c r="J15" s="3"/>
      <c r="K15" s="3"/>
      <c r="L15" s="3"/>
      <c r="M15" s="3"/>
      <c r="N15" s="3"/>
      <c r="O15" s="3"/>
      <c r="P15" s="3"/>
      <c r="Q15" s="3"/>
      <c r="R15" s="3"/>
      <c r="S15" s="3"/>
      <c r="T15" s="3"/>
      <c r="U15" s="3"/>
      <c r="V15" s="3"/>
      <c r="W15" s="3"/>
      <c r="X15" s="3"/>
      <c r="Y15" s="3"/>
      <c r="Z15" s="3"/>
      <c r="AA15" s="3"/>
      <c r="AB15" s="3"/>
      <c r="AC15" s="3"/>
      <c r="AD15" s="3"/>
      <c r="AE15" s="3"/>
      <c r="AF15" s="3"/>
      <c r="AG15" s="3"/>
    </row>
    <row r="16">
      <c r="A16" s="29" t="s">
        <v>39</v>
      </c>
      <c r="D16" s="30"/>
      <c r="I16" s="3"/>
      <c r="J16" s="3"/>
      <c r="K16" s="3"/>
      <c r="L16" s="3"/>
      <c r="M16" s="3"/>
      <c r="N16" s="3"/>
      <c r="O16" s="3"/>
      <c r="P16" s="3"/>
      <c r="Q16" s="3"/>
      <c r="R16" s="3"/>
      <c r="S16" s="3"/>
      <c r="T16" s="3"/>
      <c r="U16" s="3"/>
      <c r="V16" s="3"/>
      <c r="W16" s="3"/>
      <c r="X16" s="3"/>
      <c r="Y16" s="3"/>
      <c r="Z16" s="3"/>
      <c r="AA16" s="3"/>
      <c r="AB16" s="3"/>
      <c r="AC16" s="3"/>
      <c r="AD16" s="3"/>
      <c r="AE16" s="3"/>
      <c r="AF16" s="3"/>
      <c r="AG16" s="3"/>
    </row>
    <row r="17">
      <c r="A17" s="3"/>
      <c r="C17" s="3"/>
      <c r="I17" s="3"/>
      <c r="J17" s="3"/>
      <c r="K17" s="3"/>
      <c r="L17" s="3"/>
      <c r="M17" s="3"/>
      <c r="N17" s="3"/>
      <c r="O17" s="3"/>
      <c r="P17" s="3"/>
      <c r="Q17" s="3"/>
      <c r="R17" s="3"/>
      <c r="S17" s="3"/>
      <c r="T17" s="3"/>
      <c r="U17" s="3"/>
      <c r="V17" s="3"/>
      <c r="W17" s="3"/>
      <c r="X17" s="3"/>
      <c r="Y17" s="3"/>
      <c r="Z17" s="3"/>
      <c r="AA17" s="3"/>
      <c r="AB17" s="3"/>
      <c r="AC17" s="3"/>
      <c r="AD17" s="3"/>
      <c r="AE17" s="3"/>
      <c r="AF17" s="3"/>
      <c r="AG17" s="3"/>
    </row>
    <row r="18">
      <c r="A18" s="3"/>
      <c r="I18" s="3"/>
      <c r="J18" s="3"/>
      <c r="K18" s="3"/>
      <c r="L18" s="3"/>
      <c r="M18" s="3"/>
      <c r="N18" s="3"/>
      <c r="O18" s="3"/>
      <c r="P18" s="3"/>
      <c r="Q18" s="3"/>
      <c r="R18" s="3"/>
      <c r="S18" s="3"/>
      <c r="T18" s="3"/>
      <c r="U18" s="3"/>
      <c r="V18" s="3"/>
      <c r="W18" s="3"/>
      <c r="X18" s="3"/>
      <c r="Y18" s="3"/>
      <c r="Z18" s="3"/>
      <c r="AA18" s="3"/>
      <c r="AB18" s="3"/>
      <c r="AC18" s="3"/>
      <c r="AD18" s="3"/>
      <c r="AE18" s="3"/>
      <c r="AF18" s="3"/>
      <c r="AG18" s="3"/>
    </row>
    <row r="19">
      <c r="A19" s="31" t="s">
        <v>19</v>
      </c>
      <c r="B19" s="32">
        <v>45695.0</v>
      </c>
      <c r="C19" s="33" t="s">
        <v>40</v>
      </c>
      <c r="J19" s="34"/>
      <c r="K19" s="18"/>
      <c r="L19" s="34"/>
      <c r="M19" s="34"/>
      <c r="N19" s="34"/>
      <c r="O19" s="34"/>
      <c r="P19" s="18"/>
      <c r="Q19" s="34"/>
      <c r="R19" s="34"/>
      <c r="S19" s="34"/>
      <c r="T19" s="34"/>
      <c r="U19" s="34"/>
      <c r="V19" s="34"/>
      <c r="W19" s="34"/>
      <c r="X19" s="18"/>
      <c r="Y19" s="34"/>
      <c r="Z19" s="34"/>
      <c r="AA19" s="34"/>
      <c r="AB19" s="34"/>
      <c r="AC19" s="34"/>
      <c r="AD19" s="34"/>
      <c r="AE19" s="34"/>
      <c r="AF19" s="34"/>
      <c r="AG19" s="34"/>
    </row>
    <row r="20">
      <c r="A20" s="35" t="s">
        <v>22</v>
      </c>
      <c r="B20" s="36"/>
      <c r="C20" s="37" t="s">
        <v>41</v>
      </c>
      <c r="D20" s="26"/>
      <c r="E20" s="26"/>
      <c r="F20" s="26"/>
      <c r="G20" s="26"/>
      <c r="H20" s="26"/>
      <c r="I20" s="26"/>
      <c r="J20" s="36"/>
      <c r="K20" s="36"/>
      <c r="L20" s="38"/>
      <c r="M20" s="38"/>
      <c r="N20" s="38"/>
      <c r="O20" s="38"/>
      <c r="P20" s="36"/>
      <c r="Q20" s="38"/>
      <c r="R20" s="38"/>
      <c r="S20" s="38"/>
      <c r="T20" s="38"/>
      <c r="U20" s="38"/>
      <c r="V20" s="38"/>
      <c r="W20" s="38"/>
      <c r="X20" s="36"/>
      <c r="Y20" s="38"/>
      <c r="Z20" s="38"/>
      <c r="AA20" s="38"/>
      <c r="AB20" s="38"/>
      <c r="AC20" s="34"/>
      <c r="AD20" s="34"/>
      <c r="AE20" s="34"/>
      <c r="AF20" s="34"/>
      <c r="AG20" s="34"/>
    </row>
    <row r="21" ht="15.75" customHeight="1">
      <c r="A21" s="39" t="s">
        <v>42</v>
      </c>
      <c r="D21" s="40" t="s">
        <v>43</v>
      </c>
      <c r="E21" s="9"/>
      <c r="F21" s="40" t="s">
        <v>44</v>
      </c>
      <c r="G21" s="9"/>
      <c r="H21" s="40" t="s">
        <v>45</v>
      </c>
      <c r="I21" s="9"/>
      <c r="J21" s="40" t="s">
        <v>46</v>
      </c>
      <c r="K21" s="9"/>
      <c r="L21" s="40" t="s">
        <v>47</v>
      </c>
      <c r="M21" s="9"/>
      <c r="N21" s="40" t="s">
        <v>48</v>
      </c>
      <c r="O21" s="9"/>
      <c r="P21" s="40" t="s">
        <v>49</v>
      </c>
      <c r="Q21" s="9"/>
      <c r="R21" s="40" t="s">
        <v>50</v>
      </c>
      <c r="S21" s="9"/>
      <c r="T21" s="40" t="s">
        <v>51</v>
      </c>
      <c r="U21" s="9"/>
      <c r="V21" s="40" t="s">
        <v>52</v>
      </c>
      <c r="W21" s="9"/>
      <c r="X21" s="40" t="s">
        <v>53</v>
      </c>
      <c r="Y21" s="9"/>
      <c r="Z21" s="40" t="s">
        <v>54</v>
      </c>
      <c r="AA21" s="9"/>
      <c r="AB21" s="9"/>
      <c r="AC21" s="34"/>
      <c r="AD21" s="34"/>
      <c r="AE21" s="34"/>
      <c r="AF21" s="34"/>
      <c r="AG21" s="34"/>
    </row>
    <row r="22" ht="15.75" customHeight="1">
      <c r="D22" s="41" t="s">
        <v>55</v>
      </c>
      <c r="E22" s="41" t="s">
        <v>56</v>
      </c>
      <c r="F22" s="41" t="s">
        <v>57</v>
      </c>
      <c r="G22" s="41" t="s">
        <v>56</v>
      </c>
      <c r="H22" s="41" t="s">
        <v>57</v>
      </c>
      <c r="I22" s="41" t="s">
        <v>56</v>
      </c>
      <c r="J22" s="41" t="s">
        <v>57</v>
      </c>
      <c r="K22" s="41" t="s">
        <v>56</v>
      </c>
      <c r="L22" s="41" t="s">
        <v>57</v>
      </c>
      <c r="M22" s="41" t="s">
        <v>56</v>
      </c>
      <c r="N22" s="41" t="s">
        <v>57</v>
      </c>
      <c r="O22" s="41" t="s">
        <v>56</v>
      </c>
      <c r="P22" s="41" t="s">
        <v>57</v>
      </c>
      <c r="Q22" s="41" t="s">
        <v>56</v>
      </c>
      <c r="R22" s="41" t="s">
        <v>57</v>
      </c>
      <c r="S22" s="41" t="s">
        <v>56</v>
      </c>
      <c r="T22" s="41" t="s">
        <v>57</v>
      </c>
      <c r="U22" s="41" t="s">
        <v>56</v>
      </c>
      <c r="V22" s="41" t="s">
        <v>57</v>
      </c>
      <c r="W22" s="41" t="s">
        <v>56</v>
      </c>
      <c r="X22" s="41" t="s">
        <v>57</v>
      </c>
      <c r="Y22" s="41" t="s">
        <v>56</v>
      </c>
      <c r="Z22" s="41" t="s">
        <v>57</v>
      </c>
      <c r="AA22" s="41" t="s">
        <v>56</v>
      </c>
      <c r="AB22" s="41" t="s">
        <v>58</v>
      </c>
      <c r="AC22" s="34"/>
      <c r="AD22" s="34"/>
      <c r="AE22" s="34"/>
      <c r="AF22" s="34"/>
      <c r="AG22" s="34"/>
    </row>
    <row r="23" ht="15.75" customHeight="1">
      <c r="A23" s="26"/>
      <c r="B23" s="26"/>
      <c r="C23" s="26"/>
      <c r="D23" s="42" t="s">
        <v>59</v>
      </c>
      <c r="E23" s="42" t="s">
        <v>60</v>
      </c>
      <c r="F23" s="42" t="s">
        <v>59</v>
      </c>
      <c r="G23" s="42" t="s">
        <v>60</v>
      </c>
      <c r="H23" s="42" t="s">
        <v>59</v>
      </c>
      <c r="I23" s="42" t="s">
        <v>60</v>
      </c>
      <c r="J23" s="42" t="s">
        <v>59</v>
      </c>
      <c r="K23" s="42" t="s">
        <v>60</v>
      </c>
      <c r="L23" s="42" t="s">
        <v>59</v>
      </c>
      <c r="M23" s="42" t="s">
        <v>60</v>
      </c>
      <c r="N23" s="42" t="s">
        <v>59</v>
      </c>
      <c r="O23" s="42" t="s">
        <v>60</v>
      </c>
      <c r="P23" s="42" t="s">
        <v>59</v>
      </c>
      <c r="Q23" s="42" t="s">
        <v>60</v>
      </c>
      <c r="R23" s="42" t="s">
        <v>59</v>
      </c>
      <c r="S23" s="42" t="s">
        <v>60</v>
      </c>
      <c r="T23" s="42" t="s">
        <v>59</v>
      </c>
      <c r="U23" s="42" t="s">
        <v>60</v>
      </c>
      <c r="V23" s="42" t="s">
        <v>59</v>
      </c>
      <c r="W23" s="42" t="s">
        <v>60</v>
      </c>
      <c r="X23" s="42" t="s">
        <v>59</v>
      </c>
      <c r="Y23" s="42" t="s">
        <v>60</v>
      </c>
      <c r="Z23" s="42" t="s">
        <v>59</v>
      </c>
      <c r="AA23" s="42" t="s">
        <v>60</v>
      </c>
      <c r="AB23" s="17"/>
      <c r="AC23" s="34"/>
      <c r="AD23" s="34"/>
      <c r="AE23" s="34"/>
      <c r="AF23" s="34"/>
      <c r="AG23" s="34"/>
    </row>
    <row r="24" ht="15.75" customHeight="1">
      <c r="A24" s="43" t="s">
        <v>61</v>
      </c>
      <c r="B24" s="9"/>
      <c r="C24" s="9"/>
      <c r="D24" s="44" t="s">
        <v>26</v>
      </c>
      <c r="E24" s="45" t="s">
        <v>27</v>
      </c>
      <c r="F24" s="45" t="s">
        <v>28</v>
      </c>
      <c r="G24" s="45" t="s">
        <v>29</v>
      </c>
      <c r="H24" s="45" t="s">
        <v>26</v>
      </c>
      <c r="I24" s="45" t="s">
        <v>27</v>
      </c>
      <c r="J24" s="45" t="s">
        <v>28</v>
      </c>
      <c r="K24" s="45" t="s">
        <v>29</v>
      </c>
      <c r="L24" s="45" t="s">
        <v>26</v>
      </c>
      <c r="M24" s="45" t="s">
        <v>27</v>
      </c>
      <c r="N24" s="45" t="s">
        <v>28</v>
      </c>
      <c r="O24" s="45" t="s">
        <v>29</v>
      </c>
      <c r="P24" s="45" t="s">
        <v>26</v>
      </c>
      <c r="Q24" s="45" t="s">
        <v>27</v>
      </c>
      <c r="R24" s="45" t="s">
        <v>28</v>
      </c>
      <c r="S24" s="45" t="s">
        <v>29</v>
      </c>
      <c r="T24" s="45" t="s">
        <v>26</v>
      </c>
      <c r="U24" s="45" t="s">
        <v>27</v>
      </c>
      <c r="V24" s="45" t="s">
        <v>28</v>
      </c>
      <c r="W24" s="45" t="s">
        <v>29</v>
      </c>
      <c r="X24" s="45" t="s">
        <v>26</v>
      </c>
      <c r="Y24" s="45" t="s">
        <v>27</v>
      </c>
      <c r="Z24" s="45" t="s">
        <v>28</v>
      </c>
      <c r="AA24" s="45" t="s">
        <v>29</v>
      </c>
      <c r="AB24" s="45" t="s">
        <v>29</v>
      </c>
      <c r="AC24" s="34"/>
      <c r="AD24" s="34"/>
      <c r="AE24" s="34"/>
      <c r="AF24" s="34"/>
      <c r="AG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row>
    <row r="26" ht="15.75" customHeight="1">
      <c r="A26" s="46">
        <v>1.0</v>
      </c>
      <c r="B26" s="47" t="s">
        <v>62</v>
      </c>
      <c r="C26" s="3"/>
      <c r="D26" s="48">
        <v>63000.0</v>
      </c>
      <c r="E26" s="48">
        <v>0.0</v>
      </c>
      <c r="F26" s="48">
        <v>57848.0</v>
      </c>
      <c r="G26" s="48">
        <v>0.0</v>
      </c>
      <c r="H26" s="48">
        <v>76501.0</v>
      </c>
      <c r="I26" s="48">
        <v>0.0</v>
      </c>
      <c r="J26" s="48">
        <v>7272.0</v>
      </c>
      <c r="K26" s="48">
        <v>0.0</v>
      </c>
      <c r="L26" s="48">
        <v>98605.0</v>
      </c>
      <c r="M26" s="48">
        <v>0.0</v>
      </c>
      <c r="N26" s="48">
        <v>95977.0</v>
      </c>
      <c r="O26" s="48">
        <v>0.0</v>
      </c>
      <c r="P26" s="48">
        <v>58925.0</v>
      </c>
      <c r="Q26" s="48">
        <v>0.0</v>
      </c>
      <c r="R26" s="48">
        <v>25563.0</v>
      </c>
      <c r="S26" s="48">
        <v>0.0</v>
      </c>
      <c r="T26" s="48">
        <v>37223.0</v>
      </c>
      <c r="U26" s="48">
        <v>0.0</v>
      </c>
      <c r="V26" s="48">
        <v>49804.0</v>
      </c>
      <c r="W26" s="48">
        <v>0.0</v>
      </c>
      <c r="X26" s="48">
        <v>47802.0</v>
      </c>
      <c r="Y26" s="48">
        <v>0.0</v>
      </c>
      <c r="Z26" s="48">
        <v>104667.0</v>
      </c>
      <c r="AA26" s="48">
        <v>0.0</v>
      </c>
      <c r="AB26" s="48">
        <f t="shared" ref="AB26:AB85" si="2">sum(D26:AA26)</f>
        <v>723187</v>
      </c>
      <c r="AC26" s="3"/>
      <c r="AD26" s="3"/>
      <c r="AE26" s="3"/>
      <c r="AF26" s="3"/>
      <c r="AG26" s="3"/>
    </row>
    <row r="27" ht="15.75" customHeight="1">
      <c r="A27" s="49">
        <v>2.0</v>
      </c>
      <c r="B27" s="47" t="s">
        <v>63</v>
      </c>
      <c r="C27" s="3"/>
      <c r="D27" s="48">
        <v>71929.0</v>
      </c>
      <c r="E27" s="48">
        <v>0.0</v>
      </c>
      <c r="F27" s="48">
        <v>57405.0</v>
      </c>
      <c r="G27" s="48">
        <v>0.0</v>
      </c>
      <c r="H27" s="48">
        <v>71633.0</v>
      </c>
      <c r="I27" s="48">
        <v>0.0</v>
      </c>
      <c r="J27" s="48">
        <v>18374.0</v>
      </c>
      <c r="K27" s="48">
        <v>0.0</v>
      </c>
      <c r="L27" s="48">
        <v>102176.0</v>
      </c>
      <c r="M27" s="48">
        <v>0.0</v>
      </c>
      <c r="N27" s="48">
        <v>86663.0</v>
      </c>
      <c r="O27" s="48">
        <v>0.0</v>
      </c>
      <c r="P27" s="48">
        <v>68117.0</v>
      </c>
      <c r="Q27" s="48">
        <v>0.0</v>
      </c>
      <c r="R27" s="48">
        <v>28077.0</v>
      </c>
      <c r="S27" s="48">
        <v>0.0</v>
      </c>
      <c r="T27" s="48">
        <v>33021.0</v>
      </c>
      <c r="U27" s="48">
        <v>0.0</v>
      </c>
      <c r="V27" s="48">
        <v>48428.0</v>
      </c>
      <c r="W27" s="48">
        <v>0.0</v>
      </c>
      <c r="X27" s="48">
        <v>42462.0</v>
      </c>
      <c r="Y27" s="48">
        <v>0.0</v>
      </c>
      <c r="Z27" s="48">
        <v>92546.0</v>
      </c>
      <c r="AA27" s="48">
        <v>0.0</v>
      </c>
      <c r="AB27" s="48">
        <f t="shared" si="2"/>
        <v>720831</v>
      </c>
      <c r="AC27" s="3"/>
      <c r="AD27" s="3"/>
      <c r="AE27" s="3"/>
      <c r="AF27" s="3"/>
      <c r="AG27" s="3"/>
    </row>
    <row r="28" ht="15.75" customHeight="1">
      <c r="A28" s="49">
        <v>3.0</v>
      </c>
      <c r="B28" s="47" t="s">
        <v>64</v>
      </c>
      <c r="C28" s="3"/>
      <c r="D28" s="48">
        <v>33445.0</v>
      </c>
      <c r="E28" s="48">
        <v>0.0</v>
      </c>
      <c r="F28" s="48">
        <v>22187.0</v>
      </c>
      <c r="G28" s="48">
        <v>0.0</v>
      </c>
      <c r="H28" s="48">
        <v>23543.0</v>
      </c>
      <c r="I28" s="48">
        <v>0.0</v>
      </c>
      <c r="J28" s="48">
        <v>6510.0</v>
      </c>
      <c r="K28" s="48">
        <v>0.0</v>
      </c>
      <c r="L28" s="48">
        <v>52068.0</v>
      </c>
      <c r="M28" s="48">
        <v>0.0</v>
      </c>
      <c r="N28" s="48">
        <v>49801.0</v>
      </c>
      <c r="O28" s="48">
        <v>0.0</v>
      </c>
      <c r="P28" s="48">
        <v>48878.0</v>
      </c>
      <c r="Q28" s="48">
        <v>0.0</v>
      </c>
      <c r="R28" s="48">
        <v>25142.0</v>
      </c>
      <c r="S28" s="48">
        <v>0.0</v>
      </c>
      <c r="T28" s="48">
        <v>31700.0</v>
      </c>
      <c r="U28" s="48">
        <v>0.0</v>
      </c>
      <c r="V28" s="48">
        <v>42058.0</v>
      </c>
      <c r="W28" s="48">
        <v>0.0</v>
      </c>
      <c r="X28" s="48">
        <v>39574.0</v>
      </c>
      <c r="Y28" s="48">
        <v>0.0</v>
      </c>
      <c r="Z28" s="48">
        <v>85734.0</v>
      </c>
      <c r="AA28" s="48">
        <v>0.0</v>
      </c>
      <c r="AB28" s="48">
        <f t="shared" si="2"/>
        <v>460640</v>
      </c>
      <c r="AC28" s="3"/>
      <c r="AD28" s="3"/>
      <c r="AE28" s="3"/>
      <c r="AF28" s="3"/>
      <c r="AG28" s="34"/>
    </row>
    <row r="29" ht="15.75" customHeight="1">
      <c r="A29" s="49">
        <v>4.0</v>
      </c>
      <c r="B29" s="47" t="s">
        <v>65</v>
      </c>
      <c r="C29" s="3"/>
      <c r="D29" s="48">
        <v>26120.0</v>
      </c>
      <c r="E29" s="48">
        <v>0.0</v>
      </c>
      <c r="F29" s="48">
        <v>16798.0</v>
      </c>
      <c r="G29" s="48">
        <v>0.0</v>
      </c>
      <c r="H29" s="48">
        <v>20304.0</v>
      </c>
      <c r="I29" s="48">
        <v>0.0</v>
      </c>
      <c r="J29" s="48">
        <v>8056.0</v>
      </c>
      <c r="K29" s="48">
        <v>0.0</v>
      </c>
      <c r="L29" s="48">
        <v>40080.0</v>
      </c>
      <c r="M29" s="48">
        <v>0.0</v>
      </c>
      <c r="N29" s="48">
        <v>37372.0</v>
      </c>
      <c r="O29" s="48">
        <v>0.0</v>
      </c>
      <c r="P29" s="48">
        <v>37849.0</v>
      </c>
      <c r="Q29" s="48">
        <v>0.0</v>
      </c>
      <c r="R29" s="48">
        <v>17812.0</v>
      </c>
      <c r="S29" s="48">
        <v>0.0</v>
      </c>
      <c r="T29" s="48">
        <v>16731.0</v>
      </c>
      <c r="U29" s="48">
        <v>0.0</v>
      </c>
      <c r="V29" s="48">
        <v>23257.0</v>
      </c>
      <c r="W29" s="48">
        <v>0.0</v>
      </c>
      <c r="X29" s="48">
        <v>21146.0</v>
      </c>
      <c r="Y29" s="48">
        <v>0.0</v>
      </c>
      <c r="Z29" s="48">
        <v>37747.0</v>
      </c>
      <c r="AA29" s="48">
        <v>0.0</v>
      </c>
      <c r="AB29" s="48">
        <f t="shared" si="2"/>
        <v>303272</v>
      </c>
      <c r="AC29" s="3"/>
      <c r="AD29" s="3"/>
      <c r="AE29" s="3"/>
      <c r="AF29" s="3"/>
      <c r="AG29" s="34"/>
    </row>
    <row r="30" ht="15.75" customHeight="1">
      <c r="A30" s="49">
        <v>5.0</v>
      </c>
      <c r="B30" s="47" t="s">
        <v>66</v>
      </c>
      <c r="C30" s="3"/>
      <c r="D30" s="48">
        <v>50572.0</v>
      </c>
      <c r="E30" s="48">
        <v>0.0</v>
      </c>
      <c r="F30" s="48">
        <v>7070.0</v>
      </c>
      <c r="G30" s="48">
        <v>0.0</v>
      </c>
      <c r="H30" s="48">
        <v>13257.0</v>
      </c>
      <c r="I30" s="48">
        <v>0.0</v>
      </c>
      <c r="J30" s="48">
        <v>13656.0</v>
      </c>
      <c r="K30" s="48">
        <v>0.0</v>
      </c>
      <c r="L30" s="48">
        <v>64696.0</v>
      </c>
      <c r="M30" s="48">
        <v>0.0</v>
      </c>
      <c r="N30" s="48">
        <v>43108.0</v>
      </c>
      <c r="O30" s="48">
        <v>0.0</v>
      </c>
      <c r="P30" s="48">
        <v>52364.0</v>
      </c>
      <c r="Q30" s="48">
        <v>0.0</v>
      </c>
      <c r="R30" s="48">
        <v>24200.0</v>
      </c>
      <c r="S30" s="48">
        <v>0.0</v>
      </c>
      <c r="T30" s="48">
        <v>24393.0</v>
      </c>
      <c r="U30" s="48">
        <v>0.0</v>
      </c>
      <c r="V30" s="48">
        <v>37684.0</v>
      </c>
      <c r="W30" s="48">
        <v>0.0</v>
      </c>
      <c r="X30" s="48">
        <v>34855.0</v>
      </c>
      <c r="Y30" s="48">
        <v>0.0</v>
      </c>
      <c r="Z30" s="48">
        <v>73604.0</v>
      </c>
      <c r="AA30" s="48">
        <v>0.0</v>
      </c>
      <c r="AB30" s="48">
        <f t="shared" si="2"/>
        <v>439459</v>
      </c>
      <c r="AC30" s="3"/>
      <c r="AD30" s="3"/>
      <c r="AE30" s="3"/>
      <c r="AF30" s="3"/>
      <c r="AG30" s="34"/>
    </row>
    <row r="31" ht="15.75" customHeight="1">
      <c r="A31" s="49">
        <v>6.0</v>
      </c>
      <c r="B31" s="47" t="s">
        <v>67</v>
      </c>
      <c r="C31" s="3"/>
      <c r="D31" s="48">
        <v>92145.0</v>
      </c>
      <c r="E31" s="48">
        <v>0.0</v>
      </c>
      <c r="F31" s="48">
        <v>98721.0</v>
      </c>
      <c r="G31" s="48">
        <v>0.0</v>
      </c>
      <c r="H31" s="48">
        <v>117750.0</v>
      </c>
      <c r="I31" s="48">
        <v>0.0</v>
      </c>
      <c r="J31" s="48">
        <v>80555.0</v>
      </c>
      <c r="K31" s="48">
        <v>0.0</v>
      </c>
      <c r="L31" s="48">
        <v>316914.0</v>
      </c>
      <c r="M31" s="48">
        <v>0.0</v>
      </c>
      <c r="N31" s="48">
        <v>268661.0</v>
      </c>
      <c r="O31" s="48">
        <v>0.0</v>
      </c>
      <c r="P31" s="48">
        <v>289320.0</v>
      </c>
      <c r="Q31" s="48">
        <v>0.0</v>
      </c>
      <c r="R31" s="48">
        <v>206863.0</v>
      </c>
      <c r="S31" s="48">
        <v>12.0</v>
      </c>
      <c r="T31" s="48">
        <v>232679.0</v>
      </c>
      <c r="U31" s="48">
        <v>0.0</v>
      </c>
      <c r="V31" s="48">
        <v>173166.0</v>
      </c>
      <c r="W31" s="48">
        <v>0.0</v>
      </c>
      <c r="X31" s="48">
        <v>44289.0</v>
      </c>
      <c r="Y31" s="48">
        <v>0.0</v>
      </c>
      <c r="Z31" s="48">
        <v>132985.0</v>
      </c>
      <c r="AA31" s="48">
        <v>0.0</v>
      </c>
      <c r="AB31" s="48">
        <f t="shared" si="2"/>
        <v>2054060</v>
      </c>
      <c r="AC31" s="3"/>
      <c r="AD31" s="3"/>
      <c r="AE31" s="3"/>
      <c r="AF31" s="3"/>
      <c r="AG31" s="34"/>
    </row>
    <row r="32" ht="15.75" customHeight="1">
      <c r="A32" s="49">
        <v>7.0</v>
      </c>
      <c r="B32" s="47" t="s">
        <v>68</v>
      </c>
      <c r="C32" s="3"/>
      <c r="D32" s="48">
        <v>677.0</v>
      </c>
      <c r="E32" s="48">
        <v>0.0</v>
      </c>
      <c r="F32" s="48">
        <v>721.0</v>
      </c>
      <c r="G32" s="48">
        <v>0.0</v>
      </c>
      <c r="H32" s="48">
        <v>693.0</v>
      </c>
      <c r="I32" s="48">
        <v>0.0</v>
      </c>
      <c r="J32" s="48">
        <v>611.0</v>
      </c>
      <c r="K32" s="48">
        <v>0.0</v>
      </c>
      <c r="L32" s="48">
        <v>836.0</v>
      </c>
      <c r="M32" s="48">
        <v>0.0</v>
      </c>
      <c r="N32" s="48">
        <v>671.0</v>
      </c>
      <c r="O32" s="48">
        <v>0.0</v>
      </c>
      <c r="P32" s="48">
        <v>625.0</v>
      </c>
      <c r="Q32" s="48">
        <v>0.0</v>
      </c>
      <c r="R32" s="48">
        <v>573.0</v>
      </c>
      <c r="S32" s="48">
        <v>0.0</v>
      </c>
      <c r="T32" s="48">
        <v>1268.0</v>
      </c>
      <c r="U32" s="48">
        <v>0.0</v>
      </c>
      <c r="V32" s="48">
        <v>548.0</v>
      </c>
      <c r="W32" s="48">
        <v>0.0</v>
      </c>
      <c r="X32" s="48">
        <v>524.0</v>
      </c>
      <c r="Y32" s="48">
        <v>0.0</v>
      </c>
      <c r="Z32" s="48">
        <v>1766.0</v>
      </c>
      <c r="AA32" s="48">
        <v>0.0</v>
      </c>
      <c r="AB32" s="48">
        <f t="shared" si="2"/>
        <v>9513</v>
      </c>
      <c r="AC32" s="3"/>
      <c r="AD32" s="3"/>
      <c r="AE32" s="3"/>
      <c r="AF32" s="3"/>
      <c r="AG32" s="34"/>
    </row>
    <row r="33" ht="15.75" customHeight="1">
      <c r="A33" s="49">
        <v>8.0</v>
      </c>
      <c r="B33" s="47" t="s">
        <v>69</v>
      </c>
      <c r="C33" s="3"/>
      <c r="D33" s="48">
        <v>4926.0</v>
      </c>
      <c r="E33" s="48">
        <v>0.0</v>
      </c>
      <c r="F33" s="48">
        <v>3479.0</v>
      </c>
      <c r="G33" s="48">
        <v>0.0</v>
      </c>
      <c r="H33" s="48">
        <v>3711.0</v>
      </c>
      <c r="I33" s="48">
        <v>0.0</v>
      </c>
      <c r="J33" s="48">
        <v>570.0</v>
      </c>
      <c r="K33" s="48">
        <v>0.0</v>
      </c>
      <c r="L33" s="48">
        <v>8133.0</v>
      </c>
      <c r="M33" s="48">
        <v>0.0</v>
      </c>
      <c r="N33" s="48">
        <v>5741.0</v>
      </c>
      <c r="O33" s="48">
        <v>0.0</v>
      </c>
      <c r="P33" s="48">
        <v>6743.0</v>
      </c>
      <c r="Q33" s="48">
        <v>0.0</v>
      </c>
      <c r="R33" s="48">
        <v>2542.0</v>
      </c>
      <c r="S33" s="48">
        <v>0.0</v>
      </c>
      <c r="T33" s="48">
        <v>4500.0</v>
      </c>
      <c r="U33" s="48">
        <v>0.0</v>
      </c>
      <c r="V33" s="48">
        <v>4173.0</v>
      </c>
      <c r="W33" s="48">
        <v>0.0</v>
      </c>
      <c r="X33" s="48">
        <v>2534.0</v>
      </c>
      <c r="Y33" s="48">
        <v>0.0</v>
      </c>
      <c r="Z33" s="48">
        <v>4303.0</v>
      </c>
      <c r="AA33" s="48">
        <v>0.0</v>
      </c>
      <c r="AB33" s="48">
        <f t="shared" si="2"/>
        <v>51355</v>
      </c>
      <c r="AC33" s="3"/>
      <c r="AD33" s="3"/>
      <c r="AE33" s="3"/>
      <c r="AF33" s="3"/>
      <c r="AG33" s="34"/>
    </row>
    <row r="34" ht="15.75" customHeight="1">
      <c r="A34" s="49">
        <v>9.0</v>
      </c>
      <c r="B34" s="47" t="s">
        <v>70</v>
      </c>
      <c r="C34" s="3"/>
      <c r="D34" s="48">
        <v>5636.0</v>
      </c>
      <c r="E34" s="48">
        <v>0.0</v>
      </c>
      <c r="F34" s="48">
        <v>3693.0</v>
      </c>
      <c r="G34" s="48">
        <v>0.0</v>
      </c>
      <c r="H34" s="48">
        <v>3693.0</v>
      </c>
      <c r="I34" s="48">
        <v>0.0</v>
      </c>
      <c r="J34" s="48">
        <v>3224.0</v>
      </c>
      <c r="K34" s="48">
        <v>0.0</v>
      </c>
      <c r="L34" s="48">
        <v>6723.0</v>
      </c>
      <c r="M34" s="48">
        <v>0.0</v>
      </c>
      <c r="N34" s="48">
        <v>5372.0</v>
      </c>
      <c r="O34" s="48">
        <v>0.0</v>
      </c>
      <c r="P34" s="48">
        <v>5407.0</v>
      </c>
      <c r="Q34" s="48">
        <v>0.0</v>
      </c>
      <c r="R34" s="48">
        <v>3849.0</v>
      </c>
      <c r="S34" s="48">
        <v>0.0</v>
      </c>
      <c r="T34" s="48">
        <v>3672.0</v>
      </c>
      <c r="U34" s="48">
        <v>0.0</v>
      </c>
      <c r="V34" s="48">
        <v>3671.0</v>
      </c>
      <c r="W34" s="48">
        <v>0.0</v>
      </c>
      <c r="X34" s="48">
        <v>2299.0</v>
      </c>
      <c r="Y34" s="48">
        <v>0.0</v>
      </c>
      <c r="Z34" s="48">
        <v>7066.0</v>
      </c>
      <c r="AA34" s="48">
        <v>0.0</v>
      </c>
      <c r="AB34" s="48">
        <f t="shared" si="2"/>
        <v>54305</v>
      </c>
      <c r="AC34" s="3"/>
      <c r="AD34" s="3"/>
      <c r="AE34" s="3"/>
      <c r="AF34" s="3"/>
      <c r="AG34" s="3"/>
    </row>
    <row r="35" ht="15.75" customHeight="1">
      <c r="A35" s="49">
        <v>10.0</v>
      </c>
      <c r="B35" s="47" t="s">
        <v>71</v>
      </c>
      <c r="C35" s="3"/>
      <c r="D35" s="48">
        <v>110.0</v>
      </c>
      <c r="E35" s="48">
        <v>0.0</v>
      </c>
      <c r="F35" s="48">
        <v>0.0</v>
      </c>
      <c r="G35" s="48">
        <v>0.0</v>
      </c>
      <c r="H35" s="48">
        <v>0.0</v>
      </c>
      <c r="I35" s="48">
        <v>0.0</v>
      </c>
      <c r="J35" s="48">
        <v>0.0</v>
      </c>
      <c r="K35" s="48">
        <v>0.0</v>
      </c>
      <c r="L35" s="48">
        <v>0.0</v>
      </c>
      <c r="M35" s="48">
        <v>0.0</v>
      </c>
      <c r="N35" s="48">
        <v>45.0</v>
      </c>
      <c r="O35" s="48">
        <v>0.0</v>
      </c>
      <c r="P35" s="48">
        <v>108.0</v>
      </c>
      <c r="Q35" s="48">
        <v>0.0</v>
      </c>
      <c r="R35" s="48">
        <v>44.0</v>
      </c>
      <c r="S35" s="48">
        <v>0.0</v>
      </c>
      <c r="T35" s="48">
        <v>134.0</v>
      </c>
      <c r="U35" s="48">
        <v>0.0</v>
      </c>
      <c r="V35" s="48">
        <v>287.0</v>
      </c>
      <c r="W35" s="48">
        <v>0.0</v>
      </c>
      <c r="X35" s="48">
        <v>191.0</v>
      </c>
      <c r="Y35" s="48">
        <v>0.0</v>
      </c>
      <c r="Z35" s="48">
        <v>195.0</v>
      </c>
      <c r="AA35" s="48">
        <v>0.0</v>
      </c>
      <c r="AB35" s="48">
        <f t="shared" si="2"/>
        <v>1114</v>
      </c>
      <c r="AC35" s="3"/>
      <c r="AD35" s="3"/>
      <c r="AE35" s="3"/>
      <c r="AF35" s="3"/>
      <c r="AG35" s="3"/>
    </row>
    <row r="36" ht="15.75" customHeight="1">
      <c r="A36" s="49">
        <v>11.0</v>
      </c>
      <c r="B36" s="47" t="s">
        <v>72</v>
      </c>
      <c r="C36" s="3"/>
      <c r="D36" s="48">
        <v>4325.0</v>
      </c>
      <c r="E36" s="48">
        <v>0.0</v>
      </c>
      <c r="F36" s="48">
        <v>3430.0</v>
      </c>
      <c r="G36" s="48">
        <v>0.0</v>
      </c>
      <c r="H36" s="48">
        <v>8867.0</v>
      </c>
      <c r="I36" s="48">
        <v>0.0</v>
      </c>
      <c r="J36" s="48">
        <v>175.0</v>
      </c>
      <c r="K36" s="48">
        <v>0.0</v>
      </c>
      <c r="L36" s="48">
        <v>7117.0</v>
      </c>
      <c r="M36" s="48">
        <v>0.0</v>
      </c>
      <c r="N36" s="48">
        <v>10558.0</v>
      </c>
      <c r="O36" s="48">
        <v>0.0</v>
      </c>
      <c r="P36" s="48">
        <v>2565.0</v>
      </c>
      <c r="Q36" s="48">
        <v>12.0</v>
      </c>
      <c r="R36" s="48">
        <v>215.0</v>
      </c>
      <c r="S36" s="48">
        <v>0.0</v>
      </c>
      <c r="T36" s="48">
        <v>825.0</v>
      </c>
      <c r="U36" s="48">
        <v>0.0</v>
      </c>
      <c r="V36" s="48">
        <v>820.0</v>
      </c>
      <c r="W36" s="48">
        <v>0.0</v>
      </c>
      <c r="X36" s="48">
        <v>2030.0</v>
      </c>
      <c r="Y36" s="48">
        <v>0.0</v>
      </c>
      <c r="Z36" s="48">
        <v>1130.0</v>
      </c>
      <c r="AA36" s="48">
        <v>0.0</v>
      </c>
      <c r="AB36" s="48">
        <f t="shared" si="2"/>
        <v>42069</v>
      </c>
      <c r="AC36" s="3"/>
      <c r="AD36" s="3"/>
      <c r="AE36" s="3"/>
      <c r="AF36" s="3"/>
      <c r="AG36" s="3"/>
    </row>
    <row r="37" ht="15.75" customHeight="1">
      <c r="A37" s="49">
        <v>12.0</v>
      </c>
      <c r="B37" s="47" t="s">
        <v>73</v>
      </c>
      <c r="C37" s="3"/>
      <c r="D37" s="48">
        <v>311.0</v>
      </c>
      <c r="E37" s="48">
        <v>0.0</v>
      </c>
      <c r="F37" s="48">
        <v>780.0</v>
      </c>
      <c r="G37" s="48">
        <v>0.0</v>
      </c>
      <c r="H37" s="48">
        <v>644.0</v>
      </c>
      <c r="I37" s="48">
        <v>0.0</v>
      </c>
      <c r="J37" s="48">
        <v>0.0</v>
      </c>
      <c r="K37" s="48">
        <v>0.0</v>
      </c>
      <c r="L37" s="48">
        <v>601.0</v>
      </c>
      <c r="M37" s="48">
        <v>0.0</v>
      </c>
      <c r="N37" s="48">
        <v>1219.0</v>
      </c>
      <c r="O37" s="48">
        <v>0.0</v>
      </c>
      <c r="P37" s="48">
        <v>15226.0</v>
      </c>
      <c r="Q37" s="48">
        <v>0.0</v>
      </c>
      <c r="R37" s="48">
        <v>5330.0</v>
      </c>
      <c r="S37" s="48">
        <v>15.0</v>
      </c>
      <c r="T37" s="48">
        <v>2000.0</v>
      </c>
      <c r="U37" s="48">
        <v>0.0</v>
      </c>
      <c r="V37" s="48">
        <v>1784.0</v>
      </c>
      <c r="W37" s="48">
        <v>0.0</v>
      </c>
      <c r="X37" s="48">
        <v>1263.0</v>
      </c>
      <c r="Y37" s="48">
        <v>18.0</v>
      </c>
      <c r="Z37" s="48">
        <v>5970.0</v>
      </c>
      <c r="AA37" s="48">
        <v>0.0</v>
      </c>
      <c r="AB37" s="48">
        <f t="shared" si="2"/>
        <v>35161</v>
      </c>
      <c r="AC37" s="3"/>
      <c r="AD37" s="3"/>
      <c r="AE37" s="3"/>
      <c r="AF37" s="3"/>
      <c r="AG37" s="3"/>
    </row>
    <row r="38" ht="15.75" customHeight="1">
      <c r="A38" s="49">
        <v>13.0</v>
      </c>
      <c r="B38" s="47" t="s">
        <v>74</v>
      </c>
      <c r="C38" s="3"/>
      <c r="D38" s="50" t="s">
        <v>75</v>
      </c>
      <c r="AB38" s="48">
        <f t="shared" si="2"/>
        <v>0</v>
      </c>
      <c r="AC38" s="3"/>
      <c r="AD38" s="3"/>
      <c r="AE38" s="3"/>
      <c r="AF38" s="3"/>
      <c r="AG38" s="3"/>
    </row>
    <row r="39" ht="15.75" customHeight="1">
      <c r="A39" s="49">
        <v>14.0</v>
      </c>
      <c r="B39" s="47" t="s">
        <v>76</v>
      </c>
      <c r="C39" s="3"/>
      <c r="D39" s="50" t="s">
        <v>75</v>
      </c>
      <c r="AB39" s="48">
        <f t="shared" si="2"/>
        <v>0</v>
      </c>
      <c r="AC39" s="3"/>
      <c r="AD39" s="3"/>
      <c r="AE39" s="3"/>
      <c r="AF39" s="3"/>
      <c r="AG39" s="3"/>
    </row>
    <row r="40" ht="15.75" customHeight="1">
      <c r="A40" s="49">
        <v>15.0</v>
      </c>
      <c r="B40" s="47" t="s">
        <v>77</v>
      </c>
      <c r="C40" s="3"/>
      <c r="D40" s="48">
        <v>2618.0</v>
      </c>
      <c r="E40" s="48">
        <v>0.0</v>
      </c>
      <c r="F40" s="48">
        <v>1490.0</v>
      </c>
      <c r="G40" s="48">
        <v>0.0</v>
      </c>
      <c r="H40" s="48">
        <v>1272.0</v>
      </c>
      <c r="I40" s="48">
        <v>0.0</v>
      </c>
      <c r="J40" s="48">
        <v>756.0</v>
      </c>
      <c r="K40" s="48">
        <v>0.0</v>
      </c>
      <c r="L40" s="48">
        <v>4870.0</v>
      </c>
      <c r="M40" s="48">
        <v>0.0</v>
      </c>
      <c r="N40" s="48">
        <v>2300.0</v>
      </c>
      <c r="O40" s="48">
        <v>0.0</v>
      </c>
      <c r="P40" s="48">
        <v>2569.0</v>
      </c>
      <c r="Q40" s="48">
        <v>0.0</v>
      </c>
      <c r="R40" s="48">
        <v>2246.0</v>
      </c>
      <c r="S40" s="48">
        <v>0.0</v>
      </c>
      <c r="T40" s="48">
        <v>1737.0</v>
      </c>
      <c r="U40" s="48">
        <v>0.0</v>
      </c>
      <c r="V40" s="48">
        <v>1821.0</v>
      </c>
      <c r="W40" s="48">
        <v>0.0</v>
      </c>
      <c r="X40" s="48">
        <v>1815.0</v>
      </c>
      <c r="Y40" s="48">
        <v>0.0</v>
      </c>
      <c r="Z40" s="48">
        <v>5024.0</v>
      </c>
      <c r="AA40" s="48">
        <v>0.0</v>
      </c>
      <c r="AB40" s="48">
        <f t="shared" si="2"/>
        <v>28518</v>
      </c>
      <c r="AC40" s="3"/>
      <c r="AD40" s="3"/>
      <c r="AE40" s="3"/>
      <c r="AF40" s="3"/>
      <c r="AG40" s="3"/>
    </row>
    <row r="41" ht="15.75" customHeight="1">
      <c r="A41" s="49">
        <v>16.0</v>
      </c>
      <c r="B41" s="47" t="s">
        <v>78</v>
      </c>
      <c r="C41" s="3"/>
      <c r="D41" s="50" t="s">
        <v>75</v>
      </c>
      <c r="AB41" s="48">
        <f t="shared" si="2"/>
        <v>0</v>
      </c>
      <c r="AC41" s="3"/>
      <c r="AD41" s="3"/>
      <c r="AE41" s="3"/>
      <c r="AF41" s="3"/>
      <c r="AG41" s="3"/>
    </row>
    <row r="42" ht="15.75" customHeight="1">
      <c r="A42" s="49">
        <v>17.0</v>
      </c>
      <c r="B42" s="47" t="s">
        <v>79</v>
      </c>
      <c r="C42" s="3"/>
      <c r="D42" s="50" t="s">
        <v>75</v>
      </c>
      <c r="AB42" s="48">
        <f t="shared" si="2"/>
        <v>0</v>
      </c>
      <c r="AC42" s="3"/>
      <c r="AD42" s="3"/>
      <c r="AE42" s="3"/>
      <c r="AF42" s="3"/>
      <c r="AG42" s="3"/>
    </row>
    <row r="43" ht="15.75" customHeight="1">
      <c r="A43" s="49">
        <v>18.0</v>
      </c>
      <c r="B43" s="47" t="s">
        <v>80</v>
      </c>
      <c r="C43" s="3"/>
      <c r="D43" s="50" t="s">
        <v>75</v>
      </c>
      <c r="AB43" s="48">
        <f t="shared" si="2"/>
        <v>0</v>
      </c>
      <c r="AC43" s="3"/>
      <c r="AD43" s="3"/>
      <c r="AE43" s="3"/>
      <c r="AF43" s="3"/>
      <c r="AG43" s="3"/>
    </row>
    <row r="44" ht="15.75" customHeight="1">
      <c r="A44" s="49">
        <v>19.0</v>
      </c>
      <c r="B44" s="47" t="s">
        <v>81</v>
      </c>
      <c r="C44" s="3"/>
      <c r="D44" s="48">
        <v>89.0</v>
      </c>
      <c r="E44" s="48">
        <v>0.0</v>
      </c>
      <c r="F44" s="48">
        <v>108.0</v>
      </c>
      <c r="G44" s="48">
        <v>0.0</v>
      </c>
      <c r="H44" s="48">
        <v>120.0</v>
      </c>
      <c r="I44" s="48">
        <v>0.0</v>
      </c>
      <c r="J44" s="48">
        <v>42.0</v>
      </c>
      <c r="K44" s="48">
        <v>0.0</v>
      </c>
      <c r="L44" s="48">
        <v>0.0</v>
      </c>
      <c r="M44" s="48">
        <v>0.0</v>
      </c>
      <c r="N44" s="48">
        <v>4984.0</v>
      </c>
      <c r="O44" s="48">
        <v>0.0</v>
      </c>
      <c r="P44" s="48">
        <v>4803.0</v>
      </c>
      <c r="Q44" s="48">
        <v>0.0</v>
      </c>
      <c r="R44" s="48">
        <v>838.0</v>
      </c>
      <c r="S44" s="48">
        <v>0.0</v>
      </c>
      <c r="T44" s="48">
        <v>1436.0</v>
      </c>
      <c r="U44" s="48">
        <v>0.0</v>
      </c>
      <c r="V44" s="48">
        <v>4780.0</v>
      </c>
      <c r="W44" s="48">
        <v>0.0</v>
      </c>
      <c r="X44" s="48">
        <v>1890.0</v>
      </c>
      <c r="Y44" s="48">
        <v>0.0</v>
      </c>
      <c r="Z44" s="48">
        <v>2350.0</v>
      </c>
      <c r="AA44" s="48">
        <v>0.0</v>
      </c>
      <c r="AB44" s="48">
        <f t="shared" si="2"/>
        <v>21440</v>
      </c>
      <c r="AC44" s="3"/>
      <c r="AD44" s="3"/>
      <c r="AE44" s="3"/>
      <c r="AF44" s="3"/>
      <c r="AG44" s="3"/>
    </row>
    <row r="45" ht="15.75" customHeight="1">
      <c r="A45" s="49">
        <v>20.0</v>
      </c>
      <c r="B45" s="47" t="s">
        <v>82</v>
      </c>
      <c r="C45" s="3"/>
      <c r="D45" s="48">
        <v>80.0</v>
      </c>
      <c r="E45" s="48">
        <v>0.0</v>
      </c>
      <c r="F45" s="48">
        <v>80.0</v>
      </c>
      <c r="G45" s="48">
        <v>0.0</v>
      </c>
      <c r="H45" s="48">
        <v>57.0</v>
      </c>
      <c r="I45" s="48">
        <v>0.0</v>
      </c>
      <c r="J45" s="48">
        <v>0.0</v>
      </c>
      <c r="K45" s="48">
        <v>0.0</v>
      </c>
      <c r="L45" s="48">
        <v>22.0</v>
      </c>
      <c r="M45" s="48">
        <v>0.0</v>
      </c>
      <c r="N45" s="48">
        <v>10.0</v>
      </c>
      <c r="O45" s="48">
        <v>0.0</v>
      </c>
      <c r="P45" s="48">
        <v>64.0</v>
      </c>
      <c r="Q45" s="48">
        <v>0.0</v>
      </c>
      <c r="R45" s="48">
        <v>250.0</v>
      </c>
      <c r="S45" s="48">
        <v>0.0</v>
      </c>
      <c r="T45" s="48">
        <v>35.0</v>
      </c>
      <c r="U45" s="48">
        <v>0.0</v>
      </c>
      <c r="V45" s="48">
        <v>145.0</v>
      </c>
      <c r="W45" s="48">
        <v>0.0</v>
      </c>
      <c r="X45" s="48">
        <v>50.0</v>
      </c>
      <c r="Y45" s="48">
        <v>0.0</v>
      </c>
      <c r="Z45" s="48">
        <v>67.0</v>
      </c>
      <c r="AA45" s="48">
        <v>0.0</v>
      </c>
      <c r="AB45" s="48">
        <f t="shared" si="2"/>
        <v>860</v>
      </c>
      <c r="AC45" s="3"/>
      <c r="AD45" s="3"/>
      <c r="AE45" s="3"/>
      <c r="AF45" s="3"/>
      <c r="AG45" s="3"/>
    </row>
    <row r="46" ht="15.75" customHeight="1">
      <c r="A46" s="49">
        <v>21.0</v>
      </c>
      <c r="B46" s="47" t="s">
        <v>83</v>
      </c>
      <c r="C46" s="3"/>
      <c r="D46" s="50" t="s">
        <v>75</v>
      </c>
      <c r="AB46" s="48">
        <f t="shared" si="2"/>
        <v>0</v>
      </c>
      <c r="AC46" s="3"/>
      <c r="AD46" s="3"/>
      <c r="AE46" s="3"/>
      <c r="AF46" s="3"/>
      <c r="AG46" s="3"/>
    </row>
    <row r="47" ht="15.75" customHeight="1">
      <c r="A47" s="49">
        <v>22.0</v>
      </c>
      <c r="B47" s="47" t="s">
        <v>84</v>
      </c>
      <c r="C47" s="3"/>
      <c r="D47" s="48">
        <v>5919.0</v>
      </c>
      <c r="E47" s="48">
        <v>0.0</v>
      </c>
      <c r="F47" s="48">
        <v>3813.0</v>
      </c>
      <c r="G47" s="48">
        <v>0.0</v>
      </c>
      <c r="H47" s="48">
        <v>3080.0</v>
      </c>
      <c r="I47" s="48">
        <v>0.0</v>
      </c>
      <c r="J47" s="48">
        <v>0.0</v>
      </c>
      <c r="K47" s="48">
        <v>0.0</v>
      </c>
      <c r="L47" s="48">
        <v>649.0</v>
      </c>
      <c r="M47" s="48">
        <v>0.0</v>
      </c>
      <c r="N47" s="48">
        <v>757.0</v>
      </c>
      <c r="O47" s="48">
        <v>0.0</v>
      </c>
      <c r="P47" s="48">
        <v>1318.0</v>
      </c>
      <c r="Q47" s="48">
        <v>0.0</v>
      </c>
      <c r="R47" s="48">
        <v>5316.0</v>
      </c>
      <c r="S47" s="48">
        <v>2.0</v>
      </c>
      <c r="T47" s="48">
        <v>7339.0</v>
      </c>
      <c r="U47" s="48">
        <v>0.0</v>
      </c>
      <c r="V47" s="48">
        <v>8565.0</v>
      </c>
      <c r="W47" s="48">
        <v>0.0</v>
      </c>
      <c r="X47" s="48">
        <v>10130.0</v>
      </c>
      <c r="Y47" s="48">
        <v>0.0</v>
      </c>
      <c r="Z47" s="48">
        <v>19950.0</v>
      </c>
      <c r="AA47" s="48">
        <v>0.0</v>
      </c>
      <c r="AB47" s="48">
        <f t="shared" si="2"/>
        <v>66838</v>
      </c>
      <c r="AC47" s="3"/>
      <c r="AD47" s="3"/>
      <c r="AE47" s="3"/>
      <c r="AF47" s="3"/>
      <c r="AG47" s="3"/>
    </row>
    <row r="48" ht="15.75" customHeight="1">
      <c r="A48" s="49">
        <v>23.0</v>
      </c>
      <c r="B48" s="47" t="s">
        <v>85</v>
      </c>
      <c r="C48" s="3"/>
      <c r="D48" s="48">
        <v>970.0</v>
      </c>
      <c r="E48" s="48">
        <v>0.0</v>
      </c>
      <c r="F48" s="48">
        <v>1263.0</v>
      </c>
      <c r="G48" s="48">
        <v>0.0</v>
      </c>
      <c r="H48" s="48">
        <v>1609.0</v>
      </c>
      <c r="I48" s="48">
        <v>0.0</v>
      </c>
      <c r="J48" s="48">
        <v>1051.0</v>
      </c>
      <c r="K48" s="48">
        <v>0.0</v>
      </c>
      <c r="L48" s="48">
        <v>4978.0</v>
      </c>
      <c r="M48" s="48">
        <v>0.0</v>
      </c>
      <c r="N48" s="48">
        <v>3119.0</v>
      </c>
      <c r="O48" s="48">
        <v>0.0</v>
      </c>
      <c r="P48" s="48">
        <v>4633.0</v>
      </c>
      <c r="Q48" s="48">
        <v>0.0</v>
      </c>
      <c r="R48" s="48">
        <v>2482.0</v>
      </c>
      <c r="S48" s="48">
        <v>0.0</v>
      </c>
      <c r="T48" s="48">
        <v>2596.0</v>
      </c>
      <c r="U48" s="48">
        <v>0.0</v>
      </c>
      <c r="V48" s="48">
        <v>2309.0</v>
      </c>
      <c r="W48" s="48">
        <v>0.0</v>
      </c>
      <c r="X48" s="48">
        <v>2260.0</v>
      </c>
      <c r="Y48" s="48">
        <v>0.0</v>
      </c>
      <c r="Z48" s="48">
        <v>3063.0</v>
      </c>
      <c r="AA48" s="48">
        <v>0.0</v>
      </c>
      <c r="AB48" s="48">
        <f t="shared" si="2"/>
        <v>30333</v>
      </c>
      <c r="AC48" s="3"/>
      <c r="AD48" s="3"/>
      <c r="AE48" s="3"/>
      <c r="AF48" s="3"/>
      <c r="AG48" s="3"/>
    </row>
    <row r="49" ht="15.75" customHeight="1">
      <c r="A49" s="49">
        <v>24.0</v>
      </c>
      <c r="B49" s="47" t="s">
        <v>86</v>
      </c>
      <c r="C49" s="3"/>
      <c r="D49" s="48">
        <v>450.0</v>
      </c>
      <c r="E49" s="48">
        <v>0.0</v>
      </c>
      <c r="F49" s="48">
        <v>2509.0</v>
      </c>
      <c r="G49" s="48">
        <v>0.0</v>
      </c>
      <c r="H49" s="48">
        <v>2437.0</v>
      </c>
      <c r="I49" s="48">
        <v>0.0</v>
      </c>
      <c r="J49" s="48">
        <v>100.0</v>
      </c>
      <c r="K49" s="48">
        <v>0.0</v>
      </c>
      <c r="L49" s="48">
        <v>4275.0</v>
      </c>
      <c r="M49" s="48">
        <v>0.0</v>
      </c>
      <c r="N49" s="48">
        <v>2663.0</v>
      </c>
      <c r="O49" s="48">
        <v>0.0</v>
      </c>
      <c r="P49" s="48">
        <v>2292.0</v>
      </c>
      <c r="Q49" s="48">
        <v>0.0</v>
      </c>
      <c r="R49" s="48">
        <v>6458.0</v>
      </c>
      <c r="S49" s="48">
        <v>0.0</v>
      </c>
      <c r="T49" s="48">
        <v>1835.0</v>
      </c>
      <c r="U49" s="48">
        <v>0.0</v>
      </c>
      <c r="V49" s="48">
        <v>2302.0</v>
      </c>
      <c r="W49" s="48">
        <v>0.0</v>
      </c>
      <c r="X49" s="48">
        <v>3094.0</v>
      </c>
      <c r="Y49" s="48">
        <v>0.0</v>
      </c>
      <c r="Z49" s="48">
        <v>2115.0</v>
      </c>
      <c r="AA49" s="48">
        <v>0.0</v>
      </c>
      <c r="AB49" s="48">
        <f t="shared" si="2"/>
        <v>30530</v>
      </c>
      <c r="AC49" s="3"/>
      <c r="AD49" s="3"/>
      <c r="AE49" s="3"/>
      <c r="AF49" s="3"/>
      <c r="AG49" s="3"/>
    </row>
    <row r="50" ht="15.75" customHeight="1">
      <c r="A50" s="49">
        <v>25.0</v>
      </c>
      <c r="B50" s="47" t="s">
        <v>87</v>
      </c>
      <c r="C50" s="3"/>
      <c r="D50" s="50" t="s">
        <v>75</v>
      </c>
      <c r="AB50" s="48">
        <f t="shared" si="2"/>
        <v>0</v>
      </c>
      <c r="AC50" s="3"/>
      <c r="AD50" s="3"/>
      <c r="AE50" s="3"/>
      <c r="AF50" s="3"/>
      <c r="AG50" s="3"/>
    </row>
    <row r="51" ht="15.75" customHeight="1">
      <c r="A51" s="49">
        <v>26.0</v>
      </c>
      <c r="B51" s="47" t="s">
        <v>88</v>
      </c>
      <c r="C51" s="3"/>
      <c r="D51" s="48">
        <v>55343.0</v>
      </c>
      <c r="E51" s="48">
        <v>0.0</v>
      </c>
      <c r="F51" s="48">
        <v>40662.0</v>
      </c>
      <c r="G51" s="48">
        <v>0.0</v>
      </c>
      <c r="H51" s="48">
        <v>35040.0</v>
      </c>
      <c r="I51" s="48">
        <v>0.0</v>
      </c>
      <c r="J51" s="48">
        <v>17845.0</v>
      </c>
      <c r="K51" s="48">
        <v>0.0</v>
      </c>
      <c r="L51" s="48">
        <v>88573.0</v>
      </c>
      <c r="M51" s="48">
        <v>0.0</v>
      </c>
      <c r="N51" s="48">
        <v>72383.0</v>
      </c>
      <c r="O51" s="48">
        <v>0.0</v>
      </c>
      <c r="P51" s="48">
        <v>71114.0</v>
      </c>
      <c r="Q51" s="48">
        <v>0.0</v>
      </c>
      <c r="R51" s="48">
        <v>29069.0</v>
      </c>
      <c r="S51" s="48">
        <v>0.0</v>
      </c>
      <c r="T51" s="48">
        <v>23967.0</v>
      </c>
      <c r="U51" s="48">
        <v>0.0</v>
      </c>
      <c r="V51" s="48">
        <v>36038.0</v>
      </c>
      <c r="W51" s="48">
        <v>0.0</v>
      </c>
      <c r="X51" s="48">
        <v>35159.0</v>
      </c>
      <c r="Y51" s="48">
        <v>0.0</v>
      </c>
      <c r="Z51" s="48">
        <v>84984.0</v>
      </c>
      <c r="AA51" s="48">
        <v>0.0</v>
      </c>
      <c r="AB51" s="48">
        <f t="shared" si="2"/>
        <v>590177</v>
      </c>
      <c r="AC51" s="3"/>
      <c r="AD51" s="3"/>
      <c r="AE51" s="3"/>
      <c r="AF51" s="3"/>
      <c r="AG51" s="3"/>
    </row>
    <row r="52" ht="15.75" customHeight="1">
      <c r="A52" s="49">
        <v>27.0</v>
      </c>
      <c r="B52" s="47" t="s">
        <v>89</v>
      </c>
      <c r="C52" s="3"/>
      <c r="D52" s="48">
        <v>12161.0</v>
      </c>
      <c r="E52" s="48">
        <v>0.0</v>
      </c>
      <c r="F52" s="48">
        <v>17409.0</v>
      </c>
      <c r="G52" s="48">
        <v>0.0</v>
      </c>
      <c r="H52" s="48">
        <v>19302.0</v>
      </c>
      <c r="I52" s="48">
        <v>0.0</v>
      </c>
      <c r="J52" s="48">
        <v>843.0</v>
      </c>
      <c r="K52" s="48">
        <v>0.0</v>
      </c>
      <c r="L52" s="48">
        <v>26430.0</v>
      </c>
      <c r="M52" s="48">
        <v>0.0</v>
      </c>
      <c r="N52" s="48">
        <v>32798.0</v>
      </c>
      <c r="O52" s="48">
        <v>0.0</v>
      </c>
      <c r="P52" s="48">
        <v>10258.0</v>
      </c>
      <c r="Q52" s="48">
        <v>0.0</v>
      </c>
      <c r="R52" s="48">
        <v>3241.0</v>
      </c>
      <c r="S52" s="48">
        <v>0.0</v>
      </c>
      <c r="T52" s="48">
        <v>4932.0</v>
      </c>
      <c r="U52" s="48">
        <v>0.0</v>
      </c>
      <c r="V52" s="48">
        <v>8649.0</v>
      </c>
      <c r="W52" s="48">
        <v>0.0</v>
      </c>
      <c r="X52" s="48">
        <v>11273.0</v>
      </c>
      <c r="Y52" s="48">
        <v>0.0</v>
      </c>
      <c r="Z52" s="48">
        <v>16448.0</v>
      </c>
      <c r="AA52" s="48">
        <v>0.0</v>
      </c>
      <c r="AB52" s="48">
        <f t="shared" si="2"/>
        <v>163744</v>
      </c>
      <c r="AC52" s="3"/>
      <c r="AD52" s="3"/>
      <c r="AE52" s="3"/>
      <c r="AF52" s="3"/>
      <c r="AG52" s="3"/>
    </row>
    <row r="53" ht="15.75" customHeight="1">
      <c r="A53" s="49">
        <v>28.0</v>
      </c>
      <c r="B53" s="47" t="s">
        <v>90</v>
      </c>
      <c r="C53" s="3"/>
      <c r="D53" s="50" t="s">
        <v>75</v>
      </c>
      <c r="AB53" s="48">
        <f t="shared" si="2"/>
        <v>0</v>
      </c>
      <c r="AC53" s="3"/>
      <c r="AD53" s="3"/>
      <c r="AE53" s="3"/>
      <c r="AF53" s="3"/>
      <c r="AG53" s="3"/>
    </row>
    <row r="54" ht="15.75" customHeight="1">
      <c r="A54" s="49">
        <v>29.0</v>
      </c>
      <c r="B54" s="47" t="s">
        <v>91</v>
      </c>
      <c r="C54" s="3"/>
      <c r="D54" s="50" t="s">
        <v>75</v>
      </c>
      <c r="AB54" s="48">
        <f t="shared" si="2"/>
        <v>0</v>
      </c>
      <c r="AC54" s="3"/>
      <c r="AD54" s="3"/>
      <c r="AE54" s="3"/>
      <c r="AF54" s="3"/>
      <c r="AG54" s="3"/>
    </row>
    <row r="55" ht="15.75" customHeight="1">
      <c r="A55" s="49">
        <v>30.0</v>
      </c>
      <c r="B55" s="47" t="s">
        <v>92</v>
      </c>
      <c r="C55" s="3"/>
      <c r="D55" s="50" t="s">
        <v>75</v>
      </c>
      <c r="AB55" s="48">
        <f t="shared" si="2"/>
        <v>0</v>
      </c>
      <c r="AC55" s="3"/>
      <c r="AD55" s="3"/>
      <c r="AE55" s="3"/>
      <c r="AF55" s="3"/>
      <c r="AG55" s="3"/>
    </row>
    <row r="56" ht="15.75" customHeight="1">
      <c r="A56" s="49">
        <v>31.0</v>
      </c>
      <c r="B56" s="47" t="s">
        <v>93</v>
      </c>
      <c r="C56" s="3"/>
      <c r="D56" s="50" t="s">
        <v>75</v>
      </c>
      <c r="AB56" s="48">
        <f t="shared" si="2"/>
        <v>0</v>
      </c>
      <c r="AC56" s="3"/>
      <c r="AD56" s="3"/>
      <c r="AE56" s="3"/>
      <c r="AF56" s="3"/>
      <c r="AG56" s="3"/>
    </row>
    <row r="57" ht="15.75" customHeight="1">
      <c r="A57" s="49">
        <v>32.0</v>
      </c>
      <c r="B57" s="47" t="s">
        <v>94</v>
      </c>
      <c r="C57" s="3"/>
      <c r="D57" s="50" t="s">
        <v>75</v>
      </c>
      <c r="AB57" s="48">
        <f t="shared" si="2"/>
        <v>0</v>
      </c>
      <c r="AC57" s="3"/>
      <c r="AD57" s="3"/>
      <c r="AE57" s="3"/>
      <c r="AF57" s="3"/>
      <c r="AG57" s="3"/>
    </row>
    <row r="58" ht="15.75" customHeight="1">
      <c r="A58" s="49">
        <v>33.0</v>
      </c>
      <c r="B58" s="47" t="s">
        <v>95</v>
      </c>
      <c r="C58" s="3"/>
      <c r="D58" s="50" t="s">
        <v>75</v>
      </c>
      <c r="AB58" s="48">
        <f t="shared" si="2"/>
        <v>0</v>
      </c>
      <c r="AC58" s="3"/>
      <c r="AD58" s="3"/>
      <c r="AE58" s="3"/>
      <c r="AF58" s="3"/>
      <c r="AG58" s="3"/>
    </row>
    <row r="59" ht="15.75" customHeight="1">
      <c r="A59" s="49">
        <v>34.0</v>
      </c>
      <c r="B59" s="47" t="s">
        <v>96</v>
      </c>
      <c r="C59" s="3"/>
      <c r="D59" s="50" t="s">
        <v>75</v>
      </c>
      <c r="AB59" s="48">
        <f t="shared" si="2"/>
        <v>0</v>
      </c>
      <c r="AC59" s="3"/>
      <c r="AD59" s="3"/>
      <c r="AE59" s="3"/>
      <c r="AF59" s="3"/>
      <c r="AG59" s="3"/>
    </row>
    <row r="60" ht="15.75" customHeight="1">
      <c r="A60" s="49">
        <v>35.0</v>
      </c>
      <c r="B60" s="47" t="s">
        <v>97</v>
      </c>
      <c r="C60" s="3"/>
      <c r="D60" s="50" t="s">
        <v>75</v>
      </c>
      <c r="AB60" s="48">
        <f t="shared" si="2"/>
        <v>0</v>
      </c>
      <c r="AC60" s="3"/>
      <c r="AD60" s="3"/>
      <c r="AE60" s="3"/>
      <c r="AF60" s="3"/>
      <c r="AG60" s="3"/>
    </row>
    <row r="61" ht="15.75" customHeight="1">
      <c r="A61" s="49">
        <v>36.0</v>
      </c>
      <c r="B61" s="47" t="s">
        <v>98</v>
      </c>
      <c r="C61" s="3"/>
      <c r="D61" s="48">
        <v>53100.0</v>
      </c>
      <c r="E61" s="48">
        <v>0.0</v>
      </c>
      <c r="F61" s="48">
        <v>38750.0</v>
      </c>
      <c r="G61" s="48">
        <v>0.0</v>
      </c>
      <c r="H61" s="48">
        <v>47200.0</v>
      </c>
      <c r="I61" s="48">
        <v>0.0</v>
      </c>
      <c r="J61" s="48">
        <v>5750.0</v>
      </c>
      <c r="K61" s="48">
        <v>0.0</v>
      </c>
      <c r="L61" s="48">
        <v>97250.0</v>
      </c>
      <c r="M61" s="48">
        <v>0.0</v>
      </c>
      <c r="N61" s="48">
        <v>86550.0</v>
      </c>
      <c r="O61" s="48">
        <v>0.0</v>
      </c>
      <c r="P61" s="48">
        <v>75100.0</v>
      </c>
      <c r="Q61" s="48">
        <v>0.0</v>
      </c>
      <c r="R61" s="48">
        <v>34600.0</v>
      </c>
      <c r="S61" s="48">
        <v>0.0</v>
      </c>
      <c r="T61" s="48">
        <v>43000.0</v>
      </c>
      <c r="U61" s="48">
        <v>0.0</v>
      </c>
      <c r="V61" s="48">
        <v>50000.0</v>
      </c>
      <c r="W61" s="48">
        <v>0.0</v>
      </c>
      <c r="X61" s="48">
        <v>34050.0</v>
      </c>
      <c r="Y61" s="48">
        <v>0.0</v>
      </c>
      <c r="Z61" s="48">
        <v>78000.0</v>
      </c>
      <c r="AA61" s="48">
        <v>0.0</v>
      </c>
      <c r="AB61" s="48">
        <f t="shared" si="2"/>
        <v>643350</v>
      </c>
      <c r="AC61" s="3"/>
      <c r="AD61" s="3"/>
      <c r="AE61" s="3"/>
      <c r="AF61" s="3"/>
      <c r="AG61" s="3"/>
    </row>
    <row r="62" ht="15.75" customHeight="1">
      <c r="A62" s="49">
        <v>37.0</v>
      </c>
      <c r="B62" s="47" t="s">
        <v>99</v>
      </c>
      <c r="C62" s="3"/>
      <c r="D62" s="48">
        <v>14511.0</v>
      </c>
      <c r="E62" s="48">
        <v>0.0</v>
      </c>
      <c r="F62" s="48">
        <v>9639.0</v>
      </c>
      <c r="G62" s="48">
        <v>0.0</v>
      </c>
      <c r="H62" s="48">
        <v>11000.0</v>
      </c>
      <c r="I62" s="48">
        <v>0.0</v>
      </c>
      <c r="J62" s="48">
        <v>0.0</v>
      </c>
      <c r="K62" s="48">
        <v>0.0</v>
      </c>
      <c r="L62" s="48">
        <v>6749.0</v>
      </c>
      <c r="M62" s="48">
        <v>0.0</v>
      </c>
      <c r="N62" s="48">
        <v>13640.0</v>
      </c>
      <c r="O62" s="48">
        <v>0.0</v>
      </c>
      <c r="P62" s="48">
        <v>17355.0</v>
      </c>
      <c r="Q62" s="48">
        <v>0.0</v>
      </c>
      <c r="R62" s="48">
        <v>9143.0</v>
      </c>
      <c r="S62" s="48">
        <v>0.0</v>
      </c>
      <c r="T62" s="48">
        <v>9888.0</v>
      </c>
      <c r="U62" s="48">
        <v>2.0</v>
      </c>
      <c r="V62" s="48">
        <v>8409.0</v>
      </c>
      <c r="W62" s="48">
        <v>0.0</v>
      </c>
      <c r="X62" s="48">
        <v>5808.0</v>
      </c>
      <c r="Y62" s="48">
        <v>0.0</v>
      </c>
      <c r="Z62" s="48">
        <v>9402.0</v>
      </c>
      <c r="AA62" s="48">
        <v>0.0</v>
      </c>
      <c r="AB62" s="48">
        <f t="shared" si="2"/>
        <v>115546</v>
      </c>
      <c r="AC62" s="3"/>
      <c r="AD62" s="3"/>
      <c r="AE62" s="3"/>
      <c r="AF62" s="3"/>
      <c r="AG62" s="3"/>
    </row>
    <row r="63" ht="15.75" customHeight="1">
      <c r="A63" s="49">
        <v>38.0</v>
      </c>
      <c r="B63" s="47" t="s">
        <v>100</v>
      </c>
      <c r="C63" s="3"/>
      <c r="D63" s="48">
        <v>5536.0</v>
      </c>
      <c r="E63" s="48">
        <v>0.0</v>
      </c>
      <c r="F63" s="48">
        <v>0.0</v>
      </c>
      <c r="G63" s="48">
        <v>0.0</v>
      </c>
      <c r="H63" s="48">
        <v>794.0</v>
      </c>
      <c r="I63" s="48">
        <v>0.0</v>
      </c>
      <c r="J63" s="48">
        <v>0.0</v>
      </c>
      <c r="K63" s="48">
        <v>0.0</v>
      </c>
      <c r="L63" s="48">
        <v>1230.0</v>
      </c>
      <c r="M63" s="48">
        <v>0.0</v>
      </c>
      <c r="N63" s="48">
        <v>3905.0</v>
      </c>
      <c r="O63" s="48">
        <v>0.0</v>
      </c>
      <c r="P63" s="48">
        <v>2640.0</v>
      </c>
      <c r="Q63" s="48">
        <v>0.0</v>
      </c>
      <c r="R63" s="48">
        <v>2280.0</v>
      </c>
      <c r="S63" s="48">
        <v>0.0</v>
      </c>
      <c r="T63" s="48">
        <v>1021.0</v>
      </c>
      <c r="U63" s="48">
        <v>0.0</v>
      </c>
      <c r="V63" s="48">
        <v>312.0</v>
      </c>
      <c r="W63" s="48">
        <v>0.0</v>
      </c>
      <c r="X63" s="48">
        <v>596.0</v>
      </c>
      <c r="Y63" s="48">
        <v>0.0</v>
      </c>
      <c r="Z63" s="48">
        <v>1043.0</v>
      </c>
      <c r="AA63" s="48">
        <v>0.0</v>
      </c>
      <c r="AB63" s="48">
        <f t="shared" si="2"/>
        <v>19357</v>
      </c>
      <c r="AC63" s="3"/>
      <c r="AD63" s="3"/>
      <c r="AE63" s="3"/>
      <c r="AF63" s="3"/>
      <c r="AG63" s="3"/>
    </row>
    <row r="64" ht="15.75" customHeight="1">
      <c r="A64" s="49">
        <v>39.0</v>
      </c>
      <c r="B64" s="47" t="s">
        <v>101</v>
      </c>
      <c r="C64" s="3"/>
      <c r="D64" s="48">
        <v>6053.0</v>
      </c>
      <c r="E64" s="48">
        <v>0.0</v>
      </c>
      <c r="F64" s="48">
        <v>4024.0</v>
      </c>
      <c r="G64" s="48">
        <v>0.0</v>
      </c>
      <c r="H64" s="48">
        <v>4432.0</v>
      </c>
      <c r="I64" s="48">
        <v>0.0</v>
      </c>
      <c r="J64" s="48">
        <v>1132.0</v>
      </c>
      <c r="K64" s="48">
        <v>0.0</v>
      </c>
      <c r="L64" s="48">
        <v>2633.0</v>
      </c>
      <c r="M64" s="48">
        <v>0.0</v>
      </c>
      <c r="N64" s="48">
        <v>5765.0</v>
      </c>
      <c r="O64" s="48">
        <v>0.0</v>
      </c>
      <c r="P64" s="48">
        <v>6435.0</v>
      </c>
      <c r="Q64" s="48">
        <v>0.0</v>
      </c>
      <c r="R64" s="48">
        <v>2625.0</v>
      </c>
      <c r="S64" s="48">
        <v>0.0</v>
      </c>
      <c r="T64" s="48">
        <v>2100.0</v>
      </c>
      <c r="U64" s="48">
        <v>0.0</v>
      </c>
      <c r="V64" s="48">
        <v>5177.0</v>
      </c>
      <c r="W64" s="48">
        <v>0.0</v>
      </c>
      <c r="X64" s="48">
        <v>3880.0</v>
      </c>
      <c r="Y64" s="48">
        <v>0.0</v>
      </c>
      <c r="Z64" s="48">
        <v>8255.0</v>
      </c>
      <c r="AA64" s="48">
        <v>0.0</v>
      </c>
      <c r="AB64" s="48">
        <f t="shared" si="2"/>
        <v>52511</v>
      </c>
      <c r="AC64" s="3"/>
      <c r="AD64" s="3"/>
      <c r="AE64" s="3"/>
      <c r="AF64" s="3"/>
      <c r="AG64" s="3"/>
    </row>
    <row r="65" ht="15.75" customHeight="1">
      <c r="A65" s="49">
        <v>40.0</v>
      </c>
      <c r="B65" s="47" t="s">
        <v>102</v>
      </c>
      <c r="C65" s="3"/>
      <c r="D65" s="48">
        <v>200.0</v>
      </c>
      <c r="E65" s="48">
        <v>0.0</v>
      </c>
      <c r="F65" s="48">
        <v>0.0</v>
      </c>
      <c r="G65" s="48">
        <v>0.0</v>
      </c>
      <c r="H65" s="48">
        <v>0.0</v>
      </c>
      <c r="I65" s="48">
        <v>0.0</v>
      </c>
      <c r="J65" s="48">
        <v>0.0</v>
      </c>
      <c r="K65" s="48">
        <v>0.0</v>
      </c>
      <c r="L65" s="48">
        <v>265.0</v>
      </c>
      <c r="M65" s="48">
        <v>0.0</v>
      </c>
      <c r="N65" s="48">
        <v>0.0</v>
      </c>
      <c r="O65" s="48">
        <v>0.0</v>
      </c>
      <c r="P65" s="48">
        <v>0.0</v>
      </c>
      <c r="Q65" s="48">
        <v>0.0</v>
      </c>
      <c r="R65" s="48">
        <v>0.0</v>
      </c>
      <c r="S65" s="48">
        <v>0.0</v>
      </c>
      <c r="T65" s="48">
        <v>0.0</v>
      </c>
      <c r="U65" s="48">
        <v>0.0</v>
      </c>
      <c r="V65" s="48">
        <v>0.0</v>
      </c>
      <c r="W65" s="48">
        <v>0.0</v>
      </c>
      <c r="X65" s="48">
        <v>0.0</v>
      </c>
      <c r="Y65" s="48">
        <v>0.0</v>
      </c>
      <c r="Z65" s="48">
        <v>0.0</v>
      </c>
      <c r="AA65" s="48">
        <v>0.0</v>
      </c>
      <c r="AB65" s="48">
        <f t="shared" si="2"/>
        <v>465</v>
      </c>
      <c r="AC65" s="3"/>
      <c r="AD65" s="3"/>
      <c r="AE65" s="3"/>
      <c r="AF65" s="3"/>
      <c r="AG65" s="3"/>
    </row>
    <row r="66" ht="15.75" customHeight="1">
      <c r="A66" s="49">
        <v>41.0</v>
      </c>
      <c r="B66" s="47" t="s">
        <v>103</v>
      </c>
      <c r="C66" s="3"/>
      <c r="D66" s="48">
        <v>1143.0</v>
      </c>
      <c r="E66" s="48">
        <v>0.0</v>
      </c>
      <c r="F66" s="48">
        <v>901.0</v>
      </c>
      <c r="G66" s="48">
        <v>0.0</v>
      </c>
      <c r="H66" s="48">
        <v>2184.0</v>
      </c>
      <c r="I66" s="48">
        <v>0.0</v>
      </c>
      <c r="J66" s="48">
        <v>0.0</v>
      </c>
      <c r="K66" s="48">
        <v>0.0</v>
      </c>
      <c r="L66" s="48">
        <v>3510.0</v>
      </c>
      <c r="M66" s="48">
        <v>0.0</v>
      </c>
      <c r="N66" s="48">
        <v>3275.0</v>
      </c>
      <c r="O66" s="48">
        <v>5.0</v>
      </c>
      <c r="P66" s="48">
        <v>3165.0</v>
      </c>
      <c r="Q66" s="48">
        <v>0.0</v>
      </c>
      <c r="R66" s="48">
        <v>1036.0</v>
      </c>
      <c r="S66" s="48">
        <v>0.0</v>
      </c>
      <c r="T66" s="48">
        <v>1902.0</v>
      </c>
      <c r="U66" s="48">
        <v>0.0</v>
      </c>
      <c r="V66" s="48">
        <v>1897.0</v>
      </c>
      <c r="W66" s="48">
        <v>14.0</v>
      </c>
      <c r="X66" s="48">
        <v>2492.0</v>
      </c>
      <c r="Y66" s="48">
        <v>20.0</v>
      </c>
      <c r="Z66" s="48">
        <v>3065.0</v>
      </c>
      <c r="AA66" s="48">
        <v>0.0</v>
      </c>
      <c r="AB66" s="48">
        <f t="shared" si="2"/>
        <v>24609</v>
      </c>
      <c r="AC66" s="3"/>
      <c r="AD66" s="3"/>
      <c r="AE66" s="3"/>
      <c r="AF66" s="3"/>
      <c r="AG66" s="3"/>
    </row>
    <row r="67" ht="15.75" customHeight="1">
      <c r="A67" s="49">
        <v>42.0</v>
      </c>
      <c r="B67" s="47" t="s">
        <v>104</v>
      </c>
      <c r="C67" s="3"/>
      <c r="D67" s="50" t="s">
        <v>75</v>
      </c>
      <c r="AB67" s="48">
        <f t="shared" si="2"/>
        <v>0</v>
      </c>
      <c r="AC67" s="3"/>
      <c r="AD67" s="3"/>
      <c r="AE67" s="3"/>
      <c r="AF67" s="3"/>
      <c r="AG67" s="3"/>
    </row>
    <row r="68" ht="15.75" customHeight="1">
      <c r="A68" s="49">
        <v>43.0</v>
      </c>
      <c r="B68" s="47" t="s">
        <v>105</v>
      </c>
      <c r="C68" s="3"/>
      <c r="D68" s="50" t="s">
        <v>75</v>
      </c>
      <c r="AB68" s="48">
        <f t="shared" si="2"/>
        <v>0</v>
      </c>
      <c r="AC68" s="3"/>
      <c r="AD68" s="3"/>
      <c r="AE68" s="3"/>
      <c r="AF68" s="3"/>
      <c r="AG68" s="3"/>
    </row>
    <row r="69" ht="15.75" customHeight="1">
      <c r="A69" s="49">
        <v>44.0</v>
      </c>
      <c r="B69" s="47" t="s">
        <v>106</v>
      </c>
      <c r="C69" s="3"/>
      <c r="D69" s="48">
        <v>129.0</v>
      </c>
      <c r="E69" s="48">
        <v>0.0</v>
      </c>
      <c r="F69" s="48">
        <v>113.0</v>
      </c>
      <c r="G69" s="48">
        <v>0.0</v>
      </c>
      <c r="H69" s="48">
        <v>125.0</v>
      </c>
      <c r="I69" s="48">
        <v>0.0</v>
      </c>
      <c r="J69" s="48">
        <v>0.0</v>
      </c>
      <c r="K69" s="48">
        <v>0.0</v>
      </c>
      <c r="L69" s="48">
        <v>171.0</v>
      </c>
      <c r="M69" s="48">
        <v>0.0</v>
      </c>
      <c r="N69" s="48">
        <v>195.0</v>
      </c>
      <c r="O69" s="48">
        <v>0.0</v>
      </c>
      <c r="P69" s="48">
        <v>192.0</v>
      </c>
      <c r="Q69" s="48">
        <v>0.0</v>
      </c>
      <c r="R69" s="48">
        <v>132.0</v>
      </c>
      <c r="S69" s="48">
        <v>0.0</v>
      </c>
      <c r="T69" s="48">
        <v>139.0</v>
      </c>
      <c r="U69" s="48">
        <v>0.0</v>
      </c>
      <c r="V69" s="48">
        <v>106.0</v>
      </c>
      <c r="W69" s="48">
        <v>0.0</v>
      </c>
      <c r="X69" s="48">
        <v>153.0</v>
      </c>
      <c r="Y69" s="48">
        <v>0.0</v>
      </c>
      <c r="Z69" s="48">
        <v>606.0</v>
      </c>
      <c r="AA69" s="48">
        <v>0.0</v>
      </c>
      <c r="AB69" s="48">
        <f t="shared" si="2"/>
        <v>2061</v>
      </c>
      <c r="AC69" s="3"/>
      <c r="AD69" s="3"/>
      <c r="AE69" s="3"/>
      <c r="AF69" s="3"/>
      <c r="AG69" s="3"/>
    </row>
    <row r="70" ht="15.75" customHeight="1">
      <c r="A70" s="49">
        <v>45.0</v>
      </c>
      <c r="B70" s="47" t="s">
        <v>107</v>
      </c>
      <c r="C70" s="3"/>
      <c r="D70" s="48">
        <v>1106.0</v>
      </c>
      <c r="E70" s="48">
        <v>0.0</v>
      </c>
      <c r="F70" s="48">
        <v>980.0</v>
      </c>
      <c r="G70" s="48">
        <v>0.0</v>
      </c>
      <c r="H70" s="48">
        <v>949.0</v>
      </c>
      <c r="I70" s="48">
        <v>0.0</v>
      </c>
      <c r="J70" s="48">
        <v>161.0</v>
      </c>
      <c r="K70" s="48">
        <v>0.0</v>
      </c>
      <c r="L70" s="48">
        <v>591.0</v>
      </c>
      <c r="M70" s="48">
        <v>0.0</v>
      </c>
      <c r="N70" s="48">
        <v>1586.0</v>
      </c>
      <c r="O70" s="48">
        <v>0.0</v>
      </c>
      <c r="P70" s="48">
        <v>1505.0</v>
      </c>
      <c r="Q70" s="48">
        <v>0.0</v>
      </c>
      <c r="R70" s="48">
        <v>900.0</v>
      </c>
      <c r="S70" s="48">
        <v>0.0</v>
      </c>
      <c r="T70" s="48">
        <v>563.0</v>
      </c>
      <c r="U70" s="48">
        <v>0.0</v>
      </c>
      <c r="V70" s="48">
        <v>960.0</v>
      </c>
      <c r="W70" s="48">
        <v>0.0</v>
      </c>
      <c r="X70" s="48">
        <v>1239.0</v>
      </c>
      <c r="Y70" s="48">
        <v>0.0</v>
      </c>
      <c r="Z70" s="48">
        <v>1386.0</v>
      </c>
      <c r="AA70" s="48">
        <v>0.0</v>
      </c>
      <c r="AB70" s="48">
        <f t="shared" si="2"/>
        <v>11926</v>
      </c>
      <c r="AC70" s="3"/>
      <c r="AD70" s="3"/>
      <c r="AE70" s="3"/>
      <c r="AF70" s="3"/>
      <c r="AG70" s="3"/>
    </row>
    <row r="71" ht="15.75" customHeight="1">
      <c r="A71" s="49">
        <v>46.0</v>
      </c>
      <c r="B71" s="47" t="s">
        <v>108</v>
      </c>
      <c r="C71" s="3"/>
      <c r="D71" s="50" t="s">
        <v>75</v>
      </c>
      <c r="AB71" s="48">
        <f t="shared" si="2"/>
        <v>0</v>
      </c>
      <c r="AC71" s="3"/>
      <c r="AD71" s="3"/>
      <c r="AE71" s="3"/>
      <c r="AF71" s="3"/>
      <c r="AG71" s="3"/>
    </row>
    <row r="72" ht="15.75" customHeight="1">
      <c r="A72" s="49">
        <v>47.0</v>
      </c>
      <c r="B72" s="47" t="s">
        <v>109</v>
      </c>
      <c r="C72" s="3"/>
      <c r="D72" s="50" t="s">
        <v>75</v>
      </c>
      <c r="AB72" s="48">
        <f t="shared" si="2"/>
        <v>0</v>
      </c>
      <c r="AC72" s="3"/>
      <c r="AD72" s="3"/>
      <c r="AE72" s="3"/>
      <c r="AF72" s="3"/>
      <c r="AG72" s="3"/>
    </row>
    <row r="73" ht="15.75" customHeight="1">
      <c r="A73" s="49">
        <v>48.0</v>
      </c>
      <c r="B73" s="47" t="s">
        <v>110</v>
      </c>
      <c r="C73" s="3"/>
      <c r="D73" s="50" t="s">
        <v>75</v>
      </c>
      <c r="AB73" s="48">
        <f t="shared" si="2"/>
        <v>0</v>
      </c>
      <c r="AC73" s="3"/>
      <c r="AD73" s="3"/>
      <c r="AE73" s="3"/>
      <c r="AF73" s="3"/>
      <c r="AG73" s="3"/>
    </row>
    <row r="74" ht="15.75" customHeight="1">
      <c r="A74" s="49">
        <v>49.0</v>
      </c>
      <c r="B74" s="47" t="s">
        <v>111</v>
      </c>
      <c r="C74" s="3"/>
      <c r="D74" s="50" t="s">
        <v>75</v>
      </c>
      <c r="AB74" s="48">
        <f t="shared" si="2"/>
        <v>0</v>
      </c>
      <c r="AC74" s="3"/>
      <c r="AD74" s="3"/>
      <c r="AE74" s="3"/>
      <c r="AF74" s="3"/>
      <c r="AG74" s="3"/>
    </row>
    <row r="75" ht="15.75" customHeight="1">
      <c r="A75" s="49">
        <v>50.0</v>
      </c>
      <c r="B75" s="47" t="s">
        <v>112</v>
      </c>
      <c r="C75" s="3"/>
      <c r="D75" s="50" t="s">
        <v>75</v>
      </c>
      <c r="AB75" s="48">
        <f t="shared" si="2"/>
        <v>0</v>
      </c>
      <c r="AC75" s="3"/>
      <c r="AD75" s="3"/>
      <c r="AE75" s="3"/>
      <c r="AF75" s="3"/>
      <c r="AG75" s="3"/>
    </row>
    <row r="76" ht="15.75" customHeight="1">
      <c r="A76" s="49">
        <v>51.0</v>
      </c>
      <c r="B76" s="47" t="s">
        <v>113</v>
      </c>
      <c r="C76" s="3"/>
      <c r="D76" s="48">
        <v>16926.0</v>
      </c>
      <c r="E76" s="48">
        <v>0.0</v>
      </c>
      <c r="F76" s="48">
        <v>12491.0</v>
      </c>
      <c r="G76" s="48">
        <v>0.0</v>
      </c>
      <c r="H76" s="48">
        <v>12866.0</v>
      </c>
      <c r="I76" s="48">
        <v>0.0</v>
      </c>
      <c r="J76" s="48">
        <v>5893.0</v>
      </c>
      <c r="K76" s="48">
        <v>0.0</v>
      </c>
      <c r="L76" s="48">
        <v>22003.0</v>
      </c>
      <c r="M76" s="48">
        <v>0.0</v>
      </c>
      <c r="N76" s="48">
        <v>15649.0</v>
      </c>
      <c r="O76" s="48">
        <v>0.0</v>
      </c>
      <c r="P76" s="48">
        <v>17522.0</v>
      </c>
      <c r="Q76" s="48">
        <v>0.0</v>
      </c>
      <c r="R76" s="48">
        <v>8643.0</v>
      </c>
      <c r="S76" s="48">
        <v>0.0</v>
      </c>
      <c r="T76" s="48">
        <v>7889.0</v>
      </c>
      <c r="U76" s="48">
        <v>0.0</v>
      </c>
      <c r="V76" s="48">
        <v>12052.0</v>
      </c>
      <c r="W76" s="48">
        <v>0.0</v>
      </c>
      <c r="X76" s="48">
        <v>6104.0</v>
      </c>
      <c r="Y76" s="48">
        <v>0.0</v>
      </c>
      <c r="Z76" s="48">
        <v>17278.0</v>
      </c>
      <c r="AA76" s="48">
        <v>0.0</v>
      </c>
      <c r="AB76" s="48">
        <f t="shared" si="2"/>
        <v>155316</v>
      </c>
      <c r="AC76" s="3"/>
      <c r="AD76" s="3"/>
      <c r="AE76" s="3"/>
      <c r="AF76" s="3"/>
      <c r="AG76" s="3"/>
    </row>
    <row r="77" ht="15.75" customHeight="1">
      <c r="A77" s="49">
        <v>52.0</v>
      </c>
      <c r="B77" s="47" t="s">
        <v>114</v>
      </c>
      <c r="C77" s="3"/>
      <c r="D77" s="50" t="s">
        <v>75</v>
      </c>
      <c r="AB77" s="48">
        <f t="shared" si="2"/>
        <v>0</v>
      </c>
      <c r="AC77" s="3"/>
      <c r="AD77" s="3"/>
      <c r="AE77" s="3"/>
      <c r="AF77" s="3"/>
      <c r="AG77" s="3"/>
    </row>
    <row r="78" ht="15.75" customHeight="1">
      <c r="A78" s="49">
        <v>53.0</v>
      </c>
      <c r="B78" s="47" t="s">
        <v>115</v>
      </c>
      <c r="C78" s="3"/>
      <c r="D78" s="50" t="s">
        <v>75</v>
      </c>
      <c r="AB78" s="48">
        <f t="shared" si="2"/>
        <v>0</v>
      </c>
      <c r="AC78" s="3"/>
      <c r="AD78" s="3"/>
      <c r="AE78" s="3"/>
      <c r="AF78" s="3"/>
      <c r="AG78" s="3"/>
    </row>
    <row r="79" ht="15.75" customHeight="1">
      <c r="A79" s="49">
        <v>54.0</v>
      </c>
      <c r="B79" s="47" t="s">
        <v>116</v>
      </c>
      <c r="C79" s="3"/>
      <c r="D79" s="48">
        <v>120.0</v>
      </c>
      <c r="E79" s="48">
        <v>0.0</v>
      </c>
      <c r="F79" s="48">
        <v>309.0</v>
      </c>
      <c r="G79" s="48">
        <v>0.0</v>
      </c>
      <c r="H79" s="48">
        <v>314.0</v>
      </c>
      <c r="I79" s="48">
        <v>0.0</v>
      </c>
      <c r="J79" s="48">
        <v>75.0</v>
      </c>
      <c r="K79" s="48">
        <v>0.0</v>
      </c>
      <c r="L79" s="48">
        <v>528.0</v>
      </c>
      <c r="M79" s="48">
        <v>0.0</v>
      </c>
      <c r="N79" s="48">
        <v>597.0</v>
      </c>
      <c r="O79" s="48">
        <v>0.0</v>
      </c>
      <c r="P79" s="48">
        <v>1103.0</v>
      </c>
      <c r="Q79" s="48">
        <v>0.0</v>
      </c>
      <c r="R79" s="48">
        <v>1354.0</v>
      </c>
      <c r="S79" s="48">
        <v>0.0</v>
      </c>
      <c r="T79" s="48">
        <v>5103.0</v>
      </c>
      <c r="U79" s="48">
        <v>0.0</v>
      </c>
      <c r="V79" s="48">
        <v>1059.0</v>
      </c>
      <c r="W79" s="48">
        <v>0.0</v>
      </c>
      <c r="X79" s="48">
        <v>850.0</v>
      </c>
      <c r="Y79" s="48">
        <v>0.0</v>
      </c>
      <c r="Z79" s="48">
        <v>1498.0</v>
      </c>
      <c r="AA79" s="48">
        <v>0.0</v>
      </c>
      <c r="AB79" s="48">
        <f t="shared" si="2"/>
        <v>12910</v>
      </c>
      <c r="AC79" s="3"/>
      <c r="AD79" s="3"/>
      <c r="AE79" s="3"/>
      <c r="AF79" s="3"/>
      <c r="AG79" s="3"/>
    </row>
    <row r="80" ht="15.75" customHeight="1">
      <c r="A80" s="49">
        <v>55.0</v>
      </c>
      <c r="B80" s="47" t="s">
        <v>117</v>
      </c>
      <c r="C80" s="3"/>
      <c r="D80" s="50" t="s">
        <v>75</v>
      </c>
      <c r="AB80" s="48">
        <f t="shared" si="2"/>
        <v>0</v>
      </c>
      <c r="AC80" s="3"/>
      <c r="AD80" s="3"/>
      <c r="AE80" s="3"/>
      <c r="AF80" s="3"/>
      <c r="AG80" s="3"/>
    </row>
    <row r="81" ht="15.75" customHeight="1">
      <c r="A81" s="49">
        <v>56.0</v>
      </c>
      <c r="B81" s="47" t="s">
        <v>118</v>
      </c>
      <c r="C81" s="3"/>
      <c r="D81" s="48">
        <v>363.0</v>
      </c>
      <c r="E81" s="48">
        <v>0.0</v>
      </c>
      <c r="F81" s="48">
        <v>190.0</v>
      </c>
      <c r="G81" s="48">
        <v>0.0</v>
      </c>
      <c r="H81" s="48">
        <v>350.0</v>
      </c>
      <c r="I81" s="48">
        <v>0.0</v>
      </c>
      <c r="J81" s="48">
        <v>750.0</v>
      </c>
      <c r="K81" s="48">
        <v>0.0</v>
      </c>
      <c r="L81" s="48">
        <v>810.0</v>
      </c>
      <c r="M81" s="48">
        <v>0.0</v>
      </c>
      <c r="N81" s="48">
        <v>450.0</v>
      </c>
      <c r="O81" s="48">
        <v>0.0</v>
      </c>
      <c r="P81" s="48">
        <v>4389.0</v>
      </c>
      <c r="Q81" s="48">
        <v>54.0</v>
      </c>
      <c r="R81" s="48">
        <v>347.0</v>
      </c>
      <c r="S81" s="48">
        <v>0.0</v>
      </c>
      <c r="T81" s="48">
        <v>950.0</v>
      </c>
      <c r="U81" s="48">
        <v>0.0</v>
      </c>
      <c r="V81" s="48">
        <v>340.0</v>
      </c>
      <c r="W81" s="48">
        <v>0.0</v>
      </c>
      <c r="X81" s="48">
        <v>305.0</v>
      </c>
      <c r="Y81" s="48">
        <v>0.0</v>
      </c>
      <c r="Z81" s="48">
        <v>1054.0</v>
      </c>
      <c r="AA81" s="48">
        <v>0.0</v>
      </c>
      <c r="AB81" s="48">
        <f t="shared" si="2"/>
        <v>10352</v>
      </c>
      <c r="AC81" s="3"/>
      <c r="AD81" s="3"/>
      <c r="AE81" s="3"/>
      <c r="AF81" s="3"/>
      <c r="AG81" s="3"/>
    </row>
    <row r="82" ht="15.75" customHeight="1">
      <c r="A82" s="49">
        <v>57.0</v>
      </c>
      <c r="B82" s="47" t="s">
        <v>119</v>
      </c>
      <c r="C82" s="3"/>
      <c r="D82" s="50" t="s">
        <v>75</v>
      </c>
      <c r="AB82" s="48">
        <f t="shared" si="2"/>
        <v>0</v>
      </c>
      <c r="AC82" s="3"/>
      <c r="AD82" s="3"/>
      <c r="AE82" s="3"/>
      <c r="AF82" s="3"/>
      <c r="AG82" s="3"/>
    </row>
    <row r="83" ht="15.75" customHeight="1">
      <c r="A83" s="49">
        <v>58.0</v>
      </c>
      <c r="B83" s="47" t="s">
        <v>120</v>
      </c>
      <c r="C83" s="3"/>
      <c r="D83" s="50" t="s">
        <v>75</v>
      </c>
      <c r="AB83" s="48">
        <f t="shared" si="2"/>
        <v>0</v>
      </c>
      <c r="AC83" s="3"/>
      <c r="AD83" s="3"/>
      <c r="AE83" s="3"/>
      <c r="AF83" s="3"/>
      <c r="AG83" s="3"/>
    </row>
    <row r="84" ht="15.75" customHeight="1">
      <c r="A84" s="49">
        <v>59.0</v>
      </c>
      <c r="B84" s="51" t="s">
        <v>121</v>
      </c>
      <c r="C84" s="34"/>
      <c r="D84" s="50" t="s">
        <v>75</v>
      </c>
      <c r="AB84" s="48">
        <f t="shared" si="2"/>
        <v>0</v>
      </c>
      <c r="AC84" s="3"/>
      <c r="AD84" s="3"/>
      <c r="AE84" s="3"/>
      <c r="AF84" s="3"/>
      <c r="AG84" s="3"/>
    </row>
    <row r="85" ht="15.75" customHeight="1">
      <c r="A85" s="49">
        <v>60.0</v>
      </c>
      <c r="B85" s="51" t="s">
        <v>122</v>
      </c>
      <c r="C85" s="34"/>
      <c r="D85" s="50">
        <v>17104.0</v>
      </c>
      <c r="E85" s="50">
        <v>0.0</v>
      </c>
      <c r="F85" s="50">
        <v>11335.0</v>
      </c>
      <c r="G85" s="50">
        <v>0.0</v>
      </c>
      <c r="H85" s="50">
        <v>10532.0</v>
      </c>
      <c r="I85" s="50">
        <v>0.0</v>
      </c>
      <c r="J85" s="50">
        <v>8035.0</v>
      </c>
      <c r="K85" s="50">
        <v>0.0</v>
      </c>
      <c r="L85" s="50">
        <v>15741.0</v>
      </c>
      <c r="M85" s="50">
        <v>0.0</v>
      </c>
      <c r="N85" s="50">
        <v>33833.0</v>
      </c>
      <c r="O85" s="50">
        <v>0.0</v>
      </c>
      <c r="P85" s="50">
        <v>15183.0</v>
      </c>
      <c r="Q85" s="50">
        <v>0.0</v>
      </c>
      <c r="R85" s="50">
        <v>16522.0</v>
      </c>
      <c r="S85" s="50">
        <v>0.0</v>
      </c>
      <c r="T85" s="50">
        <v>18114.0</v>
      </c>
      <c r="U85" s="50">
        <v>0.0</v>
      </c>
      <c r="V85" s="50">
        <v>20436.0</v>
      </c>
      <c r="W85" s="50">
        <v>0.0</v>
      </c>
      <c r="X85" s="50">
        <v>15928.0</v>
      </c>
      <c r="Y85" s="50">
        <v>0.0</v>
      </c>
      <c r="Z85" s="50">
        <v>37616.0</v>
      </c>
      <c r="AA85" s="50">
        <v>0.0</v>
      </c>
      <c r="AB85" s="48">
        <f t="shared" si="2"/>
        <v>220379</v>
      </c>
      <c r="AC85" s="3"/>
      <c r="AD85" s="3"/>
      <c r="AE85" s="3"/>
      <c r="AF85" s="3"/>
      <c r="AG85" s="3"/>
    </row>
    <row r="86" ht="15.75" customHeight="1">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c r="AA86" s="52"/>
      <c r="AB86" s="52"/>
      <c r="AC86" s="34"/>
      <c r="AD86" s="34"/>
      <c r="AE86" s="34"/>
      <c r="AF86" s="34"/>
      <c r="AG86" s="34"/>
    </row>
    <row r="87" ht="15.75" customHeight="1">
      <c r="A87" s="53" t="s">
        <v>123</v>
      </c>
      <c r="D87" s="54">
        <f t="shared" ref="D87:AA87" si="3">SUM(D26:D84)</f>
        <v>530013</v>
      </c>
      <c r="E87" s="54">
        <f t="shared" si="3"/>
        <v>0</v>
      </c>
      <c r="F87" s="54">
        <f t="shared" si="3"/>
        <v>406863</v>
      </c>
      <c r="G87" s="54">
        <f t="shared" si="3"/>
        <v>0</v>
      </c>
      <c r="H87" s="54">
        <f t="shared" si="3"/>
        <v>483727</v>
      </c>
      <c r="I87" s="54">
        <f t="shared" si="3"/>
        <v>0</v>
      </c>
      <c r="J87" s="54">
        <f t="shared" si="3"/>
        <v>173401</v>
      </c>
      <c r="K87" s="54">
        <f t="shared" si="3"/>
        <v>0</v>
      </c>
      <c r="L87" s="54">
        <f t="shared" si="3"/>
        <v>963486</v>
      </c>
      <c r="M87" s="54">
        <f t="shared" si="3"/>
        <v>0</v>
      </c>
      <c r="N87" s="54">
        <f t="shared" si="3"/>
        <v>855814</v>
      </c>
      <c r="O87" s="54">
        <f t="shared" si="3"/>
        <v>5</v>
      </c>
      <c r="P87" s="54">
        <f t="shared" si="3"/>
        <v>812584</v>
      </c>
      <c r="Q87" s="54">
        <f t="shared" si="3"/>
        <v>66</v>
      </c>
      <c r="R87" s="54">
        <f t="shared" si="3"/>
        <v>451170</v>
      </c>
      <c r="S87" s="54">
        <f t="shared" si="3"/>
        <v>29</v>
      </c>
      <c r="T87" s="54">
        <f t="shared" si="3"/>
        <v>504578</v>
      </c>
      <c r="U87" s="54">
        <f t="shared" si="3"/>
        <v>2</v>
      </c>
      <c r="V87" s="54">
        <f t="shared" si="3"/>
        <v>530601</v>
      </c>
      <c r="W87" s="54">
        <f t="shared" si="3"/>
        <v>14</v>
      </c>
      <c r="X87" s="54">
        <f t="shared" si="3"/>
        <v>360117</v>
      </c>
      <c r="Y87" s="54">
        <f t="shared" si="3"/>
        <v>38</v>
      </c>
      <c r="Z87" s="54">
        <f t="shared" si="3"/>
        <v>803301</v>
      </c>
      <c r="AA87" s="54">
        <f t="shared" si="3"/>
        <v>0</v>
      </c>
      <c r="AB87" s="55">
        <f>SUM(AB26:AB85)</f>
        <v>7096188</v>
      </c>
      <c r="AC87" s="56">
        <f t="shared" ref="AC87:AE87" si="4">SUM(AC26:AC86)</f>
        <v>0</v>
      </c>
      <c r="AD87" s="56">
        <f t="shared" si="4"/>
        <v>0</v>
      </c>
      <c r="AE87" s="56">
        <f t="shared" si="4"/>
        <v>0</v>
      </c>
      <c r="AF87" s="34"/>
      <c r="AG87" s="34"/>
    </row>
    <row r="88" ht="15.75" customHeight="1">
      <c r="A88" s="17"/>
      <c r="B88" s="17"/>
      <c r="C88" s="17"/>
      <c r="D88" s="57">
        <f>D87+E87</f>
        <v>530013</v>
      </c>
      <c r="E88" s="17"/>
      <c r="F88" s="57">
        <f>F87+G87</f>
        <v>406863</v>
      </c>
      <c r="G88" s="17"/>
      <c r="H88" s="57">
        <f>H87+I87</f>
        <v>483727</v>
      </c>
      <c r="I88" s="17"/>
      <c r="J88" s="57">
        <f>J87+K87</f>
        <v>173401</v>
      </c>
      <c r="K88" s="17"/>
      <c r="L88" s="57">
        <f>L87+M87</f>
        <v>963486</v>
      </c>
      <c r="M88" s="17"/>
      <c r="N88" s="57">
        <f>N87+O87</f>
        <v>855819</v>
      </c>
      <c r="O88" s="17"/>
      <c r="P88" s="57">
        <f>P87+Q87</f>
        <v>812650</v>
      </c>
      <c r="Q88" s="17"/>
      <c r="R88" s="57">
        <f>R87+S87</f>
        <v>451199</v>
      </c>
      <c r="S88" s="17"/>
      <c r="T88" s="57">
        <f>T87+U87</f>
        <v>504580</v>
      </c>
      <c r="U88" s="17"/>
      <c r="V88" s="57">
        <f>V87+W87</f>
        <v>530615</v>
      </c>
      <c r="W88" s="17"/>
      <c r="X88" s="57">
        <f>X87+Y87</f>
        <v>360155</v>
      </c>
      <c r="Y88" s="17"/>
      <c r="Z88" s="57">
        <f>Z87+AA87</f>
        <v>803301</v>
      </c>
      <c r="AA88" s="17"/>
      <c r="AB88" s="17"/>
      <c r="AC88" s="34"/>
      <c r="AD88" s="34"/>
      <c r="AE88" s="34"/>
      <c r="AF88" s="34"/>
      <c r="AG88" s="34"/>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0">
    <mergeCell ref="D53:AA53"/>
    <mergeCell ref="D54:AA54"/>
    <mergeCell ref="D55:AA55"/>
    <mergeCell ref="D56:AA56"/>
    <mergeCell ref="D57:AA57"/>
    <mergeCell ref="D58:AA58"/>
    <mergeCell ref="D59:AA59"/>
    <mergeCell ref="D60:AA60"/>
    <mergeCell ref="D67:AA67"/>
    <mergeCell ref="D68:AA68"/>
    <mergeCell ref="D71:AA71"/>
    <mergeCell ref="D72:AA72"/>
    <mergeCell ref="D73:AA73"/>
    <mergeCell ref="D74:AA74"/>
    <mergeCell ref="D75:AA75"/>
    <mergeCell ref="D77:AA77"/>
    <mergeCell ref="D78:AA78"/>
    <mergeCell ref="D80:AA80"/>
    <mergeCell ref="D82:AA82"/>
    <mergeCell ref="D83:AA83"/>
    <mergeCell ref="D84:AA84"/>
    <mergeCell ref="N88:O88"/>
    <mergeCell ref="P88:Q88"/>
    <mergeCell ref="R88:S88"/>
    <mergeCell ref="T88:U88"/>
    <mergeCell ref="V88:W88"/>
    <mergeCell ref="X88:Y88"/>
    <mergeCell ref="A87:C88"/>
    <mergeCell ref="AB87:AB88"/>
    <mergeCell ref="D88:E88"/>
    <mergeCell ref="F88:G88"/>
    <mergeCell ref="H88:I88"/>
    <mergeCell ref="J88:K88"/>
    <mergeCell ref="L88:M88"/>
    <mergeCell ref="Z88:AA88"/>
    <mergeCell ref="A1:B1"/>
    <mergeCell ref="C1:C2"/>
    <mergeCell ref="D1:H1"/>
    <mergeCell ref="A2:B2"/>
    <mergeCell ref="D2:H2"/>
    <mergeCell ref="A4:D4"/>
    <mergeCell ref="A5:D5"/>
    <mergeCell ref="B7:D7"/>
    <mergeCell ref="B8:D8"/>
    <mergeCell ref="B9:D9"/>
    <mergeCell ref="B10:D10"/>
    <mergeCell ref="B11:C11"/>
    <mergeCell ref="B12:D12"/>
    <mergeCell ref="A13:D13"/>
    <mergeCell ref="A15:C15"/>
    <mergeCell ref="D15:H15"/>
    <mergeCell ref="A16:C16"/>
    <mergeCell ref="D16:H16"/>
    <mergeCell ref="A17:B17"/>
    <mergeCell ref="C17:H17"/>
    <mergeCell ref="A18:H18"/>
    <mergeCell ref="C19:I19"/>
    <mergeCell ref="C20:I20"/>
    <mergeCell ref="A21:C23"/>
    <mergeCell ref="D21:E21"/>
    <mergeCell ref="F21:G21"/>
    <mergeCell ref="H21:I21"/>
    <mergeCell ref="J21:K21"/>
    <mergeCell ref="A24:C24"/>
    <mergeCell ref="Z21:AB21"/>
    <mergeCell ref="AB22:AB23"/>
    <mergeCell ref="L21:M21"/>
    <mergeCell ref="N21:O21"/>
    <mergeCell ref="P21:Q21"/>
    <mergeCell ref="R21:S21"/>
    <mergeCell ref="T21:U21"/>
    <mergeCell ref="V21:W21"/>
    <mergeCell ref="X21:Y21"/>
    <mergeCell ref="D38:AA38"/>
    <mergeCell ref="D39:AA39"/>
    <mergeCell ref="D41:AA41"/>
    <mergeCell ref="D42:AA42"/>
    <mergeCell ref="D43:AA43"/>
    <mergeCell ref="D46:AA46"/>
    <mergeCell ref="D50:AA5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0"/>
  <cols>
    <col customWidth="1" min="1" max="1" width="12.63"/>
    <col customWidth="1" min="2" max="2" width="17.25"/>
    <col customWidth="1" min="3" max="3" width="15.25"/>
    <col customWidth="1" min="4" max="6" width="12.63"/>
    <col customWidth="1" min="27" max="27" width="12.25"/>
    <col customWidth="1" min="28" max="28" width="16.13"/>
  </cols>
  <sheetData>
    <row r="1">
      <c r="A1" s="8" t="s">
        <v>124</v>
      </c>
      <c r="B1" s="9"/>
      <c r="C1" s="10" t="s">
        <v>20</v>
      </c>
      <c r="D1" s="11" t="s">
        <v>125</v>
      </c>
      <c r="I1" s="3"/>
      <c r="J1" s="3"/>
      <c r="K1" s="3"/>
      <c r="L1" s="3"/>
      <c r="M1" s="3"/>
      <c r="N1" s="3"/>
      <c r="O1" s="3"/>
      <c r="P1" s="3"/>
      <c r="Q1" s="3"/>
      <c r="R1" s="3"/>
      <c r="S1" s="3"/>
      <c r="T1" s="3"/>
      <c r="U1" s="3"/>
      <c r="V1" s="3"/>
      <c r="W1" s="3"/>
      <c r="X1" s="3"/>
      <c r="Y1" s="3"/>
      <c r="Z1" s="3"/>
      <c r="AA1" s="3"/>
      <c r="AB1" s="3"/>
      <c r="AC1" s="3"/>
      <c r="AD1" s="3"/>
      <c r="AE1" s="3"/>
      <c r="AF1" s="3"/>
      <c r="AG1" s="3"/>
    </row>
    <row r="2">
      <c r="A2" s="12" t="s">
        <v>22</v>
      </c>
      <c r="D2" s="13" t="s">
        <v>126</v>
      </c>
      <c r="I2" s="3"/>
      <c r="J2" s="3"/>
      <c r="K2" s="3"/>
      <c r="L2" s="3"/>
      <c r="M2" s="3"/>
      <c r="N2" s="3"/>
      <c r="O2" s="3"/>
      <c r="P2" s="3"/>
      <c r="Q2" s="3"/>
      <c r="R2" s="3"/>
      <c r="S2" s="3"/>
      <c r="T2" s="3"/>
      <c r="U2" s="3"/>
      <c r="V2" s="3"/>
      <c r="W2" s="3"/>
      <c r="X2" s="3"/>
      <c r="Y2" s="3"/>
      <c r="Z2" s="3"/>
      <c r="AA2" s="3"/>
      <c r="AB2" s="3"/>
      <c r="AC2" s="3"/>
      <c r="AD2" s="3"/>
      <c r="AE2" s="3"/>
      <c r="AF2" s="3"/>
      <c r="AG2" s="3"/>
    </row>
    <row r="3">
      <c r="A3" s="14"/>
      <c r="B3" s="14"/>
      <c r="C3" s="14"/>
      <c r="D3" s="14"/>
      <c r="E3" s="14"/>
      <c r="F3" s="14"/>
      <c r="G3" s="14"/>
      <c r="H3" s="14"/>
      <c r="I3" s="3"/>
      <c r="J3" s="3"/>
      <c r="K3" s="3"/>
      <c r="L3" s="3"/>
      <c r="M3" s="3"/>
      <c r="N3" s="3"/>
      <c r="O3" s="3"/>
      <c r="P3" s="3"/>
      <c r="Q3" s="3"/>
      <c r="R3" s="3"/>
      <c r="S3" s="3"/>
      <c r="T3" s="3"/>
      <c r="U3" s="3"/>
      <c r="V3" s="3"/>
      <c r="W3" s="3"/>
      <c r="X3" s="3"/>
      <c r="Y3" s="3"/>
      <c r="Z3" s="3"/>
      <c r="AA3" s="3"/>
      <c r="AB3" s="3"/>
      <c r="AC3" s="3"/>
      <c r="AD3" s="3"/>
      <c r="AE3" s="3"/>
      <c r="AF3" s="3"/>
      <c r="AG3" s="3"/>
    </row>
    <row r="4">
      <c r="A4" s="15" t="s">
        <v>127</v>
      </c>
      <c r="B4" s="9"/>
      <c r="C4" s="9"/>
      <c r="D4" s="9"/>
      <c r="E4" s="15">
        <v>2021.0</v>
      </c>
      <c r="F4" s="15">
        <v>2022.0</v>
      </c>
      <c r="G4" s="15">
        <v>2023.0</v>
      </c>
      <c r="H4" s="15">
        <v>2024.0</v>
      </c>
      <c r="I4" s="3"/>
      <c r="J4" s="3"/>
      <c r="K4" s="3"/>
      <c r="L4" s="3"/>
      <c r="M4" s="3"/>
      <c r="N4" s="3"/>
      <c r="O4" s="3"/>
      <c r="P4" s="3"/>
      <c r="Q4" s="3"/>
      <c r="R4" s="3"/>
      <c r="S4" s="3"/>
      <c r="T4" s="3"/>
      <c r="U4" s="3"/>
      <c r="V4" s="3"/>
      <c r="W4" s="3"/>
      <c r="X4" s="3"/>
      <c r="Y4" s="3"/>
      <c r="Z4" s="3"/>
      <c r="AA4" s="3"/>
      <c r="AB4" s="3"/>
      <c r="AC4" s="3"/>
      <c r="AD4" s="3"/>
      <c r="AE4" s="3"/>
      <c r="AF4" s="3"/>
      <c r="AG4" s="3"/>
    </row>
    <row r="5">
      <c r="A5" s="16" t="s">
        <v>25</v>
      </c>
      <c r="B5" s="17"/>
      <c r="C5" s="17"/>
      <c r="D5" s="17"/>
      <c r="E5" s="16" t="s">
        <v>26</v>
      </c>
      <c r="F5" s="16" t="s">
        <v>27</v>
      </c>
      <c r="G5" s="16" t="s">
        <v>28</v>
      </c>
      <c r="H5" s="16" t="s">
        <v>29</v>
      </c>
      <c r="I5" s="3"/>
      <c r="J5" s="3"/>
      <c r="K5" s="3"/>
      <c r="L5" s="3"/>
      <c r="M5" s="3"/>
      <c r="N5" s="3"/>
      <c r="O5" s="3"/>
      <c r="P5" s="3"/>
      <c r="Q5" s="3"/>
      <c r="R5" s="3"/>
      <c r="S5" s="3"/>
      <c r="T5" s="3"/>
      <c r="U5" s="3"/>
      <c r="V5" s="3"/>
      <c r="W5" s="3"/>
      <c r="X5" s="3"/>
      <c r="Y5" s="3"/>
      <c r="Z5" s="3"/>
      <c r="AA5" s="3"/>
      <c r="AB5" s="3"/>
      <c r="AC5" s="3"/>
      <c r="AD5" s="3"/>
      <c r="AE5" s="3"/>
      <c r="AF5" s="3"/>
      <c r="AG5" s="3"/>
    </row>
    <row r="6">
      <c r="A6" s="18"/>
      <c r="B6" s="18"/>
      <c r="C6" s="18"/>
      <c r="D6" s="18"/>
      <c r="E6" s="18"/>
      <c r="F6" s="18"/>
      <c r="G6" s="18"/>
      <c r="H6" s="18"/>
      <c r="I6" s="3"/>
      <c r="J6" s="3"/>
      <c r="K6" s="3"/>
      <c r="L6" s="3"/>
      <c r="M6" s="3"/>
      <c r="N6" s="3"/>
      <c r="O6" s="3"/>
      <c r="P6" s="3"/>
      <c r="Q6" s="3"/>
      <c r="R6" s="3"/>
      <c r="S6" s="3"/>
      <c r="T6" s="3"/>
      <c r="U6" s="3"/>
      <c r="V6" s="3"/>
      <c r="W6" s="3"/>
      <c r="X6" s="3"/>
      <c r="Y6" s="3"/>
      <c r="Z6" s="3"/>
      <c r="AA6" s="3"/>
      <c r="AB6" s="3"/>
      <c r="AC6" s="3"/>
      <c r="AD6" s="3"/>
      <c r="AE6" s="3"/>
      <c r="AF6" s="3"/>
      <c r="AG6" s="3"/>
    </row>
    <row r="7">
      <c r="A7" s="19" t="s">
        <v>30</v>
      </c>
      <c r="B7" s="18" t="s">
        <v>31</v>
      </c>
      <c r="E7" s="20" t="s">
        <v>32</v>
      </c>
      <c r="F7" s="20" t="s">
        <v>32</v>
      </c>
      <c r="G7" s="20" t="s">
        <v>32</v>
      </c>
      <c r="H7" s="20" t="s">
        <v>32</v>
      </c>
      <c r="I7" s="3"/>
      <c r="J7" s="3"/>
      <c r="K7" s="3"/>
      <c r="L7" s="3"/>
      <c r="M7" s="3"/>
      <c r="N7" s="3"/>
      <c r="O7" s="3"/>
      <c r="P7" s="3"/>
      <c r="Q7" s="3"/>
      <c r="R7" s="3"/>
      <c r="S7" s="3"/>
      <c r="T7" s="3"/>
      <c r="U7" s="3"/>
      <c r="V7" s="3"/>
      <c r="W7" s="3"/>
      <c r="X7" s="3"/>
      <c r="Y7" s="3"/>
      <c r="Z7" s="3"/>
      <c r="AA7" s="3"/>
      <c r="AB7" s="3"/>
      <c r="AC7" s="3"/>
      <c r="AD7" s="3"/>
      <c r="AE7" s="3"/>
      <c r="AF7" s="3"/>
      <c r="AG7" s="3"/>
    </row>
    <row r="8">
      <c r="A8" s="18"/>
      <c r="B8" s="3"/>
      <c r="E8" s="21"/>
      <c r="F8" s="21"/>
      <c r="G8" s="3"/>
      <c r="H8" s="3"/>
      <c r="I8" s="3"/>
      <c r="J8" s="3"/>
      <c r="K8" s="3"/>
      <c r="L8" s="3"/>
      <c r="M8" s="3"/>
      <c r="N8" s="3"/>
      <c r="O8" s="3"/>
      <c r="P8" s="3"/>
      <c r="Q8" s="3"/>
      <c r="R8" s="3"/>
      <c r="S8" s="3"/>
      <c r="T8" s="3"/>
      <c r="U8" s="3"/>
      <c r="V8" s="3"/>
      <c r="W8" s="3"/>
      <c r="X8" s="3"/>
      <c r="Y8" s="3"/>
      <c r="Z8" s="3"/>
      <c r="AA8" s="3"/>
      <c r="AB8" s="3"/>
      <c r="AC8" s="3"/>
      <c r="AD8" s="3"/>
      <c r="AE8" s="3"/>
      <c r="AF8" s="3"/>
      <c r="AG8" s="3"/>
    </row>
    <row r="9">
      <c r="A9" s="19" t="s">
        <v>33</v>
      </c>
      <c r="B9" s="18" t="s">
        <v>34</v>
      </c>
      <c r="E9" s="20" t="s">
        <v>32</v>
      </c>
      <c r="F9" s="20" t="s">
        <v>32</v>
      </c>
      <c r="G9" s="20" t="s">
        <v>32</v>
      </c>
      <c r="H9" s="20" t="s">
        <v>32</v>
      </c>
      <c r="I9" s="3"/>
      <c r="J9" s="3"/>
      <c r="K9" s="3"/>
      <c r="L9" s="3"/>
      <c r="M9" s="3"/>
      <c r="N9" s="3"/>
      <c r="O9" s="3"/>
      <c r="P9" s="3"/>
      <c r="Q9" s="3"/>
      <c r="R9" s="3"/>
      <c r="S9" s="3"/>
      <c r="T9" s="3"/>
      <c r="U9" s="3"/>
      <c r="V9" s="3"/>
      <c r="W9" s="3"/>
      <c r="X9" s="3"/>
      <c r="Y9" s="3"/>
      <c r="Z9" s="3"/>
      <c r="AA9" s="3"/>
      <c r="AB9" s="3"/>
      <c r="AC9" s="3"/>
      <c r="AD9" s="3"/>
      <c r="AE9" s="3"/>
      <c r="AF9" s="3"/>
      <c r="AG9" s="3"/>
    </row>
    <row r="10">
      <c r="A10" s="18"/>
      <c r="B10" s="3"/>
      <c r="E10" s="21"/>
      <c r="F10" s="21"/>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c r="A11" s="19" t="s">
        <v>35</v>
      </c>
      <c r="B11" s="18" t="s">
        <v>36</v>
      </c>
      <c r="D11" s="18"/>
      <c r="E11" s="20" t="s">
        <v>32</v>
      </c>
      <c r="F11" s="20" t="s">
        <v>32</v>
      </c>
      <c r="G11" s="20" t="s">
        <v>32</v>
      </c>
      <c r="H11" s="20" t="s">
        <v>32</v>
      </c>
      <c r="I11" s="3"/>
      <c r="J11" s="3"/>
      <c r="K11" s="3"/>
      <c r="L11" s="3"/>
      <c r="M11" s="3"/>
      <c r="N11" s="3"/>
      <c r="O11" s="3"/>
      <c r="P11" s="3"/>
      <c r="Q11" s="3"/>
      <c r="R11" s="3"/>
      <c r="S11" s="3"/>
      <c r="T11" s="3"/>
      <c r="U11" s="3"/>
      <c r="V11" s="3"/>
      <c r="W11" s="3"/>
      <c r="X11" s="3"/>
      <c r="Y11" s="3"/>
      <c r="Z11" s="3"/>
      <c r="AA11" s="3"/>
      <c r="AB11" s="3"/>
      <c r="AC11" s="3"/>
      <c r="AD11" s="3"/>
      <c r="AE11" s="3"/>
      <c r="AF11" s="3"/>
      <c r="AG11" s="3"/>
    </row>
    <row r="12">
      <c r="A12" s="22"/>
      <c r="B12" s="23"/>
      <c r="C12" s="17"/>
      <c r="D12" s="17"/>
      <c r="E12" s="24"/>
      <c r="F12" s="24"/>
      <c r="G12" s="24"/>
      <c r="H12" s="24"/>
      <c r="I12" s="3"/>
      <c r="J12" s="3"/>
      <c r="K12" s="3"/>
      <c r="L12" s="3"/>
      <c r="M12" s="3"/>
      <c r="N12" s="3"/>
      <c r="O12" s="3"/>
      <c r="P12" s="3"/>
      <c r="Q12" s="3"/>
      <c r="R12" s="3"/>
      <c r="S12" s="3"/>
      <c r="T12" s="3"/>
      <c r="U12" s="3"/>
      <c r="V12" s="3"/>
      <c r="W12" s="3"/>
      <c r="X12" s="3"/>
      <c r="Y12" s="3"/>
      <c r="Z12" s="3"/>
      <c r="AA12" s="3"/>
      <c r="AB12" s="3"/>
      <c r="AC12" s="3"/>
      <c r="AD12" s="3"/>
      <c r="AE12" s="3"/>
      <c r="AF12" s="3"/>
      <c r="AG12" s="3"/>
    </row>
    <row r="13">
      <c r="A13" s="25" t="s">
        <v>128</v>
      </c>
      <c r="B13" s="26"/>
      <c r="C13" s="26"/>
      <c r="D13" s="26"/>
      <c r="E13" s="27">
        <f t="shared" ref="E13:H13" si="1">SUM(E7:E11)</f>
        <v>0</v>
      </c>
      <c r="F13" s="27">
        <f t="shared" si="1"/>
        <v>0</v>
      </c>
      <c r="G13" s="27">
        <f t="shared" si="1"/>
        <v>0</v>
      </c>
      <c r="H13" s="27">
        <f t="shared" si="1"/>
        <v>0</v>
      </c>
      <c r="I13" s="58" t="s">
        <v>129</v>
      </c>
      <c r="J13" s="3"/>
      <c r="K13" s="3"/>
      <c r="L13" s="3"/>
      <c r="M13" s="3"/>
      <c r="N13" s="3"/>
      <c r="O13" s="3"/>
      <c r="P13" s="3"/>
      <c r="Q13" s="3"/>
      <c r="R13" s="3"/>
      <c r="S13" s="3"/>
      <c r="T13" s="3"/>
      <c r="U13" s="3"/>
      <c r="V13" s="3"/>
      <c r="W13" s="3"/>
      <c r="X13" s="3"/>
      <c r="Y13" s="3"/>
      <c r="Z13" s="3"/>
      <c r="AA13" s="3"/>
      <c r="AB13" s="3"/>
      <c r="AC13" s="3"/>
      <c r="AD13" s="3"/>
      <c r="AE13" s="3"/>
      <c r="AF13" s="3"/>
      <c r="AG13" s="3"/>
    </row>
    <row r="14">
      <c r="A14" s="28"/>
      <c r="B14" s="28"/>
      <c r="C14" s="28"/>
      <c r="D14" s="28"/>
      <c r="E14" s="28"/>
      <c r="F14" s="28"/>
      <c r="G14" s="28" t="s">
        <v>130</v>
      </c>
      <c r="H14" s="28"/>
      <c r="I14" s="3"/>
      <c r="J14" s="3"/>
      <c r="K14" s="3"/>
      <c r="L14" s="3"/>
      <c r="M14" s="3"/>
      <c r="N14" s="3"/>
      <c r="O14" s="3"/>
      <c r="P14" s="3"/>
      <c r="Q14" s="3"/>
      <c r="R14" s="3"/>
      <c r="S14" s="3"/>
      <c r="T14" s="3"/>
      <c r="U14" s="3"/>
      <c r="V14" s="3"/>
      <c r="W14" s="3"/>
      <c r="X14" s="3"/>
      <c r="Y14" s="3"/>
      <c r="Z14" s="3"/>
      <c r="AA14" s="3"/>
      <c r="AB14" s="3"/>
      <c r="AC14" s="3"/>
      <c r="AD14" s="3"/>
      <c r="AE14" s="3"/>
      <c r="AF14" s="3"/>
      <c r="AG14" s="3"/>
    </row>
    <row r="15">
      <c r="A15" s="29" t="s">
        <v>131</v>
      </c>
      <c r="D15" s="3"/>
      <c r="I15" s="3"/>
      <c r="J15" s="3"/>
      <c r="K15" s="3"/>
      <c r="L15" s="3"/>
      <c r="M15" s="3"/>
      <c r="N15" s="3"/>
      <c r="O15" s="3"/>
      <c r="P15" s="3"/>
      <c r="Q15" s="3"/>
      <c r="R15" s="3"/>
      <c r="S15" s="3"/>
      <c r="T15" s="3"/>
      <c r="U15" s="3"/>
      <c r="V15" s="3"/>
      <c r="W15" s="3"/>
      <c r="X15" s="3"/>
      <c r="Y15" s="3"/>
      <c r="Z15" s="3"/>
      <c r="AA15" s="3"/>
      <c r="AB15" s="3"/>
      <c r="AC15" s="3"/>
      <c r="AD15" s="3"/>
      <c r="AE15" s="3"/>
      <c r="AF15" s="3"/>
      <c r="AG15" s="3"/>
    </row>
    <row r="16">
      <c r="A16" s="29" t="s">
        <v>132</v>
      </c>
      <c r="D16" s="30"/>
      <c r="I16" s="3"/>
      <c r="J16" s="3"/>
      <c r="K16" s="3"/>
      <c r="L16" s="3"/>
      <c r="M16" s="3"/>
      <c r="N16" s="3"/>
      <c r="O16" s="3"/>
      <c r="P16" s="3"/>
      <c r="Q16" s="3"/>
      <c r="R16" s="3"/>
      <c r="S16" s="3"/>
      <c r="T16" s="3"/>
      <c r="U16" s="3"/>
      <c r="V16" s="3"/>
      <c r="W16" s="3"/>
      <c r="X16" s="3"/>
      <c r="Y16" s="3"/>
      <c r="Z16" s="3"/>
      <c r="AA16" s="3"/>
      <c r="AB16" s="3"/>
      <c r="AC16" s="3"/>
      <c r="AD16" s="3"/>
      <c r="AE16" s="3"/>
      <c r="AF16" s="3"/>
      <c r="AG16" s="3"/>
    </row>
    <row r="17">
      <c r="A17" s="3"/>
      <c r="C17" s="3"/>
      <c r="I17" s="3"/>
      <c r="J17" s="3"/>
      <c r="K17" s="3"/>
      <c r="L17" s="3"/>
      <c r="M17" s="3"/>
      <c r="N17" s="3"/>
      <c r="O17" s="3"/>
      <c r="P17" s="3"/>
      <c r="Q17" s="3"/>
      <c r="R17" s="3"/>
      <c r="S17" s="3"/>
      <c r="T17" s="3"/>
      <c r="U17" s="3"/>
      <c r="V17" s="3"/>
      <c r="W17" s="3"/>
      <c r="X17" s="3"/>
      <c r="Y17" s="3"/>
      <c r="Z17" s="3"/>
      <c r="AA17" s="3"/>
      <c r="AB17" s="3"/>
      <c r="AC17" s="3"/>
      <c r="AD17" s="3"/>
      <c r="AE17" s="3"/>
      <c r="AF17" s="3"/>
      <c r="AG17" s="3"/>
    </row>
    <row r="18">
      <c r="A18" s="3"/>
      <c r="I18" s="3"/>
      <c r="J18" s="3"/>
      <c r="K18" s="3"/>
      <c r="L18" s="3"/>
      <c r="M18" s="3"/>
      <c r="N18" s="3"/>
      <c r="O18" s="3"/>
      <c r="P18" s="3"/>
      <c r="Q18" s="3"/>
      <c r="R18" s="3"/>
      <c r="S18" s="3"/>
      <c r="T18" s="3"/>
      <c r="U18" s="3"/>
      <c r="V18" s="3"/>
      <c r="W18" s="3"/>
      <c r="X18" s="3"/>
      <c r="Y18" s="3"/>
      <c r="Z18" s="3"/>
      <c r="AA18" s="3"/>
      <c r="AB18" s="3"/>
      <c r="AC18" s="3"/>
      <c r="AD18" s="3"/>
      <c r="AE18" s="3"/>
      <c r="AF18" s="3"/>
      <c r="AG18" s="3"/>
    </row>
    <row r="19">
      <c r="A19" s="31" t="s">
        <v>19</v>
      </c>
      <c r="B19" s="32">
        <v>45695.0</v>
      </c>
      <c r="C19" s="59" t="s">
        <v>133</v>
      </c>
      <c r="J19" s="34"/>
      <c r="K19" s="18"/>
      <c r="L19" s="34"/>
      <c r="M19" s="34"/>
      <c r="N19" s="34"/>
      <c r="O19" s="34"/>
      <c r="P19" s="18"/>
      <c r="Q19" s="34"/>
      <c r="R19" s="34"/>
      <c r="S19" s="34"/>
      <c r="T19" s="34"/>
      <c r="U19" s="34"/>
      <c r="V19" s="34"/>
      <c r="W19" s="34"/>
      <c r="X19" s="18"/>
      <c r="Y19" s="34"/>
      <c r="Z19" s="34"/>
      <c r="AA19" s="34"/>
      <c r="AB19" s="34"/>
      <c r="AC19" s="34"/>
      <c r="AD19" s="34"/>
      <c r="AE19" s="34"/>
      <c r="AF19" s="34"/>
      <c r="AG19" s="34"/>
    </row>
    <row r="20">
      <c r="A20" s="35" t="s">
        <v>22</v>
      </c>
      <c r="B20" s="36"/>
      <c r="C20" s="60" t="s">
        <v>134</v>
      </c>
      <c r="D20" s="26"/>
      <c r="E20" s="26"/>
      <c r="F20" s="26"/>
      <c r="G20" s="26"/>
      <c r="H20" s="26"/>
      <c r="I20" s="26"/>
      <c r="J20" s="36"/>
      <c r="K20" s="36"/>
      <c r="L20" s="38"/>
      <c r="M20" s="38"/>
      <c r="N20" s="38"/>
      <c r="O20" s="38"/>
      <c r="P20" s="36"/>
      <c r="Q20" s="38"/>
      <c r="R20" s="38"/>
      <c r="S20" s="38"/>
      <c r="T20" s="38"/>
      <c r="U20" s="38"/>
      <c r="V20" s="38"/>
      <c r="W20" s="38"/>
      <c r="X20" s="36"/>
      <c r="Y20" s="38"/>
      <c r="Z20" s="38"/>
      <c r="AA20" s="38"/>
      <c r="AB20" s="38"/>
      <c r="AC20" s="34"/>
      <c r="AD20" s="34"/>
      <c r="AE20" s="34"/>
      <c r="AF20" s="34"/>
      <c r="AG20" s="34"/>
    </row>
    <row r="21" ht="15.75" customHeight="1">
      <c r="A21" s="39" t="s">
        <v>135</v>
      </c>
      <c r="D21" s="40" t="s">
        <v>43</v>
      </c>
      <c r="E21" s="9"/>
      <c r="F21" s="40" t="s">
        <v>44</v>
      </c>
      <c r="G21" s="9"/>
      <c r="H21" s="40" t="s">
        <v>45</v>
      </c>
      <c r="I21" s="9"/>
      <c r="J21" s="40" t="s">
        <v>46</v>
      </c>
      <c r="K21" s="9"/>
      <c r="L21" s="40" t="s">
        <v>47</v>
      </c>
      <c r="M21" s="9"/>
      <c r="N21" s="40" t="s">
        <v>48</v>
      </c>
      <c r="O21" s="9"/>
      <c r="P21" s="40" t="s">
        <v>49</v>
      </c>
      <c r="Q21" s="9"/>
      <c r="R21" s="40" t="s">
        <v>50</v>
      </c>
      <c r="S21" s="9"/>
      <c r="T21" s="40" t="s">
        <v>51</v>
      </c>
      <c r="U21" s="9"/>
      <c r="V21" s="40" t="s">
        <v>52</v>
      </c>
      <c r="W21" s="9"/>
      <c r="X21" s="40" t="s">
        <v>53</v>
      </c>
      <c r="Y21" s="9"/>
      <c r="Z21" s="40" t="s">
        <v>54</v>
      </c>
      <c r="AA21" s="9"/>
      <c r="AB21" s="9"/>
      <c r="AC21" s="34"/>
      <c r="AD21" s="34"/>
      <c r="AE21" s="34"/>
      <c r="AF21" s="34"/>
      <c r="AG21" s="34"/>
    </row>
    <row r="22" ht="15.75" customHeight="1">
      <c r="D22" s="41" t="s">
        <v>55</v>
      </c>
      <c r="E22" s="41" t="s">
        <v>56</v>
      </c>
      <c r="F22" s="41" t="s">
        <v>57</v>
      </c>
      <c r="G22" s="41" t="s">
        <v>56</v>
      </c>
      <c r="H22" s="41" t="s">
        <v>57</v>
      </c>
      <c r="I22" s="41" t="s">
        <v>56</v>
      </c>
      <c r="J22" s="41" t="s">
        <v>57</v>
      </c>
      <c r="K22" s="41" t="s">
        <v>56</v>
      </c>
      <c r="L22" s="41" t="s">
        <v>57</v>
      </c>
      <c r="M22" s="41" t="s">
        <v>56</v>
      </c>
      <c r="N22" s="41" t="s">
        <v>57</v>
      </c>
      <c r="O22" s="41" t="s">
        <v>56</v>
      </c>
      <c r="P22" s="41" t="s">
        <v>57</v>
      </c>
      <c r="Q22" s="41" t="s">
        <v>56</v>
      </c>
      <c r="R22" s="41" t="s">
        <v>57</v>
      </c>
      <c r="S22" s="41" t="s">
        <v>56</v>
      </c>
      <c r="T22" s="41" t="s">
        <v>57</v>
      </c>
      <c r="U22" s="41" t="s">
        <v>56</v>
      </c>
      <c r="V22" s="41" t="s">
        <v>57</v>
      </c>
      <c r="W22" s="41" t="s">
        <v>56</v>
      </c>
      <c r="X22" s="41" t="s">
        <v>57</v>
      </c>
      <c r="Y22" s="41" t="s">
        <v>56</v>
      </c>
      <c r="Z22" s="41" t="s">
        <v>57</v>
      </c>
      <c r="AA22" s="41" t="s">
        <v>56</v>
      </c>
      <c r="AB22" s="41" t="s">
        <v>58</v>
      </c>
      <c r="AC22" s="34"/>
      <c r="AD22" s="34"/>
      <c r="AE22" s="34"/>
      <c r="AF22" s="34"/>
      <c r="AG22" s="34"/>
    </row>
    <row r="23" ht="15.75" customHeight="1">
      <c r="A23" s="26"/>
      <c r="B23" s="26"/>
      <c r="C23" s="26"/>
      <c r="D23" s="42" t="s">
        <v>59</v>
      </c>
      <c r="E23" s="42" t="s">
        <v>60</v>
      </c>
      <c r="F23" s="42" t="s">
        <v>59</v>
      </c>
      <c r="G23" s="42" t="s">
        <v>60</v>
      </c>
      <c r="H23" s="42" t="s">
        <v>59</v>
      </c>
      <c r="I23" s="42" t="s">
        <v>60</v>
      </c>
      <c r="J23" s="42" t="s">
        <v>59</v>
      </c>
      <c r="K23" s="42" t="s">
        <v>60</v>
      </c>
      <c r="L23" s="42" t="s">
        <v>59</v>
      </c>
      <c r="M23" s="42" t="s">
        <v>60</v>
      </c>
      <c r="N23" s="42" t="s">
        <v>59</v>
      </c>
      <c r="O23" s="42" t="s">
        <v>60</v>
      </c>
      <c r="P23" s="42" t="s">
        <v>59</v>
      </c>
      <c r="Q23" s="42" t="s">
        <v>60</v>
      </c>
      <c r="R23" s="42" t="s">
        <v>59</v>
      </c>
      <c r="S23" s="42" t="s">
        <v>60</v>
      </c>
      <c r="T23" s="42" t="s">
        <v>59</v>
      </c>
      <c r="U23" s="42" t="s">
        <v>60</v>
      </c>
      <c r="V23" s="42" t="s">
        <v>59</v>
      </c>
      <c r="W23" s="42" t="s">
        <v>60</v>
      </c>
      <c r="X23" s="42" t="s">
        <v>59</v>
      </c>
      <c r="Y23" s="42" t="s">
        <v>60</v>
      </c>
      <c r="Z23" s="42" t="s">
        <v>59</v>
      </c>
      <c r="AA23" s="42" t="s">
        <v>60</v>
      </c>
      <c r="AB23" s="17"/>
      <c r="AC23" s="34"/>
      <c r="AD23" s="34"/>
      <c r="AE23" s="34"/>
      <c r="AF23" s="34"/>
      <c r="AG23" s="34"/>
    </row>
    <row r="24" ht="15.75" customHeight="1">
      <c r="A24" s="43" t="s">
        <v>61</v>
      </c>
      <c r="B24" s="9"/>
      <c r="C24" s="9"/>
      <c r="D24" s="44" t="s">
        <v>26</v>
      </c>
      <c r="E24" s="45" t="s">
        <v>27</v>
      </c>
      <c r="F24" s="45" t="s">
        <v>28</v>
      </c>
      <c r="G24" s="45" t="s">
        <v>29</v>
      </c>
      <c r="H24" s="45" t="s">
        <v>26</v>
      </c>
      <c r="I24" s="45" t="s">
        <v>27</v>
      </c>
      <c r="J24" s="45" t="s">
        <v>28</v>
      </c>
      <c r="K24" s="45" t="s">
        <v>29</v>
      </c>
      <c r="L24" s="45" t="s">
        <v>26</v>
      </c>
      <c r="M24" s="45" t="s">
        <v>27</v>
      </c>
      <c r="N24" s="45" t="s">
        <v>28</v>
      </c>
      <c r="O24" s="45" t="s">
        <v>29</v>
      </c>
      <c r="P24" s="45" t="s">
        <v>26</v>
      </c>
      <c r="Q24" s="45" t="s">
        <v>27</v>
      </c>
      <c r="R24" s="45" t="s">
        <v>28</v>
      </c>
      <c r="S24" s="45" t="s">
        <v>29</v>
      </c>
      <c r="T24" s="45" t="s">
        <v>26</v>
      </c>
      <c r="U24" s="45" t="s">
        <v>27</v>
      </c>
      <c r="V24" s="45" t="s">
        <v>28</v>
      </c>
      <c r="W24" s="45" t="s">
        <v>29</v>
      </c>
      <c r="X24" s="45" t="s">
        <v>26</v>
      </c>
      <c r="Y24" s="45" t="s">
        <v>27</v>
      </c>
      <c r="Z24" s="45" t="s">
        <v>28</v>
      </c>
      <c r="AA24" s="45" t="s">
        <v>29</v>
      </c>
      <c r="AB24" s="45" t="s">
        <v>29</v>
      </c>
      <c r="AC24" s="34"/>
      <c r="AD24" s="34"/>
      <c r="AE24" s="34"/>
      <c r="AF24" s="34"/>
      <c r="AG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row>
    <row r="26" ht="15.75" customHeight="1">
      <c r="A26" s="61">
        <v>1.0</v>
      </c>
      <c r="B26" s="62" t="s">
        <v>62</v>
      </c>
      <c r="C26" s="62"/>
      <c r="D26" s="63">
        <v>96755.0</v>
      </c>
      <c r="E26" s="64">
        <v>0.0</v>
      </c>
      <c r="F26" s="63">
        <v>89627.0</v>
      </c>
      <c r="G26" s="64">
        <v>0.0</v>
      </c>
      <c r="H26" s="63">
        <v>75691.0</v>
      </c>
      <c r="I26" s="64">
        <v>0.0</v>
      </c>
      <c r="J26" s="63">
        <v>33920.0</v>
      </c>
      <c r="K26" s="64">
        <v>0.0</v>
      </c>
      <c r="L26" s="63">
        <v>121656.0</v>
      </c>
      <c r="M26" s="64">
        <v>0.0</v>
      </c>
      <c r="N26" s="63">
        <v>101569.0</v>
      </c>
      <c r="O26" s="64">
        <v>0.0</v>
      </c>
      <c r="P26" s="63">
        <v>52711.0</v>
      </c>
      <c r="Q26" s="64">
        <v>0.0</v>
      </c>
      <c r="R26" s="63">
        <v>30373.0</v>
      </c>
      <c r="S26" s="64">
        <v>0.0</v>
      </c>
      <c r="T26" s="63">
        <v>31979.0</v>
      </c>
      <c r="U26" s="64">
        <v>0.0</v>
      </c>
      <c r="V26" s="63">
        <v>50697.0</v>
      </c>
      <c r="W26" s="64">
        <v>0.0</v>
      </c>
      <c r="X26" s="63">
        <v>52008.0</v>
      </c>
      <c r="Y26" s="64">
        <v>0.0</v>
      </c>
      <c r="Z26" s="63">
        <v>95198.0</v>
      </c>
      <c r="AA26" s="65">
        <v>0.0</v>
      </c>
      <c r="AB26" s="63">
        <f t="shared" ref="AB26:AB97" si="2">SUM(D26:AA26)</f>
        <v>832184</v>
      </c>
      <c r="AC26" s="64"/>
      <c r="AD26" s="62"/>
      <c r="AE26" s="62"/>
      <c r="AF26" s="3"/>
      <c r="AG26" s="3"/>
    </row>
    <row r="27" ht="15.75" customHeight="1">
      <c r="A27" s="66">
        <v>2.0</v>
      </c>
      <c r="B27" s="62" t="s">
        <v>63</v>
      </c>
      <c r="C27" s="62"/>
      <c r="D27" s="63">
        <v>70946.0</v>
      </c>
      <c r="E27" s="64">
        <v>0.0</v>
      </c>
      <c r="F27" s="63">
        <v>88462.0</v>
      </c>
      <c r="G27" s="64">
        <v>0.0</v>
      </c>
      <c r="H27" s="63">
        <v>51927.0</v>
      </c>
      <c r="I27" s="64">
        <v>0.0</v>
      </c>
      <c r="J27" s="63">
        <v>47513.0</v>
      </c>
      <c r="K27" s="64">
        <v>0.0</v>
      </c>
      <c r="L27" s="63">
        <v>94981.0</v>
      </c>
      <c r="M27" s="64">
        <v>0.0</v>
      </c>
      <c r="N27" s="63">
        <v>87939.0</v>
      </c>
      <c r="O27" s="64">
        <v>0.0</v>
      </c>
      <c r="P27" s="63">
        <v>86059.0</v>
      </c>
      <c r="Q27" s="64">
        <v>0.0</v>
      </c>
      <c r="R27" s="63">
        <v>36477.0</v>
      </c>
      <c r="S27" s="64">
        <v>0.0</v>
      </c>
      <c r="T27" s="63">
        <v>47215.0</v>
      </c>
      <c r="U27" s="64">
        <v>0.0</v>
      </c>
      <c r="V27" s="63">
        <v>31299.0</v>
      </c>
      <c r="W27" s="64">
        <v>0.0</v>
      </c>
      <c r="X27" s="63">
        <v>37255.0</v>
      </c>
      <c r="Y27" s="64">
        <v>0.0</v>
      </c>
      <c r="Z27" s="63">
        <v>106612.0</v>
      </c>
      <c r="AA27" s="64">
        <v>0.0</v>
      </c>
      <c r="AB27" s="63">
        <f t="shared" si="2"/>
        <v>786685</v>
      </c>
      <c r="AC27" s="64"/>
      <c r="AD27" s="62"/>
      <c r="AE27" s="62"/>
      <c r="AF27" s="3"/>
      <c r="AG27" s="3"/>
    </row>
    <row r="28" ht="15.75" customHeight="1">
      <c r="A28" s="66">
        <v>3.0</v>
      </c>
      <c r="B28" s="62" t="s">
        <v>64</v>
      </c>
      <c r="C28" s="62"/>
      <c r="D28" s="63">
        <v>59750.0</v>
      </c>
      <c r="E28" s="64">
        <v>0.0</v>
      </c>
      <c r="F28" s="63">
        <v>44339.0</v>
      </c>
      <c r="G28" s="64">
        <v>0.0</v>
      </c>
      <c r="H28" s="63">
        <v>44228.0</v>
      </c>
      <c r="I28" s="64">
        <v>0.0</v>
      </c>
      <c r="J28" s="63">
        <v>25292.0</v>
      </c>
      <c r="K28" s="64">
        <v>0.0</v>
      </c>
      <c r="L28" s="63">
        <v>51269.0</v>
      </c>
      <c r="M28" s="64">
        <v>0.0</v>
      </c>
      <c r="N28" s="63">
        <v>60169.0</v>
      </c>
      <c r="O28" s="64">
        <v>0.0</v>
      </c>
      <c r="P28" s="63">
        <v>51026.0</v>
      </c>
      <c r="Q28" s="64">
        <v>0.0</v>
      </c>
      <c r="R28" s="63">
        <v>28303.0</v>
      </c>
      <c r="S28" s="64">
        <v>0.0</v>
      </c>
      <c r="T28" s="63">
        <v>32430.0</v>
      </c>
      <c r="U28" s="64">
        <v>0.0</v>
      </c>
      <c r="V28" s="63">
        <v>35983.0</v>
      </c>
      <c r="W28" s="64">
        <v>0.0</v>
      </c>
      <c r="X28" s="63">
        <v>37331.0</v>
      </c>
      <c r="Y28" s="64">
        <v>0.0</v>
      </c>
      <c r="Z28" s="63">
        <v>84347.0</v>
      </c>
      <c r="AA28" s="64">
        <v>0.0</v>
      </c>
      <c r="AB28" s="63">
        <f t="shared" si="2"/>
        <v>554467</v>
      </c>
      <c r="AC28" s="64"/>
      <c r="AD28" s="62"/>
      <c r="AE28" s="62"/>
      <c r="AF28" s="3"/>
      <c r="AG28" s="34"/>
    </row>
    <row r="29" ht="15.75" customHeight="1">
      <c r="A29" s="66">
        <v>4.0</v>
      </c>
      <c r="B29" s="62" t="s">
        <v>65</v>
      </c>
      <c r="C29" s="62"/>
      <c r="D29" s="63">
        <v>27543.0</v>
      </c>
      <c r="E29" s="64">
        <v>0.0</v>
      </c>
      <c r="F29" s="63">
        <v>19999.0</v>
      </c>
      <c r="G29" s="64">
        <v>0.0</v>
      </c>
      <c r="H29" s="63">
        <v>28003.0</v>
      </c>
      <c r="I29" s="64">
        <v>0.0</v>
      </c>
      <c r="J29" s="63">
        <v>23909.0</v>
      </c>
      <c r="K29" s="64">
        <v>0.0</v>
      </c>
      <c r="L29" s="63">
        <v>24923.0</v>
      </c>
      <c r="M29" s="64">
        <v>0.0</v>
      </c>
      <c r="N29" s="63">
        <v>38835.0</v>
      </c>
      <c r="O29" s="64">
        <v>0.0</v>
      </c>
      <c r="P29" s="63">
        <v>39156.0</v>
      </c>
      <c r="Q29" s="64">
        <v>0.0</v>
      </c>
      <c r="R29" s="63">
        <v>20092.0</v>
      </c>
      <c r="S29" s="64">
        <v>0.0</v>
      </c>
      <c r="T29" s="63">
        <v>20871.0</v>
      </c>
      <c r="U29" s="64">
        <v>0.0</v>
      </c>
      <c r="V29" s="63">
        <v>22687.0</v>
      </c>
      <c r="W29" s="64">
        <v>0.0</v>
      </c>
      <c r="X29" s="63">
        <v>22936.0</v>
      </c>
      <c r="Y29" s="64">
        <v>0.0</v>
      </c>
      <c r="Z29" s="63">
        <v>58707.0</v>
      </c>
      <c r="AA29" s="64">
        <v>0.0</v>
      </c>
      <c r="AB29" s="63">
        <f t="shared" si="2"/>
        <v>347661</v>
      </c>
      <c r="AC29" s="64"/>
      <c r="AD29" s="62"/>
      <c r="AE29" s="62"/>
      <c r="AF29" s="3"/>
      <c r="AG29" s="34"/>
    </row>
    <row r="30" ht="15.75" customHeight="1">
      <c r="A30" s="66">
        <v>5.0</v>
      </c>
      <c r="B30" s="62" t="s">
        <v>66</v>
      </c>
      <c r="C30" s="62"/>
      <c r="D30" s="63">
        <v>52939.0</v>
      </c>
      <c r="E30" s="64">
        <v>0.0</v>
      </c>
      <c r="F30" s="63">
        <v>44611.0</v>
      </c>
      <c r="G30" s="64">
        <v>0.0</v>
      </c>
      <c r="H30" s="63">
        <v>33301.0</v>
      </c>
      <c r="I30" s="64">
        <v>0.0</v>
      </c>
      <c r="J30" s="63">
        <v>42215.0</v>
      </c>
      <c r="K30" s="64">
        <v>0.0</v>
      </c>
      <c r="L30" s="63">
        <v>50076.0</v>
      </c>
      <c r="M30" s="64">
        <v>0.0</v>
      </c>
      <c r="N30" s="63">
        <v>62798.0</v>
      </c>
      <c r="O30" s="64">
        <v>0.0</v>
      </c>
      <c r="P30" s="63">
        <v>68713.0</v>
      </c>
      <c r="Q30" s="64">
        <v>0.0</v>
      </c>
      <c r="R30" s="63">
        <v>31352.0</v>
      </c>
      <c r="S30" s="64">
        <v>0.0</v>
      </c>
      <c r="T30" s="63">
        <v>27825.0</v>
      </c>
      <c r="U30" s="64">
        <v>0.0</v>
      </c>
      <c r="V30" s="63">
        <v>26512.0</v>
      </c>
      <c r="W30" s="64">
        <v>0.0</v>
      </c>
      <c r="X30" s="63">
        <v>28840.0</v>
      </c>
      <c r="Y30" s="64">
        <v>0.0</v>
      </c>
      <c r="Z30" s="63">
        <v>68519.0</v>
      </c>
      <c r="AA30" s="64">
        <v>0.0</v>
      </c>
      <c r="AB30" s="63">
        <f t="shared" si="2"/>
        <v>537701</v>
      </c>
      <c r="AC30" s="64"/>
      <c r="AD30" s="62"/>
      <c r="AE30" s="62"/>
      <c r="AF30" s="3"/>
      <c r="AG30" s="34"/>
    </row>
    <row r="31" ht="15.75" customHeight="1">
      <c r="A31" s="66">
        <v>6.0</v>
      </c>
      <c r="B31" s="62" t="s">
        <v>67</v>
      </c>
      <c r="C31" s="62"/>
      <c r="D31" s="67">
        <v>208644.0</v>
      </c>
      <c r="E31" s="64">
        <v>0.0</v>
      </c>
      <c r="F31" s="67">
        <v>103399.0</v>
      </c>
      <c r="G31" s="64">
        <v>0.0</v>
      </c>
      <c r="H31" s="67">
        <v>76142.0</v>
      </c>
      <c r="I31" s="64">
        <v>14.0</v>
      </c>
      <c r="J31" s="67">
        <v>203018.0</v>
      </c>
      <c r="K31" s="64">
        <v>5.0</v>
      </c>
      <c r="L31" s="67">
        <v>310162.0</v>
      </c>
      <c r="M31" s="64">
        <v>5.0</v>
      </c>
      <c r="N31" s="67">
        <v>229827.0</v>
      </c>
      <c r="O31" s="64">
        <v>3.0</v>
      </c>
      <c r="P31" s="67">
        <v>250217.0</v>
      </c>
      <c r="Q31" s="64">
        <v>28.0</v>
      </c>
      <c r="R31" s="67">
        <v>192671.0</v>
      </c>
      <c r="S31" s="64">
        <v>28.0</v>
      </c>
      <c r="T31" s="67">
        <v>177656.0</v>
      </c>
      <c r="U31" s="64">
        <v>2.0</v>
      </c>
      <c r="V31" s="67">
        <v>234002.0</v>
      </c>
      <c r="W31" s="64">
        <v>0.0</v>
      </c>
      <c r="X31" s="67">
        <v>213131.0</v>
      </c>
      <c r="Y31" s="64">
        <v>0.0</v>
      </c>
      <c r="Z31" s="67">
        <v>301780.0</v>
      </c>
      <c r="AA31" s="64">
        <v>0.0</v>
      </c>
      <c r="AB31" s="63">
        <f t="shared" si="2"/>
        <v>2500734</v>
      </c>
      <c r="AC31" s="64"/>
      <c r="AD31" s="62"/>
      <c r="AE31" s="62"/>
      <c r="AF31" s="3"/>
      <c r="AG31" s="34"/>
    </row>
    <row r="32" ht="15.75" customHeight="1">
      <c r="A32" s="66">
        <v>7.0</v>
      </c>
      <c r="B32" s="62" t="s">
        <v>68</v>
      </c>
      <c r="C32" s="62"/>
      <c r="D32" s="63">
        <v>595.0</v>
      </c>
      <c r="E32" s="64">
        <v>0.0</v>
      </c>
      <c r="F32" s="63">
        <v>724.0</v>
      </c>
      <c r="G32" s="64">
        <v>0.0</v>
      </c>
      <c r="H32" s="63">
        <v>769.0</v>
      </c>
      <c r="I32" s="64">
        <v>0.0</v>
      </c>
      <c r="J32" s="63">
        <v>1586.0</v>
      </c>
      <c r="K32" s="64">
        <v>0.0</v>
      </c>
      <c r="L32" s="63">
        <v>732.0</v>
      </c>
      <c r="M32" s="64">
        <v>0.0</v>
      </c>
      <c r="N32" s="63">
        <v>983.0</v>
      </c>
      <c r="O32" s="64">
        <v>0.0</v>
      </c>
      <c r="P32" s="63">
        <v>762.0</v>
      </c>
      <c r="Q32" s="64">
        <v>0.0</v>
      </c>
      <c r="R32" s="63">
        <v>0.0</v>
      </c>
      <c r="S32" s="64">
        <v>0.0</v>
      </c>
      <c r="T32" s="63">
        <v>642.0</v>
      </c>
      <c r="U32" s="64">
        <v>0.0</v>
      </c>
      <c r="V32" s="63">
        <v>724.0</v>
      </c>
      <c r="W32" s="64">
        <v>0.0</v>
      </c>
      <c r="X32" s="63">
        <v>763.0</v>
      </c>
      <c r="Y32" s="64">
        <v>0.0</v>
      </c>
      <c r="Z32" s="63">
        <v>6678.0</v>
      </c>
      <c r="AA32" s="64">
        <v>0.0</v>
      </c>
      <c r="AB32" s="63">
        <f t="shared" si="2"/>
        <v>14958</v>
      </c>
      <c r="AC32" s="64"/>
      <c r="AD32" s="62"/>
      <c r="AE32" s="62"/>
      <c r="AF32" s="3"/>
      <c r="AG32" s="34"/>
    </row>
    <row r="33" ht="15.75" customHeight="1">
      <c r="A33" s="66">
        <v>8.0</v>
      </c>
      <c r="B33" s="62" t="s">
        <v>69</v>
      </c>
      <c r="C33" s="62"/>
      <c r="D33" s="63">
        <v>5735.0</v>
      </c>
      <c r="E33" s="64">
        <v>0.0</v>
      </c>
      <c r="F33" s="63">
        <v>3569.0</v>
      </c>
      <c r="G33" s="64">
        <v>0.0</v>
      </c>
      <c r="H33" s="63">
        <v>2402.0</v>
      </c>
      <c r="I33" s="64">
        <v>0.0</v>
      </c>
      <c r="J33" s="63">
        <v>3749.0</v>
      </c>
      <c r="K33" s="64">
        <v>0.0</v>
      </c>
      <c r="L33" s="63">
        <v>4637.0</v>
      </c>
      <c r="M33" s="64">
        <v>0.0</v>
      </c>
      <c r="N33" s="63">
        <v>5703.0</v>
      </c>
      <c r="O33" s="64">
        <v>0.0</v>
      </c>
      <c r="P33" s="63">
        <v>4464.0</v>
      </c>
      <c r="Q33" s="64">
        <v>0.0</v>
      </c>
      <c r="R33" s="63">
        <v>1826.0</v>
      </c>
      <c r="S33" s="64">
        <v>0.0</v>
      </c>
      <c r="T33" s="63">
        <v>2863.0</v>
      </c>
      <c r="U33" s="64">
        <v>0.0</v>
      </c>
      <c r="V33" s="63">
        <v>349.0</v>
      </c>
      <c r="W33" s="64">
        <v>0.0</v>
      </c>
      <c r="X33" s="63">
        <v>3236.0</v>
      </c>
      <c r="Y33" s="64">
        <v>0.0</v>
      </c>
      <c r="Z33" s="63">
        <v>5251.0</v>
      </c>
      <c r="AA33" s="64">
        <v>0.0</v>
      </c>
      <c r="AB33" s="63">
        <f t="shared" si="2"/>
        <v>43784</v>
      </c>
      <c r="AC33" s="64"/>
      <c r="AD33" s="62"/>
      <c r="AE33" s="62"/>
      <c r="AF33" s="3"/>
      <c r="AG33" s="34"/>
    </row>
    <row r="34" ht="15.75" customHeight="1">
      <c r="A34" s="66">
        <v>9.0</v>
      </c>
      <c r="B34" s="62" t="s">
        <v>70</v>
      </c>
      <c r="C34" s="62"/>
      <c r="D34" s="63">
        <v>5596.0</v>
      </c>
      <c r="E34" s="64">
        <v>0.0</v>
      </c>
      <c r="F34" s="63">
        <v>3745.0</v>
      </c>
      <c r="G34" s="64">
        <v>0.0</v>
      </c>
      <c r="H34" s="63">
        <v>2723.0</v>
      </c>
      <c r="I34" s="64">
        <v>0.0</v>
      </c>
      <c r="J34" s="63">
        <v>3930.0</v>
      </c>
      <c r="K34" s="64">
        <v>0.0</v>
      </c>
      <c r="L34" s="63">
        <v>5275.0</v>
      </c>
      <c r="M34" s="64">
        <v>0.0</v>
      </c>
      <c r="N34" s="63">
        <v>5437.0</v>
      </c>
      <c r="O34" s="64">
        <v>0.0</v>
      </c>
      <c r="P34" s="63">
        <v>4574.0</v>
      </c>
      <c r="Q34" s="64">
        <v>0.0</v>
      </c>
      <c r="R34" s="63">
        <v>3683.0</v>
      </c>
      <c r="S34" s="64">
        <v>0.0</v>
      </c>
      <c r="T34" s="63">
        <v>3462.0</v>
      </c>
      <c r="U34" s="64">
        <v>0.0</v>
      </c>
      <c r="V34" s="63">
        <v>3784.0</v>
      </c>
      <c r="W34" s="64">
        <v>0.0</v>
      </c>
      <c r="X34" s="63">
        <v>3192.0</v>
      </c>
      <c r="Y34" s="64">
        <v>0.0</v>
      </c>
      <c r="Z34" s="63">
        <v>4676.0</v>
      </c>
      <c r="AA34" s="64">
        <v>0.0</v>
      </c>
      <c r="AB34" s="63">
        <f t="shared" si="2"/>
        <v>50077</v>
      </c>
      <c r="AC34" s="64"/>
      <c r="AD34" s="62"/>
      <c r="AE34" s="62"/>
      <c r="AF34" s="3"/>
      <c r="AG34" s="3"/>
    </row>
    <row r="35" ht="15.75" customHeight="1">
      <c r="A35" s="66">
        <v>10.0</v>
      </c>
      <c r="B35" s="62" t="s">
        <v>71</v>
      </c>
      <c r="C35" s="62"/>
      <c r="D35" s="63">
        <v>82.0</v>
      </c>
      <c r="E35" s="64">
        <v>0.0</v>
      </c>
      <c r="F35" s="63">
        <v>323.0</v>
      </c>
      <c r="G35" s="64">
        <v>0.0</v>
      </c>
      <c r="H35" s="63">
        <v>544.0</v>
      </c>
      <c r="I35" s="64">
        <v>0.0</v>
      </c>
      <c r="J35" s="63">
        <v>87.0</v>
      </c>
      <c r="K35" s="64">
        <v>0.0</v>
      </c>
      <c r="L35" s="63">
        <v>113.0</v>
      </c>
      <c r="M35" s="64">
        <v>0.0</v>
      </c>
      <c r="N35" s="63">
        <v>291.0</v>
      </c>
      <c r="O35" s="64">
        <v>0.0</v>
      </c>
      <c r="P35" s="63">
        <v>103.0</v>
      </c>
      <c r="Q35" s="64">
        <v>0.0</v>
      </c>
      <c r="R35" s="63">
        <v>285.0</v>
      </c>
      <c r="S35" s="64">
        <v>0.0</v>
      </c>
      <c r="T35" s="63">
        <v>115.0</v>
      </c>
      <c r="U35" s="64">
        <v>0.0</v>
      </c>
      <c r="V35" s="63">
        <v>250.0</v>
      </c>
      <c r="W35" s="64">
        <v>0.0</v>
      </c>
      <c r="X35" s="63">
        <v>325.0</v>
      </c>
      <c r="Y35" s="64">
        <v>0.0</v>
      </c>
      <c r="Z35" s="63">
        <v>464.0</v>
      </c>
      <c r="AA35" s="64">
        <v>0.0</v>
      </c>
      <c r="AB35" s="63">
        <f t="shared" si="2"/>
        <v>2982</v>
      </c>
      <c r="AC35" s="64"/>
      <c r="AD35" s="62"/>
      <c r="AE35" s="62"/>
      <c r="AF35" s="3"/>
      <c r="AG35" s="3"/>
    </row>
    <row r="36" ht="15.75" customHeight="1">
      <c r="A36" s="66">
        <v>11.0</v>
      </c>
      <c r="B36" s="62" t="s">
        <v>72</v>
      </c>
      <c r="C36" s="62"/>
      <c r="D36" s="65">
        <v>859.0</v>
      </c>
      <c r="E36" s="64">
        <v>0.0</v>
      </c>
      <c r="F36" s="65">
        <v>1025.0</v>
      </c>
      <c r="G36" s="64">
        <v>0.0</v>
      </c>
      <c r="H36" s="65">
        <v>0.0</v>
      </c>
      <c r="I36" s="64">
        <v>0.0</v>
      </c>
      <c r="J36" s="65">
        <v>0.0</v>
      </c>
      <c r="K36" s="64">
        <v>0.0</v>
      </c>
      <c r="L36" s="65">
        <v>0.0</v>
      </c>
      <c r="M36" s="64">
        <v>0.0</v>
      </c>
      <c r="N36" s="65">
        <v>0.0</v>
      </c>
      <c r="O36" s="64">
        <v>0.0</v>
      </c>
      <c r="P36" s="65">
        <v>2238.0</v>
      </c>
      <c r="Q36" s="64">
        <v>0.0</v>
      </c>
      <c r="R36" s="65">
        <v>1517.0</v>
      </c>
      <c r="S36" s="64">
        <v>0.0</v>
      </c>
      <c r="T36" s="65">
        <v>2386.0</v>
      </c>
      <c r="U36" s="64">
        <v>0.0</v>
      </c>
      <c r="V36" s="65">
        <v>7423.0</v>
      </c>
      <c r="W36" s="64">
        <v>3.0</v>
      </c>
      <c r="X36" s="65">
        <v>4288.0</v>
      </c>
      <c r="Y36" s="64">
        <v>0.0</v>
      </c>
      <c r="Z36" s="65">
        <v>6891.0</v>
      </c>
      <c r="AA36" s="64">
        <v>2.0</v>
      </c>
      <c r="AB36" s="63">
        <f t="shared" si="2"/>
        <v>26632</v>
      </c>
      <c r="AC36" s="64"/>
      <c r="AD36" s="62"/>
      <c r="AE36" s="62"/>
      <c r="AF36" s="3"/>
      <c r="AG36" s="3"/>
    </row>
    <row r="37" ht="15.75" customHeight="1">
      <c r="A37" s="66">
        <v>12.0</v>
      </c>
      <c r="B37" s="62" t="s">
        <v>73</v>
      </c>
      <c r="C37" s="62"/>
      <c r="D37" s="65">
        <v>2677.0</v>
      </c>
      <c r="E37" s="65">
        <v>0.0</v>
      </c>
      <c r="F37" s="65">
        <v>2354.0</v>
      </c>
      <c r="G37" s="65">
        <v>16.0</v>
      </c>
      <c r="H37" s="65">
        <v>1183.0</v>
      </c>
      <c r="I37" s="65">
        <v>0.0</v>
      </c>
      <c r="J37" s="65">
        <v>1364.0</v>
      </c>
      <c r="K37" s="65">
        <v>8.0</v>
      </c>
      <c r="L37" s="65">
        <v>4690.0</v>
      </c>
      <c r="M37" s="65">
        <v>40.0</v>
      </c>
      <c r="N37" s="65">
        <v>4695.0</v>
      </c>
      <c r="O37" s="65">
        <v>50.0</v>
      </c>
      <c r="P37" s="65">
        <v>3905.0</v>
      </c>
      <c r="Q37" s="65">
        <v>89.0</v>
      </c>
      <c r="R37" s="65">
        <v>3570.0</v>
      </c>
      <c r="S37" s="65">
        <v>46.0</v>
      </c>
      <c r="T37" s="65">
        <v>3498.0</v>
      </c>
      <c r="U37" s="65">
        <v>30.0</v>
      </c>
      <c r="V37" s="65">
        <v>4097.0</v>
      </c>
      <c r="W37" s="65">
        <v>119.0</v>
      </c>
      <c r="X37" s="65">
        <v>5513.0</v>
      </c>
      <c r="Y37" s="65">
        <v>0.0</v>
      </c>
      <c r="Z37" s="65">
        <v>4060.0</v>
      </c>
      <c r="AA37" s="65">
        <v>110.0</v>
      </c>
      <c r="AB37" s="63">
        <f t="shared" si="2"/>
        <v>42114</v>
      </c>
      <c r="AC37" s="64"/>
      <c r="AD37" s="62"/>
      <c r="AE37" s="62"/>
      <c r="AF37" s="3"/>
      <c r="AG37" s="3"/>
    </row>
    <row r="38" ht="15.75" customHeight="1">
      <c r="A38" s="66">
        <v>13.0</v>
      </c>
      <c r="B38" s="62" t="s">
        <v>74</v>
      </c>
      <c r="C38" s="62"/>
      <c r="D38" s="65">
        <v>5712.0</v>
      </c>
      <c r="E38" s="65">
        <v>90.0</v>
      </c>
      <c r="F38" s="65">
        <v>4106.0</v>
      </c>
      <c r="G38" s="65">
        <v>31.0</v>
      </c>
      <c r="H38" s="65">
        <v>2072.0</v>
      </c>
      <c r="I38" s="65">
        <v>3.0</v>
      </c>
      <c r="J38" s="65">
        <v>556.0</v>
      </c>
      <c r="K38" s="65">
        <v>3.0</v>
      </c>
      <c r="L38" s="65">
        <v>1501.0</v>
      </c>
      <c r="M38" s="65">
        <v>15.0</v>
      </c>
      <c r="N38" s="65">
        <v>1817.0</v>
      </c>
      <c r="O38" s="65">
        <v>14.0</v>
      </c>
      <c r="P38" s="65">
        <v>1287.0</v>
      </c>
      <c r="Q38" s="65">
        <v>0.0</v>
      </c>
      <c r="R38" s="65">
        <v>949.0</v>
      </c>
      <c r="S38" s="65">
        <v>17.0</v>
      </c>
      <c r="T38" s="65">
        <v>1203.0</v>
      </c>
      <c r="U38" s="65">
        <v>13.0</v>
      </c>
      <c r="V38" s="65">
        <v>1157.0</v>
      </c>
      <c r="W38" s="65">
        <v>0.0</v>
      </c>
      <c r="X38" s="65">
        <v>1476.0</v>
      </c>
      <c r="Y38" s="65">
        <v>0.0</v>
      </c>
      <c r="Z38" s="65">
        <v>10098.0</v>
      </c>
      <c r="AA38" s="65">
        <v>0.0</v>
      </c>
      <c r="AB38" s="63">
        <f t="shared" si="2"/>
        <v>32120</v>
      </c>
      <c r="AC38" s="64"/>
      <c r="AD38" s="62"/>
      <c r="AE38" s="62"/>
      <c r="AF38" s="3"/>
      <c r="AG38" s="3"/>
    </row>
    <row r="39" ht="15.75" customHeight="1">
      <c r="A39" s="66">
        <v>14.0</v>
      </c>
      <c r="B39" s="62" t="s">
        <v>76</v>
      </c>
      <c r="C39" s="62"/>
      <c r="D39" s="68"/>
      <c r="AB39" s="63">
        <f t="shared" si="2"/>
        <v>0</v>
      </c>
      <c r="AC39" s="62"/>
      <c r="AD39" s="62"/>
      <c r="AE39" s="62"/>
      <c r="AF39" s="3"/>
      <c r="AG39" s="3"/>
    </row>
    <row r="40" ht="15.75" customHeight="1">
      <c r="A40" s="66">
        <v>15.0</v>
      </c>
      <c r="B40" s="62" t="s">
        <v>77</v>
      </c>
      <c r="C40" s="62"/>
      <c r="D40" s="65">
        <v>3613.0</v>
      </c>
      <c r="E40" s="65">
        <v>0.0</v>
      </c>
      <c r="F40" s="65">
        <v>3134.0</v>
      </c>
      <c r="G40" s="65">
        <v>0.0</v>
      </c>
      <c r="H40" s="65">
        <v>2248.0</v>
      </c>
      <c r="I40" s="65">
        <v>6.0</v>
      </c>
      <c r="J40" s="65">
        <v>2950.0</v>
      </c>
      <c r="K40" s="65">
        <v>0.0</v>
      </c>
      <c r="L40" s="65">
        <v>3458.0</v>
      </c>
      <c r="M40" s="65">
        <v>0.0</v>
      </c>
      <c r="N40" s="65">
        <v>4812.0</v>
      </c>
      <c r="O40" s="65">
        <v>0.0</v>
      </c>
      <c r="P40" s="65">
        <v>6456.0</v>
      </c>
      <c r="Q40" s="65">
        <v>9.0</v>
      </c>
      <c r="R40" s="65">
        <v>4320.0</v>
      </c>
      <c r="S40" s="65">
        <v>0.0</v>
      </c>
      <c r="T40" s="65">
        <v>4347.0</v>
      </c>
      <c r="U40" s="65">
        <v>0.0</v>
      </c>
      <c r="V40" s="65">
        <v>4449.0</v>
      </c>
      <c r="W40" s="65">
        <v>0.0</v>
      </c>
      <c r="X40" s="65">
        <v>4271.0</v>
      </c>
      <c r="Y40" s="65">
        <v>0.0</v>
      </c>
      <c r="Z40" s="65">
        <v>10387.0</v>
      </c>
      <c r="AA40" s="65">
        <v>0.0</v>
      </c>
      <c r="AB40" s="63">
        <f t="shared" si="2"/>
        <v>54460</v>
      </c>
      <c r="AC40" s="64"/>
      <c r="AD40" s="62"/>
      <c r="AE40" s="62"/>
      <c r="AF40" s="3"/>
      <c r="AG40" s="3"/>
    </row>
    <row r="41" ht="15.75" customHeight="1">
      <c r="A41" s="66">
        <v>16.0</v>
      </c>
      <c r="B41" s="62" t="s">
        <v>78</v>
      </c>
      <c r="C41" s="62"/>
      <c r="D41" s="68"/>
      <c r="AB41" s="63">
        <f t="shared" si="2"/>
        <v>0</v>
      </c>
      <c r="AC41" s="62"/>
      <c r="AD41" s="62"/>
      <c r="AE41" s="62"/>
      <c r="AF41" s="3"/>
      <c r="AG41" s="3"/>
    </row>
    <row r="42" ht="15.75" customHeight="1">
      <c r="A42" s="66">
        <v>17.0</v>
      </c>
      <c r="B42" s="62" t="s">
        <v>79</v>
      </c>
      <c r="C42" s="62"/>
      <c r="D42" s="68"/>
      <c r="AB42" s="63">
        <f t="shared" si="2"/>
        <v>0</v>
      </c>
      <c r="AC42" s="62"/>
      <c r="AD42" s="62"/>
      <c r="AE42" s="62"/>
      <c r="AF42" s="3"/>
      <c r="AG42" s="3"/>
    </row>
    <row r="43" ht="15.75" customHeight="1">
      <c r="A43" s="66">
        <v>18.0</v>
      </c>
      <c r="B43" s="62" t="s">
        <v>80</v>
      </c>
      <c r="C43" s="62"/>
      <c r="D43" s="68"/>
      <c r="AB43" s="63">
        <f t="shared" si="2"/>
        <v>0</v>
      </c>
      <c r="AC43" s="62"/>
      <c r="AD43" s="62"/>
      <c r="AE43" s="62"/>
      <c r="AF43" s="3"/>
      <c r="AG43" s="3"/>
    </row>
    <row r="44" ht="15.75" customHeight="1">
      <c r="A44" s="66">
        <v>19.0</v>
      </c>
      <c r="B44" s="62" t="s">
        <v>81</v>
      </c>
      <c r="C44" s="62"/>
      <c r="D44" s="65">
        <v>1890.0</v>
      </c>
      <c r="E44" s="65">
        <v>0.0</v>
      </c>
      <c r="F44" s="65">
        <v>1890.0</v>
      </c>
      <c r="G44" s="65">
        <v>0.0</v>
      </c>
      <c r="H44" s="65">
        <v>1889.0</v>
      </c>
      <c r="I44" s="65">
        <v>0.0</v>
      </c>
      <c r="J44" s="65">
        <v>18987.0</v>
      </c>
      <c r="K44" s="65">
        <v>0.0</v>
      </c>
      <c r="L44" s="65">
        <v>1280.0</v>
      </c>
      <c r="M44" s="65">
        <v>0.0</v>
      </c>
      <c r="N44" s="65">
        <v>1589.0</v>
      </c>
      <c r="O44" s="65">
        <v>0.0</v>
      </c>
      <c r="P44" s="65">
        <v>1890.0</v>
      </c>
      <c r="Q44" s="65">
        <v>0.0</v>
      </c>
      <c r="R44" s="65">
        <v>976.0</v>
      </c>
      <c r="S44" s="65">
        <v>0.0</v>
      </c>
      <c r="T44" s="65">
        <v>1064.0</v>
      </c>
      <c r="U44" s="65">
        <v>0.0</v>
      </c>
      <c r="V44" s="65">
        <v>1180.0</v>
      </c>
      <c r="W44" s="65">
        <v>0.0</v>
      </c>
      <c r="X44" s="65">
        <v>1869.0</v>
      </c>
      <c r="Y44" s="65">
        <v>0.0</v>
      </c>
      <c r="Z44" s="65">
        <v>97288.0</v>
      </c>
      <c r="AA44" s="65">
        <v>0.0</v>
      </c>
      <c r="AB44" s="63">
        <f t="shared" si="2"/>
        <v>131792</v>
      </c>
      <c r="AC44" s="64"/>
      <c r="AD44" s="62"/>
      <c r="AE44" s="62"/>
      <c r="AF44" s="3"/>
      <c r="AG44" s="3"/>
    </row>
    <row r="45" ht="15.75" customHeight="1">
      <c r="A45" s="66">
        <v>20.0</v>
      </c>
      <c r="B45" s="62" t="s">
        <v>82</v>
      </c>
      <c r="C45" s="62"/>
      <c r="D45" s="65">
        <v>60.0</v>
      </c>
      <c r="E45" s="65">
        <v>0.0</v>
      </c>
      <c r="F45" s="65">
        <v>70.0</v>
      </c>
      <c r="G45" s="65">
        <v>0.0</v>
      </c>
      <c r="H45" s="65">
        <v>0.0</v>
      </c>
      <c r="I45" s="65">
        <v>0.0</v>
      </c>
      <c r="J45" s="65">
        <v>0.0</v>
      </c>
      <c r="K45" s="65">
        <v>0.0</v>
      </c>
      <c r="L45" s="65">
        <v>0.0</v>
      </c>
      <c r="M45" s="65">
        <v>0.0</v>
      </c>
      <c r="N45" s="65">
        <v>4251.0</v>
      </c>
      <c r="O45" s="65">
        <v>0.0</v>
      </c>
      <c r="P45" s="65">
        <v>50.0</v>
      </c>
      <c r="Q45" s="65">
        <v>0.0</v>
      </c>
      <c r="R45" s="65">
        <v>70.0</v>
      </c>
      <c r="S45" s="65">
        <v>0.0</v>
      </c>
      <c r="T45" s="65">
        <v>15.0</v>
      </c>
      <c r="U45" s="65">
        <v>0.0</v>
      </c>
      <c r="V45" s="65">
        <v>30.0</v>
      </c>
      <c r="W45" s="65">
        <v>0.0</v>
      </c>
      <c r="X45" s="65">
        <v>25.0</v>
      </c>
      <c r="Y45" s="65">
        <v>0.0</v>
      </c>
      <c r="Z45" s="65">
        <v>110.0</v>
      </c>
      <c r="AA45" s="65">
        <v>0.0</v>
      </c>
      <c r="AB45" s="63">
        <f t="shared" si="2"/>
        <v>4681</v>
      </c>
      <c r="AC45" s="64"/>
      <c r="AD45" s="62"/>
      <c r="AE45" s="62"/>
      <c r="AF45" s="3"/>
      <c r="AG45" s="3"/>
    </row>
    <row r="46" ht="15.75" customHeight="1">
      <c r="A46" s="66">
        <v>21.0</v>
      </c>
      <c r="B46" s="62" t="s">
        <v>83</v>
      </c>
      <c r="C46" s="62"/>
      <c r="D46" s="68"/>
      <c r="AB46" s="63">
        <f t="shared" si="2"/>
        <v>0</v>
      </c>
      <c r="AC46" s="62"/>
      <c r="AD46" s="62"/>
      <c r="AE46" s="62"/>
      <c r="AF46" s="3"/>
      <c r="AG46" s="3"/>
    </row>
    <row r="47" ht="15.75" customHeight="1">
      <c r="A47" s="66">
        <v>22.0</v>
      </c>
      <c r="B47" s="62" t="s">
        <v>84</v>
      </c>
      <c r="C47" s="62"/>
      <c r="D47" s="65">
        <v>10555.0</v>
      </c>
      <c r="E47" s="65">
        <v>0.0</v>
      </c>
      <c r="F47" s="65">
        <v>16151.0</v>
      </c>
      <c r="G47" s="65">
        <v>0.0</v>
      </c>
      <c r="H47" s="65">
        <v>8837.0</v>
      </c>
      <c r="I47" s="65">
        <v>0.0</v>
      </c>
      <c r="J47" s="65">
        <v>12250.0</v>
      </c>
      <c r="K47" s="65">
        <v>0.0</v>
      </c>
      <c r="L47" s="65">
        <v>17170.0</v>
      </c>
      <c r="M47" s="65">
        <v>0.0</v>
      </c>
      <c r="N47" s="65">
        <v>17230.0</v>
      </c>
      <c r="O47" s="65">
        <v>104.0</v>
      </c>
      <c r="P47" s="65">
        <v>6478.0</v>
      </c>
      <c r="Q47" s="65">
        <v>8.0</v>
      </c>
      <c r="R47" s="65">
        <v>5963.0</v>
      </c>
      <c r="S47" s="65">
        <v>0.0</v>
      </c>
      <c r="T47" s="65">
        <v>5430.0</v>
      </c>
      <c r="U47" s="65">
        <v>2.0</v>
      </c>
      <c r="V47" s="65">
        <v>6053.0</v>
      </c>
      <c r="W47" s="65">
        <v>0.0</v>
      </c>
      <c r="X47" s="65">
        <v>8010.0</v>
      </c>
      <c r="Y47" s="65">
        <v>0.0</v>
      </c>
      <c r="Z47" s="65">
        <v>12223.0</v>
      </c>
      <c r="AA47" s="65">
        <v>0.0</v>
      </c>
      <c r="AB47" s="63">
        <f t="shared" si="2"/>
        <v>126464</v>
      </c>
      <c r="AC47" s="69"/>
      <c r="AD47" s="62"/>
      <c r="AE47" s="62"/>
      <c r="AF47" s="3"/>
      <c r="AG47" s="3"/>
    </row>
    <row r="48" ht="15.75" customHeight="1">
      <c r="A48" s="66">
        <v>23.0</v>
      </c>
      <c r="B48" s="62" t="s">
        <v>85</v>
      </c>
      <c r="C48" s="62"/>
      <c r="D48" s="65">
        <v>4251.0</v>
      </c>
      <c r="E48" s="65">
        <v>0.0</v>
      </c>
      <c r="F48" s="65">
        <v>3190.0</v>
      </c>
      <c r="G48" s="65">
        <v>0.0</v>
      </c>
      <c r="H48" s="65">
        <v>1594.0</v>
      </c>
      <c r="I48" s="65">
        <v>0.0</v>
      </c>
      <c r="J48" s="65">
        <v>2097.0</v>
      </c>
      <c r="K48" s="65">
        <v>0.0</v>
      </c>
      <c r="L48" s="65">
        <v>3898.0</v>
      </c>
      <c r="M48" s="65">
        <v>0.0</v>
      </c>
      <c r="N48" s="65">
        <v>3288.0</v>
      </c>
      <c r="O48" s="65">
        <v>0.0</v>
      </c>
      <c r="P48" s="65">
        <v>4359.0</v>
      </c>
      <c r="Q48" s="65">
        <v>0.0</v>
      </c>
      <c r="R48" s="65">
        <v>2750.0</v>
      </c>
      <c r="S48" s="65">
        <v>0.0</v>
      </c>
      <c r="T48" s="65">
        <v>4403.0</v>
      </c>
      <c r="U48" s="65">
        <v>0.0</v>
      </c>
      <c r="V48" s="65">
        <v>2770.0</v>
      </c>
      <c r="W48" s="65">
        <v>0.0</v>
      </c>
      <c r="X48" s="65">
        <v>3127.0</v>
      </c>
      <c r="Y48" s="65">
        <v>0.0</v>
      </c>
      <c r="Z48" s="65">
        <v>7405.0</v>
      </c>
      <c r="AA48" s="65">
        <v>0.0</v>
      </c>
      <c r="AB48" s="63">
        <f t="shared" si="2"/>
        <v>43132</v>
      </c>
      <c r="AC48" s="64"/>
      <c r="AD48" s="62"/>
      <c r="AE48" s="62"/>
      <c r="AF48" s="3"/>
      <c r="AG48" s="3"/>
    </row>
    <row r="49" ht="15.75" customHeight="1">
      <c r="A49" s="66">
        <v>24.0</v>
      </c>
      <c r="B49" s="62" t="s">
        <v>86</v>
      </c>
      <c r="C49" s="62"/>
      <c r="D49" s="68"/>
      <c r="AB49" s="63">
        <f t="shared" si="2"/>
        <v>0</v>
      </c>
      <c r="AC49" s="62"/>
      <c r="AD49" s="62"/>
      <c r="AE49" s="62"/>
      <c r="AF49" s="3"/>
      <c r="AG49" s="3"/>
    </row>
    <row r="50" ht="15.75" customHeight="1">
      <c r="A50" s="66">
        <v>25.0</v>
      </c>
      <c r="B50" s="62" t="s">
        <v>87</v>
      </c>
      <c r="C50" s="62"/>
      <c r="D50" s="68"/>
      <c r="AB50" s="63">
        <f t="shared" si="2"/>
        <v>0</v>
      </c>
      <c r="AC50" s="62"/>
      <c r="AD50" s="62"/>
      <c r="AE50" s="62"/>
      <c r="AF50" s="3"/>
      <c r="AG50" s="3"/>
    </row>
    <row r="51" ht="15.75" customHeight="1">
      <c r="A51" s="66">
        <v>26.0</v>
      </c>
      <c r="B51" s="62" t="s">
        <v>88</v>
      </c>
      <c r="C51" s="62"/>
      <c r="D51" s="65">
        <v>53088.0</v>
      </c>
      <c r="E51" s="65">
        <v>3.0</v>
      </c>
      <c r="F51" s="65">
        <v>39229.0</v>
      </c>
      <c r="G51" s="65">
        <v>0.0</v>
      </c>
      <c r="H51" s="65">
        <v>30988.0</v>
      </c>
      <c r="I51" s="65">
        <v>0.0</v>
      </c>
      <c r="J51" s="65">
        <v>43969.0</v>
      </c>
      <c r="K51" s="65">
        <v>0.0</v>
      </c>
      <c r="L51" s="65">
        <v>45618.0</v>
      </c>
      <c r="M51" s="65">
        <v>0.0</v>
      </c>
      <c r="N51" s="65">
        <v>69098.0</v>
      </c>
      <c r="O51" s="65">
        <v>0.0</v>
      </c>
      <c r="P51" s="65">
        <v>89355.0</v>
      </c>
      <c r="Q51" s="65">
        <v>0.0</v>
      </c>
      <c r="R51" s="65">
        <v>23502.0</v>
      </c>
      <c r="S51" s="65">
        <v>0.0</v>
      </c>
      <c r="T51" s="65">
        <v>31435.0</v>
      </c>
      <c r="U51" s="65">
        <v>0.0</v>
      </c>
      <c r="V51" s="65">
        <v>38637.0</v>
      </c>
      <c r="W51" s="65">
        <v>0.0</v>
      </c>
      <c r="X51" s="65">
        <v>31118.0</v>
      </c>
      <c r="Y51" s="65">
        <v>0.0</v>
      </c>
      <c r="Z51" s="65">
        <v>81680.0</v>
      </c>
      <c r="AA51" s="65">
        <v>0.0</v>
      </c>
      <c r="AB51" s="63">
        <f t="shared" si="2"/>
        <v>577720</v>
      </c>
      <c r="AC51" s="64"/>
      <c r="AD51" s="62"/>
      <c r="AE51" s="62"/>
      <c r="AF51" s="3"/>
      <c r="AG51" s="3"/>
    </row>
    <row r="52" ht="15.75" customHeight="1">
      <c r="A52" s="66">
        <v>27.0</v>
      </c>
      <c r="B52" s="62" t="s">
        <v>89</v>
      </c>
      <c r="C52" s="62"/>
      <c r="D52" s="65">
        <v>17587.0</v>
      </c>
      <c r="E52" s="65">
        <v>0.0</v>
      </c>
      <c r="F52" s="65">
        <v>30477.0</v>
      </c>
      <c r="G52" s="65">
        <v>0.0</v>
      </c>
      <c r="H52" s="65">
        <v>16563.0</v>
      </c>
      <c r="I52" s="65">
        <v>0.0</v>
      </c>
      <c r="J52" s="65">
        <v>6102.0</v>
      </c>
      <c r="K52" s="65">
        <v>6.0</v>
      </c>
      <c r="L52" s="65">
        <v>30526.0</v>
      </c>
      <c r="M52" s="65">
        <v>0.0</v>
      </c>
      <c r="N52" s="65">
        <v>27808.0</v>
      </c>
      <c r="O52" s="65">
        <v>0.0</v>
      </c>
      <c r="P52" s="65">
        <v>7322.0</v>
      </c>
      <c r="Q52" s="65">
        <v>0.0</v>
      </c>
      <c r="R52" s="65">
        <v>2539.0</v>
      </c>
      <c r="S52" s="65">
        <v>0.0</v>
      </c>
      <c r="T52" s="65">
        <v>3588.0</v>
      </c>
      <c r="U52" s="65">
        <v>0.0</v>
      </c>
      <c r="V52" s="65">
        <v>9650.0</v>
      </c>
      <c r="W52" s="65">
        <v>0.0</v>
      </c>
      <c r="X52" s="65">
        <v>10457.0</v>
      </c>
      <c r="Y52" s="65">
        <v>0.0</v>
      </c>
      <c r="Z52" s="65">
        <v>14017.0</v>
      </c>
      <c r="AA52" s="65">
        <v>0.0</v>
      </c>
      <c r="AB52" s="63">
        <f t="shared" si="2"/>
        <v>176642</v>
      </c>
      <c r="AC52" s="64"/>
      <c r="AD52" s="62"/>
      <c r="AE52" s="62"/>
      <c r="AF52" s="3"/>
      <c r="AG52" s="3"/>
    </row>
    <row r="53" ht="15.75" customHeight="1">
      <c r="A53" s="66">
        <v>28.0</v>
      </c>
      <c r="B53" s="62" t="s">
        <v>90</v>
      </c>
      <c r="C53" s="62"/>
      <c r="D53" s="70"/>
      <c r="AB53" s="63">
        <f t="shared" si="2"/>
        <v>0</v>
      </c>
      <c r="AC53" s="62"/>
      <c r="AD53" s="62"/>
      <c r="AE53" s="62"/>
      <c r="AF53" s="3"/>
      <c r="AG53" s="3"/>
    </row>
    <row r="54" ht="15.75" customHeight="1">
      <c r="A54" s="66">
        <v>29.0</v>
      </c>
      <c r="B54" s="62" t="s">
        <v>91</v>
      </c>
      <c r="C54" s="62"/>
      <c r="D54" s="70"/>
      <c r="AB54" s="63">
        <f t="shared" si="2"/>
        <v>0</v>
      </c>
      <c r="AC54" s="62"/>
      <c r="AD54" s="62"/>
      <c r="AE54" s="62"/>
      <c r="AF54" s="3"/>
      <c r="AG54" s="3"/>
    </row>
    <row r="55" ht="15.75" customHeight="1">
      <c r="A55" s="66">
        <v>30.0</v>
      </c>
      <c r="B55" s="62" t="s">
        <v>92</v>
      </c>
      <c r="C55" s="62"/>
      <c r="D55" s="65">
        <v>3020.0</v>
      </c>
      <c r="E55" s="65">
        <v>0.0</v>
      </c>
      <c r="F55" s="65">
        <v>2875.0</v>
      </c>
      <c r="G55" s="65">
        <v>0.0</v>
      </c>
      <c r="H55" s="65">
        <v>1419.0</v>
      </c>
      <c r="I55" s="65">
        <v>0.0</v>
      </c>
      <c r="J55" s="65">
        <v>1209.0</v>
      </c>
      <c r="K55" s="65">
        <v>0.0</v>
      </c>
      <c r="L55" s="65">
        <v>6040.0</v>
      </c>
      <c r="M55" s="65">
        <v>0.0</v>
      </c>
      <c r="N55" s="65">
        <v>7815.0</v>
      </c>
      <c r="O55" s="65">
        <v>0.0</v>
      </c>
      <c r="P55" s="65">
        <v>10100.0</v>
      </c>
      <c r="Q55" s="65">
        <v>0.0</v>
      </c>
      <c r="R55" s="65">
        <v>12400.0</v>
      </c>
      <c r="S55" s="65">
        <v>0.0</v>
      </c>
      <c r="T55" s="65">
        <v>9500.0</v>
      </c>
      <c r="U55" s="65">
        <v>0.0</v>
      </c>
      <c r="V55" s="65">
        <v>10720.0</v>
      </c>
      <c r="W55" s="65">
        <v>0.0</v>
      </c>
      <c r="X55" s="65">
        <v>11825.0</v>
      </c>
      <c r="Y55" s="65">
        <v>0.0</v>
      </c>
      <c r="Z55" s="65">
        <v>12400.0</v>
      </c>
      <c r="AA55" s="65">
        <v>0.0</v>
      </c>
      <c r="AB55" s="63">
        <f t="shared" si="2"/>
        <v>89323</v>
      </c>
      <c r="AC55" s="64"/>
      <c r="AD55" s="62"/>
      <c r="AE55" s="62"/>
      <c r="AF55" s="3"/>
      <c r="AG55" s="3"/>
    </row>
    <row r="56" ht="15.75" customHeight="1">
      <c r="A56" s="66">
        <v>31.0</v>
      </c>
      <c r="B56" s="62" t="s">
        <v>93</v>
      </c>
      <c r="C56" s="62"/>
      <c r="D56" s="68"/>
      <c r="AB56" s="63">
        <f t="shared" si="2"/>
        <v>0</v>
      </c>
      <c r="AC56" s="62"/>
      <c r="AD56" s="62"/>
      <c r="AE56" s="62"/>
      <c r="AF56" s="3"/>
      <c r="AG56" s="3"/>
    </row>
    <row r="57" ht="15.75" customHeight="1">
      <c r="A57" s="66">
        <v>32.0</v>
      </c>
      <c r="B57" s="62" t="s">
        <v>94</v>
      </c>
      <c r="C57" s="62"/>
      <c r="D57" s="68"/>
      <c r="AB57" s="63">
        <f t="shared" si="2"/>
        <v>0</v>
      </c>
      <c r="AC57" s="62"/>
      <c r="AD57" s="62"/>
      <c r="AE57" s="62"/>
      <c r="AF57" s="3"/>
      <c r="AG57" s="3"/>
    </row>
    <row r="58" ht="15.75" customHeight="1">
      <c r="A58" s="66">
        <v>33.0</v>
      </c>
      <c r="B58" s="62" t="s">
        <v>95</v>
      </c>
      <c r="C58" s="62"/>
      <c r="D58" s="68"/>
      <c r="AB58" s="63">
        <f t="shared" si="2"/>
        <v>0</v>
      </c>
      <c r="AC58" s="62"/>
      <c r="AD58" s="62"/>
      <c r="AE58" s="62"/>
      <c r="AF58" s="3"/>
      <c r="AG58" s="3"/>
    </row>
    <row r="59" ht="15.75" customHeight="1">
      <c r="A59" s="66">
        <v>34.0</v>
      </c>
      <c r="B59" s="62" t="s">
        <v>96</v>
      </c>
      <c r="C59" s="62"/>
      <c r="D59" s="68"/>
      <c r="AB59" s="63">
        <f t="shared" si="2"/>
        <v>0</v>
      </c>
      <c r="AC59" s="62"/>
      <c r="AD59" s="62"/>
      <c r="AE59" s="62"/>
      <c r="AF59" s="3"/>
      <c r="AG59" s="3"/>
    </row>
    <row r="60" ht="15.75" customHeight="1">
      <c r="A60" s="66">
        <v>35.0</v>
      </c>
      <c r="B60" s="62" t="s">
        <v>97</v>
      </c>
      <c r="C60" s="62"/>
      <c r="D60" s="68"/>
      <c r="AB60" s="63">
        <f t="shared" si="2"/>
        <v>0</v>
      </c>
      <c r="AC60" s="62"/>
      <c r="AD60" s="62"/>
      <c r="AE60" s="62"/>
      <c r="AF60" s="3"/>
      <c r="AG60" s="3"/>
    </row>
    <row r="61" ht="15.75" customHeight="1">
      <c r="A61" s="66">
        <v>36.0</v>
      </c>
      <c r="B61" s="62" t="s">
        <v>98</v>
      </c>
      <c r="C61" s="62"/>
      <c r="D61" s="65">
        <v>62050.0</v>
      </c>
      <c r="E61" s="65">
        <v>0.0</v>
      </c>
      <c r="F61" s="65">
        <v>55700.0</v>
      </c>
      <c r="G61" s="65">
        <v>0.0</v>
      </c>
      <c r="H61" s="65">
        <v>38400.0</v>
      </c>
      <c r="I61" s="65">
        <v>0.0</v>
      </c>
      <c r="J61" s="65">
        <v>45060.0</v>
      </c>
      <c r="K61" s="65">
        <v>0.0</v>
      </c>
      <c r="L61" s="65">
        <v>76540.0</v>
      </c>
      <c r="M61" s="65">
        <v>0.0</v>
      </c>
      <c r="N61" s="65">
        <v>87050.0</v>
      </c>
      <c r="O61" s="65">
        <v>0.0</v>
      </c>
      <c r="P61" s="65">
        <v>73555.0</v>
      </c>
      <c r="Q61" s="65">
        <v>45.0</v>
      </c>
      <c r="R61" s="65">
        <v>29500.0</v>
      </c>
      <c r="S61" s="65">
        <v>0.0</v>
      </c>
      <c r="T61" s="65">
        <v>43200.0</v>
      </c>
      <c r="U61" s="65">
        <v>0.0</v>
      </c>
      <c r="V61" s="65">
        <v>52625.0</v>
      </c>
      <c r="W61" s="65">
        <v>25.0</v>
      </c>
      <c r="X61" s="65">
        <v>54209.0</v>
      </c>
      <c r="Y61" s="65">
        <v>0.0</v>
      </c>
      <c r="Z61" s="65">
        <v>97750.0</v>
      </c>
      <c r="AA61" s="65">
        <v>0.0</v>
      </c>
      <c r="AB61" s="63">
        <f t="shared" si="2"/>
        <v>715709</v>
      </c>
      <c r="AC61" s="64"/>
      <c r="AD61" s="62"/>
      <c r="AE61" s="62"/>
      <c r="AF61" s="3"/>
      <c r="AG61" s="3"/>
    </row>
    <row r="62" ht="15.75" customHeight="1">
      <c r="A62" s="66">
        <v>37.0</v>
      </c>
      <c r="B62" s="62" t="s">
        <v>99</v>
      </c>
      <c r="C62" s="62"/>
      <c r="D62" s="65">
        <v>15768.0</v>
      </c>
      <c r="E62" s="65">
        <v>0.0</v>
      </c>
      <c r="F62" s="65">
        <v>10559.0</v>
      </c>
      <c r="G62" s="65">
        <v>0.0</v>
      </c>
      <c r="H62" s="65">
        <v>9089.0</v>
      </c>
      <c r="I62" s="65">
        <v>0.0</v>
      </c>
      <c r="J62" s="65">
        <v>13957.0</v>
      </c>
      <c r="K62" s="65">
        <v>0.0</v>
      </c>
      <c r="L62" s="65">
        <v>20438.0</v>
      </c>
      <c r="M62" s="65">
        <v>0.0</v>
      </c>
      <c r="N62" s="65">
        <v>19987.0</v>
      </c>
      <c r="O62" s="65">
        <v>0.0</v>
      </c>
      <c r="P62" s="65">
        <v>20922.0</v>
      </c>
      <c r="Q62" s="65">
        <v>0.0</v>
      </c>
      <c r="R62" s="65">
        <v>11231.0</v>
      </c>
      <c r="S62" s="65">
        <v>0.0</v>
      </c>
      <c r="T62" s="65">
        <v>11656.0</v>
      </c>
      <c r="U62" s="65">
        <v>13.0</v>
      </c>
      <c r="V62" s="65">
        <v>13150.0</v>
      </c>
      <c r="W62" s="65">
        <v>0.0</v>
      </c>
      <c r="X62" s="65">
        <v>13320.0</v>
      </c>
      <c r="Y62" s="65">
        <v>0.0</v>
      </c>
      <c r="Z62" s="65">
        <v>18629.0</v>
      </c>
      <c r="AA62" s="65">
        <v>0.0</v>
      </c>
      <c r="AB62" s="63">
        <f t="shared" si="2"/>
        <v>178719</v>
      </c>
      <c r="AC62" s="64"/>
      <c r="AD62" s="62"/>
      <c r="AE62" s="62"/>
      <c r="AF62" s="3"/>
      <c r="AG62" s="3"/>
    </row>
    <row r="63" ht="15.75" customHeight="1">
      <c r="A63" s="66">
        <v>38.0</v>
      </c>
      <c r="B63" s="62" t="s">
        <v>100</v>
      </c>
      <c r="C63" s="62"/>
      <c r="D63" s="65">
        <v>1303.0</v>
      </c>
      <c r="E63" s="65">
        <v>0.0</v>
      </c>
      <c r="F63" s="65">
        <v>1736.0</v>
      </c>
      <c r="G63" s="65">
        <v>0.0</v>
      </c>
      <c r="H63" s="65">
        <v>763.0</v>
      </c>
      <c r="I63" s="65">
        <v>0.0</v>
      </c>
      <c r="J63" s="65">
        <v>1146.0</v>
      </c>
      <c r="K63" s="65">
        <v>0.0</v>
      </c>
      <c r="L63" s="65">
        <v>1496.0</v>
      </c>
      <c r="M63" s="65">
        <v>0.0</v>
      </c>
      <c r="N63" s="65">
        <v>1452.0</v>
      </c>
      <c r="O63" s="65">
        <v>0.0</v>
      </c>
      <c r="P63" s="65">
        <v>1358.0</v>
      </c>
      <c r="Q63" s="65">
        <v>0.0</v>
      </c>
      <c r="R63" s="65">
        <v>246.0</v>
      </c>
      <c r="S63" s="65">
        <v>0.0</v>
      </c>
      <c r="T63" s="65">
        <v>463.0</v>
      </c>
      <c r="U63" s="65">
        <v>0.0</v>
      </c>
      <c r="V63" s="65">
        <v>487.0</v>
      </c>
      <c r="W63" s="65">
        <v>0.0</v>
      </c>
      <c r="X63" s="65">
        <v>928.0</v>
      </c>
      <c r="Y63" s="65">
        <v>0.0</v>
      </c>
      <c r="Z63" s="65">
        <v>1864.0</v>
      </c>
      <c r="AA63" s="65">
        <v>0.0</v>
      </c>
      <c r="AB63" s="63">
        <f t="shared" si="2"/>
        <v>13242</v>
      </c>
      <c r="AC63" s="64"/>
      <c r="AD63" s="62"/>
      <c r="AE63" s="62"/>
      <c r="AF63" s="3"/>
      <c r="AG63" s="3"/>
    </row>
    <row r="64" ht="15.75" customHeight="1">
      <c r="A64" s="66">
        <v>39.0</v>
      </c>
      <c r="B64" s="62" t="s">
        <v>101</v>
      </c>
      <c r="C64" s="62"/>
      <c r="D64" s="65">
        <v>8048.0</v>
      </c>
      <c r="E64" s="65">
        <v>0.0</v>
      </c>
      <c r="F64" s="65">
        <v>8214.0</v>
      </c>
      <c r="G64" s="65">
        <v>0.0</v>
      </c>
      <c r="H64" s="65">
        <v>24002.0</v>
      </c>
      <c r="I64" s="65">
        <v>18.0</v>
      </c>
      <c r="J64" s="65">
        <v>2242.0</v>
      </c>
      <c r="K64" s="65">
        <v>12.0</v>
      </c>
      <c r="L64" s="65">
        <v>5317.0</v>
      </c>
      <c r="M64" s="65">
        <v>25.0</v>
      </c>
      <c r="N64" s="65">
        <v>7397.0</v>
      </c>
      <c r="O64" s="65">
        <v>2.0</v>
      </c>
      <c r="P64" s="65">
        <v>8021.0</v>
      </c>
      <c r="Q64" s="65">
        <v>15.0</v>
      </c>
      <c r="R64" s="65">
        <v>5761.0</v>
      </c>
      <c r="S64" s="65">
        <v>18.0</v>
      </c>
      <c r="T64" s="65">
        <v>11059.0</v>
      </c>
      <c r="U64" s="65">
        <v>0.0</v>
      </c>
      <c r="V64" s="65">
        <v>10733.0</v>
      </c>
      <c r="W64" s="65">
        <v>0.0</v>
      </c>
      <c r="X64" s="65">
        <v>8645.0</v>
      </c>
      <c r="Y64" s="65">
        <v>0.0</v>
      </c>
      <c r="Z64" s="65">
        <v>11425.0</v>
      </c>
      <c r="AA64" s="65">
        <v>0.0</v>
      </c>
      <c r="AB64" s="63">
        <f t="shared" si="2"/>
        <v>110954</v>
      </c>
      <c r="AC64" s="64"/>
      <c r="AD64" s="62"/>
      <c r="AE64" s="62"/>
      <c r="AF64" s="3"/>
      <c r="AG64" s="3"/>
    </row>
    <row r="65" ht="15.75" customHeight="1">
      <c r="A65" s="66">
        <v>40.0</v>
      </c>
      <c r="B65" s="62" t="s">
        <v>102</v>
      </c>
      <c r="C65" s="62"/>
      <c r="D65" s="68"/>
      <c r="AB65" s="63">
        <f t="shared" si="2"/>
        <v>0</v>
      </c>
      <c r="AC65" s="62"/>
      <c r="AD65" s="62"/>
      <c r="AE65" s="62"/>
      <c r="AF65" s="3"/>
      <c r="AG65" s="3"/>
    </row>
    <row r="66" ht="15.75" customHeight="1">
      <c r="A66" s="66">
        <v>41.0</v>
      </c>
      <c r="B66" s="62" t="s">
        <v>103</v>
      </c>
      <c r="C66" s="62"/>
      <c r="D66" s="65">
        <v>1876.0</v>
      </c>
      <c r="E66" s="65">
        <v>34.0</v>
      </c>
      <c r="F66" s="65">
        <v>1234.0</v>
      </c>
      <c r="G66" s="65">
        <v>21.0</v>
      </c>
      <c r="H66" s="65">
        <v>1115.0</v>
      </c>
      <c r="I66" s="65">
        <v>15.0</v>
      </c>
      <c r="J66" s="65">
        <v>430.0</v>
      </c>
      <c r="K66" s="65">
        <v>0.0</v>
      </c>
      <c r="L66" s="65">
        <v>430.0</v>
      </c>
      <c r="M66" s="65">
        <v>0.0</v>
      </c>
      <c r="N66" s="65">
        <v>3084.0</v>
      </c>
      <c r="O66" s="65">
        <v>0.0</v>
      </c>
      <c r="P66" s="65">
        <v>524.0</v>
      </c>
      <c r="Q66" s="65">
        <v>56.0</v>
      </c>
      <c r="R66" s="65">
        <v>1177.0</v>
      </c>
      <c r="S66" s="65">
        <v>47.0</v>
      </c>
      <c r="T66" s="65">
        <v>1043.0</v>
      </c>
      <c r="U66" s="65">
        <v>20.0</v>
      </c>
      <c r="V66" s="65">
        <v>1592.0</v>
      </c>
      <c r="W66" s="65">
        <v>23.0</v>
      </c>
      <c r="X66" s="65">
        <v>1340.0</v>
      </c>
      <c r="Y66" s="65">
        <v>17.0</v>
      </c>
      <c r="Z66" s="65">
        <v>2334.0</v>
      </c>
      <c r="AA66" s="65">
        <v>44.0</v>
      </c>
      <c r="AB66" s="63">
        <f t="shared" si="2"/>
        <v>16456</v>
      </c>
      <c r="AC66" s="64"/>
      <c r="AD66" s="62"/>
      <c r="AE66" s="62"/>
      <c r="AF66" s="3"/>
      <c r="AG66" s="3"/>
    </row>
    <row r="67" ht="15.75" customHeight="1">
      <c r="A67" s="66">
        <v>42.0</v>
      </c>
      <c r="B67" s="62" t="s">
        <v>104</v>
      </c>
      <c r="C67" s="62"/>
      <c r="D67" s="68"/>
      <c r="AB67" s="63">
        <f t="shared" si="2"/>
        <v>0</v>
      </c>
      <c r="AC67" s="62"/>
      <c r="AD67" s="62"/>
      <c r="AE67" s="62"/>
      <c r="AF67" s="3"/>
      <c r="AG67" s="3"/>
    </row>
    <row r="68" ht="15.75" customHeight="1">
      <c r="A68" s="66">
        <v>43.0</v>
      </c>
      <c r="B68" s="62" t="s">
        <v>105</v>
      </c>
      <c r="C68" s="62"/>
      <c r="D68" s="68"/>
      <c r="AB68" s="63">
        <f t="shared" si="2"/>
        <v>0</v>
      </c>
      <c r="AC68" s="62"/>
      <c r="AD68" s="62"/>
      <c r="AE68" s="62"/>
      <c r="AF68" s="3"/>
      <c r="AG68" s="3"/>
    </row>
    <row r="69" ht="15.75" customHeight="1">
      <c r="A69" s="66">
        <v>44.0</v>
      </c>
      <c r="B69" s="62" t="s">
        <v>106</v>
      </c>
      <c r="C69" s="62"/>
      <c r="D69" s="63">
        <v>147.0</v>
      </c>
      <c r="E69" s="64">
        <v>0.0</v>
      </c>
      <c r="F69" s="63">
        <v>121.0</v>
      </c>
      <c r="G69" s="64">
        <v>0.0</v>
      </c>
      <c r="H69" s="63">
        <v>84.0</v>
      </c>
      <c r="I69" s="64">
        <v>3.0</v>
      </c>
      <c r="J69" s="63">
        <v>218.0</v>
      </c>
      <c r="K69" s="64">
        <v>0.0</v>
      </c>
      <c r="L69" s="63">
        <v>188.0</v>
      </c>
      <c r="M69" s="64">
        <v>0.0</v>
      </c>
      <c r="N69" s="63">
        <v>143.0</v>
      </c>
      <c r="O69" s="64">
        <v>0.0</v>
      </c>
      <c r="P69" s="63">
        <v>149.0</v>
      </c>
      <c r="Q69" s="64">
        <v>0.0</v>
      </c>
      <c r="R69" s="63">
        <v>105.0</v>
      </c>
      <c r="S69" s="64">
        <v>0.0</v>
      </c>
      <c r="T69" s="63">
        <v>132.0</v>
      </c>
      <c r="U69" s="64">
        <v>0.0</v>
      </c>
      <c r="V69" s="63">
        <v>132.0</v>
      </c>
      <c r="W69" s="64">
        <v>0.0</v>
      </c>
      <c r="X69" s="63">
        <v>140.0</v>
      </c>
      <c r="Y69" s="64">
        <v>0.0</v>
      </c>
      <c r="Z69" s="63">
        <v>865.0</v>
      </c>
      <c r="AA69" s="64">
        <v>0.0</v>
      </c>
      <c r="AB69" s="63">
        <f t="shared" si="2"/>
        <v>2427</v>
      </c>
      <c r="AC69" s="64"/>
      <c r="AD69" s="62"/>
      <c r="AE69" s="62"/>
      <c r="AF69" s="3"/>
      <c r="AG69" s="3"/>
    </row>
    <row r="70" ht="15.75" customHeight="1">
      <c r="A70" s="66">
        <v>45.0</v>
      </c>
      <c r="B70" s="62" t="s">
        <v>107</v>
      </c>
      <c r="C70" s="62"/>
      <c r="D70" s="65">
        <v>877.0</v>
      </c>
      <c r="E70" s="65">
        <v>0.0</v>
      </c>
      <c r="F70" s="65">
        <v>641.0</v>
      </c>
      <c r="G70" s="65">
        <v>0.0</v>
      </c>
      <c r="H70" s="65">
        <v>441.0</v>
      </c>
      <c r="I70" s="65">
        <v>0.0</v>
      </c>
      <c r="J70" s="65">
        <v>627.0</v>
      </c>
      <c r="K70" s="65">
        <v>0.0</v>
      </c>
      <c r="L70" s="65">
        <v>120.0</v>
      </c>
      <c r="M70" s="65">
        <v>0.0</v>
      </c>
      <c r="N70" s="65">
        <v>634.0</v>
      </c>
      <c r="O70" s="65">
        <v>0.0</v>
      </c>
      <c r="P70" s="65">
        <v>426.0</v>
      </c>
      <c r="Q70" s="65">
        <v>0.0</v>
      </c>
      <c r="R70" s="65">
        <v>516.0</v>
      </c>
      <c r="S70" s="65">
        <v>0.0</v>
      </c>
      <c r="T70" s="65">
        <v>539.0</v>
      </c>
      <c r="U70" s="65">
        <v>0.0</v>
      </c>
      <c r="V70" s="65">
        <v>637.0</v>
      </c>
      <c r="W70" s="65">
        <v>0.0</v>
      </c>
      <c r="X70" s="65">
        <v>618.0</v>
      </c>
      <c r="Y70" s="65">
        <v>0.0</v>
      </c>
      <c r="Z70" s="65">
        <v>455.0</v>
      </c>
      <c r="AA70" s="65">
        <v>0.0</v>
      </c>
      <c r="AB70" s="63">
        <f t="shared" si="2"/>
        <v>6531</v>
      </c>
      <c r="AC70" s="64"/>
      <c r="AD70" s="62"/>
      <c r="AE70" s="62"/>
      <c r="AF70" s="3"/>
      <c r="AG70" s="3"/>
    </row>
    <row r="71" ht="15.75" customHeight="1">
      <c r="A71" s="66">
        <v>46.0</v>
      </c>
      <c r="B71" s="62" t="s">
        <v>108</v>
      </c>
      <c r="C71" s="62"/>
      <c r="D71" s="65">
        <v>63.0</v>
      </c>
      <c r="E71" s="65">
        <v>0.0</v>
      </c>
      <c r="F71" s="65">
        <v>20.0</v>
      </c>
      <c r="G71" s="65">
        <v>0.0</v>
      </c>
      <c r="H71" s="65">
        <v>54.0</v>
      </c>
      <c r="I71" s="65">
        <v>0.0</v>
      </c>
      <c r="J71" s="65">
        <v>20.0</v>
      </c>
      <c r="K71" s="65">
        <v>0.0</v>
      </c>
      <c r="L71" s="65">
        <v>34.0</v>
      </c>
      <c r="M71" s="65">
        <v>0.0</v>
      </c>
      <c r="N71" s="65">
        <v>55.0</v>
      </c>
      <c r="O71" s="65">
        <v>0.0</v>
      </c>
      <c r="P71" s="65">
        <v>196.0</v>
      </c>
      <c r="Q71" s="65">
        <v>0.0</v>
      </c>
      <c r="R71" s="65">
        <v>47.0</v>
      </c>
      <c r="S71" s="65">
        <v>0.0</v>
      </c>
      <c r="T71" s="65">
        <v>50.0</v>
      </c>
      <c r="U71" s="65">
        <v>0.0</v>
      </c>
      <c r="V71" s="65">
        <v>54.0</v>
      </c>
      <c r="W71" s="65">
        <v>0.0</v>
      </c>
      <c r="X71" s="65">
        <v>36.0</v>
      </c>
      <c r="Y71" s="65">
        <v>0.0</v>
      </c>
      <c r="Z71" s="65">
        <v>122.0</v>
      </c>
      <c r="AA71" s="65">
        <v>0.0</v>
      </c>
      <c r="AB71" s="63">
        <f t="shared" si="2"/>
        <v>751</v>
      </c>
      <c r="AC71" s="64"/>
      <c r="AD71" s="62"/>
      <c r="AE71" s="62"/>
      <c r="AF71" s="3"/>
      <c r="AG71" s="3"/>
    </row>
    <row r="72" ht="15.75" customHeight="1">
      <c r="A72" s="66">
        <v>47.0</v>
      </c>
      <c r="B72" s="62" t="s">
        <v>109</v>
      </c>
      <c r="C72" s="62"/>
      <c r="D72" s="68"/>
      <c r="AB72" s="63">
        <f t="shared" si="2"/>
        <v>0</v>
      </c>
      <c r="AC72" s="62"/>
      <c r="AD72" s="62"/>
      <c r="AE72" s="62"/>
      <c r="AF72" s="3"/>
      <c r="AG72" s="3"/>
    </row>
    <row r="73" ht="15.75" customHeight="1">
      <c r="A73" s="66">
        <v>48.0</v>
      </c>
      <c r="B73" s="62" t="s">
        <v>110</v>
      </c>
      <c r="C73" s="62"/>
      <c r="D73" s="68"/>
      <c r="AB73" s="63">
        <f t="shared" si="2"/>
        <v>0</v>
      </c>
      <c r="AC73" s="62"/>
      <c r="AD73" s="62"/>
      <c r="AE73" s="62"/>
      <c r="AF73" s="3"/>
      <c r="AG73" s="3"/>
    </row>
    <row r="74" ht="15.75" customHeight="1">
      <c r="A74" s="66">
        <v>49.0</v>
      </c>
      <c r="B74" s="62" t="s">
        <v>111</v>
      </c>
      <c r="C74" s="62"/>
      <c r="D74" s="68"/>
      <c r="AB74" s="63">
        <f t="shared" si="2"/>
        <v>0</v>
      </c>
      <c r="AC74" s="62"/>
      <c r="AD74" s="62"/>
      <c r="AE74" s="62"/>
      <c r="AF74" s="3"/>
      <c r="AG74" s="3"/>
    </row>
    <row r="75" ht="15.75" customHeight="1">
      <c r="A75" s="66">
        <v>50.0</v>
      </c>
      <c r="B75" s="62" t="s">
        <v>112</v>
      </c>
      <c r="C75" s="62"/>
      <c r="D75" s="68"/>
      <c r="AB75" s="63">
        <f t="shared" si="2"/>
        <v>0</v>
      </c>
      <c r="AC75" s="62"/>
      <c r="AD75" s="62"/>
      <c r="AE75" s="62"/>
      <c r="AF75" s="3"/>
      <c r="AG75" s="3"/>
    </row>
    <row r="76" ht="15.75" customHeight="1">
      <c r="A76" s="66">
        <v>51.0</v>
      </c>
      <c r="B76" s="62" t="s">
        <v>113</v>
      </c>
      <c r="C76" s="62"/>
      <c r="D76" s="65">
        <v>11593.0</v>
      </c>
      <c r="E76" s="65">
        <v>0.0</v>
      </c>
      <c r="F76" s="65">
        <v>8006.0</v>
      </c>
      <c r="G76" s="65">
        <v>0.0</v>
      </c>
      <c r="H76" s="65">
        <v>5783.0</v>
      </c>
      <c r="I76" s="65">
        <v>0.0</v>
      </c>
      <c r="J76" s="65">
        <v>10361.0</v>
      </c>
      <c r="K76" s="65">
        <v>0.0</v>
      </c>
      <c r="L76" s="65">
        <v>9072.0</v>
      </c>
      <c r="M76" s="65">
        <v>0.0</v>
      </c>
      <c r="N76" s="65">
        <v>17792.0</v>
      </c>
      <c r="O76" s="65">
        <v>0.0</v>
      </c>
      <c r="P76" s="65">
        <v>21073.0</v>
      </c>
      <c r="Q76" s="65">
        <v>0.0</v>
      </c>
      <c r="R76" s="65">
        <v>10964.0</v>
      </c>
      <c r="S76" s="65">
        <v>0.0</v>
      </c>
      <c r="T76" s="65">
        <v>9644.0</v>
      </c>
      <c r="U76" s="65">
        <v>0.0</v>
      </c>
      <c r="V76" s="65">
        <v>7763.0</v>
      </c>
      <c r="W76" s="65">
        <v>0.0</v>
      </c>
      <c r="X76" s="65">
        <v>12108.0</v>
      </c>
      <c r="Y76" s="65">
        <v>0.0</v>
      </c>
      <c r="Z76" s="65">
        <v>23711.0</v>
      </c>
      <c r="AA76" s="65">
        <v>0.0</v>
      </c>
      <c r="AB76" s="63">
        <f t="shared" si="2"/>
        <v>147870</v>
      </c>
      <c r="AC76" s="64"/>
      <c r="AD76" s="62"/>
      <c r="AE76" s="62"/>
      <c r="AF76" s="3"/>
      <c r="AG76" s="3"/>
    </row>
    <row r="77" ht="15.75" customHeight="1">
      <c r="A77" s="66">
        <v>52.0</v>
      </c>
      <c r="B77" s="62" t="s">
        <v>114</v>
      </c>
      <c r="C77" s="62"/>
      <c r="D77" s="68"/>
      <c r="AB77" s="63">
        <f t="shared" si="2"/>
        <v>0</v>
      </c>
      <c r="AC77" s="62"/>
      <c r="AD77" s="62"/>
      <c r="AE77" s="62"/>
      <c r="AF77" s="3"/>
      <c r="AG77" s="3"/>
    </row>
    <row r="78" ht="15.75" customHeight="1">
      <c r="A78" s="66">
        <v>53.0</v>
      </c>
      <c r="B78" s="62" t="s">
        <v>115</v>
      </c>
      <c r="C78" s="62"/>
      <c r="D78" s="68"/>
      <c r="AB78" s="63">
        <f t="shared" si="2"/>
        <v>0</v>
      </c>
      <c r="AC78" s="62"/>
      <c r="AD78" s="62"/>
      <c r="AE78" s="62"/>
      <c r="AF78" s="3"/>
      <c r="AG78" s="3"/>
    </row>
    <row r="79" ht="15.75" customHeight="1">
      <c r="A79" s="66">
        <v>54.0</v>
      </c>
      <c r="B79" s="62" t="s">
        <v>116</v>
      </c>
      <c r="C79" s="62"/>
      <c r="D79" s="65">
        <v>1199.0</v>
      </c>
      <c r="E79" s="65">
        <v>0.0</v>
      </c>
      <c r="F79" s="65">
        <v>1200.0</v>
      </c>
      <c r="G79" s="65">
        <v>0.0</v>
      </c>
      <c r="H79" s="65">
        <v>890.0</v>
      </c>
      <c r="I79" s="65">
        <v>0.0</v>
      </c>
      <c r="J79" s="65">
        <v>1207.0</v>
      </c>
      <c r="K79" s="65">
        <v>0.0</v>
      </c>
      <c r="L79" s="65">
        <v>1454.0</v>
      </c>
      <c r="M79" s="65">
        <v>0.0</v>
      </c>
      <c r="N79" s="65">
        <v>2987.0</v>
      </c>
      <c r="O79" s="65">
        <v>0.0</v>
      </c>
      <c r="P79" s="65">
        <v>2701.0</v>
      </c>
      <c r="Q79" s="65">
        <v>0.0</v>
      </c>
      <c r="R79" s="65">
        <v>1800.0</v>
      </c>
      <c r="S79" s="65">
        <v>0.0</v>
      </c>
      <c r="T79" s="65">
        <v>1678.0</v>
      </c>
      <c r="U79" s="65">
        <v>0.0</v>
      </c>
      <c r="V79" s="65">
        <v>1537.0</v>
      </c>
      <c r="W79" s="65">
        <v>0.0</v>
      </c>
      <c r="X79" s="65">
        <v>1357.0</v>
      </c>
      <c r="Y79" s="65">
        <v>0.0</v>
      </c>
      <c r="Z79" s="65">
        <v>1896.0</v>
      </c>
      <c r="AA79" s="65">
        <v>0.0</v>
      </c>
      <c r="AB79" s="63">
        <f t="shared" si="2"/>
        <v>19906</v>
      </c>
      <c r="AC79" s="64"/>
      <c r="AD79" s="62"/>
      <c r="AE79" s="62"/>
      <c r="AF79" s="3"/>
      <c r="AG79" s="3"/>
    </row>
    <row r="80" ht="15.75" customHeight="1">
      <c r="A80" s="66">
        <v>55.0</v>
      </c>
      <c r="B80" s="62" t="s">
        <v>117</v>
      </c>
      <c r="C80" s="62"/>
      <c r="D80" s="71"/>
      <c r="E80" s="71"/>
      <c r="F80" s="71"/>
      <c r="G80" s="71"/>
      <c r="H80" s="71"/>
      <c r="I80" s="71"/>
      <c r="J80" s="71"/>
      <c r="K80" s="71"/>
      <c r="L80" s="71"/>
      <c r="M80" s="71"/>
      <c r="N80" s="71"/>
      <c r="O80" s="71"/>
      <c r="P80" s="71"/>
      <c r="Q80" s="71"/>
      <c r="R80" s="71"/>
      <c r="S80" s="71"/>
      <c r="T80" s="71"/>
      <c r="U80" s="71"/>
      <c r="V80" s="71"/>
      <c r="W80" s="71"/>
      <c r="X80" s="71"/>
      <c r="Y80" s="71"/>
      <c r="Z80" s="71"/>
      <c r="AA80" s="71"/>
      <c r="AB80" s="63">
        <f t="shared" si="2"/>
        <v>0</v>
      </c>
      <c r="AC80" s="62"/>
      <c r="AD80" s="62"/>
      <c r="AE80" s="62"/>
      <c r="AF80" s="3"/>
      <c r="AG80" s="3"/>
    </row>
    <row r="81" ht="15.75" customHeight="1">
      <c r="A81" s="66">
        <v>56.0</v>
      </c>
      <c r="B81" s="62" t="s">
        <v>118</v>
      </c>
      <c r="C81" s="62"/>
      <c r="D81" s="65">
        <v>509.0</v>
      </c>
      <c r="E81" s="65">
        <v>0.0</v>
      </c>
      <c r="F81" s="65">
        <v>1820.0</v>
      </c>
      <c r="G81" s="65">
        <v>0.0</v>
      </c>
      <c r="H81" s="65">
        <v>540.0</v>
      </c>
      <c r="I81" s="65">
        <v>0.0</v>
      </c>
      <c r="J81" s="65">
        <v>350.0</v>
      </c>
      <c r="K81" s="65">
        <v>0.0</v>
      </c>
      <c r="L81" s="65">
        <v>1050.0</v>
      </c>
      <c r="M81" s="65">
        <v>50.0</v>
      </c>
      <c r="N81" s="65">
        <v>1800.0</v>
      </c>
      <c r="O81" s="65">
        <v>0.0</v>
      </c>
      <c r="P81" s="65">
        <v>1100.0</v>
      </c>
      <c r="Q81" s="65">
        <v>0.0</v>
      </c>
      <c r="R81" s="65">
        <v>499.0</v>
      </c>
      <c r="S81" s="65">
        <v>176.0</v>
      </c>
      <c r="T81" s="65">
        <v>700.0</v>
      </c>
      <c r="U81" s="65">
        <v>100.0</v>
      </c>
      <c r="V81" s="65">
        <v>700.0</v>
      </c>
      <c r="W81" s="65">
        <v>0.0</v>
      </c>
      <c r="X81" s="65">
        <v>2135.0</v>
      </c>
      <c r="Y81" s="65">
        <v>0.0</v>
      </c>
      <c r="Z81" s="65">
        <v>895.0</v>
      </c>
      <c r="AA81" s="65">
        <v>0.0</v>
      </c>
      <c r="AB81" s="63">
        <f t="shared" si="2"/>
        <v>12424</v>
      </c>
      <c r="AC81" s="64"/>
      <c r="AD81" s="62"/>
      <c r="AE81" s="62"/>
      <c r="AF81" s="3"/>
      <c r="AG81" s="3"/>
    </row>
    <row r="82" ht="15.75" customHeight="1">
      <c r="A82" s="66">
        <v>57.0</v>
      </c>
      <c r="B82" s="62" t="s">
        <v>119</v>
      </c>
      <c r="C82" s="62"/>
      <c r="D82" s="68"/>
      <c r="AB82" s="63">
        <f t="shared" si="2"/>
        <v>0</v>
      </c>
      <c r="AC82" s="62"/>
      <c r="AD82" s="62"/>
      <c r="AE82" s="62"/>
      <c r="AF82" s="3"/>
      <c r="AG82" s="3"/>
    </row>
    <row r="83" ht="15.75" customHeight="1">
      <c r="A83" s="66">
        <v>58.0</v>
      </c>
      <c r="B83" s="62" t="s">
        <v>120</v>
      </c>
      <c r="C83" s="62"/>
      <c r="D83" s="68"/>
      <c r="AB83" s="63">
        <f t="shared" si="2"/>
        <v>0</v>
      </c>
      <c r="AC83" s="62"/>
      <c r="AD83" s="62"/>
      <c r="AE83" s="62"/>
      <c r="AF83" s="3"/>
      <c r="AG83" s="3"/>
    </row>
    <row r="84" ht="15.75" customHeight="1">
      <c r="A84" s="66">
        <v>59.0</v>
      </c>
      <c r="B84" s="72" t="s">
        <v>121</v>
      </c>
      <c r="C84" s="72"/>
      <c r="D84" s="68"/>
      <c r="AB84" s="63">
        <f t="shared" si="2"/>
        <v>0</v>
      </c>
      <c r="AC84" s="62"/>
      <c r="AD84" s="62"/>
      <c r="AE84" s="62"/>
      <c r="AF84" s="3"/>
      <c r="AG84" s="3"/>
    </row>
    <row r="85" ht="15.75" customHeight="1">
      <c r="A85" s="73" t="s">
        <v>136</v>
      </c>
      <c r="B85" s="72" t="s">
        <v>122</v>
      </c>
      <c r="C85" s="72"/>
      <c r="D85" s="65">
        <v>28518.0</v>
      </c>
      <c r="E85" s="65">
        <v>3.0</v>
      </c>
      <c r="F85" s="65">
        <v>19664.0</v>
      </c>
      <c r="G85" s="65">
        <v>0.0</v>
      </c>
      <c r="H85" s="65">
        <v>16011.0</v>
      </c>
      <c r="I85" s="65">
        <v>0.0</v>
      </c>
      <c r="J85" s="65">
        <v>23473.0</v>
      </c>
      <c r="K85" s="65">
        <v>0.0</v>
      </c>
      <c r="L85" s="65">
        <v>21575.0</v>
      </c>
      <c r="M85" s="65">
        <v>0.0</v>
      </c>
      <c r="N85" s="65">
        <v>31849.0</v>
      </c>
      <c r="O85" s="65">
        <v>0.0</v>
      </c>
      <c r="P85" s="65">
        <v>35793.0</v>
      </c>
      <c r="Q85" s="65">
        <v>0.0</v>
      </c>
      <c r="R85" s="65">
        <v>15990.0</v>
      </c>
      <c r="S85" s="65">
        <v>0.0</v>
      </c>
      <c r="T85" s="65">
        <v>16815.0</v>
      </c>
      <c r="U85" s="65">
        <v>0.0</v>
      </c>
      <c r="V85" s="65">
        <v>22142.0</v>
      </c>
      <c r="W85" s="65">
        <v>0.0</v>
      </c>
      <c r="X85" s="65">
        <v>14842.0</v>
      </c>
      <c r="Y85" s="65">
        <v>0.0</v>
      </c>
      <c r="Z85" s="65">
        <v>35664.0</v>
      </c>
      <c r="AA85" s="65">
        <v>0.0</v>
      </c>
      <c r="AB85" s="63">
        <f t="shared" si="2"/>
        <v>282339</v>
      </c>
      <c r="AC85" s="64"/>
      <c r="AD85" s="62"/>
      <c r="AE85" s="62"/>
      <c r="AF85" s="3"/>
      <c r="AG85" s="3"/>
    </row>
    <row r="86" ht="15.75" customHeight="1">
      <c r="A86" s="66" t="s">
        <v>137</v>
      </c>
      <c r="B86" s="74" t="s">
        <v>138</v>
      </c>
      <c r="C86" s="74"/>
      <c r="D86" s="65">
        <v>1284.0</v>
      </c>
      <c r="E86" s="65">
        <v>43.0</v>
      </c>
      <c r="F86" s="65">
        <v>885.0</v>
      </c>
      <c r="G86" s="65">
        <v>46.0</v>
      </c>
      <c r="H86" s="65">
        <v>1857.0</v>
      </c>
      <c r="I86" s="65">
        <v>155.0</v>
      </c>
      <c r="J86" s="65">
        <v>2103.0</v>
      </c>
      <c r="K86" s="65">
        <v>6.0</v>
      </c>
      <c r="L86" s="65">
        <v>1073.0</v>
      </c>
      <c r="M86" s="65">
        <v>27.0</v>
      </c>
      <c r="N86" s="65">
        <v>1731.0</v>
      </c>
      <c r="O86" s="65">
        <v>133.0</v>
      </c>
      <c r="P86" s="65">
        <v>1579.0</v>
      </c>
      <c r="Q86" s="65">
        <v>197.0</v>
      </c>
      <c r="R86" s="65">
        <v>1366.0</v>
      </c>
      <c r="S86" s="65">
        <v>183.0</v>
      </c>
      <c r="T86" s="65">
        <v>645.0</v>
      </c>
      <c r="U86" s="65">
        <v>183.0</v>
      </c>
      <c r="V86" s="65">
        <v>1062.0</v>
      </c>
      <c r="W86" s="65">
        <v>147.0</v>
      </c>
      <c r="X86" s="65">
        <v>991.0</v>
      </c>
      <c r="Y86" s="65">
        <v>245.0</v>
      </c>
      <c r="Z86" s="65">
        <v>1280.0</v>
      </c>
      <c r="AA86" s="65">
        <v>221.0</v>
      </c>
      <c r="AB86" s="63">
        <f t="shared" si="2"/>
        <v>17442</v>
      </c>
      <c r="AC86" s="75"/>
      <c r="AD86" s="62"/>
      <c r="AE86" s="72"/>
      <c r="AF86" s="34"/>
      <c r="AG86" s="34"/>
    </row>
    <row r="87" ht="15.75" customHeight="1">
      <c r="A87" s="66" t="s">
        <v>139</v>
      </c>
      <c r="B87" s="74" t="s">
        <v>140</v>
      </c>
      <c r="C87" s="74"/>
      <c r="D87" s="65">
        <v>6049.0</v>
      </c>
      <c r="E87" s="65">
        <v>0.0</v>
      </c>
      <c r="F87" s="65">
        <v>6870.0</v>
      </c>
      <c r="G87" s="65">
        <v>0.0</v>
      </c>
      <c r="H87" s="65">
        <v>19835.0</v>
      </c>
      <c r="I87" s="65">
        <v>520.0</v>
      </c>
      <c r="J87" s="65">
        <v>2279.0</v>
      </c>
      <c r="K87" s="65">
        <v>30.0</v>
      </c>
      <c r="L87" s="65">
        <v>14962.0</v>
      </c>
      <c r="M87" s="65">
        <v>164.0</v>
      </c>
      <c r="N87" s="65">
        <v>29705.0</v>
      </c>
      <c r="O87" s="65">
        <v>209.0</v>
      </c>
      <c r="P87" s="65">
        <v>10127.0</v>
      </c>
      <c r="Q87" s="65">
        <v>370.0</v>
      </c>
      <c r="R87" s="65">
        <v>3973.0</v>
      </c>
      <c r="S87" s="65">
        <v>120.0</v>
      </c>
      <c r="T87" s="65">
        <v>7325.0</v>
      </c>
      <c r="U87" s="65">
        <v>105.0</v>
      </c>
      <c r="V87" s="65">
        <v>8025.0</v>
      </c>
      <c r="W87" s="65">
        <v>275.0</v>
      </c>
      <c r="X87" s="65">
        <v>9590.0</v>
      </c>
      <c r="Y87" s="65">
        <v>245.0</v>
      </c>
      <c r="Z87" s="65">
        <v>11400.0</v>
      </c>
      <c r="AA87" s="65">
        <v>425.0</v>
      </c>
      <c r="AB87" s="63">
        <f t="shared" si="2"/>
        <v>132603</v>
      </c>
      <c r="AC87" s="75"/>
      <c r="AD87" s="62"/>
      <c r="AE87" s="72"/>
      <c r="AF87" s="34"/>
      <c r="AG87" s="34"/>
    </row>
    <row r="88" ht="15.75" customHeight="1">
      <c r="A88" s="66" t="s">
        <v>141</v>
      </c>
      <c r="B88" s="74" t="s">
        <v>142</v>
      </c>
      <c r="C88" s="74"/>
      <c r="D88" s="65">
        <v>7014.0</v>
      </c>
      <c r="E88" s="65">
        <v>270.0</v>
      </c>
      <c r="F88" s="65">
        <v>1200.0</v>
      </c>
      <c r="G88" s="65">
        <v>100.0</v>
      </c>
      <c r="H88" s="65">
        <v>1640.0</v>
      </c>
      <c r="I88" s="65">
        <v>0.0</v>
      </c>
      <c r="J88" s="65">
        <v>165.0</v>
      </c>
      <c r="K88" s="65">
        <v>8.0</v>
      </c>
      <c r="L88" s="65">
        <v>2125.0</v>
      </c>
      <c r="M88" s="65">
        <v>45.0</v>
      </c>
      <c r="N88" s="65">
        <v>1340.0</v>
      </c>
      <c r="O88" s="65">
        <v>100.0</v>
      </c>
      <c r="P88" s="65">
        <v>965.0</v>
      </c>
      <c r="Q88" s="65">
        <v>40.0</v>
      </c>
      <c r="R88" s="65">
        <v>742.0</v>
      </c>
      <c r="S88" s="65">
        <v>45.0</v>
      </c>
      <c r="T88" s="65">
        <v>1305.0</v>
      </c>
      <c r="U88" s="65">
        <v>25.0</v>
      </c>
      <c r="V88" s="65">
        <v>1485.0</v>
      </c>
      <c r="W88" s="65">
        <v>42.0</v>
      </c>
      <c r="X88" s="65">
        <v>1085.0</v>
      </c>
      <c r="Y88" s="65">
        <v>24.0</v>
      </c>
      <c r="Z88" s="65">
        <v>1140.0</v>
      </c>
      <c r="AA88" s="65">
        <v>42.0</v>
      </c>
      <c r="AB88" s="63">
        <f t="shared" si="2"/>
        <v>20947</v>
      </c>
      <c r="AC88" s="75"/>
      <c r="AD88" s="62"/>
      <c r="AE88" s="72"/>
      <c r="AF88" s="34"/>
      <c r="AG88" s="34"/>
    </row>
    <row r="89" ht="15.75" customHeight="1">
      <c r="A89" s="66" t="s">
        <v>143</v>
      </c>
      <c r="B89" s="74" t="s">
        <v>144</v>
      </c>
      <c r="C89" s="74"/>
      <c r="D89" s="65">
        <v>2308.0</v>
      </c>
      <c r="E89" s="65">
        <v>0.0</v>
      </c>
      <c r="F89" s="65">
        <v>3826.0</v>
      </c>
      <c r="G89" s="65">
        <v>0.0</v>
      </c>
      <c r="H89" s="65">
        <v>7745.0</v>
      </c>
      <c r="I89" s="65">
        <v>0.0</v>
      </c>
      <c r="J89" s="65">
        <v>307.0</v>
      </c>
      <c r="K89" s="65">
        <v>0.0</v>
      </c>
      <c r="L89" s="65">
        <v>5537.0</v>
      </c>
      <c r="M89" s="65">
        <v>0.0</v>
      </c>
      <c r="N89" s="65">
        <v>6603.0</v>
      </c>
      <c r="O89" s="65">
        <v>0.0</v>
      </c>
      <c r="P89" s="65">
        <v>5195.0</v>
      </c>
      <c r="Q89" s="65">
        <v>0.0</v>
      </c>
      <c r="R89" s="65">
        <v>4163.0</v>
      </c>
      <c r="S89" s="65">
        <v>0.0</v>
      </c>
      <c r="T89" s="65">
        <v>7902.0</v>
      </c>
      <c r="U89" s="65">
        <v>34.0</v>
      </c>
      <c r="V89" s="65">
        <v>9980.0</v>
      </c>
      <c r="W89" s="65">
        <v>0.0</v>
      </c>
      <c r="X89" s="65">
        <v>10193.0</v>
      </c>
      <c r="Y89" s="65">
        <v>38.0</v>
      </c>
      <c r="Z89" s="65">
        <v>14161.0</v>
      </c>
      <c r="AA89" s="65">
        <v>136.0</v>
      </c>
      <c r="AB89" s="63">
        <f t="shared" si="2"/>
        <v>78128</v>
      </c>
      <c r="AC89" s="75"/>
      <c r="AD89" s="62"/>
      <c r="AE89" s="72"/>
      <c r="AF89" s="34"/>
      <c r="AG89" s="34"/>
    </row>
    <row r="90" ht="15.75" customHeight="1">
      <c r="A90" s="66" t="s">
        <v>145</v>
      </c>
      <c r="B90" s="74" t="s">
        <v>146</v>
      </c>
      <c r="C90" s="74"/>
      <c r="D90" s="65">
        <v>2587.0</v>
      </c>
      <c r="E90" s="65">
        <v>0.0</v>
      </c>
      <c r="F90" s="65">
        <v>2142.0</v>
      </c>
      <c r="G90" s="65">
        <v>0.0</v>
      </c>
      <c r="H90" s="65">
        <v>2128.0</v>
      </c>
      <c r="I90" s="65">
        <v>0.0</v>
      </c>
      <c r="J90" s="65">
        <v>803.0</v>
      </c>
      <c r="K90" s="65">
        <v>0.0</v>
      </c>
      <c r="L90" s="65">
        <v>3023.0</v>
      </c>
      <c r="M90" s="65">
        <v>0.0</v>
      </c>
      <c r="N90" s="65">
        <v>5068.0</v>
      </c>
      <c r="O90" s="65">
        <v>0.0</v>
      </c>
      <c r="P90" s="65">
        <v>5412.0</v>
      </c>
      <c r="Q90" s="65">
        <v>0.0</v>
      </c>
      <c r="R90" s="65">
        <v>5813.0</v>
      </c>
      <c r="S90" s="65">
        <v>0.0</v>
      </c>
      <c r="T90" s="65">
        <v>3045.0</v>
      </c>
      <c r="U90" s="65">
        <v>0.0</v>
      </c>
      <c r="V90" s="65">
        <v>575.0</v>
      </c>
      <c r="W90" s="65">
        <v>0.0</v>
      </c>
      <c r="X90" s="65">
        <v>6204.0</v>
      </c>
      <c r="Y90" s="65">
        <v>0.0</v>
      </c>
      <c r="Z90" s="65">
        <v>4676.0</v>
      </c>
      <c r="AA90" s="65">
        <v>0.0</v>
      </c>
      <c r="AB90" s="63">
        <f t="shared" si="2"/>
        <v>41476</v>
      </c>
      <c r="AC90" s="75"/>
      <c r="AD90" s="62"/>
      <c r="AE90" s="72"/>
      <c r="AF90" s="34"/>
      <c r="AG90" s="34"/>
    </row>
    <row r="91" ht="15.75" customHeight="1">
      <c r="A91" s="66" t="s">
        <v>147</v>
      </c>
      <c r="B91" s="74" t="s">
        <v>148</v>
      </c>
      <c r="C91" s="74"/>
      <c r="D91" s="65">
        <v>0.0</v>
      </c>
      <c r="E91" s="65">
        <v>0.0</v>
      </c>
      <c r="F91" s="65">
        <v>2158.0</v>
      </c>
      <c r="G91" s="65">
        <v>0.0</v>
      </c>
      <c r="H91" s="65">
        <v>2847.0</v>
      </c>
      <c r="I91" s="65">
        <v>6.0</v>
      </c>
      <c r="J91" s="65">
        <v>4419.0</v>
      </c>
      <c r="K91" s="65">
        <v>0.0</v>
      </c>
      <c r="L91" s="65">
        <v>3513.0</v>
      </c>
      <c r="M91" s="65">
        <v>0.0</v>
      </c>
      <c r="N91" s="65">
        <v>4078.0</v>
      </c>
      <c r="O91" s="65">
        <v>9.0</v>
      </c>
      <c r="P91" s="65">
        <v>3030.0</v>
      </c>
      <c r="Q91" s="65">
        <v>13.0</v>
      </c>
      <c r="R91" s="65">
        <v>1720.0</v>
      </c>
      <c r="S91" s="65">
        <v>10.0</v>
      </c>
      <c r="T91" s="65">
        <v>1374.0</v>
      </c>
      <c r="U91" s="65">
        <v>9.0</v>
      </c>
      <c r="V91" s="65">
        <v>1978.0</v>
      </c>
      <c r="W91" s="65">
        <v>0.0</v>
      </c>
      <c r="X91" s="65">
        <v>2215.0</v>
      </c>
      <c r="Y91" s="65">
        <v>0.0</v>
      </c>
      <c r="Z91" s="65">
        <v>3859.0</v>
      </c>
      <c r="AA91" s="65">
        <v>0.0</v>
      </c>
      <c r="AB91" s="63">
        <f t="shared" si="2"/>
        <v>31238</v>
      </c>
      <c r="AC91" s="75"/>
      <c r="AD91" s="62"/>
      <c r="AE91" s="72"/>
      <c r="AF91" s="34"/>
      <c r="AG91" s="34"/>
    </row>
    <row r="92" ht="15.75" customHeight="1">
      <c r="A92" s="66" t="s">
        <v>149</v>
      </c>
      <c r="B92" s="74" t="s">
        <v>150</v>
      </c>
      <c r="C92" s="74"/>
      <c r="D92" s="65">
        <v>0.0</v>
      </c>
      <c r="E92" s="65">
        <v>0.0</v>
      </c>
      <c r="F92" s="65">
        <v>0.0</v>
      </c>
      <c r="G92" s="65">
        <v>0.0</v>
      </c>
      <c r="H92" s="65">
        <v>122.0</v>
      </c>
      <c r="I92" s="65">
        <v>0.0</v>
      </c>
      <c r="J92" s="65">
        <v>2120.0</v>
      </c>
      <c r="K92" s="65">
        <v>0.0</v>
      </c>
      <c r="L92" s="65">
        <v>1567.0</v>
      </c>
      <c r="M92" s="65">
        <v>0.0</v>
      </c>
      <c r="N92" s="65">
        <v>1521.0</v>
      </c>
      <c r="O92" s="65">
        <v>0.0</v>
      </c>
      <c r="P92" s="65">
        <v>2356.0</v>
      </c>
      <c r="Q92" s="65">
        <v>0.0</v>
      </c>
      <c r="R92" s="65">
        <v>2889.0</v>
      </c>
      <c r="S92" s="65">
        <v>0.0</v>
      </c>
      <c r="T92" s="65">
        <v>0.0</v>
      </c>
      <c r="U92" s="65">
        <v>0.0</v>
      </c>
      <c r="V92" s="65">
        <v>0.0</v>
      </c>
      <c r="W92" s="65">
        <v>0.0</v>
      </c>
      <c r="X92" s="65">
        <v>0.0</v>
      </c>
      <c r="Y92" s="65">
        <v>0.0</v>
      </c>
      <c r="Z92" s="65">
        <v>0.0</v>
      </c>
      <c r="AA92" s="65">
        <v>0.0</v>
      </c>
      <c r="AB92" s="63">
        <f t="shared" si="2"/>
        <v>10575</v>
      </c>
      <c r="AC92" s="75"/>
      <c r="AD92" s="62"/>
      <c r="AE92" s="72"/>
      <c r="AF92" s="34"/>
      <c r="AG92" s="34"/>
    </row>
    <row r="93" ht="15.75" customHeight="1">
      <c r="A93" s="66" t="s">
        <v>151</v>
      </c>
      <c r="B93" s="74" t="s">
        <v>152</v>
      </c>
      <c r="C93" s="74"/>
      <c r="D93" s="65">
        <v>91.0</v>
      </c>
      <c r="E93" s="65">
        <v>0.0</v>
      </c>
      <c r="F93" s="65">
        <v>60.0</v>
      </c>
      <c r="G93" s="65">
        <v>0.0</v>
      </c>
      <c r="H93" s="65">
        <v>64.0</v>
      </c>
      <c r="I93" s="65">
        <v>0.0</v>
      </c>
      <c r="J93" s="65">
        <v>92.0</v>
      </c>
      <c r="K93" s="65">
        <v>0.0</v>
      </c>
      <c r="L93" s="65">
        <v>31.0</v>
      </c>
      <c r="M93" s="65">
        <v>0.0</v>
      </c>
      <c r="N93" s="65">
        <v>75.0</v>
      </c>
      <c r="O93" s="65">
        <v>0.0</v>
      </c>
      <c r="P93" s="65">
        <v>74.0</v>
      </c>
      <c r="Q93" s="65">
        <v>0.0</v>
      </c>
      <c r="R93" s="65">
        <v>87.0</v>
      </c>
      <c r="S93" s="65">
        <v>0.0</v>
      </c>
      <c r="T93" s="65">
        <v>0.0</v>
      </c>
      <c r="U93" s="65">
        <v>0.0</v>
      </c>
      <c r="V93" s="65">
        <v>128.0</v>
      </c>
      <c r="W93" s="65">
        <v>0.0</v>
      </c>
      <c r="X93" s="65">
        <v>36.0</v>
      </c>
      <c r="Y93" s="65">
        <v>0.0</v>
      </c>
      <c r="Z93" s="65">
        <v>19.0</v>
      </c>
      <c r="AA93" s="65">
        <v>0.0</v>
      </c>
      <c r="AB93" s="63">
        <f t="shared" si="2"/>
        <v>757</v>
      </c>
      <c r="AC93" s="75"/>
      <c r="AD93" s="62"/>
      <c r="AE93" s="72"/>
      <c r="AF93" s="34"/>
      <c r="AG93" s="34"/>
    </row>
    <row r="94" ht="15.75" customHeight="1">
      <c r="A94" s="66" t="s">
        <v>153</v>
      </c>
      <c r="B94" s="74" t="s">
        <v>154</v>
      </c>
      <c r="C94" s="74"/>
      <c r="D94" s="65">
        <v>40.0</v>
      </c>
      <c r="E94" s="65">
        <v>0.0</v>
      </c>
      <c r="F94" s="65">
        <v>23.0</v>
      </c>
      <c r="G94" s="65">
        <v>0.0</v>
      </c>
      <c r="H94" s="65">
        <v>25.0</v>
      </c>
      <c r="I94" s="65">
        <v>0.0</v>
      </c>
      <c r="J94" s="65">
        <v>17.0</v>
      </c>
      <c r="K94" s="65">
        <v>0.0</v>
      </c>
      <c r="L94" s="65">
        <v>35.0</v>
      </c>
      <c r="M94" s="65">
        <v>0.0</v>
      </c>
      <c r="N94" s="65">
        <v>44.0</v>
      </c>
      <c r="O94" s="65">
        <v>0.0</v>
      </c>
      <c r="P94" s="65">
        <v>54.0</v>
      </c>
      <c r="Q94" s="65">
        <v>0.0</v>
      </c>
      <c r="R94" s="65">
        <v>46.0</v>
      </c>
      <c r="S94" s="65">
        <v>0.0</v>
      </c>
      <c r="T94" s="65">
        <v>30.0</v>
      </c>
      <c r="U94" s="65">
        <v>0.0</v>
      </c>
      <c r="V94" s="65">
        <v>41.0</v>
      </c>
      <c r="W94" s="65">
        <v>0.0</v>
      </c>
      <c r="X94" s="65">
        <v>33.0</v>
      </c>
      <c r="Y94" s="65">
        <v>0.0</v>
      </c>
      <c r="Z94" s="65">
        <v>27.0</v>
      </c>
      <c r="AA94" s="65">
        <v>0.0</v>
      </c>
      <c r="AB94" s="63">
        <f t="shared" si="2"/>
        <v>415</v>
      </c>
      <c r="AC94" s="75"/>
      <c r="AD94" s="62"/>
      <c r="AE94" s="72"/>
      <c r="AF94" s="34"/>
      <c r="AG94" s="34"/>
    </row>
    <row r="95" ht="15.75" customHeight="1">
      <c r="A95" s="66" t="s">
        <v>155</v>
      </c>
      <c r="B95" s="74" t="s">
        <v>156</v>
      </c>
      <c r="C95" s="74"/>
      <c r="D95" s="65">
        <v>819.0</v>
      </c>
      <c r="E95" s="65">
        <v>0.0</v>
      </c>
      <c r="F95" s="65">
        <v>345.0</v>
      </c>
      <c r="G95" s="65">
        <v>0.0</v>
      </c>
      <c r="H95" s="65">
        <v>213.0</v>
      </c>
      <c r="I95" s="65">
        <v>0.0</v>
      </c>
      <c r="J95" s="65">
        <v>211.0</v>
      </c>
      <c r="K95" s="65">
        <v>0.0</v>
      </c>
      <c r="L95" s="65">
        <v>277.0</v>
      </c>
      <c r="M95" s="65">
        <v>0.0</v>
      </c>
      <c r="N95" s="65">
        <v>551.0</v>
      </c>
      <c r="O95" s="65">
        <v>0.0</v>
      </c>
      <c r="P95" s="65">
        <v>571.0</v>
      </c>
      <c r="Q95" s="65">
        <v>0.0</v>
      </c>
      <c r="R95" s="65">
        <v>319.0</v>
      </c>
      <c r="S95" s="65">
        <v>0.0</v>
      </c>
      <c r="T95" s="65">
        <v>291.0</v>
      </c>
      <c r="U95" s="65">
        <v>0.0</v>
      </c>
      <c r="V95" s="65">
        <v>295.0</v>
      </c>
      <c r="W95" s="65">
        <v>0.0</v>
      </c>
      <c r="X95" s="65">
        <v>204.0</v>
      </c>
      <c r="Y95" s="65">
        <v>0.0</v>
      </c>
      <c r="Z95" s="65">
        <v>465.0</v>
      </c>
      <c r="AA95" s="65">
        <v>0.0</v>
      </c>
      <c r="AB95" s="63">
        <f t="shared" si="2"/>
        <v>4561</v>
      </c>
      <c r="AC95" s="75"/>
      <c r="AD95" s="62"/>
      <c r="AE95" s="72"/>
      <c r="AF95" s="34"/>
      <c r="AG95" s="34"/>
    </row>
    <row r="96" ht="15.75" customHeight="1">
      <c r="A96" s="66" t="s">
        <v>157</v>
      </c>
      <c r="B96" s="74" t="s">
        <v>158</v>
      </c>
      <c r="C96" s="74"/>
      <c r="D96" s="65">
        <v>179.0</v>
      </c>
      <c r="E96" s="65">
        <v>0.0</v>
      </c>
      <c r="F96" s="65">
        <v>20.0</v>
      </c>
      <c r="G96" s="65">
        <v>0.0</v>
      </c>
      <c r="H96" s="65">
        <v>35.0</v>
      </c>
      <c r="I96" s="65">
        <v>0.0</v>
      </c>
      <c r="J96" s="65">
        <v>38.0</v>
      </c>
      <c r="K96" s="65">
        <v>0.0</v>
      </c>
      <c r="L96" s="65">
        <v>42.0</v>
      </c>
      <c r="M96" s="65">
        <v>0.0</v>
      </c>
      <c r="N96" s="65">
        <v>110.0</v>
      </c>
      <c r="O96" s="65">
        <v>0.0</v>
      </c>
      <c r="P96" s="65">
        <v>66.0</v>
      </c>
      <c r="Q96" s="65">
        <v>0.0</v>
      </c>
      <c r="R96" s="65">
        <v>50.0</v>
      </c>
      <c r="S96" s="65">
        <v>0.0</v>
      </c>
      <c r="T96" s="65">
        <v>72.0</v>
      </c>
      <c r="U96" s="65">
        <v>0.0</v>
      </c>
      <c r="V96" s="65">
        <v>42.0</v>
      </c>
      <c r="W96" s="65">
        <v>0.0</v>
      </c>
      <c r="X96" s="65">
        <v>0.0</v>
      </c>
      <c r="Y96" s="65">
        <v>0.0</v>
      </c>
      <c r="Z96" s="65">
        <v>147.0</v>
      </c>
      <c r="AA96" s="65">
        <v>0.0</v>
      </c>
      <c r="AB96" s="63">
        <f t="shared" si="2"/>
        <v>801</v>
      </c>
      <c r="AC96" s="75"/>
      <c r="AD96" s="62"/>
      <c r="AE96" s="72"/>
      <c r="AF96" s="34"/>
      <c r="AG96" s="34"/>
    </row>
    <row r="97" ht="15.75" customHeight="1">
      <c r="A97" s="76"/>
      <c r="B97" s="76"/>
      <c r="C97" s="76"/>
      <c r="D97" s="77"/>
      <c r="E97" s="77"/>
      <c r="F97" s="77"/>
      <c r="G97" s="77"/>
      <c r="H97" s="77"/>
      <c r="I97" s="77"/>
      <c r="J97" s="77"/>
      <c r="K97" s="77"/>
      <c r="L97" s="77"/>
      <c r="M97" s="77"/>
      <c r="N97" s="77"/>
      <c r="O97" s="77"/>
      <c r="P97" s="77"/>
      <c r="Q97" s="77"/>
      <c r="R97" s="77"/>
      <c r="S97" s="77"/>
      <c r="T97" s="77"/>
      <c r="U97" s="77"/>
      <c r="V97" s="77"/>
      <c r="W97" s="77"/>
      <c r="X97" s="77"/>
      <c r="Y97" s="77"/>
      <c r="Z97" s="77"/>
      <c r="AA97" s="77"/>
      <c r="AB97" s="63">
        <f t="shared" si="2"/>
        <v>0</v>
      </c>
      <c r="AC97" s="72"/>
      <c r="AD97" s="62"/>
      <c r="AE97" s="72"/>
      <c r="AF97" s="34"/>
      <c r="AG97" s="34"/>
    </row>
    <row r="98" ht="15.75" customHeight="1">
      <c r="A98" s="78" t="s">
        <v>123</v>
      </c>
      <c r="D98" s="77">
        <f t="shared" ref="D98:AA98" si="3">SUM(D26:D96)</f>
        <v>784219</v>
      </c>
      <c r="E98" s="77">
        <f t="shared" si="3"/>
        <v>443</v>
      </c>
      <c r="F98" s="77">
        <f t="shared" si="3"/>
        <v>629743</v>
      </c>
      <c r="G98" s="77">
        <f t="shared" si="3"/>
        <v>214</v>
      </c>
      <c r="H98" s="77">
        <f t="shared" si="3"/>
        <v>516206</v>
      </c>
      <c r="I98" s="77">
        <f t="shared" si="3"/>
        <v>740</v>
      </c>
      <c r="J98" s="77">
        <f t="shared" si="3"/>
        <v>586348</v>
      </c>
      <c r="K98" s="77">
        <f t="shared" si="3"/>
        <v>78</v>
      </c>
      <c r="L98" s="77">
        <f t="shared" si="3"/>
        <v>947904</v>
      </c>
      <c r="M98" s="77">
        <f t="shared" si="3"/>
        <v>371</v>
      </c>
      <c r="N98" s="77">
        <f t="shared" si="3"/>
        <v>961010</v>
      </c>
      <c r="O98" s="77">
        <f t="shared" si="3"/>
        <v>624</v>
      </c>
      <c r="P98" s="77">
        <f t="shared" si="3"/>
        <v>886472</v>
      </c>
      <c r="Q98" s="77">
        <f t="shared" si="3"/>
        <v>870</v>
      </c>
      <c r="R98" s="77">
        <f t="shared" si="3"/>
        <v>502622</v>
      </c>
      <c r="S98" s="77">
        <f t="shared" si="3"/>
        <v>690</v>
      </c>
      <c r="T98" s="77">
        <f t="shared" si="3"/>
        <v>530895</v>
      </c>
      <c r="U98" s="77">
        <f t="shared" si="3"/>
        <v>536</v>
      </c>
      <c r="V98" s="77">
        <f t="shared" si="3"/>
        <v>627616</v>
      </c>
      <c r="W98" s="77">
        <f t="shared" si="3"/>
        <v>634</v>
      </c>
      <c r="X98" s="77">
        <f t="shared" si="3"/>
        <v>621225</v>
      </c>
      <c r="Y98" s="77">
        <f t="shared" si="3"/>
        <v>569</v>
      </c>
      <c r="Z98" s="77">
        <f t="shared" si="3"/>
        <v>1221575</v>
      </c>
      <c r="AA98" s="77">
        <f t="shared" si="3"/>
        <v>980</v>
      </c>
      <c r="AB98" s="71">
        <f>SUM(AB26:AB97)</f>
        <v>8822584</v>
      </c>
      <c r="AC98" s="79"/>
      <c r="AD98" s="62"/>
      <c r="AE98" s="79"/>
      <c r="AF98" s="34"/>
      <c r="AG98" s="34"/>
    </row>
    <row r="99" ht="15.75" customHeight="1">
      <c r="A99" s="17"/>
      <c r="B99" s="17"/>
      <c r="C99" s="17"/>
      <c r="D99" s="80">
        <f>D98+E98</f>
        <v>784662</v>
      </c>
      <c r="E99" s="17"/>
      <c r="F99" s="80">
        <f>F98+G98</f>
        <v>629957</v>
      </c>
      <c r="G99" s="17"/>
      <c r="H99" s="80">
        <f>H98+I98</f>
        <v>516946</v>
      </c>
      <c r="I99" s="17"/>
      <c r="J99" s="80">
        <f>J98+K98</f>
        <v>586426</v>
      </c>
      <c r="K99" s="17"/>
      <c r="L99" s="80">
        <f>L98+M98</f>
        <v>948275</v>
      </c>
      <c r="M99" s="17"/>
      <c r="N99" s="80">
        <f>N98+O98</f>
        <v>961634</v>
      </c>
      <c r="O99" s="17"/>
      <c r="P99" s="80">
        <f>P98+Q98</f>
        <v>887342</v>
      </c>
      <c r="Q99" s="17"/>
      <c r="R99" s="80">
        <f>R98+S98</f>
        <v>503312</v>
      </c>
      <c r="S99" s="17"/>
      <c r="T99" s="80">
        <f>T98+U98</f>
        <v>531431</v>
      </c>
      <c r="U99" s="17"/>
      <c r="V99" s="80">
        <f>V98+W98</f>
        <v>628250</v>
      </c>
      <c r="W99" s="17"/>
      <c r="X99" s="80">
        <f>X98+Y98</f>
        <v>621794</v>
      </c>
      <c r="Y99" s="17"/>
      <c r="Z99" s="80">
        <f>Z98+AA98</f>
        <v>1222555</v>
      </c>
      <c r="AA99" s="17"/>
      <c r="AB99" s="17"/>
      <c r="AC99" s="72"/>
      <c r="AD99" s="62"/>
      <c r="AE99" s="72"/>
      <c r="AF99" s="34"/>
      <c r="AG99" s="34"/>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8">
    <mergeCell ref="D39:AA39"/>
    <mergeCell ref="D41:AA41"/>
    <mergeCell ref="D42:AA42"/>
    <mergeCell ref="D43:AA43"/>
    <mergeCell ref="D46:AA46"/>
    <mergeCell ref="D49:AA49"/>
    <mergeCell ref="D50:AA50"/>
    <mergeCell ref="D53:AA53"/>
    <mergeCell ref="D54:AA54"/>
    <mergeCell ref="D56:AA56"/>
    <mergeCell ref="D57:AA57"/>
    <mergeCell ref="D58:AA58"/>
    <mergeCell ref="D59:AA59"/>
    <mergeCell ref="D60:AA60"/>
    <mergeCell ref="A15:C15"/>
    <mergeCell ref="D15:H15"/>
    <mergeCell ref="A16:C16"/>
    <mergeCell ref="D16:H16"/>
    <mergeCell ref="A17:B17"/>
    <mergeCell ref="C17:H17"/>
    <mergeCell ref="A18:H18"/>
    <mergeCell ref="B7:D7"/>
    <mergeCell ref="B8:D8"/>
    <mergeCell ref="B9:D9"/>
    <mergeCell ref="B10:D10"/>
    <mergeCell ref="B11:C11"/>
    <mergeCell ref="B12:D12"/>
    <mergeCell ref="A13:D13"/>
    <mergeCell ref="A1:B1"/>
    <mergeCell ref="C1:C2"/>
    <mergeCell ref="D1:H1"/>
    <mergeCell ref="A2:B2"/>
    <mergeCell ref="D2:H2"/>
    <mergeCell ref="A4:D4"/>
    <mergeCell ref="A5:D5"/>
    <mergeCell ref="C19:I19"/>
    <mergeCell ref="C20:I20"/>
    <mergeCell ref="A21:C23"/>
    <mergeCell ref="D21:E21"/>
    <mergeCell ref="F21:G21"/>
    <mergeCell ref="H21:I21"/>
    <mergeCell ref="J21:K21"/>
    <mergeCell ref="A24:C24"/>
    <mergeCell ref="Z21:AB21"/>
    <mergeCell ref="AB22:AB23"/>
    <mergeCell ref="AB98:AB99"/>
    <mergeCell ref="Z99:AA99"/>
    <mergeCell ref="L21:M21"/>
    <mergeCell ref="N21:O21"/>
    <mergeCell ref="P21:Q21"/>
    <mergeCell ref="R21:S21"/>
    <mergeCell ref="T21:U21"/>
    <mergeCell ref="V21:W21"/>
    <mergeCell ref="X21:Y21"/>
    <mergeCell ref="D77:AA77"/>
    <mergeCell ref="D78:AA78"/>
    <mergeCell ref="D82:AA82"/>
    <mergeCell ref="D83:AA83"/>
    <mergeCell ref="D84:AA84"/>
    <mergeCell ref="D65:AA65"/>
    <mergeCell ref="D67:AA67"/>
    <mergeCell ref="D68:AA68"/>
    <mergeCell ref="D72:AA72"/>
    <mergeCell ref="D73:AA73"/>
    <mergeCell ref="D74:AA74"/>
    <mergeCell ref="D75:AA75"/>
    <mergeCell ref="P99:Q99"/>
    <mergeCell ref="R99:S99"/>
    <mergeCell ref="T99:U99"/>
    <mergeCell ref="V99:W99"/>
    <mergeCell ref="X99:Y99"/>
    <mergeCell ref="A98:C99"/>
    <mergeCell ref="D99:E99"/>
    <mergeCell ref="F99:G99"/>
    <mergeCell ref="H99:I99"/>
    <mergeCell ref="J99:K99"/>
    <mergeCell ref="L99:M99"/>
    <mergeCell ref="N99:O9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0"/>
  <cols>
    <col customWidth="1" min="1" max="1" width="12.63"/>
    <col customWidth="1" min="2" max="2" width="17.25"/>
    <col customWidth="1" min="3" max="3" width="15.25"/>
    <col customWidth="1" min="4" max="6" width="12.63"/>
    <col customWidth="1" min="27" max="27" width="12.25"/>
    <col customWidth="1" min="28" max="28" width="16.13"/>
  </cols>
  <sheetData>
    <row r="1">
      <c r="A1" s="8" t="s">
        <v>124</v>
      </c>
      <c r="B1" s="9"/>
      <c r="C1" s="10" t="s">
        <v>20</v>
      </c>
      <c r="D1" s="11" t="s">
        <v>125</v>
      </c>
      <c r="I1" s="3"/>
      <c r="J1" s="3"/>
      <c r="K1" s="3"/>
      <c r="L1" s="3"/>
      <c r="M1" s="3"/>
      <c r="N1" s="3"/>
      <c r="O1" s="3"/>
      <c r="P1" s="3"/>
      <c r="Q1" s="3"/>
      <c r="R1" s="3"/>
      <c r="S1" s="3"/>
      <c r="T1" s="3"/>
      <c r="U1" s="3"/>
      <c r="V1" s="3"/>
      <c r="W1" s="3"/>
      <c r="X1" s="3"/>
      <c r="Y1" s="3"/>
      <c r="Z1" s="3"/>
      <c r="AA1" s="3"/>
      <c r="AB1" s="3"/>
      <c r="AC1" s="3"/>
      <c r="AD1" s="3"/>
      <c r="AE1" s="3"/>
      <c r="AF1" s="3"/>
      <c r="AG1" s="3"/>
    </row>
    <row r="2">
      <c r="A2" s="12" t="s">
        <v>22</v>
      </c>
      <c r="D2" s="13" t="s">
        <v>126</v>
      </c>
      <c r="I2" s="3"/>
      <c r="J2" s="3"/>
      <c r="K2" s="3"/>
      <c r="L2" s="3"/>
      <c r="M2" s="3"/>
      <c r="N2" s="3"/>
      <c r="O2" s="3"/>
      <c r="P2" s="3"/>
      <c r="Q2" s="3"/>
      <c r="R2" s="3"/>
      <c r="S2" s="3"/>
      <c r="T2" s="3"/>
      <c r="U2" s="3"/>
      <c r="V2" s="3"/>
      <c r="W2" s="3"/>
      <c r="X2" s="3"/>
      <c r="Y2" s="3"/>
      <c r="Z2" s="3"/>
      <c r="AA2" s="3"/>
      <c r="AB2" s="3"/>
      <c r="AC2" s="3"/>
      <c r="AD2" s="3"/>
      <c r="AE2" s="3"/>
      <c r="AF2" s="3"/>
      <c r="AG2" s="3"/>
    </row>
    <row r="3">
      <c r="A3" s="14"/>
      <c r="B3" s="14"/>
      <c r="C3" s="14"/>
      <c r="D3" s="14"/>
      <c r="E3" s="14"/>
      <c r="F3" s="14"/>
      <c r="G3" s="14"/>
      <c r="H3" s="14"/>
      <c r="I3" s="3"/>
      <c r="J3" s="3"/>
      <c r="K3" s="3"/>
      <c r="L3" s="3"/>
      <c r="M3" s="3"/>
      <c r="N3" s="3"/>
      <c r="O3" s="3"/>
      <c r="P3" s="3"/>
      <c r="Q3" s="3"/>
      <c r="R3" s="3"/>
      <c r="S3" s="3"/>
      <c r="T3" s="3"/>
      <c r="U3" s="3"/>
      <c r="V3" s="3"/>
      <c r="W3" s="3"/>
      <c r="X3" s="3"/>
      <c r="Y3" s="3"/>
      <c r="Z3" s="3"/>
      <c r="AA3" s="3"/>
      <c r="AB3" s="3"/>
      <c r="AC3" s="3"/>
      <c r="AD3" s="3"/>
      <c r="AE3" s="3"/>
      <c r="AF3" s="3"/>
      <c r="AG3" s="3"/>
    </row>
    <row r="4">
      <c r="A4" s="15" t="s">
        <v>159</v>
      </c>
      <c r="B4" s="9"/>
      <c r="C4" s="9"/>
      <c r="D4" s="9"/>
      <c r="E4" s="15">
        <v>2021.0</v>
      </c>
      <c r="F4" s="15">
        <v>2022.0</v>
      </c>
      <c r="G4" s="15">
        <v>2023.0</v>
      </c>
      <c r="H4" s="15">
        <v>2024.0</v>
      </c>
      <c r="I4" s="3"/>
      <c r="J4" s="3"/>
      <c r="K4" s="3"/>
      <c r="L4" s="3"/>
      <c r="M4" s="3"/>
      <c r="N4" s="3"/>
      <c r="O4" s="3"/>
      <c r="P4" s="3"/>
      <c r="Q4" s="3"/>
      <c r="R4" s="3"/>
      <c r="S4" s="3"/>
      <c r="T4" s="3"/>
      <c r="U4" s="3"/>
      <c r="V4" s="3"/>
      <c r="W4" s="3"/>
      <c r="X4" s="3"/>
      <c r="Y4" s="3"/>
      <c r="Z4" s="3"/>
      <c r="AA4" s="3"/>
      <c r="AB4" s="3"/>
      <c r="AC4" s="3"/>
      <c r="AD4" s="3"/>
      <c r="AE4" s="3"/>
      <c r="AF4" s="3"/>
      <c r="AG4" s="3"/>
    </row>
    <row r="5">
      <c r="A5" s="16" t="s">
        <v>25</v>
      </c>
      <c r="B5" s="17"/>
      <c r="C5" s="17"/>
      <c r="D5" s="17"/>
      <c r="E5" s="16" t="s">
        <v>26</v>
      </c>
      <c r="F5" s="16" t="s">
        <v>27</v>
      </c>
      <c r="G5" s="16" t="s">
        <v>28</v>
      </c>
      <c r="H5" s="16" t="s">
        <v>29</v>
      </c>
      <c r="I5" s="3"/>
      <c r="J5" s="3"/>
      <c r="K5" s="3"/>
      <c r="L5" s="3"/>
      <c r="M5" s="3"/>
      <c r="N5" s="3"/>
      <c r="O5" s="3"/>
      <c r="P5" s="3"/>
      <c r="Q5" s="3"/>
      <c r="R5" s="3"/>
      <c r="S5" s="3"/>
      <c r="T5" s="3"/>
      <c r="U5" s="3"/>
      <c r="V5" s="3"/>
      <c r="W5" s="3"/>
      <c r="X5" s="3"/>
      <c r="Y5" s="3"/>
      <c r="Z5" s="3"/>
      <c r="AA5" s="3"/>
      <c r="AB5" s="3"/>
      <c r="AC5" s="3"/>
      <c r="AD5" s="3"/>
      <c r="AE5" s="3"/>
      <c r="AF5" s="3"/>
      <c r="AG5" s="3"/>
    </row>
    <row r="6">
      <c r="A6" s="18"/>
      <c r="B6" s="18"/>
      <c r="C6" s="18"/>
      <c r="D6" s="18"/>
      <c r="E6" s="18"/>
      <c r="F6" s="18"/>
      <c r="G6" s="18"/>
      <c r="H6" s="18"/>
      <c r="I6" s="3"/>
      <c r="J6" s="3"/>
      <c r="K6" s="3"/>
      <c r="L6" s="3"/>
      <c r="M6" s="3"/>
      <c r="N6" s="3"/>
      <c r="O6" s="3"/>
      <c r="P6" s="3"/>
      <c r="Q6" s="3"/>
      <c r="R6" s="3"/>
      <c r="S6" s="3"/>
      <c r="T6" s="3"/>
      <c r="U6" s="3"/>
      <c r="V6" s="3"/>
      <c r="W6" s="3"/>
      <c r="X6" s="3"/>
      <c r="Y6" s="3"/>
      <c r="Z6" s="3"/>
      <c r="AA6" s="3"/>
      <c r="AB6" s="3"/>
      <c r="AC6" s="3"/>
      <c r="AD6" s="3"/>
      <c r="AE6" s="3"/>
      <c r="AF6" s="3"/>
      <c r="AG6" s="3"/>
    </row>
    <row r="7">
      <c r="A7" s="19" t="s">
        <v>30</v>
      </c>
      <c r="B7" s="18" t="s">
        <v>31</v>
      </c>
      <c r="E7" s="20">
        <v>37.0</v>
      </c>
      <c r="F7" s="20">
        <v>46.0</v>
      </c>
      <c r="G7" s="20">
        <v>223.0</v>
      </c>
      <c r="H7" s="20">
        <v>134.0</v>
      </c>
      <c r="I7" s="3"/>
      <c r="J7" s="3"/>
      <c r="K7" s="3"/>
      <c r="L7" s="3"/>
      <c r="M7" s="3"/>
      <c r="N7" s="3"/>
      <c r="O7" s="3"/>
      <c r="P7" s="3"/>
      <c r="Q7" s="3"/>
      <c r="R7" s="3"/>
      <c r="S7" s="3"/>
      <c r="T7" s="3"/>
      <c r="U7" s="3"/>
      <c r="V7" s="3"/>
      <c r="W7" s="3"/>
      <c r="X7" s="3"/>
      <c r="Y7" s="3"/>
      <c r="Z7" s="3"/>
      <c r="AA7" s="3"/>
      <c r="AB7" s="3"/>
      <c r="AC7" s="3"/>
      <c r="AD7" s="3"/>
      <c r="AE7" s="3"/>
      <c r="AF7" s="3"/>
      <c r="AG7" s="3"/>
    </row>
    <row r="8">
      <c r="A8" s="18"/>
      <c r="B8" s="3"/>
      <c r="E8" s="21"/>
      <c r="F8" s="21"/>
      <c r="G8" s="3"/>
      <c r="H8" s="3"/>
      <c r="I8" s="3"/>
      <c r="J8" s="3"/>
      <c r="K8" s="3"/>
      <c r="L8" s="3"/>
      <c r="M8" s="3"/>
      <c r="N8" s="3"/>
      <c r="O8" s="3"/>
      <c r="P8" s="3"/>
      <c r="Q8" s="3"/>
      <c r="R8" s="3"/>
      <c r="S8" s="3"/>
      <c r="T8" s="3"/>
      <c r="U8" s="3"/>
      <c r="V8" s="3"/>
      <c r="W8" s="3"/>
      <c r="X8" s="3"/>
      <c r="Y8" s="3"/>
      <c r="Z8" s="3"/>
      <c r="AA8" s="3"/>
      <c r="AB8" s="3"/>
      <c r="AC8" s="3"/>
      <c r="AD8" s="3"/>
      <c r="AE8" s="3"/>
      <c r="AF8" s="3"/>
      <c r="AG8" s="3"/>
    </row>
    <row r="9">
      <c r="A9" s="19" t="s">
        <v>33</v>
      </c>
      <c r="B9" s="18" t="s">
        <v>34</v>
      </c>
      <c r="E9" s="20">
        <v>11.0</v>
      </c>
      <c r="F9" s="20">
        <v>13.0</v>
      </c>
      <c r="G9" s="20">
        <v>79.0</v>
      </c>
      <c r="H9" s="20">
        <v>26.0</v>
      </c>
      <c r="I9" s="3"/>
      <c r="J9" s="3"/>
      <c r="K9" s="3"/>
      <c r="L9" s="3"/>
      <c r="M9" s="3"/>
      <c r="N9" s="3"/>
      <c r="O9" s="3"/>
      <c r="P9" s="3"/>
      <c r="Q9" s="3"/>
      <c r="R9" s="3"/>
      <c r="S9" s="3"/>
      <c r="T9" s="3"/>
      <c r="U9" s="3"/>
      <c r="V9" s="3"/>
      <c r="W9" s="3"/>
      <c r="X9" s="3"/>
      <c r="Y9" s="3"/>
      <c r="Z9" s="3"/>
      <c r="AA9" s="3"/>
      <c r="AB9" s="3"/>
      <c r="AC9" s="3"/>
      <c r="AD9" s="3"/>
      <c r="AE9" s="3"/>
      <c r="AF9" s="3"/>
      <c r="AG9" s="3"/>
    </row>
    <row r="10">
      <c r="A10" s="18"/>
      <c r="B10" s="3"/>
      <c r="E10" s="21"/>
      <c r="F10" s="21"/>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c r="A11" s="19" t="s">
        <v>35</v>
      </c>
      <c r="B11" s="18" t="s">
        <v>36</v>
      </c>
      <c r="D11" s="18"/>
      <c r="E11" s="20">
        <v>3.0</v>
      </c>
      <c r="F11" s="20">
        <v>9.0</v>
      </c>
      <c r="G11" s="20">
        <v>83.0</v>
      </c>
      <c r="H11" s="20">
        <v>16.0</v>
      </c>
      <c r="I11" s="3"/>
      <c r="J11" s="3"/>
      <c r="K11" s="3"/>
      <c r="L11" s="3"/>
      <c r="M11" s="3"/>
      <c r="N11" s="3"/>
      <c r="O11" s="3"/>
      <c r="P11" s="3"/>
      <c r="Q11" s="3"/>
      <c r="R11" s="3"/>
      <c r="S11" s="3"/>
      <c r="T11" s="3"/>
      <c r="U11" s="3"/>
      <c r="V11" s="3"/>
      <c r="W11" s="3"/>
      <c r="X11" s="3"/>
      <c r="Y11" s="3"/>
      <c r="Z11" s="3"/>
      <c r="AA11" s="3"/>
      <c r="AB11" s="3"/>
      <c r="AC11" s="3"/>
      <c r="AD11" s="3"/>
      <c r="AE11" s="3"/>
      <c r="AF11" s="3"/>
      <c r="AG11" s="3"/>
    </row>
    <row r="12">
      <c r="A12" s="22"/>
      <c r="B12" s="23"/>
      <c r="C12" s="17"/>
      <c r="D12" s="17"/>
      <c r="E12" s="24"/>
      <c r="F12" s="24"/>
      <c r="G12" s="24"/>
      <c r="H12" s="24"/>
      <c r="I12" s="3"/>
      <c r="J12" s="3"/>
      <c r="K12" s="3"/>
      <c r="L12" s="3"/>
      <c r="M12" s="3"/>
      <c r="N12" s="3"/>
      <c r="O12" s="3"/>
      <c r="P12" s="3"/>
      <c r="Q12" s="3"/>
      <c r="R12" s="3"/>
      <c r="S12" s="3"/>
      <c r="T12" s="3"/>
      <c r="U12" s="3"/>
      <c r="V12" s="3"/>
      <c r="W12" s="3"/>
      <c r="X12" s="3"/>
      <c r="Y12" s="3"/>
      <c r="Z12" s="3"/>
      <c r="AA12" s="3"/>
      <c r="AB12" s="3"/>
      <c r="AC12" s="3"/>
      <c r="AD12" s="3"/>
      <c r="AE12" s="3"/>
      <c r="AF12" s="3"/>
      <c r="AG12" s="3"/>
    </row>
    <row r="13">
      <c r="A13" s="25" t="s">
        <v>160</v>
      </c>
      <c r="B13" s="26"/>
      <c r="C13" s="26"/>
      <c r="D13" s="26"/>
      <c r="E13" s="27">
        <f t="shared" ref="E13:H13" si="1">SUM(E7:E11)</f>
        <v>51</v>
      </c>
      <c r="F13" s="27">
        <f t="shared" si="1"/>
        <v>68</v>
      </c>
      <c r="G13" s="27">
        <f t="shared" si="1"/>
        <v>385</v>
      </c>
      <c r="H13" s="27">
        <f t="shared" si="1"/>
        <v>176</v>
      </c>
      <c r="I13" s="3" t="s">
        <v>161</v>
      </c>
      <c r="J13" s="3"/>
      <c r="K13" s="3"/>
      <c r="L13" s="3"/>
      <c r="M13" s="3"/>
      <c r="N13" s="3"/>
      <c r="O13" s="3"/>
      <c r="P13" s="3"/>
      <c r="Q13" s="3"/>
      <c r="R13" s="3"/>
      <c r="S13" s="3"/>
      <c r="T13" s="3"/>
      <c r="U13" s="3"/>
      <c r="V13" s="3"/>
      <c r="W13" s="3"/>
      <c r="X13" s="3"/>
      <c r="Y13" s="3"/>
      <c r="Z13" s="3"/>
      <c r="AA13" s="3"/>
      <c r="AB13" s="3"/>
      <c r="AC13" s="3"/>
      <c r="AD13" s="3"/>
      <c r="AE13" s="3"/>
      <c r="AF13" s="3"/>
      <c r="AG13" s="3"/>
    </row>
    <row r="14">
      <c r="A14" s="28"/>
      <c r="B14" s="28"/>
      <c r="C14" s="28"/>
      <c r="D14" s="28"/>
      <c r="E14" s="28"/>
      <c r="F14" s="28"/>
      <c r="G14" s="28" t="s">
        <v>130</v>
      </c>
      <c r="H14" s="28"/>
      <c r="I14" s="3"/>
      <c r="J14" s="3"/>
      <c r="K14" s="3"/>
      <c r="L14" s="3"/>
      <c r="M14" s="3"/>
      <c r="N14" s="3"/>
      <c r="O14" s="3"/>
      <c r="P14" s="3"/>
      <c r="Q14" s="3"/>
      <c r="R14" s="3"/>
      <c r="S14" s="3"/>
      <c r="T14" s="3"/>
      <c r="U14" s="3"/>
      <c r="V14" s="3"/>
      <c r="W14" s="3"/>
      <c r="X14" s="3"/>
      <c r="Y14" s="3"/>
      <c r="Z14" s="3"/>
      <c r="AA14" s="3"/>
      <c r="AB14" s="3"/>
      <c r="AC14" s="3"/>
      <c r="AD14" s="3"/>
      <c r="AE14" s="3"/>
      <c r="AF14" s="3"/>
      <c r="AG14" s="3"/>
    </row>
    <row r="15">
      <c r="A15" s="29" t="s">
        <v>162</v>
      </c>
      <c r="D15" s="3"/>
      <c r="I15" s="3"/>
      <c r="J15" s="3"/>
      <c r="K15" s="3"/>
      <c r="L15" s="3"/>
      <c r="M15" s="3"/>
      <c r="N15" s="3"/>
      <c r="O15" s="3"/>
      <c r="P15" s="3"/>
      <c r="Q15" s="3"/>
      <c r="R15" s="3"/>
      <c r="S15" s="3"/>
      <c r="T15" s="3"/>
      <c r="U15" s="3"/>
      <c r="V15" s="3"/>
      <c r="W15" s="3"/>
      <c r="X15" s="3"/>
      <c r="Y15" s="3"/>
      <c r="Z15" s="3"/>
      <c r="AA15" s="3"/>
      <c r="AB15" s="3"/>
      <c r="AC15" s="3"/>
      <c r="AD15" s="3"/>
      <c r="AE15" s="3"/>
      <c r="AF15" s="3"/>
      <c r="AG15" s="3"/>
    </row>
    <row r="16">
      <c r="A16" s="29" t="s">
        <v>163</v>
      </c>
      <c r="D16" s="30"/>
      <c r="I16" s="3"/>
      <c r="J16" s="3"/>
      <c r="K16" s="3"/>
      <c r="L16" s="3"/>
      <c r="M16" s="3"/>
      <c r="N16" s="3"/>
      <c r="O16" s="3"/>
      <c r="P16" s="3"/>
      <c r="Q16" s="3"/>
      <c r="R16" s="3"/>
      <c r="S16" s="3"/>
      <c r="T16" s="3"/>
      <c r="U16" s="3"/>
      <c r="V16" s="3"/>
      <c r="W16" s="3"/>
      <c r="X16" s="3"/>
      <c r="Y16" s="3"/>
      <c r="Z16" s="3"/>
      <c r="AA16" s="3"/>
      <c r="AB16" s="3"/>
      <c r="AC16" s="3"/>
      <c r="AD16" s="3"/>
      <c r="AE16" s="3"/>
      <c r="AF16" s="3"/>
      <c r="AG16" s="3"/>
    </row>
    <row r="17">
      <c r="A17" s="3"/>
      <c r="C17" s="3"/>
      <c r="I17" s="3"/>
      <c r="J17" s="3"/>
      <c r="K17" s="3"/>
      <c r="L17" s="3"/>
      <c r="M17" s="3"/>
      <c r="N17" s="3"/>
      <c r="O17" s="3"/>
      <c r="P17" s="3"/>
      <c r="Q17" s="3"/>
      <c r="R17" s="3"/>
      <c r="S17" s="3"/>
      <c r="T17" s="3"/>
      <c r="U17" s="3"/>
      <c r="V17" s="3"/>
      <c r="W17" s="3"/>
      <c r="X17" s="3"/>
      <c r="Y17" s="3"/>
      <c r="Z17" s="3"/>
      <c r="AA17" s="3"/>
      <c r="AB17" s="3"/>
      <c r="AC17" s="3"/>
      <c r="AD17" s="3"/>
      <c r="AE17" s="3"/>
      <c r="AF17" s="3"/>
      <c r="AG17" s="3"/>
    </row>
    <row r="18">
      <c r="A18" s="3"/>
      <c r="I18" s="3"/>
      <c r="J18" s="3"/>
      <c r="K18" s="3"/>
      <c r="L18" s="3"/>
      <c r="M18" s="3"/>
      <c r="N18" s="3"/>
      <c r="O18" s="3"/>
      <c r="P18" s="3"/>
      <c r="Q18" s="3"/>
      <c r="R18" s="3"/>
      <c r="S18" s="3"/>
      <c r="T18" s="3"/>
      <c r="U18" s="3"/>
      <c r="V18" s="3"/>
      <c r="W18" s="3"/>
      <c r="X18" s="3"/>
      <c r="Y18" s="3"/>
      <c r="Z18" s="3"/>
      <c r="AA18" s="3"/>
      <c r="AB18" s="3"/>
      <c r="AC18" s="3"/>
      <c r="AD18" s="3"/>
      <c r="AE18" s="3"/>
      <c r="AF18" s="3"/>
      <c r="AG18" s="3"/>
    </row>
    <row r="19">
      <c r="A19" s="31" t="s">
        <v>19</v>
      </c>
      <c r="B19" s="32">
        <v>45695.0</v>
      </c>
      <c r="C19" s="33" t="s">
        <v>164</v>
      </c>
      <c r="J19" s="34"/>
      <c r="K19" s="18"/>
      <c r="L19" s="34"/>
      <c r="M19" s="34"/>
      <c r="N19" s="34"/>
      <c r="O19" s="34"/>
      <c r="P19" s="18"/>
      <c r="Q19" s="34"/>
      <c r="R19" s="34"/>
      <c r="S19" s="34"/>
      <c r="T19" s="34"/>
      <c r="U19" s="34"/>
      <c r="V19" s="34"/>
      <c r="W19" s="34"/>
      <c r="X19" s="18"/>
      <c r="Y19" s="34"/>
      <c r="Z19" s="34"/>
      <c r="AA19" s="34"/>
      <c r="AB19" s="34"/>
      <c r="AC19" s="34"/>
      <c r="AD19" s="34"/>
      <c r="AE19" s="34"/>
      <c r="AF19" s="34"/>
      <c r="AG19" s="34"/>
    </row>
    <row r="20">
      <c r="A20" s="35" t="s">
        <v>22</v>
      </c>
      <c r="B20" s="36"/>
      <c r="C20" s="37" t="s">
        <v>165</v>
      </c>
      <c r="D20" s="26"/>
      <c r="E20" s="26"/>
      <c r="F20" s="26"/>
      <c r="G20" s="26"/>
      <c r="H20" s="26"/>
      <c r="I20" s="26"/>
      <c r="J20" s="36"/>
      <c r="K20" s="36"/>
      <c r="L20" s="38"/>
      <c r="M20" s="38"/>
      <c r="N20" s="38"/>
      <c r="O20" s="38"/>
      <c r="P20" s="36"/>
      <c r="Q20" s="38"/>
      <c r="R20" s="38"/>
      <c r="S20" s="38"/>
      <c r="T20" s="38"/>
      <c r="U20" s="38"/>
      <c r="V20" s="38"/>
      <c r="W20" s="38"/>
      <c r="X20" s="36"/>
      <c r="Y20" s="38"/>
      <c r="Z20" s="38"/>
      <c r="AA20" s="38"/>
      <c r="AB20" s="38"/>
      <c r="AC20" s="34"/>
      <c r="AD20" s="34"/>
      <c r="AE20" s="34"/>
      <c r="AF20" s="34"/>
      <c r="AG20" s="34"/>
    </row>
    <row r="21" ht="15.75" customHeight="1">
      <c r="A21" s="39" t="s">
        <v>166</v>
      </c>
      <c r="D21" s="40" t="s">
        <v>43</v>
      </c>
      <c r="E21" s="9"/>
      <c r="F21" s="40" t="s">
        <v>44</v>
      </c>
      <c r="G21" s="9"/>
      <c r="H21" s="40" t="s">
        <v>45</v>
      </c>
      <c r="I21" s="9"/>
      <c r="J21" s="40" t="s">
        <v>46</v>
      </c>
      <c r="K21" s="9"/>
      <c r="L21" s="40" t="s">
        <v>47</v>
      </c>
      <c r="M21" s="9"/>
      <c r="N21" s="40" t="s">
        <v>48</v>
      </c>
      <c r="O21" s="9"/>
      <c r="P21" s="40" t="s">
        <v>49</v>
      </c>
      <c r="Q21" s="9"/>
      <c r="R21" s="40" t="s">
        <v>50</v>
      </c>
      <c r="S21" s="9"/>
      <c r="T21" s="40" t="s">
        <v>51</v>
      </c>
      <c r="U21" s="9"/>
      <c r="V21" s="40" t="s">
        <v>52</v>
      </c>
      <c r="W21" s="9"/>
      <c r="X21" s="40" t="s">
        <v>53</v>
      </c>
      <c r="Y21" s="9"/>
      <c r="Z21" s="40" t="s">
        <v>54</v>
      </c>
      <c r="AA21" s="9"/>
      <c r="AB21" s="9"/>
      <c r="AC21" s="34"/>
      <c r="AD21" s="34"/>
      <c r="AE21" s="34"/>
      <c r="AF21" s="34"/>
      <c r="AG21" s="34"/>
    </row>
    <row r="22" ht="15.75" customHeight="1">
      <c r="D22" s="41" t="s">
        <v>55</v>
      </c>
      <c r="E22" s="41" t="s">
        <v>56</v>
      </c>
      <c r="F22" s="41" t="s">
        <v>57</v>
      </c>
      <c r="G22" s="41" t="s">
        <v>56</v>
      </c>
      <c r="H22" s="41" t="s">
        <v>57</v>
      </c>
      <c r="I22" s="41" t="s">
        <v>56</v>
      </c>
      <c r="J22" s="41" t="s">
        <v>57</v>
      </c>
      <c r="K22" s="41" t="s">
        <v>56</v>
      </c>
      <c r="L22" s="41" t="s">
        <v>57</v>
      </c>
      <c r="M22" s="41" t="s">
        <v>56</v>
      </c>
      <c r="N22" s="41" t="s">
        <v>57</v>
      </c>
      <c r="O22" s="41" t="s">
        <v>56</v>
      </c>
      <c r="P22" s="41" t="s">
        <v>57</v>
      </c>
      <c r="Q22" s="41" t="s">
        <v>56</v>
      </c>
      <c r="R22" s="41" t="s">
        <v>57</v>
      </c>
      <c r="S22" s="41" t="s">
        <v>56</v>
      </c>
      <c r="T22" s="41" t="s">
        <v>57</v>
      </c>
      <c r="U22" s="41" t="s">
        <v>56</v>
      </c>
      <c r="V22" s="41" t="s">
        <v>57</v>
      </c>
      <c r="W22" s="41" t="s">
        <v>56</v>
      </c>
      <c r="X22" s="41" t="s">
        <v>57</v>
      </c>
      <c r="Y22" s="41" t="s">
        <v>56</v>
      </c>
      <c r="Z22" s="41" t="s">
        <v>57</v>
      </c>
      <c r="AA22" s="41" t="s">
        <v>56</v>
      </c>
      <c r="AB22" s="41" t="s">
        <v>58</v>
      </c>
      <c r="AC22" s="34"/>
      <c r="AD22" s="34"/>
      <c r="AE22" s="34"/>
      <c r="AF22" s="34"/>
      <c r="AG22" s="34"/>
    </row>
    <row r="23" ht="15.75" customHeight="1">
      <c r="A23" s="26"/>
      <c r="B23" s="26"/>
      <c r="C23" s="26"/>
      <c r="D23" s="42" t="s">
        <v>59</v>
      </c>
      <c r="E23" s="42" t="s">
        <v>60</v>
      </c>
      <c r="F23" s="42" t="s">
        <v>59</v>
      </c>
      <c r="G23" s="42" t="s">
        <v>60</v>
      </c>
      <c r="H23" s="42" t="s">
        <v>59</v>
      </c>
      <c r="I23" s="42" t="s">
        <v>60</v>
      </c>
      <c r="J23" s="42" t="s">
        <v>59</v>
      </c>
      <c r="K23" s="42" t="s">
        <v>60</v>
      </c>
      <c r="L23" s="42" t="s">
        <v>59</v>
      </c>
      <c r="M23" s="42" t="s">
        <v>60</v>
      </c>
      <c r="N23" s="42" t="s">
        <v>59</v>
      </c>
      <c r="O23" s="42" t="s">
        <v>60</v>
      </c>
      <c r="P23" s="42" t="s">
        <v>59</v>
      </c>
      <c r="Q23" s="42" t="s">
        <v>60</v>
      </c>
      <c r="R23" s="42" t="s">
        <v>59</v>
      </c>
      <c r="S23" s="42" t="s">
        <v>60</v>
      </c>
      <c r="T23" s="42" t="s">
        <v>59</v>
      </c>
      <c r="U23" s="42" t="s">
        <v>60</v>
      </c>
      <c r="V23" s="42" t="s">
        <v>59</v>
      </c>
      <c r="W23" s="42" t="s">
        <v>60</v>
      </c>
      <c r="X23" s="42" t="s">
        <v>59</v>
      </c>
      <c r="Y23" s="42" t="s">
        <v>60</v>
      </c>
      <c r="Z23" s="42" t="s">
        <v>59</v>
      </c>
      <c r="AA23" s="42" t="s">
        <v>60</v>
      </c>
      <c r="AB23" s="17"/>
      <c r="AC23" s="34"/>
      <c r="AD23" s="34"/>
      <c r="AE23" s="34"/>
      <c r="AF23" s="34"/>
      <c r="AG23" s="34"/>
    </row>
    <row r="24" ht="15.75" customHeight="1">
      <c r="A24" s="43" t="s">
        <v>61</v>
      </c>
      <c r="B24" s="9"/>
      <c r="C24" s="9"/>
      <c r="D24" s="44" t="s">
        <v>26</v>
      </c>
      <c r="E24" s="45" t="s">
        <v>27</v>
      </c>
      <c r="F24" s="45" t="s">
        <v>28</v>
      </c>
      <c r="G24" s="45" t="s">
        <v>29</v>
      </c>
      <c r="H24" s="45" t="s">
        <v>26</v>
      </c>
      <c r="I24" s="45" t="s">
        <v>27</v>
      </c>
      <c r="J24" s="45" t="s">
        <v>28</v>
      </c>
      <c r="K24" s="45" t="s">
        <v>29</v>
      </c>
      <c r="L24" s="45" t="s">
        <v>26</v>
      </c>
      <c r="M24" s="45" t="s">
        <v>27</v>
      </c>
      <c r="N24" s="45" t="s">
        <v>28</v>
      </c>
      <c r="O24" s="45" t="s">
        <v>29</v>
      </c>
      <c r="P24" s="45" t="s">
        <v>26</v>
      </c>
      <c r="Q24" s="45" t="s">
        <v>27</v>
      </c>
      <c r="R24" s="45" t="s">
        <v>28</v>
      </c>
      <c r="S24" s="45" t="s">
        <v>29</v>
      </c>
      <c r="T24" s="45" t="s">
        <v>26</v>
      </c>
      <c r="U24" s="45" t="s">
        <v>27</v>
      </c>
      <c r="V24" s="45" t="s">
        <v>28</v>
      </c>
      <c r="W24" s="45" t="s">
        <v>29</v>
      </c>
      <c r="X24" s="45" t="s">
        <v>26</v>
      </c>
      <c r="Y24" s="45" t="s">
        <v>27</v>
      </c>
      <c r="Z24" s="45" t="s">
        <v>28</v>
      </c>
      <c r="AA24" s="45" t="s">
        <v>29</v>
      </c>
      <c r="AB24" s="45" t="s">
        <v>29</v>
      </c>
      <c r="AC24" s="34"/>
      <c r="AD24" s="34"/>
      <c r="AE24" s="34"/>
      <c r="AF24" s="34"/>
      <c r="AG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row>
    <row r="26" ht="15.75" customHeight="1">
      <c r="A26" s="61">
        <v>1.0</v>
      </c>
      <c r="B26" s="62" t="s">
        <v>62</v>
      </c>
      <c r="C26" s="62"/>
      <c r="D26" s="81">
        <v>74508.0</v>
      </c>
      <c r="E26" s="82"/>
      <c r="F26" s="81">
        <v>79378.0</v>
      </c>
      <c r="G26" s="82"/>
      <c r="H26" s="81">
        <v>25490.0</v>
      </c>
      <c r="I26" s="82"/>
      <c r="J26" s="81">
        <v>47305.0</v>
      </c>
      <c r="K26" s="82"/>
      <c r="L26" s="81">
        <v>116097.0</v>
      </c>
      <c r="M26" s="82"/>
      <c r="N26" s="81">
        <v>76638.0</v>
      </c>
      <c r="O26" s="82"/>
      <c r="P26" s="81">
        <v>45670.0</v>
      </c>
      <c r="Q26" s="82"/>
      <c r="R26" s="81">
        <v>22558.0</v>
      </c>
      <c r="S26" s="82"/>
      <c r="T26" s="81">
        <v>38945.0</v>
      </c>
      <c r="U26" s="82"/>
      <c r="V26" s="81">
        <v>52410.0</v>
      </c>
      <c r="W26" s="82"/>
      <c r="X26" s="81">
        <v>62770.0</v>
      </c>
      <c r="Y26" s="82"/>
      <c r="Z26" s="81">
        <v>110715.0</v>
      </c>
      <c r="AA26" s="71"/>
      <c r="AB26" s="83">
        <f t="shared" ref="AB26:AB97" si="2">SUM(D26:AA26)</f>
        <v>752484</v>
      </c>
      <c r="AC26" s="62"/>
      <c r="AD26" s="62"/>
      <c r="AE26" s="62"/>
      <c r="AF26" s="3"/>
      <c r="AG26" s="3"/>
    </row>
    <row r="27" ht="15.75" customHeight="1">
      <c r="A27" s="66">
        <v>2.0</v>
      </c>
      <c r="B27" s="62" t="s">
        <v>63</v>
      </c>
      <c r="C27" s="62"/>
      <c r="D27" s="81">
        <v>57171.0</v>
      </c>
      <c r="E27" s="82"/>
      <c r="F27" s="81">
        <v>64316.0</v>
      </c>
      <c r="G27" s="82"/>
      <c r="H27" s="81">
        <v>24238.0</v>
      </c>
      <c r="I27" s="82"/>
      <c r="J27" s="81">
        <v>57494.0</v>
      </c>
      <c r="K27" s="82"/>
      <c r="L27" s="81">
        <v>95651.0</v>
      </c>
      <c r="M27" s="82"/>
      <c r="N27" s="81">
        <v>76141.0</v>
      </c>
      <c r="O27" s="82"/>
      <c r="P27" s="81">
        <v>60903.0</v>
      </c>
      <c r="Q27" s="82"/>
      <c r="R27" s="81">
        <v>26443.0</v>
      </c>
      <c r="S27" s="82"/>
      <c r="T27" s="81">
        <v>38004.0</v>
      </c>
      <c r="U27" s="82"/>
      <c r="V27" s="81">
        <v>53113.0</v>
      </c>
      <c r="W27" s="82"/>
      <c r="X27" s="81">
        <v>52709.0</v>
      </c>
      <c r="Y27" s="82"/>
      <c r="Z27" s="81">
        <v>131555.0</v>
      </c>
      <c r="AA27" s="82"/>
      <c r="AB27" s="83">
        <f t="shared" si="2"/>
        <v>737738</v>
      </c>
      <c r="AC27" s="62"/>
      <c r="AD27" s="62"/>
      <c r="AE27" s="62"/>
      <c r="AF27" s="3"/>
      <c r="AG27" s="3"/>
    </row>
    <row r="28" ht="15.75" customHeight="1">
      <c r="A28" s="66">
        <v>3.0</v>
      </c>
      <c r="B28" s="62" t="s">
        <v>64</v>
      </c>
      <c r="C28" s="62"/>
      <c r="D28" s="81">
        <v>43537.0</v>
      </c>
      <c r="E28" s="82"/>
      <c r="F28" s="81">
        <v>45752.0</v>
      </c>
      <c r="G28" s="82"/>
      <c r="H28" s="81">
        <v>16709.0</v>
      </c>
      <c r="I28" s="82"/>
      <c r="J28" s="81">
        <v>31107.0</v>
      </c>
      <c r="K28" s="82"/>
      <c r="L28" s="81">
        <v>54623.0</v>
      </c>
      <c r="M28" s="82"/>
      <c r="N28" s="81">
        <v>40420.0</v>
      </c>
      <c r="O28" s="82"/>
      <c r="P28" s="81">
        <v>37087.0</v>
      </c>
      <c r="Q28" s="82"/>
      <c r="R28" s="81">
        <v>17057.0</v>
      </c>
      <c r="S28" s="82"/>
      <c r="T28" s="81">
        <v>28072.0</v>
      </c>
      <c r="U28" s="82"/>
      <c r="V28" s="81">
        <v>37364.0</v>
      </c>
      <c r="W28" s="82"/>
      <c r="X28" s="81">
        <v>36172.0</v>
      </c>
      <c r="Y28" s="82"/>
      <c r="Z28" s="81">
        <v>75054.0</v>
      </c>
      <c r="AA28" s="82"/>
      <c r="AB28" s="83">
        <f t="shared" si="2"/>
        <v>462954</v>
      </c>
      <c r="AC28" s="62"/>
      <c r="AD28" s="62"/>
      <c r="AE28" s="62"/>
      <c r="AF28" s="3"/>
      <c r="AG28" s="34"/>
    </row>
    <row r="29" ht="15.75" customHeight="1">
      <c r="A29" s="66">
        <v>4.0</v>
      </c>
      <c r="B29" s="62" t="s">
        <v>65</v>
      </c>
      <c r="C29" s="62"/>
      <c r="D29" s="81">
        <v>29043.0</v>
      </c>
      <c r="E29" s="82"/>
      <c r="F29" s="81">
        <v>27397.0</v>
      </c>
      <c r="G29" s="82"/>
      <c r="H29" s="81">
        <v>36469.0</v>
      </c>
      <c r="I29" s="82"/>
      <c r="J29" s="81">
        <v>29010.0</v>
      </c>
      <c r="K29" s="82"/>
      <c r="L29" s="81">
        <v>36469.0</v>
      </c>
      <c r="M29" s="82"/>
      <c r="N29" s="81">
        <v>34192.0</v>
      </c>
      <c r="O29" s="82"/>
      <c r="P29" s="81">
        <v>32796.0</v>
      </c>
      <c r="Q29" s="82"/>
      <c r="R29" s="81">
        <v>15328.0</v>
      </c>
      <c r="S29" s="82"/>
      <c r="T29" s="81">
        <v>21761.0</v>
      </c>
      <c r="U29" s="82"/>
      <c r="V29" s="81">
        <v>29228.0</v>
      </c>
      <c r="W29" s="82"/>
      <c r="X29" s="81">
        <v>23403.0</v>
      </c>
      <c r="Y29" s="82"/>
      <c r="Z29" s="81">
        <v>56895.0</v>
      </c>
      <c r="AA29" s="82"/>
      <c r="AB29" s="83">
        <f t="shared" si="2"/>
        <v>371991</v>
      </c>
      <c r="AC29" s="62"/>
      <c r="AD29" s="62"/>
      <c r="AE29" s="62"/>
      <c r="AF29" s="3"/>
      <c r="AG29" s="34"/>
    </row>
    <row r="30" ht="15.75" customHeight="1">
      <c r="A30" s="66">
        <v>5.0</v>
      </c>
      <c r="B30" s="62" t="s">
        <v>66</v>
      </c>
      <c r="C30" s="62"/>
      <c r="D30" s="81">
        <v>33533.0</v>
      </c>
      <c r="E30" s="82"/>
      <c r="F30" s="81">
        <v>41970.0</v>
      </c>
      <c r="G30" s="82"/>
      <c r="H30" s="81">
        <v>7943.0</v>
      </c>
      <c r="I30" s="82"/>
      <c r="J30" s="81">
        <v>10691.0</v>
      </c>
      <c r="K30" s="82"/>
      <c r="L30" s="81">
        <v>18318.0</v>
      </c>
      <c r="M30" s="82"/>
      <c r="N30" s="81">
        <v>11257.0</v>
      </c>
      <c r="O30" s="82"/>
      <c r="P30" s="81">
        <v>7599.0</v>
      </c>
      <c r="Q30" s="82"/>
      <c r="R30" s="81">
        <v>3351.0</v>
      </c>
      <c r="S30" s="82"/>
      <c r="T30" s="81">
        <v>8300.0</v>
      </c>
      <c r="U30" s="82"/>
      <c r="V30" s="81">
        <v>19055.0</v>
      </c>
      <c r="W30" s="82"/>
      <c r="X30" s="81">
        <v>17270.0</v>
      </c>
      <c r="Y30" s="82"/>
      <c r="Z30" s="81">
        <v>41855.0</v>
      </c>
      <c r="AA30" s="82"/>
      <c r="AB30" s="83">
        <f t="shared" si="2"/>
        <v>221142</v>
      </c>
      <c r="AC30" s="62"/>
      <c r="AD30" s="62"/>
      <c r="AE30" s="62"/>
      <c r="AF30" s="3"/>
      <c r="AG30" s="34"/>
    </row>
    <row r="31" ht="15.75" customHeight="1">
      <c r="A31" s="66">
        <v>6.0</v>
      </c>
      <c r="B31" s="62" t="s">
        <v>67</v>
      </c>
      <c r="C31" s="62"/>
      <c r="D31" s="84">
        <v>189824.0</v>
      </c>
      <c r="E31" s="82"/>
      <c r="F31" s="84">
        <v>180378.0</v>
      </c>
      <c r="G31" s="82"/>
      <c r="H31" s="84">
        <v>125259.0</v>
      </c>
      <c r="I31" s="82"/>
      <c r="J31" s="84">
        <v>192503.0</v>
      </c>
      <c r="K31" s="82"/>
      <c r="L31" s="84">
        <v>203438.0</v>
      </c>
      <c r="M31" s="82"/>
      <c r="N31" s="84">
        <v>216974.0</v>
      </c>
      <c r="O31" s="82"/>
      <c r="P31" s="84">
        <v>234170.0</v>
      </c>
      <c r="Q31" s="82"/>
      <c r="R31" s="84">
        <v>153818.0</v>
      </c>
      <c r="S31" s="82"/>
      <c r="T31" s="84">
        <v>166271.0</v>
      </c>
      <c r="U31" s="82"/>
      <c r="V31" s="84">
        <v>193396.0</v>
      </c>
      <c r="W31" s="82"/>
      <c r="X31" s="84">
        <v>199182.0</v>
      </c>
      <c r="Y31" s="82"/>
      <c r="Z31" s="84">
        <v>247172.0</v>
      </c>
      <c r="AA31" s="82"/>
      <c r="AB31" s="83">
        <f t="shared" si="2"/>
        <v>2302385</v>
      </c>
      <c r="AC31" s="62"/>
      <c r="AD31" s="62"/>
      <c r="AE31" s="62"/>
      <c r="AF31" s="3"/>
      <c r="AG31" s="34"/>
    </row>
    <row r="32" ht="15.75" customHeight="1">
      <c r="A32" s="66">
        <v>7.0</v>
      </c>
      <c r="B32" s="62" t="s">
        <v>68</v>
      </c>
      <c r="C32" s="62"/>
      <c r="D32" s="81">
        <v>877.0</v>
      </c>
      <c r="E32" s="82"/>
      <c r="F32" s="81">
        <v>736.0</v>
      </c>
      <c r="G32" s="82"/>
      <c r="H32" s="81">
        <v>324.0</v>
      </c>
      <c r="I32" s="82"/>
      <c r="J32" s="81">
        <v>852.0</v>
      </c>
      <c r="K32" s="82"/>
      <c r="L32" s="81">
        <v>823.0</v>
      </c>
      <c r="M32" s="82"/>
      <c r="N32" s="81">
        <v>1127.0</v>
      </c>
      <c r="O32" s="82"/>
      <c r="P32" s="81">
        <v>751.0</v>
      </c>
      <c r="Q32" s="82"/>
      <c r="R32" s="81">
        <v>832.0</v>
      </c>
      <c r="S32" s="82"/>
      <c r="T32" s="81">
        <v>728.0</v>
      </c>
      <c r="U32" s="82"/>
      <c r="V32" s="81">
        <v>673.0</v>
      </c>
      <c r="W32" s="82"/>
      <c r="X32" s="81">
        <v>764.0</v>
      </c>
      <c r="Y32" s="82"/>
      <c r="Z32" s="81">
        <v>1072.0</v>
      </c>
      <c r="AA32" s="82"/>
      <c r="AB32" s="83">
        <f t="shared" si="2"/>
        <v>9559</v>
      </c>
      <c r="AC32" s="62"/>
      <c r="AD32" s="62"/>
      <c r="AE32" s="62"/>
      <c r="AF32" s="3"/>
      <c r="AG32" s="34"/>
    </row>
    <row r="33" ht="15.75" customHeight="1">
      <c r="A33" s="66">
        <v>8.0</v>
      </c>
      <c r="B33" s="62" t="s">
        <v>69</v>
      </c>
      <c r="C33" s="62"/>
      <c r="D33" s="81">
        <v>3076.0</v>
      </c>
      <c r="E33" s="82"/>
      <c r="F33" s="81">
        <v>1938.0</v>
      </c>
      <c r="G33" s="82"/>
      <c r="H33" s="81">
        <v>796.0</v>
      </c>
      <c r="I33" s="82"/>
      <c r="J33" s="81">
        <v>2930.0</v>
      </c>
      <c r="K33" s="82"/>
      <c r="L33" s="81">
        <v>796.0</v>
      </c>
      <c r="M33" s="82"/>
      <c r="N33" s="81">
        <v>2498.0</v>
      </c>
      <c r="O33" s="82"/>
      <c r="P33" s="81">
        <v>2591.0</v>
      </c>
      <c r="Q33" s="82"/>
      <c r="R33" s="81">
        <v>1658.0</v>
      </c>
      <c r="S33" s="82"/>
      <c r="T33" s="81">
        <v>2789.0</v>
      </c>
      <c r="U33" s="82"/>
      <c r="V33" s="81">
        <v>1568.0</v>
      </c>
      <c r="W33" s="82"/>
      <c r="X33" s="81">
        <v>2087.0</v>
      </c>
      <c r="Y33" s="82"/>
      <c r="Z33" s="81">
        <v>2536.0</v>
      </c>
      <c r="AA33" s="82"/>
      <c r="AB33" s="83">
        <f t="shared" si="2"/>
        <v>25263</v>
      </c>
      <c r="AC33" s="62"/>
      <c r="AD33" s="62"/>
      <c r="AE33" s="62"/>
      <c r="AF33" s="3"/>
      <c r="AG33" s="34"/>
    </row>
    <row r="34" ht="15.75" customHeight="1">
      <c r="A34" s="66">
        <v>9.0</v>
      </c>
      <c r="B34" s="62" t="s">
        <v>70</v>
      </c>
      <c r="C34" s="62"/>
      <c r="D34" s="81">
        <v>3815.0</v>
      </c>
      <c r="E34" s="82"/>
      <c r="F34" s="81">
        <v>3139.0</v>
      </c>
      <c r="G34" s="82"/>
      <c r="H34" s="81">
        <v>1873.0</v>
      </c>
      <c r="I34" s="82"/>
      <c r="J34" s="81">
        <f>87+59+61+114+95+201+285+58+108+(4079-(49+30+62))</f>
        <v>5006</v>
      </c>
      <c r="K34" s="82"/>
      <c r="L34" s="81">
        <v>7642.0</v>
      </c>
      <c r="M34" s="82"/>
      <c r="N34" s="81">
        <v>8362.0</v>
      </c>
      <c r="O34" s="82"/>
      <c r="P34" s="81">
        <v>8927.0</v>
      </c>
      <c r="Q34" s="82"/>
      <c r="R34" s="81">
        <v>6890.0</v>
      </c>
      <c r="S34" s="82"/>
      <c r="T34" s="81">
        <v>5459.0</v>
      </c>
      <c r="U34" s="82"/>
      <c r="V34" s="81">
        <v>6066.0</v>
      </c>
      <c r="W34" s="82"/>
      <c r="X34" s="81">
        <v>6533.0</v>
      </c>
      <c r="Y34" s="82"/>
      <c r="Z34" s="81">
        <v>6939.0</v>
      </c>
      <c r="AA34" s="82"/>
      <c r="AB34" s="83">
        <f t="shared" si="2"/>
        <v>70651</v>
      </c>
      <c r="AC34" s="62"/>
      <c r="AD34" s="62"/>
      <c r="AE34" s="62"/>
      <c r="AF34" s="3"/>
      <c r="AG34" s="3"/>
    </row>
    <row r="35" ht="15.75" customHeight="1">
      <c r="A35" s="66">
        <v>10.0</v>
      </c>
      <c r="B35" s="62" t="s">
        <v>71</v>
      </c>
      <c r="C35" s="62"/>
      <c r="D35" s="85">
        <v>237.0</v>
      </c>
      <c r="E35" s="82"/>
      <c r="F35" s="85">
        <v>85.0</v>
      </c>
      <c r="G35" s="82"/>
      <c r="H35" s="85">
        <v>142.0</v>
      </c>
      <c r="I35" s="82"/>
      <c r="J35" s="85">
        <v>104.0</v>
      </c>
      <c r="K35" s="82"/>
      <c r="L35" s="85">
        <v>361.0</v>
      </c>
      <c r="M35" s="82"/>
      <c r="N35" s="85">
        <v>235.0</v>
      </c>
      <c r="O35" s="82"/>
      <c r="P35" s="85">
        <v>180.0</v>
      </c>
      <c r="Q35" s="82"/>
      <c r="R35" s="85">
        <v>215.0</v>
      </c>
      <c r="S35" s="82"/>
      <c r="T35" s="85">
        <v>373.0</v>
      </c>
      <c r="U35" s="82"/>
      <c r="V35" s="85">
        <v>184.0</v>
      </c>
      <c r="W35" s="82"/>
      <c r="X35" s="85">
        <v>436.0</v>
      </c>
      <c r="Y35" s="82"/>
      <c r="Z35" s="85">
        <v>701.0</v>
      </c>
      <c r="AA35" s="82"/>
      <c r="AB35" s="83">
        <f t="shared" si="2"/>
        <v>3253</v>
      </c>
      <c r="AC35" s="62"/>
      <c r="AD35" s="62"/>
      <c r="AE35" s="62"/>
      <c r="AF35" s="3"/>
      <c r="AG35" s="3"/>
    </row>
    <row r="36" ht="15.75" customHeight="1">
      <c r="A36" s="66">
        <v>11.0</v>
      </c>
      <c r="B36" s="62" t="s">
        <v>72</v>
      </c>
      <c r="C36" s="62"/>
      <c r="D36" s="71">
        <v>5918.0</v>
      </c>
      <c r="E36" s="82"/>
      <c r="F36" s="71">
        <v>6184.0</v>
      </c>
      <c r="G36" s="82">
        <v>4.0</v>
      </c>
      <c r="H36" s="71"/>
      <c r="I36" s="82"/>
      <c r="J36" s="71">
        <v>1351.0</v>
      </c>
      <c r="K36" s="82"/>
      <c r="L36" s="71">
        <v>4092.0</v>
      </c>
      <c r="M36" s="82"/>
      <c r="N36" s="71">
        <v>3730.0</v>
      </c>
      <c r="O36" s="82">
        <v>19.0</v>
      </c>
      <c r="P36" s="71">
        <v>2636.0</v>
      </c>
      <c r="Q36" s="82"/>
      <c r="R36" s="71">
        <v>1722.0</v>
      </c>
      <c r="S36" s="82">
        <v>21.0</v>
      </c>
      <c r="T36" s="71">
        <v>1074.0</v>
      </c>
      <c r="U36" s="82">
        <v>62.0</v>
      </c>
      <c r="V36" s="71">
        <v>3122.0</v>
      </c>
      <c r="W36" s="82"/>
      <c r="X36" s="71">
        <v>4372.0</v>
      </c>
      <c r="Y36" s="82"/>
      <c r="Z36" s="71">
        <v>3502.0</v>
      </c>
      <c r="AA36" s="82"/>
      <c r="AB36" s="83">
        <f t="shared" si="2"/>
        <v>37809</v>
      </c>
      <c r="AC36" s="62"/>
      <c r="AD36" s="62"/>
      <c r="AE36" s="62"/>
      <c r="AF36" s="3"/>
      <c r="AG36" s="3"/>
    </row>
    <row r="37" ht="15.75" customHeight="1">
      <c r="A37" s="66">
        <v>12.0</v>
      </c>
      <c r="B37" s="62" t="s">
        <v>73</v>
      </c>
      <c r="C37" s="62"/>
      <c r="D37" s="71">
        <v>4180.0</v>
      </c>
      <c r="E37" s="71">
        <v>40.0</v>
      </c>
      <c r="F37" s="71">
        <v>2876.0</v>
      </c>
      <c r="G37" s="71">
        <v>90.0</v>
      </c>
      <c r="H37" s="71">
        <v>3270.0</v>
      </c>
      <c r="I37" s="71"/>
      <c r="J37" s="71">
        <v>1375.0</v>
      </c>
      <c r="K37" s="71"/>
      <c r="L37" s="71">
        <v>4270.0</v>
      </c>
      <c r="M37" s="71">
        <v>125.0</v>
      </c>
      <c r="N37" s="71">
        <v>3840.0</v>
      </c>
      <c r="O37" s="71">
        <v>50.0</v>
      </c>
      <c r="P37" s="71">
        <v>3137.0</v>
      </c>
      <c r="Q37" s="71">
        <v>35.0</v>
      </c>
      <c r="R37" s="71">
        <v>2759.0</v>
      </c>
      <c r="S37" s="71">
        <v>40.0</v>
      </c>
      <c r="T37" s="71">
        <v>2370.0</v>
      </c>
      <c r="U37" s="71">
        <v>50.0</v>
      </c>
      <c r="V37" s="71">
        <v>3081.0</v>
      </c>
      <c r="W37" s="71">
        <v>50.0</v>
      </c>
      <c r="X37" s="71">
        <v>3155.0</v>
      </c>
      <c r="Y37" s="71">
        <v>80.0</v>
      </c>
      <c r="Z37" s="71">
        <v>7179.0</v>
      </c>
      <c r="AA37" s="71">
        <v>162.0</v>
      </c>
      <c r="AB37" s="83">
        <f t="shared" si="2"/>
        <v>42214</v>
      </c>
      <c r="AC37" s="62"/>
      <c r="AD37" s="62"/>
      <c r="AE37" s="62"/>
      <c r="AF37" s="3"/>
      <c r="AG37" s="3"/>
    </row>
    <row r="38" ht="15.75" customHeight="1">
      <c r="A38" s="66">
        <v>13.0</v>
      </c>
      <c r="B38" s="62" t="s">
        <v>74</v>
      </c>
      <c r="C38" s="62"/>
      <c r="D38" s="71">
        <v>5455.0</v>
      </c>
      <c r="E38" s="71"/>
      <c r="F38" s="71">
        <v>6225.0</v>
      </c>
      <c r="G38" s="71"/>
      <c r="H38" s="71">
        <v>1540.0</v>
      </c>
      <c r="I38" s="71"/>
      <c r="J38" s="71">
        <v>1413.0</v>
      </c>
      <c r="K38" s="71"/>
      <c r="L38" s="71">
        <v>2317.0</v>
      </c>
      <c r="M38" s="71"/>
      <c r="N38" s="71">
        <v>2036.0</v>
      </c>
      <c r="O38" s="71"/>
      <c r="P38" s="71">
        <v>1815.0</v>
      </c>
      <c r="Q38" s="71"/>
      <c r="R38" s="71">
        <v>1270.0</v>
      </c>
      <c r="S38" s="71"/>
      <c r="T38" s="71">
        <v>2107.0</v>
      </c>
      <c r="U38" s="71"/>
      <c r="V38" s="71">
        <v>2677.0</v>
      </c>
      <c r="W38" s="71"/>
      <c r="X38" s="71"/>
      <c r="Y38" s="71"/>
      <c r="Z38" s="71"/>
      <c r="AA38" s="71"/>
      <c r="AB38" s="83">
        <f t="shared" si="2"/>
        <v>26855</v>
      </c>
      <c r="AC38" s="62"/>
      <c r="AD38" s="62"/>
      <c r="AE38" s="62"/>
      <c r="AF38" s="3"/>
      <c r="AG38" s="3"/>
    </row>
    <row r="39" ht="15.75" customHeight="1">
      <c r="A39" s="66">
        <v>14.0</v>
      </c>
      <c r="B39" s="62" t="s">
        <v>76</v>
      </c>
      <c r="C39" s="62"/>
      <c r="D39" s="68" t="s">
        <v>167</v>
      </c>
      <c r="AB39" s="83">
        <f t="shared" si="2"/>
        <v>0</v>
      </c>
      <c r="AC39" s="62"/>
      <c r="AD39" s="62"/>
      <c r="AE39" s="62"/>
      <c r="AF39" s="3"/>
      <c r="AG39" s="3"/>
    </row>
    <row r="40" ht="15.75" customHeight="1">
      <c r="A40" s="66">
        <v>15.0</v>
      </c>
      <c r="B40" s="62" t="s">
        <v>77</v>
      </c>
      <c r="C40" s="62"/>
      <c r="D40" s="71">
        <v>8269.0</v>
      </c>
      <c r="E40" s="71"/>
      <c r="F40" s="71">
        <v>9030.0</v>
      </c>
      <c r="G40" s="71"/>
      <c r="H40" s="71">
        <v>4241.0</v>
      </c>
      <c r="I40" s="71"/>
      <c r="J40" s="71">
        <v>6439.0</v>
      </c>
      <c r="K40" s="71"/>
      <c r="L40" s="71">
        <v>8249.0</v>
      </c>
      <c r="M40" s="71"/>
      <c r="N40" s="71">
        <v>6706.0</v>
      </c>
      <c r="O40" s="71"/>
      <c r="P40" s="71">
        <v>5805.0</v>
      </c>
      <c r="Q40" s="71"/>
      <c r="R40" s="71">
        <v>5716.0</v>
      </c>
      <c r="S40" s="71"/>
      <c r="T40" s="71">
        <v>9378.0</v>
      </c>
      <c r="U40" s="71"/>
      <c r="V40" s="71">
        <v>6789.0</v>
      </c>
      <c r="W40" s="71"/>
      <c r="X40" s="71">
        <v>8525.0</v>
      </c>
      <c r="Y40" s="71"/>
      <c r="Z40" s="71">
        <v>9607.0</v>
      </c>
      <c r="AA40" s="71"/>
      <c r="AB40" s="83">
        <f t="shared" si="2"/>
        <v>88754</v>
      </c>
      <c r="AC40" s="62"/>
      <c r="AD40" s="62"/>
      <c r="AE40" s="62"/>
      <c r="AF40" s="3"/>
      <c r="AG40" s="3"/>
    </row>
    <row r="41" ht="15.75" customHeight="1">
      <c r="A41" s="66">
        <v>16.0</v>
      </c>
      <c r="B41" s="62" t="s">
        <v>78</v>
      </c>
      <c r="C41" s="62"/>
      <c r="D41" s="68" t="s">
        <v>167</v>
      </c>
      <c r="AB41" s="83">
        <f t="shared" si="2"/>
        <v>0</v>
      </c>
      <c r="AC41" s="62"/>
      <c r="AD41" s="62"/>
      <c r="AE41" s="62"/>
      <c r="AF41" s="3"/>
      <c r="AG41" s="3"/>
    </row>
    <row r="42" ht="15.75" customHeight="1">
      <c r="A42" s="66">
        <v>17.0</v>
      </c>
      <c r="B42" s="62" t="s">
        <v>79</v>
      </c>
      <c r="C42" s="62"/>
      <c r="D42" s="68" t="s">
        <v>168</v>
      </c>
      <c r="AB42" s="83">
        <f t="shared" si="2"/>
        <v>0</v>
      </c>
      <c r="AC42" s="62"/>
      <c r="AD42" s="62"/>
      <c r="AE42" s="62"/>
      <c r="AF42" s="3"/>
      <c r="AG42" s="3"/>
    </row>
    <row r="43" ht="15.75" customHeight="1">
      <c r="A43" s="66">
        <v>18.0</v>
      </c>
      <c r="B43" s="62" t="s">
        <v>80</v>
      </c>
      <c r="C43" s="62"/>
      <c r="D43" s="68" t="s">
        <v>168</v>
      </c>
      <c r="AB43" s="83">
        <f t="shared" si="2"/>
        <v>0</v>
      </c>
      <c r="AC43" s="62"/>
      <c r="AD43" s="62"/>
      <c r="AE43" s="62"/>
      <c r="AF43" s="3"/>
      <c r="AG43" s="3"/>
    </row>
    <row r="44" ht="15.75" customHeight="1">
      <c r="A44" s="66">
        <v>19.0</v>
      </c>
      <c r="B44" s="62" t="s">
        <v>81</v>
      </c>
      <c r="C44" s="62"/>
      <c r="D44" s="71">
        <v>3620.0</v>
      </c>
      <c r="E44" s="71"/>
      <c r="F44" s="71">
        <v>1890.0</v>
      </c>
      <c r="G44" s="71"/>
      <c r="H44" s="71">
        <v>10540.0</v>
      </c>
      <c r="I44" s="71"/>
      <c r="J44" s="71">
        <v>10678.0</v>
      </c>
      <c r="K44" s="71"/>
      <c r="L44" s="71">
        <v>19320.0</v>
      </c>
      <c r="M44" s="71"/>
      <c r="N44" s="71">
        <v>2845.0</v>
      </c>
      <c r="O44" s="71"/>
      <c r="P44" s="71">
        <v>2860.0</v>
      </c>
      <c r="Q44" s="71"/>
      <c r="R44" s="71">
        <v>2908.0</v>
      </c>
      <c r="S44" s="71"/>
      <c r="T44" s="71">
        <v>3010.0</v>
      </c>
      <c r="U44" s="71"/>
      <c r="V44" s="71">
        <v>3190.0</v>
      </c>
      <c r="W44" s="71"/>
      <c r="X44" s="71">
        <v>4024.0</v>
      </c>
      <c r="Y44" s="71"/>
      <c r="Z44" s="71">
        <v>51024.0</v>
      </c>
      <c r="AA44" s="71"/>
      <c r="AB44" s="83">
        <f t="shared" si="2"/>
        <v>115909</v>
      </c>
      <c r="AC44" s="62"/>
      <c r="AD44" s="62"/>
      <c r="AE44" s="62"/>
      <c r="AF44" s="3"/>
      <c r="AG44" s="3"/>
    </row>
    <row r="45" ht="15.75" customHeight="1">
      <c r="A45" s="66">
        <v>20.0</v>
      </c>
      <c r="B45" s="62" t="s">
        <v>82</v>
      </c>
      <c r="C45" s="62"/>
      <c r="D45" s="71">
        <v>45.0</v>
      </c>
      <c r="E45" s="71"/>
      <c r="F45" s="71">
        <v>40.0</v>
      </c>
      <c r="G45" s="71"/>
      <c r="H45" s="71">
        <v>0.0</v>
      </c>
      <c r="I45" s="71"/>
      <c r="J45" s="71">
        <v>240.0</v>
      </c>
      <c r="K45" s="71"/>
      <c r="L45" s="71">
        <v>35.0</v>
      </c>
      <c r="M45" s="71"/>
      <c r="N45" s="71">
        <v>30.0</v>
      </c>
      <c r="O45" s="71"/>
      <c r="P45" s="71">
        <v>25.0</v>
      </c>
      <c r="Q45" s="71"/>
      <c r="R45" s="71">
        <v>0.0</v>
      </c>
      <c r="S45" s="71">
        <v>0.0</v>
      </c>
      <c r="T45" s="71">
        <v>0.0</v>
      </c>
      <c r="U45" s="71">
        <v>0.0</v>
      </c>
      <c r="V45" s="71">
        <v>25.0</v>
      </c>
      <c r="W45" s="71"/>
      <c r="X45" s="71">
        <v>0.0</v>
      </c>
      <c r="Y45" s="71">
        <v>0.0</v>
      </c>
      <c r="Z45" s="71">
        <v>0.0</v>
      </c>
      <c r="AA45" s="71">
        <v>0.0</v>
      </c>
      <c r="AB45" s="83">
        <f t="shared" si="2"/>
        <v>440</v>
      </c>
      <c r="AC45" s="62"/>
      <c r="AD45" s="62"/>
      <c r="AE45" s="62"/>
      <c r="AF45" s="3"/>
      <c r="AG45" s="3"/>
    </row>
    <row r="46" ht="15.75" customHeight="1">
      <c r="A46" s="66">
        <v>21.0</v>
      </c>
      <c r="B46" s="62" t="s">
        <v>83</v>
      </c>
      <c r="C46" s="62"/>
      <c r="D46" s="68" t="s">
        <v>168</v>
      </c>
      <c r="AB46" s="83">
        <f t="shared" si="2"/>
        <v>0</v>
      </c>
      <c r="AC46" s="62"/>
      <c r="AD46" s="62"/>
      <c r="AE46" s="62"/>
      <c r="AF46" s="3"/>
      <c r="AG46" s="3"/>
    </row>
    <row r="47" ht="15.75" customHeight="1">
      <c r="A47" s="66">
        <v>22.0</v>
      </c>
      <c r="B47" s="62" t="s">
        <v>84</v>
      </c>
      <c r="C47" s="62"/>
      <c r="D47" s="71">
        <v>16191.0</v>
      </c>
      <c r="E47" s="71"/>
      <c r="F47" s="71">
        <v>9445.0</v>
      </c>
      <c r="G47" s="71"/>
      <c r="H47" s="71">
        <v>3801.0</v>
      </c>
      <c r="I47" s="71"/>
      <c r="J47" s="71">
        <v>8829.0</v>
      </c>
      <c r="K47" s="71"/>
      <c r="L47" s="71">
        <v>10644.0</v>
      </c>
      <c r="M47" s="71"/>
      <c r="N47" s="71">
        <v>8870.0</v>
      </c>
      <c r="O47" s="71"/>
      <c r="P47" s="71">
        <v>4950.0</v>
      </c>
      <c r="Q47" s="71">
        <v>50.0</v>
      </c>
      <c r="R47" s="71">
        <v>6430.0</v>
      </c>
      <c r="S47" s="71"/>
      <c r="T47" s="71">
        <v>6000.0</v>
      </c>
      <c r="U47" s="71">
        <v>51.0</v>
      </c>
      <c r="V47" s="71">
        <v>8100.0</v>
      </c>
      <c r="W47" s="71">
        <v>50.0</v>
      </c>
      <c r="X47" s="71">
        <v>5477.0</v>
      </c>
      <c r="Y47" s="71"/>
      <c r="Z47" s="71">
        <v>9358.0</v>
      </c>
      <c r="AA47" s="71"/>
      <c r="AB47" s="83">
        <f t="shared" si="2"/>
        <v>98246</v>
      </c>
      <c r="AC47" s="62"/>
      <c r="AD47" s="62"/>
      <c r="AE47" s="62"/>
      <c r="AF47" s="3"/>
      <c r="AG47" s="3"/>
    </row>
    <row r="48" ht="15.75" customHeight="1">
      <c r="A48" s="66">
        <v>23.0</v>
      </c>
      <c r="B48" s="62" t="s">
        <v>85</v>
      </c>
      <c r="C48" s="62"/>
      <c r="D48" s="71">
        <v>1071.0</v>
      </c>
      <c r="E48" s="71"/>
      <c r="F48" s="71">
        <v>2117.0</v>
      </c>
      <c r="G48" s="71"/>
      <c r="H48" s="71">
        <v>1265.0</v>
      </c>
      <c r="I48" s="71"/>
      <c r="J48" s="71">
        <v>2257.0</v>
      </c>
      <c r="K48" s="71"/>
      <c r="L48" s="71">
        <v>3382.0</v>
      </c>
      <c r="M48" s="71"/>
      <c r="N48" s="71">
        <v>2599.0</v>
      </c>
      <c r="O48" s="71"/>
      <c r="P48" s="71">
        <v>2834.0</v>
      </c>
      <c r="Q48" s="71"/>
      <c r="R48" s="71">
        <v>2176.0</v>
      </c>
      <c r="S48" s="71"/>
      <c r="T48" s="71">
        <v>2500.0</v>
      </c>
      <c r="U48" s="71"/>
      <c r="V48" s="71">
        <v>2115.0</v>
      </c>
      <c r="W48" s="71"/>
      <c r="X48" s="71">
        <v>2320.0</v>
      </c>
      <c r="Y48" s="71"/>
      <c r="Z48" s="71">
        <v>29359.0</v>
      </c>
      <c r="AA48" s="71"/>
      <c r="AB48" s="83">
        <f t="shared" si="2"/>
        <v>53995</v>
      </c>
      <c r="AC48" s="62"/>
      <c r="AD48" s="62"/>
      <c r="AE48" s="62"/>
      <c r="AF48" s="3"/>
      <c r="AG48" s="3"/>
    </row>
    <row r="49" ht="15.75" customHeight="1">
      <c r="A49" s="66">
        <v>24.0</v>
      </c>
      <c r="B49" s="62" t="s">
        <v>86</v>
      </c>
      <c r="C49" s="62"/>
      <c r="D49" s="68" t="s">
        <v>167</v>
      </c>
      <c r="AB49" s="83">
        <f t="shared" si="2"/>
        <v>0</v>
      </c>
      <c r="AC49" s="62"/>
      <c r="AD49" s="62"/>
      <c r="AE49" s="62"/>
      <c r="AF49" s="3"/>
      <c r="AG49" s="3"/>
    </row>
    <row r="50" ht="15.75" customHeight="1">
      <c r="A50" s="66">
        <v>25.0</v>
      </c>
      <c r="B50" s="62" t="s">
        <v>87</v>
      </c>
      <c r="C50" s="62"/>
      <c r="D50" s="68" t="s">
        <v>168</v>
      </c>
      <c r="AB50" s="83">
        <f t="shared" si="2"/>
        <v>0</v>
      </c>
      <c r="AC50" s="62"/>
      <c r="AD50" s="62"/>
      <c r="AE50" s="62"/>
      <c r="AF50" s="3"/>
      <c r="AG50" s="3"/>
    </row>
    <row r="51" ht="15.75" customHeight="1">
      <c r="A51" s="66">
        <v>26.0</v>
      </c>
      <c r="B51" s="62" t="s">
        <v>88</v>
      </c>
      <c r="C51" s="62"/>
      <c r="D51" s="71">
        <v>42166.0</v>
      </c>
      <c r="E51" s="71"/>
      <c r="F51" s="71">
        <v>38687.0</v>
      </c>
      <c r="G51" s="71"/>
      <c r="H51" s="71">
        <v>19605.0</v>
      </c>
      <c r="I51" s="71"/>
      <c r="J51" s="71">
        <v>53368.0</v>
      </c>
      <c r="K51" s="71"/>
      <c r="L51" s="71">
        <v>65124.0</v>
      </c>
      <c r="M51" s="71"/>
      <c r="N51" s="71">
        <v>60760.0</v>
      </c>
      <c r="O51" s="71"/>
      <c r="P51" s="71">
        <v>51103.0</v>
      </c>
      <c r="Q51" s="71"/>
      <c r="R51" s="71">
        <v>23848.0</v>
      </c>
      <c r="S51" s="71"/>
      <c r="T51" s="71">
        <v>26540.0</v>
      </c>
      <c r="U51" s="71"/>
      <c r="V51" s="71">
        <v>28612.0</v>
      </c>
      <c r="W51" s="71"/>
      <c r="X51" s="71">
        <v>28997.0</v>
      </c>
      <c r="Y51" s="71"/>
      <c r="Z51" s="71">
        <v>84669.0</v>
      </c>
      <c r="AA51" s="71"/>
      <c r="AB51" s="83">
        <f t="shared" si="2"/>
        <v>523479</v>
      </c>
      <c r="AC51" s="62"/>
      <c r="AD51" s="62"/>
      <c r="AE51" s="62"/>
      <c r="AF51" s="3"/>
      <c r="AG51" s="3"/>
    </row>
    <row r="52" ht="15.75" customHeight="1">
      <c r="A52" s="66">
        <v>27.0</v>
      </c>
      <c r="B52" s="62" t="s">
        <v>89</v>
      </c>
      <c r="C52" s="62"/>
      <c r="D52" s="71">
        <v>12076.0</v>
      </c>
      <c r="E52" s="71"/>
      <c r="F52" s="71">
        <v>20672.0</v>
      </c>
      <c r="G52" s="71"/>
      <c r="H52" s="71">
        <v>4311.0</v>
      </c>
      <c r="I52" s="71"/>
      <c r="J52" s="71">
        <v>9048.0</v>
      </c>
      <c r="K52" s="71"/>
      <c r="L52" s="71">
        <v>18159.0</v>
      </c>
      <c r="M52" s="71"/>
      <c r="N52" s="71">
        <v>12272.0</v>
      </c>
      <c r="O52" s="71"/>
      <c r="P52" s="71">
        <v>5277.0</v>
      </c>
      <c r="Q52" s="71"/>
      <c r="R52" s="71">
        <v>2472.0</v>
      </c>
      <c r="S52" s="71"/>
      <c r="T52" s="71">
        <v>3872.0</v>
      </c>
      <c r="U52" s="71"/>
      <c r="V52" s="71">
        <v>5775.0</v>
      </c>
      <c r="W52" s="71"/>
      <c r="X52" s="71">
        <v>6681.0</v>
      </c>
      <c r="Y52" s="71"/>
      <c r="Z52" s="71">
        <v>10700.0</v>
      </c>
      <c r="AA52" s="71"/>
      <c r="AB52" s="83">
        <f t="shared" si="2"/>
        <v>111315</v>
      </c>
      <c r="AC52" s="62"/>
      <c r="AD52" s="62"/>
      <c r="AE52" s="62"/>
      <c r="AF52" s="3"/>
      <c r="AG52" s="3"/>
    </row>
    <row r="53" ht="15.75" customHeight="1">
      <c r="A53" s="66">
        <v>28.0</v>
      </c>
      <c r="B53" s="62" t="s">
        <v>90</v>
      </c>
      <c r="C53" s="62"/>
      <c r="D53" s="70" t="s">
        <v>169</v>
      </c>
      <c r="AB53" s="83">
        <f t="shared" si="2"/>
        <v>0</v>
      </c>
      <c r="AC53" s="62"/>
      <c r="AD53" s="62"/>
      <c r="AE53" s="62"/>
      <c r="AF53" s="3"/>
      <c r="AG53" s="3"/>
    </row>
    <row r="54" ht="15.75" customHeight="1">
      <c r="A54" s="66">
        <v>29.0</v>
      </c>
      <c r="B54" s="62" t="s">
        <v>91</v>
      </c>
      <c r="C54" s="62"/>
      <c r="D54" s="70" t="s">
        <v>170</v>
      </c>
      <c r="AB54" s="83">
        <f t="shared" si="2"/>
        <v>0</v>
      </c>
      <c r="AC54" s="62"/>
      <c r="AD54" s="62"/>
      <c r="AE54" s="62"/>
      <c r="AF54" s="3"/>
      <c r="AG54" s="3"/>
    </row>
    <row r="55" ht="15.75" customHeight="1">
      <c r="A55" s="66">
        <v>30.0</v>
      </c>
      <c r="B55" s="62" t="s">
        <v>92</v>
      </c>
      <c r="C55" s="62"/>
      <c r="D55" s="68" t="s">
        <v>168</v>
      </c>
      <c r="AB55" s="83">
        <f t="shared" si="2"/>
        <v>0</v>
      </c>
      <c r="AC55" s="62"/>
      <c r="AD55" s="62"/>
      <c r="AE55" s="62"/>
      <c r="AF55" s="3"/>
      <c r="AG55" s="3"/>
    </row>
    <row r="56" ht="15.75" customHeight="1">
      <c r="A56" s="66">
        <v>31.0</v>
      </c>
      <c r="B56" s="62" t="s">
        <v>93</v>
      </c>
      <c r="C56" s="62"/>
      <c r="D56" s="68" t="s">
        <v>168</v>
      </c>
      <c r="AB56" s="83">
        <f t="shared" si="2"/>
        <v>0</v>
      </c>
      <c r="AC56" s="62"/>
      <c r="AD56" s="62"/>
      <c r="AE56" s="62"/>
      <c r="AF56" s="3"/>
      <c r="AG56" s="3"/>
    </row>
    <row r="57" ht="15.75" customHeight="1">
      <c r="A57" s="66">
        <v>32.0</v>
      </c>
      <c r="B57" s="62" t="s">
        <v>94</v>
      </c>
      <c r="C57" s="62"/>
      <c r="D57" s="68" t="s">
        <v>168</v>
      </c>
      <c r="AB57" s="83">
        <f t="shared" si="2"/>
        <v>0</v>
      </c>
      <c r="AC57" s="62"/>
      <c r="AD57" s="62"/>
      <c r="AE57" s="62"/>
      <c r="AF57" s="3"/>
      <c r="AG57" s="3"/>
    </row>
    <row r="58" ht="15.75" customHeight="1">
      <c r="A58" s="66">
        <v>33.0</v>
      </c>
      <c r="B58" s="62" t="s">
        <v>95</v>
      </c>
      <c r="C58" s="62"/>
      <c r="D58" s="68" t="s">
        <v>167</v>
      </c>
      <c r="AB58" s="83">
        <f t="shared" si="2"/>
        <v>0</v>
      </c>
      <c r="AC58" s="62"/>
      <c r="AD58" s="62"/>
      <c r="AE58" s="62"/>
      <c r="AF58" s="3"/>
      <c r="AG58" s="3"/>
    </row>
    <row r="59" ht="15.75" customHeight="1">
      <c r="A59" s="66">
        <v>34.0</v>
      </c>
      <c r="B59" s="62" t="s">
        <v>96</v>
      </c>
      <c r="C59" s="62"/>
      <c r="D59" s="68" t="s">
        <v>168</v>
      </c>
      <c r="AB59" s="83">
        <f t="shared" si="2"/>
        <v>0</v>
      </c>
      <c r="AC59" s="62"/>
      <c r="AD59" s="62"/>
      <c r="AE59" s="62"/>
      <c r="AF59" s="3"/>
      <c r="AG59" s="3"/>
    </row>
    <row r="60" ht="15.75" customHeight="1">
      <c r="A60" s="66">
        <v>35.0</v>
      </c>
      <c r="B60" s="62" t="s">
        <v>97</v>
      </c>
      <c r="C60" s="62"/>
      <c r="D60" s="68" t="s">
        <v>168</v>
      </c>
      <c r="AB60" s="83">
        <f t="shared" si="2"/>
        <v>0</v>
      </c>
      <c r="AC60" s="62"/>
      <c r="AD60" s="62"/>
      <c r="AE60" s="62"/>
      <c r="AF60" s="3"/>
      <c r="AG60" s="3"/>
    </row>
    <row r="61" ht="15.75" customHeight="1">
      <c r="A61" s="66">
        <v>36.0</v>
      </c>
      <c r="B61" s="62" t="s">
        <v>98</v>
      </c>
      <c r="C61" s="62"/>
      <c r="D61" s="71">
        <v>60700.0</v>
      </c>
      <c r="E61" s="71"/>
      <c r="F61" s="71">
        <v>45750.0</v>
      </c>
      <c r="G61" s="71"/>
      <c r="H61" s="71">
        <v>14580.0</v>
      </c>
      <c r="I61" s="71"/>
      <c r="J61" s="71">
        <v>49420.0</v>
      </c>
      <c r="K61" s="71"/>
      <c r="L61" s="71">
        <v>67370.0</v>
      </c>
      <c r="M61" s="71"/>
      <c r="N61" s="71">
        <v>57890.0</v>
      </c>
      <c r="O61" s="71"/>
      <c r="P61" s="71">
        <v>42200.0</v>
      </c>
      <c r="Q61" s="71"/>
      <c r="R61" s="71">
        <v>16920.0</v>
      </c>
      <c r="S61" s="71"/>
      <c r="T61" s="71">
        <v>29240.0</v>
      </c>
      <c r="U61" s="71"/>
      <c r="V61" s="71">
        <v>26030.0</v>
      </c>
      <c r="W61" s="71"/>
      <c r="X61" s="71">
        <v>30010.0</v>
      </c>
      <c r="Y61" s="71"/>
      <c r="Z61" s="71">
        <v>47472.0</v>
      </c>
      <c r="AA61" s="71"/>
      <c r="AB61" s="83">
        <f t="shared" si="2"/>
        <v>487582</v>
      </c>
      <c r="AC61" s="62"/>
      <c r="AD61" s="62"/>
      <c r="AE61" s="62"/>
      <c r="AF61" s="3"/>
      <c r="AG61" s="3"/>
    </row>
    <row r="62" ht="15.75" customHeight="1">
      <c r="A62" s="66">
        <v>37.0</v>
      </c>
      <c r="B62" s="62" t="s">
        <v>99</v>
      </c>
      <c r="C62" s="62"/>
      <c r="D62" s="71">
        <v>17776.0</v>
      </c>
      <c r="E62" s="71"/>
      <c r="F62" s="71">
        <v>12903.0</v>
      </c>
      <c r="G62" s="71"/>
      <c r="H62" s="71">
        <v>4643.0</v>
      </c>
      <c r="I62" s="71"/>
      <c r="J62" s="71">
        <v>16304.0</v>
      </c>
      <c r="K62" s="71"/>
      <c r="L62" s="71">
        <v>19225.0</v>
      </c>
      <c r="M62" s="71"/>
      <c r="N62" s="71">
        <v>14446.0</v>
      </c>
      <c r="O62" s="71"/>
      <c r="P62" s="71">
        <v>19876.0</v>
      </c>
      <c r="Q62" s="71">
        <v>22.0</v>
      </c>
      <c r="R62" s="71">
        <v>10265.0</v>
      </c>
      <c r="S62" s="71"/>
      <c r="T62" s="71">
        <v>18830.0</v>
      </c>
      <c r="U62" s="71">
        <v>10.0</v>
      </c>
      <c r="V62" s="71">
        <v>11266.0</v>
      </c>
      <c r="W62" s="71">
        <v>7.0</v>
      </c>
      <c r="X62" s="71">
        <v>12606.0</v>
      </c>
      <c r="Y62" s="71">
        <v>16.0</v>
      </c>
      <c r="Z62" s="71">
        <v>11054.0</v>
      </c>
      <c r="AA62" s="71"/>
      <c r="AB62" s="83">
        <f t="shared" si="2"/>
        <v>169249</v>
      </c>
      <c r="AC62" s="62"/>
      <c r="AD62" s="62"/>
      <c r="AE62" s="62"/>
      <c r="AF62" s="3"/>
      <c r="AG62" s="3"/>
    </row>
    <row r="63" ht="15.75" customHeight="1">
      <c r="A63" s="66">
        <v>38.0</v>
      </c>
      <c r="B63" s="62" t="s">
        <v>100</v>
      </c>
      <c r="C63" s="62"/>
      <c r="D63" s="71">
        <v>1383.0</v>
      </c>
      <c r="E63" s="71"/>
      <c r="F63" s="71">
        <v>965.0</v>
      </c>
      <c r="G63" s="71"/>
      <c r="H63" s="71">
        <v>150.0</v>
      </c>
      <c r="I63" s="71"/>
      <c r="J63" s="71">
        <v>128.0</v>
      </c>
      <c r="K63" s="71"/>
      <c r="L63" s="71">
        <v>668.0</v>
      </c>
      <c r="M63" s="71"/>
      <c r="N63" s="71">
        <v>160.0</v>
      </c>
      <c r="O63" s="71"/>
      <c r="P63" s="71">
        <v>110.0</v>
      </c>
      <c r="Q63" s="71"/>
      <c r="R63" s="71">
        <v>145.0</v>
      </c>
      <c r="S63" s="71"/>
      <c r="T63" s="71"/>
      <c r="U63" s="71"/>
      <c r="V63" s="71">
        <v>620.0</v>
      </c>
      <c r="W63" s="71"/>
      <c r="X63" s="71">
        <v>150.0</v>
      </c>
      <c r="Y63" s="71"/>
      <c r="Z63" s="71">
        <v>575.0</v>
      </c>
      <c r="AA63" s="71"/>
      <c r="AB63" s="83">
        <f t="shared" si="2"/>
        <v>5054</v>
      </c>
      <c r="AC63" s="62"/>
      <c r="AD63" s="62"/>
      <c r="AE63" s="62"/>
      <c r="AF63" s="3"/>
      <c r="AG63" s="3"/>
    </row>
    <row r="64" ht="15.75" customHeight="1">
      <c r="A64" s="66">
        <v>39.0</v>
      </c>
      <c r="B64" s="62" t="s">
        <v>101</v>
      </c>
      <c r="C64" s="62"/>
      <c r="D64" s="71">
        <v>7523.0</v>
      </c>
      <c r="E64" s="71"/>
      <c r="F64" s="71">
        <v>6076.0</v>
      </c>
      <c r="G64" s="71"/>
      <c r="H64" s="71">
        <v>2700.0</v>
      </c>
      <c r="I64" s="71"/>
      <c r="J64" s="71">
        <v>3358.0</v>
      </c>
      <c r="K64" s="71"/>
      <c r="L64" s="71">
        <v>6889.0</v>
      </c>
      <c r="M64" s="71">
        <v>16.0</v>
      </c>
      <c r="N64" s="71">
        <v>7732.0</v>
      </c>
      <c r="O64" s="71">
        <v>29.0</v>
      </c>
      <c r="P64" s="71">
        <v>6924.0</v>
      </c>
      <c r="Q64" s="71">
        <v>66.0</v>
      </c>
      <c r="R64" s="71">
        <v>5413.0</v>
      </c>
      <c r="S64" s="71">
        <v>53.0</v>
      </c>
      <c r="T64" s="71">
        <v>387000.0</v>
      </c>
      <c r="U64" s="71"/>
      <c r="V64" s="71">
        <v>7506.0</v>
      </c>
      <c r="W64" s="71">
        <v>18.0</v>
      </c>
      <c r="X64" s="71">
        <v>10427.0</v>
      </c>
      <c r="Y64" s="71"/>
      <c r="Z64" s="71">
        <v>15287.0</v>
      </c>
      <c r="AA64" s="71">
        <v>4.0</v>
      </c>
      <c r="AB64" s="83">
        <f t="shared" si="2"/>
        <v>467021</v>
      </c>
      <c r="AC64" s="62"/>
      <c r="AD64" s="62"/>
      <c r="AE64" s="62"/>
      <c r="AF64" s="3"/>
      <c r="AG64" s="3"/>
    </row>
    <row r="65" ht="15.75" customHeight="1">
      <c r="A65" s="66">
        <v>40.0</v>
      </c>
      <c r="B65" s="62" t="s">
        <v>102</v>
      </c>
      <c r="C65" s="62"/>
      <c r="D65" s="68" t="s">
        <v>167</v>
      </c>
      <c r="AB65" s="83">
        <f t="shared" si="2"/>
        <v>0</v>
      </c>
      <c r="AC65" s="62"/>
      <c r="AD65" s="62"/>
      <c r="AE65" s="62"/>
      <c r="AF65" s="3"/>
      <c r="AG65" s="3"/>
    </row>
    <row r="66" ht="15.75" customHeight="1">
      <c r="A66" s="66">
        <v>41.0</v>
      </c>
      <c r="B66" s="62" t="s">
        <v>103</v>
      </c>
      <c r="C66" s="62"/>
      <c r="D66" s="71">
        <v>1335.0</v>
      </c>
      <c r="E66" s="71">
        <v>18.0</v>
      </c>
      <c r="F66" s="71">
        <v>1630.0</v>
      </c>
      <c r="G66" s="71">
        <v>30.0</v>
      </c>
      <c r="H66" s="71">
        <v>229.0</v>
      </c>
      <c r="I66" s="71">
        <v>49.0</v>
      </c>
      <c r="J66" s="71">
        <v>850.0</v>
      </c>
      <c r="K66" s="71">
        <v>53.0</v>
      </c>
      <c r="L66" s="71">
        <v>1705.0</v>
      </c>
      <c r="M66" s="71">
        <v>70.0</v>
      </c>
      <c r="N66" s="71">
        <v>2075.0</v>
      </c>
      <c r="O66" s="71">
        <v>100.0</v>
      </c>
      <c r="P66" s="71">
        <v>1711.0</v>
      </c>
      <c r="Q66" s="71">
        <v>42.0</v>
      </c>
      <c r="R66" s="71">
        <v>1020.0</v>
      </c>
      <c r="S66" s="71">
        <v>44.0</v>
      </c>
      <c r="T66" s="71">
        <v>1550.0</v>
      </c>
      <c r="U66" s="71">
        <v>45.0</v>
      </c>
      <c r="V66" s="71">
        <v>1708.0</v>
      </c>
      <c r="W66" s="71">
        <v>30.0</v>
      </c>
      <c r="X66" s="71">
        <v>1610.0</v>
      </c>
      <c r="Y66" s="71">
        <v>43.0</v>
      </c>
      <c r="Z66" s="71">
        <v>1792.0</v>
      </c>
      <c r="AA66" s="71">
        <v>25.0</v>
      </c>
      <c r="AB66" s="83">
        <f t="shared" si="2"/>
        <v>17764</v>
      </c>
      <c r="AC66" s="62"/>
      <c r="AD66" s="62"/>
      <c r="AE66" s="62"/>
      <c r="AF66" s="3"/>
      <c r="AG66" s="3"/>
    </row>
    <row r="67" ht="15.75" customHeight="1">
      <c r="A67" s="66">
        <v>42.0</v>
      </c>
      <c r="B67" s="62" t="s">
        <v>104</v>
      </c>
      <c r="C67" s="62"/>
      <c r="D67" s="68" t="s">
        <v>170</v>
      </c>
      <c r="AB67" s="83">
        <f t="shared" si="2"/>
        <v>0</v>
      </c>
      <c r="AC67" s="62"/>
      <c r="AD67" s="62"/>
      <c r="AE67" s="62"/>
      <c r="AF67" s="3"/>
      <c r="AG67" s="3"/>
    </row>
    <row r="68" ht="15.75" customHeight="1">
      <c r="A68" s="66">
        <v>43.0</v>
      </c>
      <c r="B68" s="62" t="s">
        <v>105</v>
      </c>
      <c r="C68" s="62"/>
      <c r="D68" s="68" t="s">
        <v>170</v>
      </c>
      <c r="AB68" s="83">
        <f t="shared" si="2"/>
        <v>0</v>
      </c>
      <c r="AC68" s="62"/>
      <c r="AD68" s="62"/>
      <c r="AE68" s="62"/>
      <c r="AF68" s="3"/>
      <c r="AG68" s="3"/>
    </row>
    <row r="69" ht="15.75" customHeight="1">
      <c r="A69" s="66">
        <v>44.0</v>
      </c>
      <c r="B69" s="62" t="s">
        <v>106</v>
      </c>
      <c r="C69" s="62"/>
      <c r="D69" s="71">
        <v>215.0</v>
      </c>
      <c r="E69" s="71"/>
      <c r="F69" s="71">
        <v>167.0</v>
      </c>
      <c r="G69" s="71"/>
      <c r="H69" s="71">
        <v>64.0</v>
      </c>
      <c r="I69" s="71"/>
      <c r="J69" s="71">
        <v>347.0</v>
      </c>
      <c r="K69" s="71"/>
      <c r="L69" s="71">
        <v>113.0</v>
      </c>
      <c r="M69" s="71">
        <v>20.0</v>
      </c>
      <c r="N69" s="71">
        <v>132.0</v>
      </c>
      <c r="O69" s="71"/>
      <c r="P69" s="71">
        <v>148.0</v>
      </c>
      <c r="Q69" s="71"/>
      <c r="R69" s="71">
        <v>128.0</v>
      </c>
      <c r="S69" s="71"/>
      <c r="T69" s="71">
        <v>215.0</v>
      </c>
      <c r="U69" s="71"/>
      <c r="V69" s="71">
        <v>159.0</v>
      </c>
      <c r="W69" s="71"/>
      <c r="X69" s="71">
        <v>163.0</v>
      </c>
      <c r="Y69" s="71"/>
      <c r="Z69" s="71">
        <v>445.0</v>
      </c>
      <c r="AA69" s="71"/>
      <c r="AB69" s="83">
        <f t="shared" si="2"/>
        <v>2316</v>
      </c>
      <c r="AC69" s="62"/>
      <c r="AD69" s="62"/>
      <c r="AE69" s="62"/>
      <c r="AF69" s="3"/>
      <c r="AG69" s="3"/>
    </row>
    <row r="70" ht="15.75" customHeight="1">
      <c r="A70" s="66">
        <v>45.0</v>
      </c>
      <c r="B70" s="62" t="s">
        <v>107</v>
      </c>
      <c r="C70" s="62"/>
      <c r="D70" s="71">
        <v>416.0</v>
      </c>
      <c r="E70" s="71"/>
      <c r="F70" s="71">
        <v>416.0</v>
      </c>
      <c r="G70" s="71"/>
      <c r="H70" s="71">
        <v>510.0</v>
      </c>
      <c r="I70" s="71"/>
      <c r="J70" s="71">
        <v>387.0</v>
      </c>
      <c r="K70" s="71"/>
      <c r="L70" s="71">
        <v>426.0</v>
      </c>
      <c r="M70" s="71"/>
      <c r="N70" s="71">
        <v>378.0</v>
      </c>
      <c r="O70" s="71"/>
      <c r="P70" s="71">
        <v>265.0</v>
      </c>
      <c r="Q70" s="71"/>
      <c r="R70" s="71">
        <v>1415.0</v>
      </c>
      <c r="S70" s="71"/>
      <c r="T70" s="71">
        <v>1484.0</v>
      </c>
      <c r="U70" s="71"/>
      <c r="V70" s="71">
        <v>1567.0</v>
      </c>
      <c r="W70" s="71"/>
      <c r="X70" s="71">
        <v>1646.0</v>
      </c>
      <c r="Y70" s="71"/>
      <c r="Z70" s="71">
        <v>1415.0</v>
      </c>
      <c r="AA70" s="71"/>
      <c r="AB70" s="83">
        <f t="shared" si="2"/>
        <v>10325</v>
      </c>
      <c r="AC70" s="62"/>
      <c r="AD70" s="62"/>
      <c r="AE70" s="62"/>
      <c r="AF70" s="3"/>
      <c r="AG70" s="3"/>
    </row>
    <row r="71" ht="15.75" customHeight="1">
      <c r="A71" s="66">
        <v>46.0</v>
      </c>
      <c r="B71" s="62" t="s">
        <v>108</v>
      </c>
      <c r="C71" s="62"/>
      <c r="D71" s="71">
        <v>43.0</v>
      </c>
      <c r="E71" s="71"/>
      <c r="F71" s="71">
        <v>42.0</v>
      </c>
      <c r="G71" s="71"/>
      <c r="H71" s="71">
        <v>13.0</v>
      </c>
      <c r="I71" s="71"/>
      <c r="J71" s="71">
        <v>47.0</v>
      </c>
      <c r="K71" s="71"/>
      <c r="L71" s="71">
        <v>89.0</v>
      </c>
      <c r="M71" s="71"/>
      <c r="N71" s="71">
        <v>109.0</v>
      </c>
      <c r="O71" s="71"/>
      <c r="P71" s="71">
        <v>707.0</v>
      </c>
      <c r="Q71" s="71"/>
      <c r="R71" s="71">
        <v>23.0</v>
      </c>
      <c r="S71" s="71"/>
      <c r="T71" s="71">
        <v>476.0</v>
      </c>
      <c r="U71" s="71"/>
      <c r="V71" s="71">
        <v>493.0</v>
      </c>
      <c r="W71" s="71"/>
      <c r="X71" s="71">
        <v>511.0</v>
      </c>
      <c r="Y71" s="71"/>
      <c r="Z71" s="71">
        <v>511.0</v>
      </c>
      <c r="AA71" s="71"/>
      <c r="AB71" s="83">
        <f t="shared" si="2"/>
        <v>3064</v>
      </c>
      <c r="AC71" s="62"/>
      <c r="AD71" s="62"/>
      <c r="AE71" s="62"/>
      <c r="AF71" s="3"/>
      <c r="AG71" s="3"/>
    </row>
    <row r="72" ht="15.75" customHeight="1">
      <c r="A72" s="66">
        <v>47.0</v>
      </c>
      <c r="B72" s="62" t="s">
        <v>109</v>
      </c>
      <c r="C72" s="62"/>
      <c r="D72" s="68" t="s">
        <v>167</v>
      </c>
      <c r="AB72" s="83">
        <f t="shared" si="2"/>
        <v>0</v>
      </c>
      <c r="AC72" s="62"/>
      <c r="AD72" s="62"/>
      <c r="AE72" s="62"/>
      <c r="AF72" s="3"/>
      <c r="AG72" s="3"/>
    </row>
    <row r="73" ht="15.75" customHeight="1">
      <c r="A73" s="66">
        <v>48.0</v>
      </c>
      <c r="B73" s="62" t="s">
        <v>110</v>
      </c>
      <c r="C73" s="62"/>
      <c r="D73" s="68" t="s">
        <v>171</v>
      </c>
      <c r="AB73" s="83">
        <f t="shared" si="2"/>
        <v>0</v>
      </c>
      <c r="AC73" s="62"/>
      <c r="AD73" s="62"/>
      <c r="AE73" s="62"/>
      <c r="AF73" s="3"/>
      <c r="AG73" s="3"/>
    </row>
    <row r="74" ht="15.75" customHeight="1">
      <c r="A74" s="66">
        <v>49.0</v>
      </c>
      <c r="B74" s="62" t="s">
        <v>111</v>
      </c>
      <c r="C74" s="62"/>
      <c r="D74" s="68" t="s">
        <v>167</v>
      </c>
      <c r="AB74" s="83">
        <f t="shared" si="2"/>
        <v>0</v>
      </c>
      <c r="AC74" s="62"/>
      <c r="AD74" s="62"/>
      <c r="AE74" s="62"/>
      <c r="AF74" s="3"/>
      <c r="AG74" s="3"/>
    </row>
    <row r="75" ht="15.75" customHeight="1">
      <c r="A75" s="66">
        <v>50.0</v>
      </c>
      <c r="B75" s="62" t="s">
        <v>112</v>
      </c>
      <c r="C75" s="62"/>
      <c r="D75" s="68" t="s">
        <v>172</v>
      </c>
      <c r="AB75" s="83">
        <f t="shared" si="2"/>
        <v>0</v>
      </c>
      <c r="AC75" s="62"/>
      <c r="AD75" s="62"/>
      <c r="AE75" s="62"/>
      <c r="AF75" s="3"/>
      <c r="AG75" s="3"/>
    </row>
    <row r="76" ht="15.75" customHeight="1">
      <c r="A76" s="66">
        <v>51.0</v>
      </c>
      <c r="B76" s="62" t="s">
        <v>113</v>
      </c>
      <c r="C76" s="62"/>
      <c r="D76" s="71">
        <v>12242.0</v>
      </c>
      <c r="E76" s="71"/>
      <c r="F76" s="71">
        <v>8897.0</v>
      </c>
      <c r="G76" s="71"/>
      <c r="H76" s="71">
        <v>5103.0</v>
      </c>
      <c r="I76" s="71"/>
      <c r="J76" s="71">
        <v>11970.0</v>
      </c>
      <c r="K76" s="71"/>
      <c r="L76" s="71">
        <v>11214.0</v>
      </c>
      <c r="M76" s="71"/>
      <c r="N76" s="71">
        <v>12326.0</v>
      </c>
      <c r="O76" s="71"/>
      <c r="P76" s="71">
        <v>12803.0</v>
      </c>
      <c r="Q76" s="71"/>
      <c r="R76" s="71">
        <v>7964.0</v>
      </c>
      <c r="S76" s="71"/>
      <c r="T76" s="71">
        <v>10662.0</v>
      </c>
      <c r="U76" s="71"/>
      <c r="V76" s="71">
        <v>9159.0</v>
      </c>
      <c r="W76" s="71"/>
      <c r="X76" s="71">
        <v>11144.0</v>
      </c>
      <c r="Y76" s="71"/>
      <c r="Z76" s="71">
        <v>20489.0</v>
      </c>
      <c r="AA76" s="71"/>
      <c r="AB76" s="83">
        <f t="shared" si="2"/>
        <v>133973</v>
      </c>
      <c r="AC76" s="62"/>
      <c r="AD76" s="62"/>
      <c r="AE76" s="62"/>
      <c r="AF76" s="3"/>
      <c r="AG76" s="3"/>
    </row>
    <row r="77" ht="15.75" customHeight="1">
      <c r="A77" s="66">
        <v>52.0</v>
      </c>
      <c r="B77" s="62" t="s">
        <v>114</v>
      </c>
      <c r="C77" s="62"/>
      <c r="D77" s="68" t="s">
        <v>168</v>
      </c>
      <c r="AB77" s="83">
        <f t="shared" si="2"/>
        <v>0</v>
      </c>
      <c r="AC77" s="62"/>
      <c r="AD77" s="62"/>
      <c r="AE77" s="62"/>
      <c r="AF77" s="3"/>
      <c r="AG77" s="3"/>
    </row>
    <row r="78" ht="15.75" customHeight="1">
      <c r="A78" s="66">
        <v>53.0</v>
      </c>
      <c r="B78" s="62" t="s">
        <v>115</v>
      </c>
      <c r="C78" s="62"/>
      <c r="D78" s="68" t="s">
        <v>168</v>
      </c>
      <c r="AB78" s="83">
        <f t="shared" si="2"/>
        <v>0</v>
      </c>
      <c r="AC78" s="62"/>
      <c r="AD78" s="62"/>
      <c r="AE78" s="62"/>
      <c r="AF78" s="3"/>
      <c r="AG78" s="3"/>
    </row>
    <row r="79" ht="15.75" customHeight="1">
      <c r="A79" s="66">
        <v>54.0</v>
      </c>
      <c r="B79" s="62" t="s">
        <v>116</v>
      </c>
      <c r="C79" s="62"/>
      <c r="D79" s="71">
        <v>976.0</v>
      </c>
      <c r="E79" s="71"/>
      <c r="F79" s="71">
        <v>1054.0</v>
      </c>
      <c r="G79" s="71"/>
      <c r="H79" s="71">
        <v>580.0</v>
      </c>
      <c r="I79" s="71"/>
      <c r="J79" s="71">
        <v>1266.0</v>
      </c>
      <c r="K79" s="71"/>
      <c r="L79" s="71">
        <v>1650.0</v>
      </c>
      <c r="M79" s="71"/>
      <c r="N79" s="71">
        <v>2116.0</v>
      </c>
      <c r="O79" s="71"/>
      <c r="P79" s="71">
        <v>2602.0</v>
      </c>
      <c r="Q79" s="71"/>
      <c r="R79" s="71">
        <v>2122.0</v>
      </c>
      <c r="S79" s="71"/>
      <c r="T79" s="71">
        <v>2553.0</v>
      </c>
      <c r="U79" s="71"/>
      <c r="V79" s="71">
        <v>2348.0</v>
      </c>
      <c r="W79" s="71"/>
      <c r="X79" s="71">
        <v>1870.0</v>
      </c>
      <c r="Y79" s="71"/>
      <c r="Z79" s="71">
        <v>1333.0</v>
      </c>
      <c r="AA79" s="71"/>
      <c r="AB79" s="83">
        <f t="shared" si="2"/>
        <v>20470</v>
      </c>
      <c r="AC79" s="62"/>
      <c r="AD79" s="62"/>
      <c r="AE79" s="62"/>
      <c r="AF79" s="3"/>
      <c r="AG79" s="3"/>
    </row>
    <row r="80" ht="15.75" customHeight="1">
      <c r="A80" s="66">
        <v>55.0</v>
      </c>
      <c r="B80" s="62" t="s">
        <v>117</v>
      </c>
      <c r="C80" s="62"/>
      <c r="D80" s="71">
        <v>4030.0</v>
      </c>
      <c r="E80" s="71"/>
      <c r="F80" s="71">
        <v>4885.0</v>
      </c>
      <c r="G80" s="71"/>
      <c r="H80" s="71">
        <v>3792.0</v>
      </c>
      <c r="I80" s="71"/>
      <c r="J80" s="71">
        <v>5092.0</v>
      </c>
      <c r="K80" s="71"/>
      <c r="L80" s="71">
        <v>6370.0</v>
      </c>
      <c r="M80" s="71"/>
      <c r="N80" s="71">
        <v>4025.0</v>
      </c>
      <c r="O80" s="71"/>
      <c r="P80" s="71">
        <v>3125.0</v>
      </c>
      <c r="Q80" s="71"/>
      <c r="R80" s="71">
        <v>1402.0</v>
      </c>
      <c r="S80" s="71"/>
      <c r="T80" s="71">
        <v>4150.0</v>
      </c>
      <c r="U80" s="71"/>
      <c r="V80" s="71">
        <v>3900.0</v>
      </c>
      <c r="W80" s="71"/>
      <c r="X80" s="71">
        <v>5450.0</v>
      </c>
      <c r="Y80" s="71"/>
      <c r="Z80" s="71">
        <v>7300.0</v>
      </c>
      <c r="AA80" s="71"/>
      <c r="AB80" s="83">
        <f t="shared" si="2"/>
        <v>53521</v>
      </c>
      <c r="AC80" s="62"/>
      <c r="AD80" s="62"/>
      <c r="AE80" s="62"/>
      <c r="AF80" s="3"/>
      <c r="AG80" s="3"/>
    </row>
    <row r="81" ht="15.75" customHeight="1">
      <c r="A81" s="66">
        <v>56.0</v>
      </c>
      <c r="B81" s="62" t="s">
        <v>118</v>
      </c>
      <c r="C81" s="62"/>
      <c r="D81" s="71">
        <v>860.0</v>
      </c>
      <c r="E81" s="71"/>
      <c r="F81" s="71">
        <v>1118.0</v>
      </c>
      <c r="G81" s="71"/>
      <c r="H81" s="71">
        <v>0.0</v>
      </c>
      <c r="I81" s="71"/>
      <c r="J81" s="71">
        <v>472.0</v>
      </c>
      <c r="K81" s="71">
        <v>8.0</v>
      </c>
      <c r="L81" s="71">
        <v>2013.0</v>
      </c>
      <c r="M81" s="71">
        <v>70.0</v>
      </c>
      <c r="N81" s="71">
        <v>4310.0</v>
      </c>
      <c r="O81" s="71">
        <v>140.0</v>
      </c>
      <c r="P81" s="71">
        <v>5270.0</v>
      </c>
      <c r="Q81" s="71">
        <v>210.0</v>
      </c>
      <c r="R81" s="71">
        <v>470.0</v>
      </c>
      <c r="S81" s="71"/>
      <c r="T81" s="71">
        <v>245.0</v>
      </c>
      <c r="U81" s="71">
        <v>150.0</v>
      </c>
      <c r="V81" s="71">
        <v>325.0</v>
      </c>
      <c r="W81" s="71"/>
      <c r="X81" s="71">
        <v>700.0</v>
      </c>
      <c r="Y81" s="71"/>
      <c r="Z81" s="71">
        <v>2925.0</v>
      </c>
      <c r="AA81" s="71"/>
      <c r="AB81" s="83">
        <f t="shared" si="2"/>
        <v>19286</v>
      </c>
      <c r="AC81" s="62"/>
      <c r="AD81" s="62"/>
      <c r="AE81" s="62"/>
      <c r="AF81" s="3"/>
      <c r="AG81" s="3"/>
    </row>
    <row r="82" ht="15.75" customHeight="1">
      <c r="A82" s="66">
        <v>57.0</v>
      </c>
      <c r="B82" s="62" t="s">
        <v>119</v>
      </c>
      <c r="C82" s="62"/>
      <c r="D82" s="68" t="s">
        <v>168</v>
      </c>
      <c r="AB82" s="83">
        <f t="shared" si="2"/>
        <v>0</v>
      </c>
      <c r="AC82" s="62"/>
      <c r="AD82" s="62"/>
      <c r="AE82" s="62"/>
      <c r="AF82" s="3"/>
      <c r="AG82" s="3"/>
    </row>
    <row r="83" ht="15.75" customHeight="1">
      <c r="A83" s="66">
        <v>58.0</v>
      </c>
      <c r="B83" s="62" t="s">
        <v>120</v>
      </c>
      <c r="C83" s="62"/>
      <c r="D83" s="68" t="s">
        <v>168</v>
      </c>
      <c r="AB83" s="83">
        <f t="shared" si="2"/>
        <v>0</v>
      </c>
      <c r="AC83" s="62"/>
      <c r="AD83" s="62"/>
      <c r="AE83" s="62"/>
      <c r="AF83" s="3"/>
      <c r="AG83" s="3"/>
    </row>
    <row r="84" ht="15.75" customHeight="1">
      <c r="A84" s="66">
        <v>59.0</v>
      </c>
      <c r="B84" s="72" t="s">
        <v>121</v>
      </c>
      <c r="C84" s="72"/>
      <c r="D84" s="68" t="s">
        <v>168</v>
      </c>
      <c r="AB84" s="83">
        <f t="shared" si="2"/>
        <v>0</v>
      </c>
      <c r="AC84" s="62"/>
      <c r="AD84" s="62"/>
      <c r="AE84" s="62"/>
      <c r="AF84" s="3"/>
      <c r="AG84" s="3"/>
    </row>
    <row r="85" ht="15.75" customHeight="1">
      <c r="A85" s="73" t="s">
        <v>136</v>
      </c>
      <c r="B85" s="72" t="s">
        <v>122</v>
      </c>
      <c r="C85" s="72"/>
      <c r="D85" s="71">
        <v>22014.0</v>
      </c>
      <c r="E85" s="71"/>
      <c r="F85" s="71">
        <v>18107.0</v>
      </c>
      <c r="G85" s="71"/>
      <c r="H85" s="71">
        <v>8045.0</v>
      </c>
      <c r="I85" s="71"/>
      <c r="J85" s="71">
        <v>15239.0</v>
      </c>
      <c r="K85" s="71"/>
      <c r="L85" s="71">
        <v>13475.0</v>
      </c>
      <c r="M85" s="71"/>
      <c r="N85" s="71">
        <v>14705.0</v>
      </c>
      <c r="O85" s="71"/>
      <c r="P85" s="71">
        <v>14188.0</v>
      </c>
      <c r="Q85" s="71"/>
      <c r="R85" s="71">
        <v>8259.0</v>
      </c>
      <c r="S85" s="71"/>
      <c r="T85" s="71">
        <v>10115.0</v>
      </c>
      <c r="U85" s="71"/>
      <c r="V85" s="71">
        <v>9575.0</v>
      </c>
      <c r="W85" s="71"/>
      <c r="X85" s="71">
        <v>9441.0</v>
      </c>
      <c r="Y85" s="71"/>
      <c r="Z85" s="71">
        <v>20196.0</v>
      </c>
      <c r="AA85" s="71"/>
      <c r="AB85" s="83">
        <f t="shared" si="2"/>
        <v>163359</v>
      </c>
      <c r="AC85" s="62"/>
      <c r="AD85" s="62"/>
      <c r="AE85" s="62"/>
      <c r="AF85" s="3"/>
      <c r="AG85" s="3"/>
    </row>
    <row r="86" ht="15.75" customHeight="1">
      <c r="A86" s="66" t="s">
        <v>137</v>
      </c>
      <c r="B86" s="74" t="s">
        <v>138</v>
      </c>
      <c r="C86" s="74"/>
      <c r="D86" s="71">
        <v>1057.0</v>
      </c>
      <c r="E86" s="71">
        <v>142.0</v>
      </c>
      <c r="F86" s="71">
        <v>1073.0</v>
      </c>
      <c r="G86" s="71">
        <v>498.0</v>
      </c>
      <c r="H86" s="71">
        <v>496.0</v>
      </c>
      <c r="I86" s="71">
        <v>65.0</v>
      </c>
      <c r="J86" s="71">
        <v>700.0</v>
      </c>
      <c r="K86" s="71">
        <v>63.0</v>
      </c>
      <c r="L86" s="71">
        <v>1427.0</v>
      </c>
      <c r="M86" s="71">
        <v>251.0</v>
      </c>
      <c r="N86" s="71">
        <v>1756.0</v>
      </c>
      <c r="O86" s="71">
        <v>170.0</v>
      </c>
      <c r="P86" s="71">
        <v>1612.0</v>
      </c>
      <c r="Q86" s="71">
        <v>245.0</v>
      </c>
      <c r="R86" s="71">
        <v>1197.0</v>
      </c>
      <c r="S86" s="71">
        <v>490.0</v>
      </c>
      <c r="T86" s="71">
        <v>1483.0</v>
      </c>
      <c r="U86" s="71">
        <v>544.0</v>
      </c>
      <c r="V86" s="71">
        <v>1033.0</v>
      </c>
      <c r="W86" s="71">
        <v>211.0</v>
      </c>
      <c r="X86" s="71">
        <v>1705.0</v>
      </c>
      <c r="Y86" s="71">
        <v>234.0</v>
      </c>
      <c r="Z86" s="71">
        <v>1344.0</v>
      </c>
      <c r="AA86" s="71">
        <v>163.0</v>
      </c>
      <c r="AB86" s="83">
        <f t="shared" si="2"/>
        <v>17959</v>
      </c>
      <c r="AC86" s="72"/>
      <c r="AD86" s="72"/>
      <c r="AE86" s="72"/>
      <c r="AF86" s="34"/>
      <c r="AG86" s="34"/>
    </row>
    <row r="87" ht="15.75" customHeight="1">
      <c r="A87" s="66" t="s">
        <v>139</v>
      </c>
      <c r="B87" s="74" t="s">
        <v>140</v>
      </c>
      <c r="C87" s="74"/>
      <c r="D87" s="71">
        <v>5340.0</v>
      </c>
      <c r="E87" s="71">
        <v>205.0</v>
      </c>
      <c r="F87" s="71">
        <v>4300.0</v>
      </c>
      <c r="G87" s="71">
        <v>90.0</v>
      </c>
      <c r="H87" s="71">
        <v>6670.0</v>
      </c>
      <c r="I87" s="71">
        <v>59.0</v>
      </c>
      <c r="J87" s="71">
        <v>1530.0</v>
      </c>
      <c r="K87" s="71">
        <v>51.0</v>
      </c>
      <c r="L87" s="71">
        <v>7258.0</v>
      </c>
      <c r="M87" s="71">
        <v>189.0</v>
      </c>
      <c r="N87" s="71">
        <v>5850.0</v>
      </c>
      <c r="O87" s="71">
        <v>335.0</v>
      </c>
      <c r="P87" s="71">
        <v>2880.0</v>
      </c>
      <c r="Q87" s="71">
        <v>75.0</v>
      </c>
      <c r="R87" s="71">
        <v>2444.0</v>
      </c>
      <c r="S87" s="71">
        <v>695.0</v>
      </c>
      <c r="T87" s="71">
        <v>3148.0</v>
      </c>
      <c r="U87" s="71">
        <v>1045.0</v>
      </c>
      <c r="V87" s="71">
        <v>7826.0</v>
      </c>
      <c r="W87" s="71">
        <v>420.0</v>
      </c>
      <c r="X87" s="71">
        <v>9657.0</v>
      </c>
      <c r="Y87" s="71">
        <v>456.0</v>
      </c>
      <c r="Z87" s="71">
        <v>11914.0</v>
      </c>
      <c r="AA87" s="71">
        <v>940.0</v>
      </c>
      <c r="AB87" s="83">
        <f t="shared" si="2"/>
        <v>73377</v>
      </c>
      <c r="AC87" s="72"/>
      <c r="AD87" s="72"/>
      <c r="AE87" s="72"/>
      <c r="AF87" s="34"/>
      <c r="AG87" s="34"/>
    </row>
    <row r="88" ht="15.75" customHeight="1">
      <c r="A88" s="66" t="s">
        <v>141</v>
      </c>
      <c r="B88" s="74" t="s">
        <v>142</v>
      </c>
      <c r="C88" s="74"/>
      <c r="D88" s="71">
        <v>970.0</v>
      </c>
      <c r="E88" s="71">
        <v>40.0</v>
      </c>
      <c r="F88" s="71">
        <v>827.0</v>
      </c>
      <c r="G88" s="71">
        <v>38.0</v>
      </c>
      <c r="H88" s="71">
        <v>425.0</v>
      </c>
      <c r="I88" s="71"/>
      <c r="J88" s="71">
        <v>1577.0</v>
      </c>
      <c r="K88" s="71">
        <v>87.0</v>
      </c>
      <c r="L88" s="71">
        <v>1020.0</v>
      </c>
      <c r="M88" s="71">
        <v>104.0</v>
      </c>
      <c r="N88" s="71">
        <v>10.0</v>
      </c>
      <c r="O88" s="71">
        <v>4.0</v>
      </c>
      <c r="P88" s="71">
        <v>2722.0</v>
      </c>
      <c r="Q88" s="71">
        <v>330.0</v>
      </c>
      <c r="R88" s="71">
        <v>520.0</v>
      </c>
      <c r="S88" s="71">
        <v>70.0</v>
      </c>
      <c r="T88" s="71">
        <v>1902.0</v>
      </c>
      <c r="U88" s="71">
        <v>672.0</v>
      </c>
      <c r="V88" s="71">
        <v>1872.0</v>
      </c>
      <c r="W88" s="71">
        <v>280.0</v>
      </c>
      <c r="X88" s="71">
        <v>4030.0</v>
      </c>
      <c r="Y88" s="71"/>
      <c r="Z88" s="71">
        <v>1310.0</v>
      </c>
      <c r="AA88" s="71">
        <v>280.0</v>
      </c>
      <c r="AB88" s="83">
        <f t="shared" si="2"/>
        <v>19090</v>
      </c>
      <c r="AC88" s="72"/>
      <c r="AD88" s="72"/>
      <c r="AE88" s="72"/>
      <c r="AF88" s="34"/>
      <c r="AG88" s="34"/>
    </row>
    <row r="89" ht="15.75" customHeight="1">
      <c r="A89" s="66" t="s">
        <v>143</v>
      </c>
      <c r="B89" s="74" t="s">
        <v>144</v>
      </c>
      <c r="C89" s="74"/>
      <c r="D89" s="71">
        <v>12105.0</v>
      </c>
      <c r="E89" s="71"/>
      <c r="F89" s="71">
        <v>9376.0</v>
      </c>
      <c r="G89" s="71"/>
      <c r="H89" s="71">
        <v>7096.0</v>
      </c>
      <c r="I89" s="71">
        <v>1.0</v>
      </c>
      <c r="J89" s="71">
        <v>10184.0</v>
      </c>
      <c r="K89" s="71">
        <v>34.0</v>
      </c>
      <c r="L89" s="71">
        <v>14328.0</v>
      </c>
      <c r="M89" s="71"/>
      <c r="N89" s="71">
        <v>5806.0</v>
      </c>
      <c r="O89" s="71">
        <v>21.0</v>
      </c>
      <c r="P89" s="71">
        <v>5230.0</v>
      </c>
      <c r="Q89" s="71"/>
      <c r="R89" s="71">
        <v>2403.0</v>
      </c>
      <c r="S89" s="71">
        <v>30.0</v>
      </c>
      <c r="T89" s="71">
        <v>4080.0</v>
      </c>
      <c r="U89" s="71">
        <v>3.0</v>
      </c>
      <c r="V89" s="71">
        <v>7175.0</v>
      </c>
      <c r="W89" s="71">
        <v>32.0</v>
      </c>
      <c r="X89" s="71">
        <v>6231.0</v>
      </c>
      <c r="Y89" s="71">
        <v>36.0</v>
      </c>
      <c r="Z89" s="71">
        <v>12164.0</v>
      </c>
      <c r="AA89" s="71">
        <v>45.0</v>
      </c>
      <c r="AB89" s="83">
        <f t="shared" si="2"/>
        <v>96380</v>
      </c>
      <c r="AC89" s="72"/>
      <c r="AD89" s="72"/>
      <c r="AE89" s="72"/>
      <c r="AF89" s="34"/>
      <c r="AG89" s="34"/>
    </row>
    <row r="90" ht="15.75" customHeight="1">
      <c r="A90" s="66" t="s">
        <v>145</v>
      </c>
      <c r="B90" s="74" t="s">
        <v>146</v>
      </c>
      <c r="C90" s="74"/>
      <c r="D90" s="71">
        <v>2552.0</v>
      </c>
      <c r="E90" s="71"/>
      <c r="F90" s="71">
        <v>4008.0</v>
      </c>
      <c r="G90" s="71"/>
      <c r="H90" s="71">
        <v>2309.0</v>
      </c>
      <c r="I90" s="71"/>
      <c r="J90" s="71">
        <v>424.0</v>
      </c>
      <c r="K90" s="71"/>
      <c r="L90" s="71">
        <v>9674.0</v>
      </c>
      <c r="M90" s="71"/>
      <c r="N90" s="71">
        <v>8879.0</v>
      </c>
      <c r="O90" s="71"/>
      <c r="P90" s="71">
        <v>6665.0</v>
      </c>
      <c r="Q90" s="71"/>
      <c r="R90" s="71">
        <v>11215.0</v>
      </c>
      <c r="S90" s="71"/>
      <c r="T90" s="71">
        <v>57421.0</v>
      </c>
      <c r="U90" s="71"/>
      <c r="V90" s="71">
        <v>64663.0</v>
      </c>
      <c r="W90" s="71"/>
      <c r="X90" s="71">
        <v>9205.0</v>
      </c>
      <c r="Y90" s="71"/>
      <c r="Z90" s="71">
        <v>79755.0</v>
      </c>
      <c r="AA90" s="71"/>
      <c r="AB90" s="83">
        <f t="shared" si="2"/>
        <v>256770</v>
      </c>
      <c r="AC90" s="72"/>
      <c r="AD90" s="72"/>
      <c r="AE90" s="72"/>
      <c r="AF90" s="34"/>
      <c r="AG90" s="34"/>
    </row>
    <row r="91" ht="15.75" customHeight="1">
      <c r="A91" s="66" t="s">
        <v>147</v>
      </c>
      <c r="B91" s="74" t="s">
        <v>148</v>
      </c>
      <c r="C91" s="74"/>
      <c r="D91" s="71">
        <v>2457.0</v>
      </c>
      <c r="E91" s="71"/>
      <c r="F91" s="71">
        <v>2691.0</v>
      </c>
      <c r="G91" s="71"/>
      <c r="H91" s="71">
        <v>1188.0</v>
      </c>
      <c r="I91" s="71"/>
      <c r="J91" s="71">
        <v>2529.0</v>
      </c>
      <c r="K91" s="71"/>
      <c r="L91" s="71">
        <v>2595.0</v>
      </c>
      <c r="M91" s="71"/>
      <c r="N91" s="71">
        <v>2791.0</v>
      </c>
      <c r="O91" s="71"/>
      <c r="P91" s="71">
        <v>3470.0</v>
      </c>
      <c r="Q91" s="71"/>
      <c r="R91" s="71">
        <v>1872.0</v>
      </c>
      <c r="S91" s="71"/>
      <c r="T91" s="71">
        <v>1851.0</v>
      </c>
      <c r="U91" s="71"/>
      <c r="V91" s="71">
        <v>1379.0</v>
      </c>
      <c r="W91" s="71"/>
      <c r="X91" s="71">
        <v>1201.0</v>
      </c>
      <c r="Y91" s="71"/>
      <c r="Z91" s="71">
        <v>1510.0</v>
      </c>
      <c r="AA91" s="71"/>
      <c r="AB91" s="83">
        <f t="shared" si="2"/>
        <v>25534</v>
      </c>
      <c r="AC91" s="72"/>
      <c r="AD91" s="72"/>
      <c r="AE91" s="72"/>
      <c r="AF91" s="34"/>
      <c r="AG91" s="34"/>
    </row>
    <row r="92" ht="15.75" customHeight="1">
      <c r="A92" s="66" t="s">
        <v>149</v>
      </c>
      <c r="B92" s="74" t="s">
        <v>150</v>
      </c>
      <c r="C92" s="74"/>
      <c r="D92" s="68" t="s">
        <v>168</v>
      </c>
      <c r="N92" s="71">
        <v>2054.0</v>
      </c>
      <c r="O92" s="71"/>
      <c r="P92" s="71">
        <v>3837.0</v>
      </c>
      <c r="Q92" s="71">
        <v>9.0</v>
      </c>
      <c r="R92" s="71">
        <v>3408.0</v>
      </c>
      <c r="S92" s="71">
        <v>45.0</v>
      </c>
      <c r="T92" s="71">
        <v>1722.0</v>
      </c>
      <c r="U92" s="71">
        <v>16.0</v>
      </c>
      <c r="V92" s="71">
        <v>2558.0</v>
      </c>
      <c r="W92" s="71">
        <v>22.0</v>
      </c>
      <c r="X92" s="71"/>
      <c r="Y92" s="71"/>
      <c r="Z92" s="71"/>
      <c r="AA92" s="71"/>
      <c r="AB92" s="83">
        <f t="shared" si="2"/>
        <v>13671</v>
      </c>
      <c r="AC92" s="72"/>
      <c r="AD92" s="72"/>
      <c r="AE92" s="72"/>
      <c r="AF92" s="34"/>
      <c r="AG92" s="34"/>
    </row>
    <row r="93" ht="15.75" customHeight="1">
      <c r="A93" s="66" t="s">
        <v>151</v>
      </c>
      <c r="B93" s="74" t="s">
        <v>152</v>
      </c>
      <c r="C93" s="74"/>
      <c r="D93" s="71">
        <v>56.0</v>
      </c>
      <c r="E93" s="71"/>
      <c r="F93" s="71">
        <v>54.0</v>
      </c>
      <c r="G93" s="71"/>
      <c r="H93" s="71">
        <v>59.0</v>
      </c>
      <c r="I93" s="71"/>
      <c r="J93" s="71"/>
      <c r="K93" s="71"/>
      <c r="L93" s="71"/>
      <c r="M93" s="71"/>
      <c r="N93" s="71">
        <v>184.0</v>
      </c>
      <c r="O93" s="71"/>
      <c r="P93" s="71"/>
      <c r="Q93" s="71"/>
      <c r="R93" s="71"/>
      <c r="S93" s="71"/>
      <c r="T93" s="71">
        <v>353.0</v>
      </c>
      <c r="U93" s="71"/>
      <c r="V93" s="71">
        <v>353.0</v>
      </c>
      <c r="W93" s="71"/>
      <c r="X93" s="71">
        <v>353.0</v>
      </c>
      <c r="Y93" s="71"/>
      <c r="Z93" s="71">
        <v>353.0</v>
      </c>
      <c r="AA93" s="71"/>
      <c r="AB93" s="83">
        <f t="shared" si="2"/>
        <v>1765</v>
      </c>
      <c r="AC93" s="72"/>
      <c r="AD93" s="72"/>
      <c r="AE93" s="72"/>
      <c r="AF93" s="34"/>
      <c r="AG93" s="34"/>
    </row>
    <row r="94" ht="15.75" customHeight="1">
      <c r="A94" s="66" t="s">
        <v>153</v>
      </c>
      <c r="B94" s="74" t="s">
        <v>154</v>
      </c>
      <c r="C94" s="74"/>
      <c r="D94" s="71">
        <v>27.0</v>
      </c>
      <c r="E94" s="71"/>
      <c r="F94" s="71">
        <v>21.0</v>
      </c>
      <c r="G94" s="71"/>
      <c r="H94" s="71"/>
      <c r="I94" s="71"/>
      <c r="J94" s="71">
        <v>14.0</v>
      </c>
      <c r="K94" s="71"/>
      <c r="L94" s="71">
        <v>47.0</v>
      </c>
      <c r="M94" s="71"/>
      <c r="N94" s="71">
        <v>23.0</v>
      </c>
      <c r="O94" s="71"/>
      <c r="P94" s="71">
        <v>18.0</v>
      </c>
      <c r="Q94" s="71"/>
      <c r="R94" s="71">
        <v>13.0</v>
      </c>
      <c r="S94" s="71"/>
      <c r="T94" s="71">
        <v>170.0</v>
      </c>
      <c r="U94" s="71"/>
      <c r="V94" s="71">
        <v>170.0</v>
      </c>
      <c r="W94" s="71"/>
      <c r="X94" s="71">
        <v>170.0</v>
      </c>
      <c r="Y94" s="71"/>
      <c r="Z94" s="71">
        <v>170.0</v>
      </c>
      <c r="AA94" s="71"/>
      <c r="AB94" s="83">
        <f t="shared" si="2"/>
        <v>843</v>
      </c>
      <c r="AC94" s="72"/>
      <c r="AD94" s="72"/>
      <c r="AE94" s="72"/>
      <c r="AF94" s="34"/>
      <c r="AG94" s="34"/>
    </row>
    <row r="95" ht="15.75" customHeight="1">
      <c r="A95" s="66" t="s">
        <v>155</v>
      </c>
      <c r="B95" s="74" t="s">
        <v>156</v>
      </c>
      <c r="C95" s="74"/>
      <c r="D95" s="71">
        <v>191.0</v>
      </c>
      <c r="E95" s="71"/>
      <c r="F95" s="71">
        <v>201.0</v>
      </c>
      <c r="G95" s="71"/>
      <c r="H95" s="71">
        <v>61.0</v>
      </c>
      <c r="I95" s="71"/>
      <c r="J95" s="71">
        <v>254.0</v>
      </c>
      <c r="K95" s="71"/>
      <c r="L95" s="71">
        <v>549.0</v>
      </c>
      <c r="M95" s="71"/>
      <c r="N95" s="71">
        <v>716.0</v>
      </c>
      <c r="O95" s="71"/>
      <c r="P95" s="71">
        <v>707.0</v>
      </c>
      <c r="Q95" s="71"/>
      <c r="R95" s="71">
        <v>367.0</v>
      </c>
      <c r="S95" s="71"/>
      <c r="T95" s="71">
        <v>4364.0</v>
      </c>
      <c r="U95" s="71"/>
      <c r="V95" s="71">
        <v>4729.0</v>
      </c>
      <c r="W95" s="71"/>
      <c r="X95" s="71">
        <v>249.0</v>
      </c>
      <c r="Y95" s="71"/>
      <c r="Z95" s="71">
        <v>5233.0</v>
      </c>
      <c r="AA95" s="71"/>
      <c r="AB95" s="83">
        <f t="shared" si="2"/>
        <v>17621</v>
      </c>
      <c r="AC95" s="72"/>
      <c r="AD95" s="72"/>
      <c r="AE95" s="72"/>
      <c r="AF95" s="34"/>
      <c r="AG95" s="34"/>
    </row>
    <row r="96" ht="15.75" customHeight="1">
      <c r="A96" s="66" t="s">
        <v>157</v>
      </c>
      <c r="B96" s="74" t="s">
        <v>158</v>
      </c>
      <c r="C96" s="74"/>
      <c r="D96" s="71">
        <v>25.0</v>
      </c>
      <c r="E96" s="71"/>
      <c r="F96" s="71">
        <v>17.0</v>
      </c>
      <c r="G96" s="71"/>
      <c r="H96" s="71">
        <v>18.0</v>
      </c>
      <c r="I96" s="71"/>
      <c r="J96" s="71">
        <v>160.0</v>
      </c>
      <c r="K96" s="71"/>
      <c r="L96" s="71">
        <v>47.0</v>
      </c>
      <c r="M96" s="71"/>
      <c r="N96" s="71">
        <v>64.0</v>
      </c>
      <c r="O96" s="71"/>
      <c r="P96" s="71">
        <v>33.0</v>
      </c>
      <c r="Q96" s="71"/>
      <c r="R96" s="71">
        <v>15.0</v>
      </c>
      <c r="S96" s="71"/>
      <c r="T96" s="71">
        <v>409.0</v>
      </c>
      <c r="U96" s="71"/>
      <c r="V96" s="71">
        <v>414.0</v>
      </c>
      <c r="W96" s="71"/>
      <c r="X96" s="71">
        <v>414.0</v>
      </c>
      <c r="Y96" s="71"/>
      <c r="Z96" s="71"/>
      <c r="AA96" s="71"/>
      <c r="AB96" s="83">
        <f t="shared" si="2"/>
        <v>1616</v>
      </c>
      <c r="AC96" s="72"/>
      <c r="AD96" s="72"/>
      <c r="AE96" s="72"/>
      <c r="AF96" s="34"/>
      <c r="AG96" s="34"/>
    </row>
    <row r="97" ht="15.75" customHeight="1">
      <c r="A97" s="76"/>
      <c r="B97" s="76"/>
      <c r="C97" s="76"/>
      <c r="D97" s="77"/>
      <c r="E97" s="77"/>
      <c r="F97" s="77"/>
      <c r="G97" s="77"/>
      <c r="H97" s="77"/>
      <c r="I97" s="77"/>
      <c r="J97" s="77"/>
      <c r="K97" s="77"/>
      <c r="L97" s="77"/>
      <c r="M97" s="77"/>
      <c r="N97" s="77"/>
      <c r="O97" s="77"/>
      <c r="P97" s="77"/>
      <c r="Q97" s="77"/>
      <c r="R97" s="77"/>
      <c r="S97" s="77"/>
      <c r="T97" s="77"/>
      <c r="U97" s="77"/>
      <c r="V97" s="77"/>
      <c r="W97" s="77"/>
      <c r="X97" s="77"/>
      <c r="Y97" s="77"/>
      <c r="Z97" s="77"/>
      <c r="AA97" s="77"/>
      <c r="AB97" s="83">
        <f t="shared" si="2"/>
        <v>0</v>
      </c>
      <c r="AC97" s="72"/>
      <c r="AD97" s="72"/>
      <c r="AE97" s="72"/>
      <c r="AF97" s="34"/>
      <c r="AG97" s="34"/>
    </row>
    <row r="98" ht="15.75" customHeight="1">
      <c r="A98" s="78" t="s">
        <v>123</v>
      </c>
      <c r="D98" s="77">
        <f t="shared" ref="D98:AA98" si="3">SUM(D26:D96)</f>
        <v>688905</v>
      </c>
      <c r="E98" s="77">
        <f t="shared" si="3"/>
        <v>445</v>
      </c>
      <c r="F98" s="77">
        <f t="shared" si="3"/>
        <v>666833</v>
      </c>
      <c r="G98" s="77">
        <f t="shared" si="3"/>
        <v>750</v>
      </c>
      <c r="H98" s="77">
        <f t="shared" si="3"/>
        <v>346547</v>
      </c>
      <c r="I98" s="77">
        <f t="shared" si="3"/>
        <v>174</v>
      </c>
      <c r="J98" s="77">
        <f t="shared" si="3"/>
        <v>594252</v>
      </c>
      <c r="K98" s="77">
        <f t="shared" si="3"/>
        <v>296</v>
      </c>
      <c r="L98" s="77">
        <f t="shared" si="3"/>
        <v>837962</v>
      </c>
      <c r="M98" s="77">
        <f t="shared" si="3"/>
        <v>845</v>
      </c>
      <c r="N98" s="77">
        <f t="shared" si="3"/>
        <v>720069</v>
      </c>
      <c r="O98" s="77">
        <f t="shared" si="3"/>
        <v>868</v>
      </c>
      <c r="P98" s="77">
        <f t="shared" si="3"/>
        <v>648219</v>
      </c>
      <c r="Q98" s="77">
        <f t="shared" si="3"/>
        <v>1084</v>
      </c>
      <c r="R98" s="77">
        <f t="shared" si="3"/>
        <v>376451</v>
      </c>
      <c r="S98" s="77">
        <f t="shared" si="3"/>
        <v>1488</v>
      </c>
      <c r="T98" s="77">
        <f t="shared" si="3"/>
        <v>910976</v>
      </c>
      <c r="U98" s="77">
        <f t="shared" si="3"/>
        <v>2648</v>
      </c>
      <c r="V98" s="77">
        <f t="shared" si="3"/>
        <v>623371</v>
      </c>
      <c r="W98" s="77">
        <f t="shared" si="3"/>
        <v>1120</v>
      </c>
      <c r="X98" s="77">
        <f t="shared" si="3"/>
        <v>583820</v>
      </c>
      <c r="Y98" s="77">
        <f t="shared" si="3"/>
        <v>865</v>
      </c>
      <c r="Z98" s="77">
        <f t="shared" si="3"/>
        <v>1124439</v>
      </c>
      <c r="AA98" s="77">
        <f t="shared" si="3"/>
        <v>1619</v>
      </c>
      <c r="AB98" s="71">
        <f t="shared" ref="AB98:AE98" si="4">SUM(AB26:AB97)</f>
        <v>8134046</v>
      </c>
      <c r="AC98" s="79">
        <f t="shared" si="4"/>
        <v>0</v>
      </c>
      <c r="AD98" s="79">
        <f t="shared" si="4"/>
        <v>0</v>
      </c>
      <c r="AE98" s="79">
        <f t="shared" si="4"/>
        <v>0</v>
      </c>
      <c r="AF98" s="34"/>
      <c r="AG98" s="34"/>
    </row>
    <row r="99" ht="15.75" customHeight="1">
      <c r="A99" s="17"/>
      <c r="B99" s="17"/>
      <c r="C99" s="17"/>
      <c r="D99" s="80">
        <f>D98+E98</f>
        <v>689350</v>
      </c>
      <c r="E99" s="17"/>
      <c r="F99" s="80">
        <f>F98+G98</f>
        <v>667583</v>
      </c>
      <c r="G99" s="17"/>
      <c r="H99" s="80">
        <f>H98+I98</f>
        <v>346721</v>
      </c>
      <c r="I99" s="17"/>
      <c r="J99" s="80">
        <f>J98+K98</f>
        <v>594548</v>
      </c>
      <c r="K99" s="17"/>
      <c r="L99" s="80">
        <f>L98+M98</f>
        <v>838807</v>
      </c>
      <c r="M99" s="17"/>
      <c r="N99" s="80">
        <f>N98+O98</f>
        <v>720937</v>
      </c>
      <c r="O99" s="17"/>
      <c r="P99" s="80">
        <f>P98+Q98</f>
        <v>649303</v>
      </c>
      <c r="Q99" s="17"/>
      <c r="R99" s="80">
        <f>R98+S98</f>
        <v>377939</v>
      </c>
      <c r="S99" s="17"/>
      <c r="T99" s="80">
        <f>T98+U98</f>
        <v>913624</v>
      </c>
      <c r="U99" s="17"/>
      <c r="V99" s="80">
        <f>V98+W98</f>
        <v>624491</v>
      </c>
      <c r="W99" s="17"/>
      <c r="X99" s="80">
        <f>X98+Y98</f>
        <v>584685</v>
      </c>
      <c r="Y99" s="17"/>
      <c r="Z99" s="80">
        <f>Z98+AA98</f>
        <v>1126058</v>
      </c>
      <c r="AA99" s="17"/>
      <c r="AB99" s="17"/>
      <c r="AC99" s="72"/>
      <c r="AD99" s="72"/>
      <c r="AE99" s="72"/>
      <c r="AF99" s="34"/>
      <c r="AG99" s="34"/>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0">
    <mergeCell ref="D53:AA53"/>
    <mergeCell ref="D54:AA54"/>
    <mergeCell ref="D55:AA55"/>
    <mergeCell ref="D56:AA56"/>
    <mergeCell ref="D57:AA57"/>
    <mergeCell ref="D58:AA58"/>
    <mergeCell ref="D59:AA59"/>
    <mergeCell ref="D60:AA60"/>
    <mergeCell ref="D65:AA65"/>
    <mergeCell ref="D67:AA67"/>
    <mergeCell ref="D68:AA68"/>
    <mergeCell ref="D72:AA72"/>
    <mergeCell ref="D73:AA73"/>
    <mergeCell ref="D74:AA74"/>
    <mergeCell ref="D75:AA75"/>
    <mergeCell ref="D77:AA77"/>
    <mergeCell ref="D78:AA78"/>
    <mergeCell ref="D82:AA82"/>
    <mergeCell ref="D83:AA83"/>
    <mergeCell ref="D84:AA84"/>
    <mergeCell ref="D92:M92"/>
    <mergeCell ref="N99:O99"/>
    <mergeCell ref="P99:Q99"/>
    <mergeCell ref="R99:S99"/>
    <mergeCell ref="T99:U99"/>
    <mergeCell ref="V99:W99"/>
    <mergeCell ref="X99:Y99"/>
    <mergeCell ref="A98:C99"/>
    <mergeCell ref="AB98:AB99"/>
    <mergeCell ref="D99:E99"/>
    <mergeCell ref="F99:G99"/>
    <mergeCell ref="H99:I99"/>
    <mergeCell ref="J99:K99"/>
    <mergeCell ref="L99:M99"/>
    <mergeCell ref="Z99:AA99"/>
    <mergeCell ref="A1:B1"/>
    <mergeCell ref="C1:C2"/>
    <mergeCell ref="D1:H1"/>
    <mergeCell ref="A2:B2"/>
    <mergeCell ref="D2:H2"/>
    <mergeCell ref="A4:D4"/>
    <mergeCell ref="A5:D5"/>
    <mergeCell ref="B7:D7"/>
    <mergeCell ref="B8:D8"/>
    <mergeCell ref="B9:D9"/>
    <mergeCell ref="B10:D10"/>
    <mergeCell ref="B11:C11"/>
    <mergeCell ref="B12:D12"/>
    <mergeCell ref="A13:D13"/>
    <mergeCell ref="A15:C15"/>
    <mergeCell ref="D15:H15"/>
    <mergeCell ref="A16:C16"/>
    <mergeCell ref="D16:H16"/>
    <mergeCell ref="A17:B17"/>
    <mergeCell ref="C17:H17"/>
    <mergeCell ref="A18:H18"/>
    <mergeCell ref="C19:I19"/>
    <mergeCell ref="C20:I20"/>
    <mergeCell ref="A21:C23"/>
    <mergeCell ref="D21:E21"/>
    <mergeCell ref="F21:G21"/>
    <mergeCell ref="H21:I21"/>
    <mergeCell ref="J21:K21"/>
    <mergeCell ref="A24:C24"/>
    <mergeCell ref="Z21:AB21"/>
    <mergeCell ref="AB22:AB23"/>
    <mergeCell ref="L21:M21"/>
    <mergeCell ref="N21:O21"/>
    <mergeCell ref="P21:Q21"/>
    <mergeCell ref="R21:S21"/>
    <mergeCell ref="T21:U21"/>
    <mergeCell ref="V21:W21"/>
    <mergeCell ref="X21:Y21"/>
    <mergeCell ref="D39:AA39"/>
    <mergeCell ref="D41:AA41"/>
    <mergeCell ref="D42:AA42"/>
    <mergeCell ref="D43:AA43"/>
    <mergeCell ref="D46:AA46"/>
    <mergeCell ref="D49:AA49"/>
    <mergeCell ref="D50:AA50"/>
  </mergeCells>
  <drawing r:id="rId1"/>
</worksheet>
</file>