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cuments\iSpeak\"/>
    </mc:Choice>
  </mc:AlternateContent>
  <xr:revisionPtr revIDLastSave="0" documentId="13_ncr:1_{D07239BB-10D4-479B-ACC4-43F1906876C8}" xr6:coauthVersionLast="45" xr6:coauthVersionMax="45" xr10:uidLastSave="{00000000-0000-0000-0000-000000000000}"/>
  <bookViews>
    <workbookView xWindow="-110" yWindow="-110" windowWidth="19420" windowHeight="10420" xr2:uid="{ACF3C138-F693-48CB-AD0D-CB8484AC114D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5" i="2" l="1"/>
  <c r="H16" i="2"/>
  <c r="H17" i="2"/>
  <c r="H14" i="2"/>
  <c r="G17" i="2"/>
</calcChain>
</file>

<file path=xl/sharedStrings.xml><?xml version="1.0" encoding="utf-8"?>
<sst xmlns="http://schemas.openxmlformats.org/spreadsheetml/2006/main" count="76" uniqueCount="60">
  <si>
    <t>BẢNG QUẢN LÝ THÔNG SỐ KẾT QUẢ HOẠT ĐỘNG</t>
  </si>
  <si>
    <t>A</t>
  </si>
  <si>
    <t>Phân quyền:</t>
  </si>
  <si>
    <t>Tài khoản manager loại nào thì mới xem được phần dashboard của loại đó (ví dụ Student Manager - Teacher Manager)</t>
  </si>
  <si>
    <r>
      <t>Đối với Student Manager được ghi nhận theo ID của Manager (Phòng) -</t>
    </r>
    <r>
      <rPr>
        <i/>
        <sz val="11"/>
        <color theme="1"/>
        <rFont val="Calibri"/>
        <family val="2"/>
        <scheme val="minor"/>
      </rPr>
      <t xml:space="preserve"> phần này xác định sau</t>
    </r>
  </si>
  <si>
    <t>B</t>
  </si>
  <si>
    <t>Lựa chọn khung thời gian để hiển thị báo cáo</t>
  </si>
  <si>
    <t>18-24/11/2019</t>
  </si>
  <si>
    <t>18/11/2019</t>
  </si>
  <si>
    <t>Lấy ngày/tuần/tháng hiện tại làm căn cứ hiển thị và so sánh</t>
  </si>
  <si>
    <t>Tháng 11/2019</t>
  </si>
  <si>
    <t>Day</t>
  </si>
  <si>
    <t>Week</t>
  </si>
  <si>
    <t>Month</t>
  </si>
  <si>
    <t>Time Series</t>
  </si>
  <si>
    <t>STUDENT MANAGEMENT - KEY PERFORMANCE INDICATORS</t>
  </si>
  <si>
    <t>New activated student</t>
  </si>
  <si>
    <t>Result</t>
  </si>
  <si>
    <t>Target</t>
  </si>
  <si>
    <t>Ví dụ chọn theo Week - chuỗi 6 weeks</t>
  </si>
  <si>
    <t>This week</t>
  </si>
  <si>
    <t>Target KPI</t>
  </si>
  <si>
    <t>Do admin setting trên hệ thống</t>
  </si>
  <si>
    <t>Có hiệu lực đối với thời điểm (day hoặc week hoặc month) đang set</t>
  </si>
  <si>
    <t>Nếu không set thì sẽ lấy theo mốc thời gian liền trước đó</t>
  </si>
  <si>
    <t>Cái này anh Giang sẽ làm</t>
  </si>
  <si>
    <t>Result &lt; Target</t>
  </si>
  <si>
    <t>Result &gt; = Target</t>
  </si>
  <si>
    <t>Of which</t>
  </si>
  <si>
    <t>% by age</t>
  </si>
  <si>
    <t>&gt; 15 yo</t>
  </si>
  <si>
    <t>10 - 15 yo</t>
  </si>
  <si>
    <t>&lt; 10 yo</t>
  </si>
  <si>
    <t>Total</t>
  </si>
  <si>
    <t>[biểu đồ cột]</t>
  </si>
  <si>
    <t>[biểu đồ pie]</t>
  </si>
  <si>
    <t>Trialed students</t>
  </si>
  <si>
    <t>% học thử/số học viên activated</t>
  </si>
  <si>
    <t>Sales results</t>
  </si>
  <si>
    <t>NEW STUDENTS</t>
  </si>
  <si>
    <t xml:space="preserve">{phần NEW STUDENTS này chỉ tính gói học đầu tiên} </t>
  </si>
  <si>
    <t>Số học viên mới mua gói học</t>
  </si>
  <si>
    <t>%/số đăng ký</t>
  </si>
  <si>
    <t>%/số học thử</t>
  </si>
  <si>
    <t>tỷ trọng các loại gói học phí (Vietnam, native, châu Á)</t>
  </si>
  <si>
    <t>Sales revenue</t>
  </si>
  <si>
    <t>%/KPI</t>
  </si>
  <si>
    <t>tỷ trọng doanh thu các loại gói học phí (Vietnam, native, châu Á)</t>
  </si>
  <si>
    <t>[biểu đồ cột] tổng DT</t>
  </si>
  <si>
    <t>[biểu đồ cột] số HV mới</t>
  </si>
  <si>
    <t>[biểu đồ cột] số HV học thử</t>
  </si>
  <si>
    <t>RETURNED STUDENTS</t>
  </si>
  <si>
    <t>Các chỉ số tương tự như học viên mới ở trên nhưng chỉ tính đếm theo số HV có gói học thứ 2 trở đi</t>
  </si>
  <si>
    <t>TEACHER MANAGEMENT - KEY PERFORMANCE INDICATORS</t>
  </si>
  <si>
    <t>New active teacher</t>
  </si>
  <si>
    <t>[biểu đồ cột] số GV mới active</t>
  </si>
  <si>
    <t>tỷ trọng loại GV</t>
  </si>
  <si>
    <t>Ranking</t>
  </si>
  <si>
    <t>Xếp hạng GV theo các trạng thái (done, request absent, missed,...)</t>
  </si>
  <si>
    <t>Chọn 10 (20,30)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</si>
</sst>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3" borderId="0" xfId="0" applyFill="1"/>
    <xf numFmtId="0" fontId="0" fillId="4" borderId="0" xfId="0" applyFill="1"/>
    <xf numFmtId="16" fontId="0" fillId="0" borderId="0" xfId="0" quotePrefix="1" applyNumberFormat="1"/>
    <xf numFmtId="9" fontId="0" fillId="0" borderId="0" xfId="0" applyNumberFormat="1"/>
    <xf numFmtId="0" fontId="0" fillId="5" borderId="1" xfId="0" applyFill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Sheet2!$G$4</c:f>
              <c:strCache>
                <c:ptCount val="1"/>
                <c:pt idx="0">
                  <c:v>Result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947-4409-83FB-65DA16AA451B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947-4409-83FB-65DA16AA451B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6947-4409-83FB-65DA16AA451B}"/>
              </c:ext>
            </c:extLst>
          </c:dPt>
          <c:dPt>
            <c:idx val="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6947-4409-83FB-65DA16AA451B}"/>
              </c:ext>
            </c:extLst>
          </c:dPt>
          <c:dPt>
            <c:idx val="4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6947-4409-83FB-65DA16AA451B}"/>
              </c:ext>
            </c:extLst>
          </c:dPt>
          <c:dPt>
            <c:idx val="5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6947-4409-83FB-65DA16AA451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Sheet2!$F$5:$F$10</c:f>
              <c:strCache>
                <c:ptCount val="6"/>
                <c:pt idx="0">
                  <c:v>-1</c:v>
                </c:pt>
                <c:pt idx="1">
                  <c:v>-2</c:v>
                </c:pt>
                <c:pt idx="2">
                  <c:v>-3</c:v>
                </c:pt>
                <c:pt idx="3">
                  <c:v>-4</c:v>
                </c:pt>
                <c:pt idx="4">
                  <c:v>-5</c:v>
                </c:pt>
                <c:pt idx="5">
                  <c:v>This week</c:v>
                </c:pt>
              </c:strCache>
            </c:strRef>
          </c:cat>
          <c:val>
            <c:numRef>
              <c:f>Sheet2!$G$5:$G$10</c:f>
              <c:numCache>
                <c:formatCode>General</c:formatCode>
                <c:ptCount val="6"/>
                <c:pt idx="0">
                  <c:v>47</c:v>
                </c:pt>
                <c:pt idx="1">
                  <c:v>54</c:v>
                </c:pt>
                <c:pt idx="2">
                  <c:v>64</c:v>
                </c:pt>
                <c:pt idx="3">
                  <c:v>59</c:v>
                </c:pt>
                <c:pt idx="4">
                  <c:v>70</c:v>
                </c:pt>
                <c:pt idx="5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947-4409-83FB-65DA16AA451B}"/>
            </c:ext>
          </c:extLst>
        </c:ser>
        <c:ser>
          <c:idx val="1"/>
          <c:order val="1"/>
          <c:tx>
            <c:strRef>
              <c:f>Sheet2!$H$4</c:f>
              <c:strCache>
                <c:ptCount val="1"/>
                <c:pt idx="0">
                  <c:v>Target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Sheet2!$F$5:$F$10</c:f>
              <c:strCache>
                <c:ptCount val="6"/>
                <c:pt idx="0">
                  <c:v>-1</c:v>
                </c:pt>
                <c:pt idx="1">
                  <c:v>-2</c:v>
                </c:pt>
                <c:pt idx="2">
                  <c:v>-3</c:v>
                </c:pt>
                <c:pt idx="3">
                  <c:v>-4</c:v>
                </c:pt>
                <c:pt idx="4">
                  <c:v>-5</c:v>
                </c:pt>
                <c:pt idx="5">
                  <c:v>This week</c:v>
                </c:pt>
              </c:strCache>
            </c:strRef>
          </c:cat>
          <c:val>
            <c:numRef>
              <c:f>Sheet2!$H$5:$H$10</c:f>
              <c:numCache>
                <c:formatCode>General</c:formatCode>
                <c:ptCount val="6"/>
                <c:pt idx="0">
                  <c:v>60</c:v>
                </c:pt>
                <c:pt idx="1">
                  <c:v>55</c:v>
                </c:pt>
                <c:pt idx="2">
                  <c:v>60</c:v>
                </c:pt>
                <c:pt idx="3">
                  <c:v>60</c:v>
                </c:pt>
                <c:pt idx="4">
                  <c:v>65</c:v>
                </c:pt>
                <c:pt idx="5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6947-4409-83FB-65DA16AA45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4300544"/>
        <c:axId val="216336016"/>
      </c:barChart>
      <c:catAx>
        <c:axId val="824300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336016"/>
        <c:crosses val="autoZero"/>
        <c:auto val="1"/>
        <c:lblAlgn val="ctr"/>
        <c:lblOffset val="100"/>
        <c:noMultiLvlLbl val="0"/>
      </c:catAx>
      <c:valAx>
        <c:axId val="21633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300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/>
              <a:t>% by 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087229330708662"/>
          <c:y val="0.14730941486523627"/>
          <c:w val="0.5222830271216099"/>
          <c:h val="0.86295603674540677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1AD-45BC-BCDC-CECD9FB618B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1AD-45BC-BCDC-CECD9FB618B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1AD-45BC-BCDC-CECD9FB618B7}"/>
              </c:ext>
            </c:extLst>
          </c:dPt>
          <c:dLbls>
            <c:dLbl>
              <c:idx val="2"/>
              <c:layout>
                <c:manualLayout>
                  <c:x val="5.0340988626421695E-2"/>
                  <c:y val="0.169320501603966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1AD-45BC-BCDC-CECD9FB618B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Sheet2!$F$14:$F$16</c:f>
              <c:strCache>
                <c:ptCount val="3"/>
                <c:pt idx="0">
                  <c:v>&lt; 10 yo</c:v>
                </c:pt>
                <c:pt idx="1">
                  <c:v>10 - 15 yo</c:v>
                </c:pt>
                <c:pt idx="2">
                  <c:v>&gt; 15 yo</c:v>
                </c:pt>
              </c:strCache>
            </c:strRef>
          </c:cat>
          <c:val>
            <c:numRef>
              <c:f>Sheet2!$G$14:$G$16</c:f>
              <c:numCache>
                <c:formatCode>General</c:formatCode>
                <c:ptCount val="3"/>
                <c:pt idx="0">
                  <c:v>30</c:v>
                </c:pt>
                <c:pt idx="1">
                  <c:v>25</c:v>
                </c:pt>
                <c:pt idx="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1AD-45BC-BCDC-CECD9FB618B7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41AD-45BC-BCDC-CECD9FB618B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41AD-45BC-BCDC-CECD9FB618B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41AD-45BC-BCDC-CECD9FB618B7}"/>
              </c:ext>
            </c:extLst>
          </c:dPt>
          <c:cat>
            <c:strRef>
              <c:f>Sheet2!$F$14:$F$16</c:f>
              <c:strCache>
                <c:ptCount val="3"/>
                <c:pt idx="0">
                  <c:v>&lt; 10 yo</c:v>
                </c:pt>
                <c:pt idx="1">
                  <c:v>10 - 15 yo</c:v>
                </c:pt>
                <c:pt idx="2">
                  <c:v>&gt; 15 yo</c:v>
                </c:pt>
              </c:strCache>
            </c:strRef>
          </c:cat>
          <c:val>
            <c:numRef>
              <c:f>Sheet2!$H$14:$H$16</c:f>
              <c:numCache>
                <c:formatCode>0%</c:formatCode>
                <c:ptCount val="3"/>
                <c:pt idx="0">
                  <c:v>0.49180327868852458</c:v>
                </c:pt>
                <c:pt idx="1">
                  <c:v>0.4098360655737705</c:v>
                </c:pt>
                <c:pt idx="2">
                  <c:v>9.8360655737704916E-2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41AD-45BC-BCDC-CECD9FB618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9406649168853893"/>
          <c:y val="0.34619037091205929"/>
          <c:w val="0.1535336832895888"/>
          <c:h val="0.241522423088042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Sheet2!$G$4</c:f>
              <c:strCache>
                <c:ptCount val="1"/>
                <c:pt idx="0">
                  <c:v>Result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F4E5-4987-B980-4D7E7098D29B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F4E5-4987-B980-4D7E7098D29B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F4E5-4987-B980-4D7E7098D29B}"/>
              </c:ext>
            </c:extLst>
          </c:dPt>
          <c:dPt>
            <c:idx val="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F4E5-4987-B980-4D7E7098D29B}"/>
              </c:ext>
            </c:extLst>
          </c:dPt>
          <c:dPt>
            <c:idx val="4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F4E5-4987-B980-4D7E7098D29B}"/>
              </c:ext>
            </c:extLst>
          </c:dPt>
          <c:dPt>
            <c:idx val="5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F4E5-4987-B980-4D7E7098D29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Sheet2!$F$5:$F$10</c:f>
              <c:strCache>
                <c:ptCount val="6"/>
                <c:pt idx="0">
                  <c:v>-1</c:v>
                </c:pt>
                <c:pt idx="1">
                  <c:v>-2</c:v>
                </c:pt>
                <c:pt idx="2">
                  <c:v>-3</c:v>
                </c:pt>
                <c:pt idx="3">
                  <c:v>-4</c:v>
                </c:pt>
                <c:pt idx="4">
                  <c:v>-5</c:v>
                </c:pt>
                <c:pt idx="5">
                  <c:v>This week</c:v>
                </c:pt>
              </c:strCache>
            </c:strRef>
          </c:cat>
          <c:val>
            <c:numRef>
              <c:f>Sheet2!$G$5:$G$10</c:f>
              <c:numCache>
                <c:formatCode>General</c:formatCode>
                <c:ptCount val="6"/>
                <c:pt idx="0">
                  <c:v>47</c:v>
                </c:pt>
                <c:pt idx="1">
                  <c:v>54</c:v>
                </c:pt>
                <c:pt idx="2">
                  <c:v>64</c:v>
                </c:pt>
                <c:pt idx="3">
                  <c:v>59</c:v>
                </c:pt>
                <c:pt idx="4">
                  <c:v>70</c:v>
                </c:pt>
                <c:pt idx="5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E5-4987-B980-4D7E7098D29B}"/>
            </c:ext>
          </c:extLst>
        </c:ser>
        <c:ser>
          <c:idx val="1"/>
          <c:order val="1"/>
          <c:tx>
            <c:strRef>
              <c:f>Sheet2!$H$4</c:f>
              <c:strCache>
                <c:ptCount val="1"/>
                <c:pt idx="0">
                  <c:v>Target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Sheet2!$F$5:$F$10</c:f>
              <c:strCache>
                <c:ptCount val="6"/>
                <c:pt idx="0">
                  <c:v>-1</c:v>
                </c:pt>
                <c:pt idx="1">
                  <c:v>-2</c:v>
                </c:pt>
                <c:pt idx="2">
                  <c:v>-3</c:v>
                </c:pt>
                <c:pt idx="3">
                  <c:v>-4</c:v>
                </c:pt>
                <c:pt idx="4">
                  <c:v>-5</c:v>
                </c:pt>
                <c:pt idx="5">
                  <c:v>This week</c:v>
                </c:pt>
              </c:strCache>
            </c:strRef>
          </c:cat>
          <c:val>
            <c:numRef>
              <c:f>Sheet2!$H$5:$H$10</c:f>
              <c:numCache>
                <c:formatCode>General</c:formatCode>
                <c:ptCount val="6"/>
                <c:pt idx="0">
                  <c:v>60</c:v>
                </c:pt>
                <c:pt idx="1">
                  <c:v>55</c:v>
                </c:pt>
                <c:pt idx="2">
                  <c:v>60</c:v>
                </c:pt>
                <c:pt idx="3">
                  <c:v>60</c:v>
                </c:pt>
                <c:pt idx="4">
                  <c:v>65</c:v>
                </c:pt>
                <c:pt idx="5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E5-4987-B980-4D7E7098D2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4300544"/>
        <c:axId val="216336016"/>
      </c:barChart>
      <c:catAx>
        <c:axId val="824300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336016"/>
        <c:crosses val="autoZero"/>
        <c:auto val="1"/>
        <c:lblAlgn val="ctr"/>
        <c:lblOffset val="100"/>
        <c:noMultiLvlLbl val="0"/>
      </c:catAx>
      <c:valAx>
        <c:axId val="21633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300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/>
              <a:t>% by 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1524737532808397"/>
          <c:y val="0.13704396325459317"/>
          <c:w val="0.5222830271216099"/>
          <c:h val="0.86295603674540677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1CDC-43B9-B85E-DDD2ADF62DD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CDC-43B9-B85E-DDD2ADF62DD1}"/>
              </c:ext>
            </c:extLst>
          </c:dPt>
          <c:dLbls>
            <c:dLbl>
              <c:idx val="2"/>
              <c:layout>
                <c:manualLayout>
                  <c:x val="5.0340988626421695E-2"/>
                  <c:y val="0.169320501603966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CDC-43B9-B85E-DDD2ADF62D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Sheet2!$F$14:$F$16</c:f>
              <c:strCache>
                <c:ptCount val="3"/>
                <c:pt idx="0">
                  <c:v>&lt; 10 yo</c:v>
                </c:pt>
                <c:pt idx="1">
                  <c:v>10 - 15 yo</c:v>
                </c:pt>
                <c:pt idx="2">
                  <c:v>&gt; 15 yo</c:v>
                </c:pt>
              </c:strCache>
            </c:strRef>
          </c:cat>
          <c:val>
            <c:numRef>
              <c:f>Sheet2!$G$14:$G$16</c:f>
              <c:numCache>
                <c:formatCode>General</c:formatCode>
                <c:ptCount val="3"/>
                <c:pt idx="0">
                  <c:v>30</c:v>
                </c:pt>
                <c:pt idx="1">
                  <c:v>25</c:v>
                </c:pt>
                <c:pt idx="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DC-43B9-B85E-DDD2ADF62DD1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Sheet2!$F$14:$F$16</c:f>
              <c:strCache>
                <c:ptCount val="3"/>
                <c:pt idx="0">
                  <c:v>&lt; 10 yo</c:v>
                </c:pt>
                <c:pt idx="1">
                  <c:v>10 - 15 yo</c:v>
                </c:pt>
                <c:pt idx="2">
                  <c:v>&gt; 15 yo</c:v>
                </c:pt>
              </c:strCache>
            </c:strRef>
          </c:cat>
          <c:val>
            <c:numRef>
              <c:f>Sheet2!$H$14:$H$16</c:f>
              <c:numCache>
                <c:formatCode>0%</c:formatCode>
                <c:ptCount val="3"/>
                <c:pt idx="0">
                  <c:v>0.49180327868852458</c:v>
                </c:pt>
                <c:pt idx="1">
                  <c:v>0.4098360655737705</c:v>
                </c:pt>
                <c:pt idx="2">
                  <c:v>9.8360655737704916E-2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DC-43B9-B85E-DDD2ADF62D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9406649168853893"/>
          <c:y val="0.34619037091205929"/>
          <c:w val="0.1535336832895888"/>
          <c:h val="0.241522423088042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21</xdr:row>
      <xdr:rowOff>76200</xdr:rowOff>
    </xdr:from>
    <xdr:to>
      <xdr:col>9</xdr:col>
      <xdr:colOff>317500</xdr:colOff>
      <xdr:row>36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CDD330-A77D-416A-8FDF-C6D52CF10E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101600</xdr:colOff>
      <xdr:row>20</xdr:row>
      <xdr:rowOff>171450</xdr:rowOff>
    </xdr:from>
    <xdr:to>
      <xdr:col>20</xdr:col>
      <xdr:colOff>196850</xdr:colOff>
      <xdr:row>32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1EC54D2-BBBE-454B-BF4B-56703E578A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498475</xdr:colOff>
      <xdr:row>9</xdr:row>
      <xdr:rowOff>146050</xdr:rowOff>
    </xdr:from>
    <xdr:to>
      <xdr:col>16</xdr:col>
      <xdr:colOff>193675</xdr:colOff>
      <xdr:row>24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8C2305-9EDD-44C5-BC23-44017DDAE5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22225</xdr:colOff>
      <xdr:row>21</xdr:row>
      <xdr:rowOff>171450</xdr:rowOff>
    </xdr:from>
    <xdr:to>
      <xdr:col>9</xdr:col>
      <xdr:colOff>333375</xdr:colOff>
      <xdr:row>37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8C2A092-0D1C-4F07-B1EE-4FFE62B369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30192-B4A5-41BF-B28C-DC588B769B6E}">
  <dimension ref="A1:Q63"/>
  <sheetViews>
    <sheetView tabSelected="1" topLeftCell="A55" workbookViewId="0">
      <selection activeCell="M34" sqref="M34"/>
    </sheetView>
  </sheetViews>
  <sheetFormatPr defaultRowHeight="14.5" x14ac:dyDescent="0.35"/>
  <cols>
    <col min="1" max="1" width="3.08984375" customWidth="1"/>
    <col min="2" max="2" width="13.36328125" customWidth="1"/>
  </cols>
  <sheetData>
    <row r="1" spans="1:14" s="5" customFormat="1" ht="29" customHeight="1" x14ac:dyDescent="0.35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</row>
    <row r="3" spans="1:14" x14ac:dyDescent="0.35">
      <c r="A3" s="10" t="s">
        <v>1</v>
      </c>
      <c r="B3" s="1" t="s">
        <v>2</v>
      </c>
      <c r="C3" t="s">
        <v>3</v>
      </c>
    </row>
    <row r="4" spans="1:14" x14ac:dyDescent="0.35">
      <c r="A4" s="10"/>
      <c r="C4" t="s">
        <v>4</v>
      </c>
    </row>
    <row r="5" spans="1:14" ht="15" customHeight="1" x14ac:dyDescent="0.35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</row>
    <row r="6" spans="1:14" x14ac:dyDescent="0.35">
      <c r="A6" s="10" t="s">
        <v>5</v>
      </c>
      <c r="B6" s="1" t="s">
        <v>6</v>
      </c>
    </row>
    <row r="7" spans="1:14" x14ac:dyDescent="0.35">
      <c r="A7" s="10"/>
      <c r="C7" s="21" t="s">
        <v>11</v>
      </c>
      <c r="D7" s="7" t="s">
        <v>8</v>
      </c>
      <c r="E7" s="7"/>
      <c r="F7" t="s">
        <v>9</v>
      </c>
    </row>
    <row r="8" spans="1:14" ht="1.5" customHeight="1" x14ac:dyDescent="0.35">
      <c r="A8" s="10"/>
      <c r="C8" s="6"/>
      <c r="D8" s="6"/>
      <c r="E8" s="6"/>
    </row>
    <row r="9" spans="1:14" x14ac:dyDescent="0.35">
      <c r="A9" s="10"/>
      <c r="C9" s="21" t="s">
        <v>12</v>
      </c>
      <c r="D9" s="7" t="s">
        <v>7</v>
      </c>
      <c r="E9" s="7"/>
    </row>
    <row r="10" spans="1:14" ht="1.5" customHeight="1" x14ac:dyDescent="0.35">
      <c r="A10" s="10"/>
      <c r="C10" s="6"/>
      <c r="D10" s="6"/>
      <c r="E10" s="6"/>
    </row>
    <row r="11" spans="1:14" x14ac:dyDescent="0.35">
      <c r="A11" s="10"/>
      <c r="C11" s="21" t="s">
        <v>13</v>
      </c>
      <c r="D11" s="7" t="s">
        <v>10</v>
      </c>
      <c r="E11" s="7"/>
    </row>
    <row r="12" spans="1:14" x14ac:dyDescent="0.35">
      <c r="A12" s="10"/>
    </row>
    <row r="13" spans="1:14" x14ac:dyDescent="0.35">
      <c r="A13" s="10"/>
      <c r="B13" s="11" t="s">
        <v>14</v>
      </c>
      <c r="C13" s="21" t="s">
        <v>11</v>
      </c>
      <c r="D13" s="2">
        <v>5</v>
      </c>
      <c r="E13" s="2">
        <v>10</v>
      </c>
      <c r="F13" s="2">
        <v>15</v>
      </c>
      <c r="G13" s="2">
        <v>30</v>
      </c>
      <c r="H13" s="2">
        <v>45</v>
      </c>
    </row>
    <row r="14" spans="1:14" ht="1.5" customHeight="1" x14ac:dyDescent="0.35">
      <c r="A14" s="10"/>
      <c r="B14" s="11"/>
      <c r="C14" s="6"/>
      <c r="D14" s="2"/>
      <c r="E14" s="2"/>
      <c r="F14" s="2"/>
      <c r="G14" s="2"/>
      <c r="H14" s="2"/>
    </row>
    <row r="15" spans="1:14" x14ac:dyDescent="0.35">
      <c r="A15" s="10"/>
      <c r="B15" s="11"/>
      <c r="C15" s="21" t="s">
        <v>12</v>
      </c>
      <c r="D15" s="2">
        <v>4</v>
      </c>
      <c r="E15" s="2">
        <v>6</v>
      </c>
      <c r="F15" s="2">
        <v>10</v>
      </c>
      <c r="G15" s="2">
        <v>20</v>
      </c>
      <c r="H15" s="2"/>
    </row>
    <row r="16" spans="1:14" ht="1" customHeight="1" x14ac:dyDescent="0.35">
      <c r="A16" s="10"/>
      <c r="B16" s="11"/>
      <c r="C16" s="6"/>
      <c r="D16" s="2"/>
      <c r="E16" s="2"/>
      <c r="F16" s="2"/>
      <c r="G16" s="2"/>
      <c r="H16" s="2"/>
    </row>
    <row r="17" spans="1:14" x14ac:dyDescent="0.35">
      <c r="A17" s="10"/>
      <c r="B17" s="11"/>
      <c r="C17" s="21" t="s">
        <v>13</v>
      </c>
      <c r="D17" s="2">
        <v>3</v>
      </c>
      <c r="E17" s="2">
        <v>6</v>
      </c>
      <c r="F17" s="2">
        <v>9</v>
      </c>
      <c r="G17" s="2">
        <v>12</v>
      </c>
      <c r="H17" s="2"/>
    </row>
    <row r="18" spans="1:14" ht="13" customHeight="1" x14ac:dyDescent="0.35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</row>
    <row r="19" spans="1:14" x14ac:dyDescent="0.35">
      <c r="C19" s="22" t="s">
        <v>15</v>
      </c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</row>
    <row r="20" spans="1:14" x14ac:dyDescent="0.35">
      <c r="C20" s="13" t="s">
        <v>19</v>
      </c>
      <c r="D20" s="13"/>
      <c r="E20" s="13"/>
      <c r="F20" s="13"/>
      <c r="G20" s="13"/>
      <c r="H20" s="13"/>
    </row>
    <row r="21" spans="1:14" x14ac:dyDescent="0.35">
      <c r="B21" s="1" t="s">
        <v>16</v>
      </c>
    </row>
    <row r="22" spans="1:14" x14ac:dyDescent="0.35">
      <c r="L22" s="15" t="s">
        <v>12</v>
      </c>
      <c r="M22" s="15" t="s">
        <v>17</v>
      </c>
      <c r="N22" s="15" t="s">
        <v>18</v>
      </c>
    </row>
    <row r="23" spans="1:14" x14ac:dyDescent="0.35">
      <c r="L23" s="6">
        <v>-1</v>
      </c>
      <c r="M23" s="16">
        <v>47</v>
      </c>
      <c r="N23" s="16">
        <v>60</v>
      </c>
    </row>
    <row r="24" spans="1:14" x14ac:dyDescent="0.35">
      <c r="L24" s="6">
        <v>-2</v>
      </c>
      <c r="M24" s="16">
        <v>54</v>
      </c>
      <c r="N24" s="16">
        <v>55</v>
      </c>
    </row>
    <row r="25" spans="1:14" x14ac:dyDescent="0.35">
      <c r="L25" s="6">
        <v>-3</v>
      </c>
      <c r="M25" s="16">
        <v>64</v>
      </c>
      <c r="N25" s="16">
        <v>60</v>
      </c>
    </row>
    <row r="26" spans="1:14" x14ac:dyDescent="0.35">
      <c r="L26" s="6">
        <v>-4</v>
      </c>
      <c r="M26" s="16">
        <v>59</v>
      </c>
      <c r="N26" s="16">
        <v>60</v>
      </c>
    </row>
    <row r="27" spans="1:14" x14ac:dyDescent="0.35">
      <c r="L27" s="6">
        <v>-5</v>
      </c>
      <c r="M27" s="16">
        <v>70</v>
      </c>
      <c r="N27" s="16">
        <v>65</v>
      </c>
    </row>
    <row r="28" spans="1:14" x14ac:dyDescent="0.35">
      <c r="L28" s="6" t="s">
        <v>20</v>
      </c>
      <c r="M28" s="16">
        <v>61</v>
      </c>
      <c r="N28" s="16">
        <v>60</v>
      </c>
    </row>
    <row r="30" spans="1:14" x14ac:dyDescent="0.35">
      <c r="L30" s="3" t="s">
        <v>26</v>
      </c>
      <c r="M30" s="3"/>
      <c r="N30" s="17"/>
    </row>
    <row r="31" spans="1:14" x14ac:dyDescent="0.35">
      <c r="L31" s="3" t="s">
        <v>27</v>
      </c>
      <c r="M31" s="3"/>
      <c r="N31" s="18"/>
    </row>
    <row r="38" spans="2:17" x14ac:dyDescent="0.35">
      <c r="E38" t="s">
        <v>34</v>
      </c>
      <c r="Q38" t="s">
        <v>35</v>
      </c>
    </row>
    <row r="40" spans="2:17" x14ac:dyDescent="0.35">
      <c r="B40" s="1" t="s">
        <v>36</v>
      </c>
      <c r="D40" t="s">
        <v>50</v>
      </c>
      <c r="J40" t="s">
        <v>35</v>
      </c>
      <c r="L40" t="s">
        <v>37</v>
      </c>
    </row>
    <row r="42" spans="2:17" x14ac:dyDescent="0.35">
      <c r="B42" s="1" t="s">
        <v>38</v>
      </c>
      <c r="C42" s="23" t="s">
        <v>39</v>
      </c>
    </row>
    <row r="43" spans="2:17" x14ac:dyDescent="0.35">
      <c r="C43" s="1" t="s">
        <v>41</v>
      </c>
      <c r="F43" t="s">
        <v>40</v>
      </c>
    </row>
    <row r="45" spans="2:17" x14ac:dyDescent="0.35">
      <c r="D45" t="s">
        <v>49</v>
      </c>
      <c r="H45" t="s">
        <v>35</v>
      </c>
      <c r="J45" t="s">
        <v>43</v>
      </c>
    </row>
    <row r="46" spans="2:17" x14ac:dyDescent="0.35">
      <c r="H46" t="s">
        <v>35</v>
      </c>
      <c r="J46" t="s">
        <v>42</v>
      </c>
    </row>
    <row r="47" spans="2:17" x14ac:dyDescent="0.35">
      <c r="H47" t="s">
        <v>35</v>
      </c>
      <c r="J47" t="s">
        <v>44</v>
      </c>
    </row>
    <row r="48" spans="2:17" x14ac:dyDescent="0.35">
      <c r="C48" s="1" t="s">
        <v>45</v>
      </c>
    </row>
    <row r="50" spans="1:14" x14ac:dyDescent="0.35">
      <c r="D50" t="s">
        <v>48</v>
      </c>
      <c r="H50" t="s">
        <v>35</v>
      </c>
      <c r="J50" t="s">
        <v>46</v>
      </c>
    </row>
    <row r="51" spans="1:14" x14ac:dyDescent="0.35">
      <c r="H51" t="s">
        <v>35</v>
      </c>
      <c r="J51" t="s">
        <v>47</v>
      </c>
    </row>
    <row r="53" spans="1:14" x14ac:dyDescent="0.35">
      <c r="C53" s="23" t="s">
        <v>51</v>
      </c>
    </row>
    <row r="54" spans="1:14" x14ac:dyDescent="0.35">
      <c r="C54" t="s">
        <v>52</v>
      </c>
    </row>
    <row r="56" spans="1:14" ht="13" customHeight="1" x14ac:dyDescent="0.35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</row>
    <row r="57" spans="1:14" x14ac:dyDescent="0.35">
      <c r="C57" s="22" t="s">
        <v>53</v>
      </c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</row>
    <row r="58" spans="1:14" x14ac:dyDescent="0.35">
      <c r="C58" s="13" t="s">
        <v>19</v>
      </c>
      <c r="D58" s="13"/>
      <c r="E58" s="13"/>
      <c r="F58" s="13"/>
      <c r="G58" s="13"/>
      <c r="H58" s="13"/>
    </row>
    <row r="60" spans="1:14" x14ac:dyDescent="0.35">
      <c r="B60" s="1" t="s">
        <v>54</v>
      </c>
    </row>
    <row r="61" spans="1:14" x14ac:dyDescent="0.35">
      <c r="D61" t="s">
        <v>55</v>
      </c>
      <c r="H61" t="s">
        <v>35</v>
      </c>
      <c r="J61" t="s">
        <v>56</v>
      </c>
    </row>
    <row r="63" spans="1:14" x14ac:dyDescent="0.35">
      <c r="B63" s="1" t="s">
        <v>57</v>
      </c>
      <c r="C63" t="s">
        <v>58</v>
      </c>
      <c r="J63" t="s">
        <v>59</v>
      </c>
    </row>
  </sheetData>
  <mergeCells count="14">
    <mergeCell ref="C20:H20"/>
    <mergeCell ref="L30:M30"/>
    <mergeCell ref="L31:M31"/>
    <mergeCell ref="C58:H58"/>
    <mergeCell ref="C19:N19"/>
    <mergeCell ref="C57:N57"/>
    <mergeCell ref="D7:E7"/>
    <mergeCell ref="D9:E9"/>
    <mergeCell ref="D11:E11"/>
    <mergeCell ref="A5:N5"/>
    <mergeCell ref="A6:A17"/>
    <mergeCell ref="A3:A4"/>
    <mergeCell ref="B13:B17"/>
    <mergeCell ref="A1:N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F3024-5D08-42F3-AA3D-09A83E6BC6FE}">
  <dimension ref="D4:P17"/>
  <sheetViews>
    <sheetView topLeftCell="A16" workbookViewId="0">
      <selection activeCell="M35" sqref="M35"/>
    </sheetView>
  </sheetViews>
  <sheetFormatPr defaultRowHeight="14.5" x14ac:dyDescent="0.35"/>
  <cols>
    <col min="6" max="6" width="17.36328125" customWidth="1"/>
  </cols>
  <sheetData>
    <row r="4" spans="4:16" x14ac:dyDescent="0.35">
      <c r="F4" s="15" t="s">
        <v>12</v>
      </c>
      <c r="G4" s="15" t="s">
        <v>17</v>
      </c>
      <c r="H4" s="15" t="s">
        <v>18</v>
      </c>
      <c r="K4" s="12" t="s">
        <v>21</v>
      </c>
      <c r="L4" s="14" t="s">
        <v>22</v>
      </c>
      <c r="M4" s="14"/>
      <c r="N4" s="14"/>
      <c r="O4" s="14"/>
      <c r="P4" s="14"/>
    </row>
    <row r="5" spans="4:16" x14ac:dyDescent="0.35">
      <c r="F5" s="6">
        <v>-1</v>
      </c>
      <c r="G5" s="16">
        <v>47</v>
      </c>
      <c r="H5" s="16">
        <v>60</v>
      </c>
      <c r="L5" t="s">
        <v>23</v>
      </c>
    </row>
    <row r="6" spans="4:16" x14ac:dyDescent="0.35">
      <c r="F6" s="6">
        <v>-2</v>
      </c>
      <c r="G6" s="16">
        <v>54</v>
      </c>
      <c r="H6" s="16">
        <v>55</v>
      </c>
      <c r="L6" t="s">
        <v>24</v>
      </c>
    </row>
    <row r="7" spans="4:16" x14ac:dyDescent="0.35">
      <c r="F7" s="6">
        <v>-3</v>
      </c>
      <c r="G7" s="16">
        <v>64</v>
      </c>
      <c r="H7" s="16">
        <v>60</v>
      </c>
      <c r="K7" t="s">
        <v>25</v>
      </c>
    </row>
    <row r="8" spans="4:16" x14ac:dyDescent="0.35">
      <c r="F8" s="6">
        <v>-4</v>
      </c>
      <c r="G8" s="16">
        <v>59</v>
      </c>
      <c r="H8" s="16">
        <v>60</v>
      </c>
    </row>
    <row r="9" spans="4:16" x14ac:dyDescent="0.35">
      <c r="F9" s="6">
        <v>-5</v>
      </c>
      <c r="G9" s="16">
        <v>70</v>
      </c>
      <c r="H9" s="16">
        <v>65</v>
      </c>
    </row>
    <row r="10" spans="4:16" x14ac:dyDescent="0.35">
      <c r="F10" s="6" t="s">
        <v>20</v>
      </c>
      <c r="G10" s="16">
        <v>61</v>
      </c>
      <c r="H10" s="16">
        <v>60</v>
      </c>
    </row>
    <row r="13" spans="4:16" x14ac:dyDescent="0.35">
      <c r="D13" t="s">
        <v>28</v>
      </c>
    </row>
    <row r="14" spans="4:16" x14ac:dyDescent="0.35">
      <c r="E14" t="s">
        <v>29</v>
      </c>
      <c r="F14" t="s">
        <v>32</v>
      </c>
      <c r="G14">
        <v>30</v>
      </c>
      <c r="H14" s="20">
        <f>G14/$G$17</f>
        <v>0.49180327868852458</v>
      </c>
    </row>
    <row r="15" spans="4:16" x14ac:dyDescent="0.35">
      <c r="F15" s="19" t="s">
        <v>31</v>
      </c>
      <c r="G15">
        <v>25</v>
      </c>
      <c r="H15" s="20">
        <f t="shared" ref="H15:H17" si="0">G15/$G$17</f>
        <v>0.4098360655737705</v>
      </c>
    </row>
    <row r="16" spans="4:16" x14ac:dyDescent="0.35">
      <c r="F16" t="s">
        <v>30</v>
      </c>
      <c r="G16">
        <v>6</v>
      </c>
      <c r="H16" s="20">
        <f t="shared" si="0"/>
        <v>9.8360655737704916E-2</v>
      </c>
    </row>
    <row r="17" spans="6:8" x14ac:dyDescent="0.35">
      <c r="F17" t="s">
        <v>33</v>
      </c>
      <c r="G17">
        <f>SUM(G14:G16)</f>
        <v>61</v>
      </c>
      <c r="H17" s="20">
        <f t="shared" si="0"/>
        <v>1</v>
      </c>
    </row>
  </sheetData>
  <mergeCells count="1">
    <mergeCell ref="L4:P4"/>
  </mergeCells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2019-11-16T13:18:57Z</dcterms:created>
  <dcterms:modified xsi:type="dcterms:W3CDTF">2019-11-16T14:25:59Z</dcterms:modified>
</cp:coreProperties>
</file>