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uy\OneDrive\Máy tính\Dự án\Excel\"/>
    </mc:Choice>
  </mc:AlternateContent>
  <bookViews>
    <workbookView xWindow="0" yWindow="0" windowWidth="19200" windowHeight="7056" activeTab="2"/>
  </bookViews>
  <sheets>
    <sheet name="Tài sản - Nguồn vốn" sheetId="4" r:id="rId1"/>
    <sheet name="Doanh thu - Lợi nhuận" sheetId="2" r:id="rId2"/>
    <sheet name="Chi phí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2" l="1"/>
  <c r="B68" i="2"/>
  <c r="B50" i="2"/>
  <c r="B32" i="2"/>
  <c r="B14" i="2"/>
</calcChain>
</file>

<file path=xl/sharedStrings.xml><?xml version="1.0" encoding="utf-8"?>
<sst xmlns="http://schemas.openxmlformats.org/spreadsheetml/2006/main" count="364" uniqueCount="55">
  <si>
    <t>Năm</t>
  </si>
  <si>
    <t>Tổng tài sản</t>
  </si>
  <si>
    <t>Vốn chủ sở hữu</t>
  </si>
  <si>
    <t>Nợ phải trả</t>
  </si>
  <si>
    <t>Doanh thu bán hàng và cung cấp dịch vụ</t>
  </si>
  <si>
    <t>Doanh thu</t>
  </si>
  <si>
    <t>Các khoản giảm trừ doanh thu</t>
  </si>
  <si>
    <t>Doanh thu thuần về bán hàng và cung cấp dịch vụ</t>
  </si>
  <si>
    <t>Giá vốn hàng bán</t>
  </si>
  <si>
    <t>Lợi nhuận gộp về bán hàng và cung cấp dịch vụ</t>
  </si>
  <si>
    <t>Chi phí tài chính</t>
  </si>
  <si>
    <t>Các khoản giảm trừ</t>
  </si>
  <si>
    <t>Doanh thu hoạt động tài chính</t>
  </si>
  <si>
    <t>Chi phí bán hàng</t>
  </si>
  <si>
    <t>Doanh thu thuần</t>
  </si>
  <si>
    <t>Chi phí quản lý doanh nghiệp</t>
  </si>
  <si>
    <t>Lợi nhuận thuần từ hoạt động kinh doanh</t>
  </si>
  <si>
    <t>Lợi nhuận khác</t>
  </si>
  <si>
    <t>Tổng lợi nhuận kế toán trước thuế</t>
  </si>
  <si>
    <t>Chi phí thuế TNDN</t>
  </si>
  <si>
    <t>Lợi nhuận sau thuế thu nhập doanh nghiệp</t>
  </si>
  <si>
    <t>Tài sản</t>
  </si>
  <si>
    <t>Bán hàng hóa, sản phẩm</t>
  </si>
  <si>
    <t>Cung cấp dịch vụ</t>
  </si>
  <si>
    <t>Giá vốn của thành phẩm, hàng hóa đã bán</t>
  </si>
  <si>
    <t>Giá vốn dịch vụ đã cung cấp</t>
  </si>
  <si>
    <t>Trích lập/(Hoàn nhập) dự phòng giảm giá hàng tồn kho</t>
  </si>
  <si>
    <t>Lãi tiền gửi và tiền cho vay</t>
  </si>
  <si>
    <t>Lãi chênh lệch tỷ giá</t>
  </si>
  <si>
    <t>Doanh thu tài chính khác</t>
  </si>
  <si>
    <t>Doanh thu bán hàng hóa</t>
  </si>
  <si>
    <t>Doanh thu cung cấp dịch vụ</t>
  </si>
  <si>
    <t>Dự phòng giảm giá hàng tồn kho</t>
  </si>
  <si>
    <t>Cổ tức, lợi nhuận được chia</t>
  </si>
  <si>
    <t>Khác</t>
  </si>
  <si>
    <t>Năm (TH)</t>
  </si>
  <si>
    <t>Lợi nhuận sau thuế</t>
  </si>
  <si>
    <t>Tổng nguồn vốn</t>
  </si>
  <si>
    <t>Vốn chủ sở hũu</t>
  </si>
  <si>
    <t>Chi phí</t>
  </si>
  <si>
    <t>Nhóm</t>
  </si>
  <si>
    <t>Tiêu chí</t>
  </si>
  <si>
    <t>Chi phí lãi vay</t>
  </si>
  <si>
    <t>Chi phí nhân viên</t>
  </si>
  <si>
    <t>Chi phí nguyên vật liệu</t>
  </si>
  <si>
    <t>Chi phí dịch vụ mua ngoài</t>
  </si>
  <si>
    <t>Chi phí khác</t>
  </si>
  <si>
    <t>Chi phí sản xuất và kinh doanh theo yếu tố</t>
  </si>
  <si>
    <t>Chi phí nhân công</t>
  </si>
  <si>
    <t>Chi phí khấu hao và phân bổ</t>
  </si>
  <si>
    <t>Lỗ chênh lệch tỷ giá</t>
  </si>
  <si>
    <t>Chi phí hoạt động tài chính khác</t>
  </si>
  <si>
    <t>Chi phí giá vốn hàng mua</t>
  </si>
  <si>
    <t>Chi phí khác bằng tiền</t>
  </si>
  <si>
    <t>Trích lập dự phòng giảm giá hàng tồn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</si>
</sst>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5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/>
    <xf numFmtId="0" fontId="3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0" xfId="0" applyFont="1"/>
    <xf numFmtId="0" fontId="0" fillId="2" borderId="5" xfId="0" applyFont="1" applyFill="1" applyBorder="1" applyAlignment="1">
      <alignment horizontal="center"/>
    </xf>
    <xf numFmtId="0" fontId="0" fillId="2" borderId="1" xfId="0" applyFont="1" applyFill="1" applyBorder="1"/>
    <xf numFmtId="0" fontId="0" fillId="0" borderId="1" xfId="0" applyBorder="1"/>
    <xf numFmtId="0" fontId="4" fillId="0" borderId="4" xfId="0" applyFont="1" applyBorder="1" applyAlignment="1">
      <alignment horizontal="center" vertical="center"/>
    </xf>
    <xf numFmtId="3" fontId="0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3" fontId="0" fillId="0" borderId="8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hiphi" displayName="Chiphi" ref="A1:D77" totalsRowShown="0" headerRowDxfId="8" dataDxfId="6" headerRowBorderDxfId="7" tableBorderDxfId="5" totalsRowBorderDxfId="4">
  <autoFilter ref="A1:D77"/>
  <tableColumns count="4">
    <tableColumn id="1" name="Năm" dataDxfId="3"/>
    <tableColumn id="2" name="Nhóm" dataDxfId="2"/>
    <tableColumn id="3" name="Tiêu chí" dataDxfId="1"/>
    <tableColumn id="4" name="Chi phí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2" sqref="C12"/>
    </sheetView>
  </sheetViews>
  <sheetFormatPr defaultRowHeight="14.4" x14ac:dyDescent="0.3"/>
  <cols>
    <col min="1" max="1" width="8.88671875" style="15"/>
    <col min="2" max="2" width="14.109375" style="15" customWidth="1"/>
    <col min="3" max="3" width="10.44140625" style="15" customWidth="1"/>
    <col min="4" max="4" width="12.44140625" style="15" customWidth="1"/>
    <col min="5" max="5" width="12.77734375" style="15" customWidth="1"/>
    <col min="6" max="6" width="13.77734375" style="15" customWidth="1"/>
    <col min="7" max="7" width="13.21875" style="15" customWidth="1"/>
    <col min="8" max="16384" width="8.88671875" style="15"/>
  </cols>
  <sheetData>
    <row r="1" spans="1:7" x14ac:dyDescent="0.3">
      <c r="A1" s="14" t="s">
        <v>35</v>
      </c>
      <c r="B1" s="14" t="s">
        <v>14</v>
      </c>
      <c r="C1" s="14" t="s">
        <v>36</v>
      </c>
      <c r="D1" s="14" t="s">
        <v>1</v>
      </c>
      <c r="E1" s="14" t="s">
        <v>37</v>
      </c>
      <c r="F1" s="14" t="s">
        <v>38</v>
      </c>
      <c r="G1" s="14" t="s">
        <v>3</v>
      </c>
    </row>
    <row r="2" spans="1:7" x14ac:dyDescent="0.3">
      <c r="A2" s="16">
        <v>2017</v>
      </c>
      <c r="B2" s="8">
        <v>42658610</v>
      </c>
      <c r="C2" s="8">
        <v>3528113</v>
      </c>
      <c r="D2" s="17">
        <v>24999677</v>
      </c>
      <c r="E2" s="17">
        <v>24999677</v>
      </c>
      <c r="F2" s="17">
        <v>13238376</v>
      </c>
      <c r="G2" s="17">
        <v>11761300</v>
      </c>
    </row>
    <row r="3" spans="1:7" x14ac:dyDescent="0.3">
      <c r="A3" s="16">
        <v>2018</v>
      </c>
      <c r="B3" s="8">
        <v>23213536</v>
      </c>
      <c r="C3" s="8">
        <v>3233997</v>
      </c>
      <c r="D3" s="17">
        <v>29757067</v>
      </c>
      <c r="E3" s="17">
        <v>29757067</v>
      </c>
      <c r="F3" s="17">
        <v>14774970</v>
      </c>
      <c r="G3" s="17">
        <v>14982096</v>
      </c>
    </row>
    <row r="4" spans="1:7" x14ac:dyDescent="0.3">
      <c r="A4" s="16">
        <v>2019</v>
      </c>
      <c r="B4" s="8">
        <v>27716960</v>
      </c>
      <c r="C4" s="8">
        <v>3911712</v>
      </c>
      <c r="D4" s="17">
        <v>33394164</v>
      </c>
      <c r="E4" s="17">
        <v>33394164</v>
      </c>
      <c r="F4" s="17">
        <v>16799289</v>
      </c>
      <c r="G4" s="17">
        <v>16594874</v>
      </c>
    </row>
    <row r="5" spans="1:7" x14ac:dyDescent="0.3">
      <c r="A5" s="16">
        <v>2020</v>
      </c>
      <c r="B5" s="8">
        <v>29830400</v>
      </c>
      <c r="C5" s="8">
        <v>4423745</v>
      </c>
      <c r="D5" s="17">
        <v>41734323</v>
      </c>
      <c r="E5" s="17">
        <v>41734323</v>
      </c>
      <c r="F5" s="17">
        <v>18605667</v>
      </c>
      <c r="G5" s="17">
        <v>23128655</v>
      </c>
    </row>
    <row r="6" spans="1:7" x14ac:dyDescent="0.3">
      <c r="A6" s="16">
        <v>2021</v>
      </c>
      <c r="B6" s="8">
        <v>35657262</v>
      </c>
      <c r="C6" s="8">
        <v>5349301</v>
      </c>
      <c r="D6" s="17">
        <v>53697940</v>
      </c>
      <c r="E6" s="17">
        <v>53697940</v>
      </c>
      <c r="F6" s="17">
        <v>21417985</v>
      </c>
      <c r="G6" s="17">
        <v>32279955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opLeftCell="D64" workbookViewId="0">
      <selection activeCell="F79" sqref="F79:F81"/>
    </sheetView>
  </sheetViews>
  <sheetFormatPr defaultRowHeight="14.4" x14ac:dyDescent="0.3"/>
  <cols>
    <col min="1" max="1" width="40.88671875" style="4" customWidth="1"/>
    <col min="2" max="2" width="16.21875" style="3" customWidth="1"/>
    <col min="3" max="3" width="8.88671875" style="4"/>
    <col min="4" max="4" width="27.109375" style="4" customWidth="1"/>
    <col min="5" max="5" width="35.77734375" style="4" customWidth="1"/>
    <col min="6" max="6" width="13.33203125" style="3" customWidth="1"/>
    <col min="7" max="16384" width="8.88671875" style="4"/>
  </cols>
  <sheetData>
    <row r="1" spans="1:6" x14ac:dyDescent="0.3">
      <c r="A1" s="1">
        <v>2017</v>
      </c>
    </row>
    <row r="2" spans="1:6" x14ac:dyDescent="0.3">
      <c r="A2" s="5" t="s">
        <v>4</v>
      </c>
      <c r="B2" s="6">
        <v>43298396</v>
      </c>
      <c r="D2" s="2" t="s">
        <v>5</v>
      </c>
      <c r="E2" s="2" t="s">
        <v>22</v>
      </c>
      <c r="F2" s="7">
        <v>26380377</v>
      </c>
    </row>
    <row r="3" spans="1:6" x14ac:dyDescent="0.3">
      <c r="A3" s="5" t="s">
        <v>6</v>
      </c>
      <c r="B3" s="8">
        <v>639785</v>
      </c>
      <c r="D3" s="2" t="s">
        <v>5</v>
      </c>
      <c r="E3" s="2" t="s">
        <v>23</v>
      </c>
      <c r="F3" s="7">
        <v>16918018</v>
      </c>
    </row>
    <row r="4" spans="1:6" x14ac:dyDescent="0.3">
      <c r="A4" s="5" t="s">
        <v>7</v>
      </c>
      <c r="B4" s="6">
        <v>42658610</v>
      </c>
      <c r="D4" s="2" t="s">
        <v>11</v>
      </c>
      <c r="E4" s="2" t="s">
        <v>6</v>
      </c>
      <c r="F4" s="7">
        <v>639785</v>
      </c>
    </row>
    <row r="5" spans="1:6" x14ac:dyDescent="0.3">
      <c r="A5" s="5" t="s">
        <v>8</v>
      </c>
      <c r="B5" s="7">
        <v>32976206</v>
      </c>
      <c r="D5" s="2" t="s">
        <v>14</v>
      </c>
      <c r="E5" s="2" t="s">
        <v>14</v>
      </c>
      <c r="F5" s="7">
        <v>42658610</v>
      </c>
    </row>
    <row r="6" spans="1:6" x14ac:dyDescent="0.3">
      <c r="A6" s="5" t="s">
        <v>9</v>
      </c>
      <c r="B6" s="7">
        <v>9682404</v>
      </c>
      <c r="D6" s="2" t="s">
        <v>8</v>
      </c>
      <c r="E6" s="2" t="s">
        <v>24</v>
      </c>
      <c r="F6" s="7">
        <v>23312854</v>
      </c>
    </row>
    <row r="7" spans="1:6" x14ac:dyDescent="0.3">
      <c r="A7" s="5" t="s">
        <v>10</v>
      </c>
      <c r="B7" s="7">
        <v>600871</v>
      </c>
      <c r="D7" s="2" t="s">
        <v>8</v>
      </c>
      <c r="E7" s="2" t="s">
        <v>25</v>
      </c>
      <c r="F7" s="7">
        <v>9653397</v>
      </c>
    </row>
    <row r="8" spans="1:6" x14ac:dyDescent="0.3">
      <c r="A8" s="5" t="s">
        <v>12</v>
      </c>
      <c r="B8" s="7">
        <v>1583099</v>
      </c>
      <c r="D8" s="2" t="s">
        <v>8</v>
      </c>
      <c r="E8" s="2" t="s">
        <v>26</v>
      </c>
      <c r="F8" s="7">
        <v>9954</v>
      </c>
    </row>
    <row r="9" spans="1:6" x14ac:dyDescent="0.3">
      <c r="A9" s="5" t="s">
        <v>13</v>
      </c>
      <c r="B9" s="7">
        <v>3074637</v>
      </c>
      <c r="D9" s="2" t="s">
        <v>12</v>
      </c>
      <c r="E9" s="9" t="s">
        <v>27</v>
      </c>
      <c r="F9" s="7">
        <v>396519</v>
      </c>
    </row>
    <row r="10" spans="1:6" x14ac:dyDescent="0.3">
      <c r="A10" s="5" t="s">
        <v>15</v>
      </c>
      <c r="B10" s="7">
        <v>3441128</v>
      </c>
      <c r="D10" s="2" t="s">
        <v>12</v>
      </c>
      <c r="E10" s="9" t="s">
        <v>28</v>
      </c>
      <c r="F10" s="7">
        <v>114316</v>
      </c>
    </row>
    <row r="11" spans="1:6" x14ac:dyDescent="0.3">
      <c r="A11" s="5" t="s">
        <v>16</v>
      </c>
      <c r="B11" s="7">
        <v>4219952</v>
      </c>
      <c r="D11" s="2" t="s">
        <v>12</v>
      </c>
      <c r="E11" s="9" t="s">
        <v>29</v>
      </c>
      <c r="F11" s="7">
        <v>1072263</v>
      </c>
    </row>
    <row r="12" spans="1:6" x14ac:dyDescent="0.3">
      <c r="A12" s="5" t="s">
        <v>17</v>
      </c>
      <c r="B12" s="7">
        <v>35165</v>
      </c>
      <c r="D12" s="2" t="s">
        <v>12</v>
      </c>
      <c r="E12" s="2" t="s">
        <v>12</v>
      </c>
      <c r="F12" s="7">
        <v>1583099</v>
      </c>
    </row>
    <row r="13" spans="1:6" x14ac:dyDescent="0.3">
      <c r="A13" s="5" t="s">
        <v>18</v>
      </c>
      <c r="B13" s="7">
        <v>4255117</v>
      </c>
    </row>
    <row r="14" spans="1:6" x14ac:dyDescent="0.3">
      <c r="A14" s="5" t="s">
        <v>19</v>
      </c>
      <c r="B14" s="10">
        <f>698493+28509</f>
        <v>727002</v>
      </c>
    </row>
    <row r="15" spans="1:6" x14ac:dyDescent="0.3">
      <c r="A15" s="5" t="s">
        <v>20</v>
      </c>
      <c r="B15" s="7">
        <v>3528113</v>
      </c>
    </row>
    <row r="16" spans="1:6" x14ac:dyDescent="0.3">
      <c r="A16" s="11" t="s">
        <v>21</v>
      </c>
      <c r="B16" s="7">
        <v>24999676</v>
      </c>
    </row>
    <row r="17" spans="1:6" x14ac:dyDescent="0.3">
      <c r="A17" s="11" t="s">
        <v>3</v>
      </c>
      <c r="B17" s="7">
        <v>11761300</v>
      </c>
    </row>
    <row r="18" spans="1:6" x14ac:dyDescent="0.3">
      <c r="A18" s="11" t="s">
        <v>2</v>
      </c>
      <c r="B18" s="7">
        <v>24999676</v>
      </c>
    </row>
    <row r="19" spans="1:6" x14ac:dyDescent="0.3">
      <c r="A19" s="1">
        <v>2018</v>
      </c>
    </row>
    <row r="20" spans="1:6" x14ac:dyDescent="0.3">
      <c r="A20" s="5" t="s">
        <v>4</v>
      </c>
      <c r="B20" s="7">
        <v>23259126</v>
      </c>
      <c r="D20" s="2" t="s">
        <v>5</v>
      </c>
      <c r="E20" s="2" t="s">
        <v>22</v>
      </c>
      <c r="F20" s="7">
        <v>3417614</v>
      </c>
    </row>
    <row r="21" spans="1:6" x14ac:dyDescent="0.3">
      <c r="A21" s="5" t="s">
        <v>6</v>
      </c>
      <c r="B21" s="7">
        <v>45589</v>
      </c>
      <c r="D21" s="2" t="s">
        <v>5</v>
      </c>
      <c r="E21" s="2" t="s">
        <v>23</v>
      </c>
      <c r="F21" s="7">
        <v>19841511</v>
      </c>
    </row>
    <row r="22" spans="1:6" x14ac:dyDescent="0.3">
      <c r="A22" s="5" t="s">
        <v>7</v>
      </c>
      <c r="B22" s="7">
        <v>23213536</v>
      </c>
      <c r="D22" s="2" t="s">
        <v>11</v>
      </c>
      <c r="E22" s="2" t="s">
        <v>6</v>
      </c>
      <c r="F22" s="7">
        <v>45589</v>
      </c>
    </row>
    <row r="23" spans="1:6" x14ac:dyDescent="0.3">
      <c r="A23" s="5" t="s">
        <v>8</v>
      </c>
      <c r="B23" s="7">
        <v>14490657</v>
      </c>
      <c r="D23" s="2" t="s">
        <v>14</v>
      </c>
      <c r="E23" s="2" t="s">
        <v>14</v>
      </c>
      <c r="F23" s="7">
        <v>23213536</v>
      </c>
    </row>
    <row r="24" spans="1:6" x14ac:dyDescent="0.3">
      <c r="A24" s="5" t="s">
        <v>9</v>
      </c>
      <c r="B24" s="7">
        <v>8722878</v>
      </c>
      <c r="D24" s="2" t="s">
        <v>8</v>
      </c>
      <c r="E24" s="2" t="s">
        <v>24</v>
      </c>
      <c r="F24" s="7">
        <v>3025295</v>
      </c>
    </row>
    <row r="25" spans="1:6" x14ac:dyDescent="0.3">
      <c r="A25" s="5" t="s">
        <v>10</v>
      </c>
      <c r="B25" s="7">
        <v>361046</v>
      </c>
      <c r="D25" s="2" t="s">
        <v>8</v>
      </c>
      <c r="E25" s="2" t="s">
        <v>25</v>
      </c>
      <c r="F25" s="7">
        <v>11408578</v>
      </c>
    </row>
    <row r="26" spans="1:6" x14ac:dyDescent="0.3">
      <c r="A26" s="5" t="s">
        <v>12</v>
      </c>
      <c r="B26" s="7">
        <v>600093</v>
      </c>
      <c r="D26" s="2" t="s">
        <v>8</v>
      </c>
      <c r="E26" s="2" t="s">
        <v>26</v>
      </c>
      <c r="F26" s="7">
        <v>56783</v>
      </c>
    </row>
    <row r="27" spans="1:6" x14ac:dyDescent="0.3">
      <c r="A27" s="5" t="s">
        <v>13</v>
      </c>
      <c r="B27" s="7">
        <v>2047833</v>
      </c>
      <c r="D27" s="2" t="s">
        <v>12</v>
      </c>
      <c r="E27" s="9" t="s">
        <v>27</v>
      </c>
      <c r="F27" s="7">
        <v>442698</v>
      </c>
    </row>
    <row r="28" spans="1:6" x14ac:dyDescent="0.3">
      <c r="A28" s="5" t="s">
        <v>15</v>
      </c>
      <c r="B28" s="7">
        <v>3553288</v>
      </c>
      <c r="D28" s="2" t="s">
        <v>12</v>
      </c>
      <c r="E28" s="9" t="s">
        <v>28</v>
      </c>
      <c r="F28" s="7">
        <v>117005</v>
      </c>
    </row>
    <row r="29" spans="1:6" x14ac:dyDescent="0.3">
      <c r="A29" s="5" t="s">
        <v>16</v>
      </c>
      <c r="B29" s="7">
        <v>3799831</v>
      </c>
      <c r="D29" s="2" t="s">
        <v>12</v>
      </c>
      <c r="E29" s="9" t="s">
        <v>29</v>
      </c>
      <c r="F29" s="7">
        <v>40388</v>
      </c>
    </row>
    <row r="30" spans="1:6" x14ac:dyDescent="0.3">
      <c r="A30" s="5" t="s">
        <v>17</v>
      </c>
      <c r="B30" s="7">
        <v>57771</v>
      </c>
      <c r="D30" s="2" t="s">
        <v>12</v>
      </c>
      <c r="E30" s="2" t="s">
        <v>12</v>
      </c>
      <c r="F30" s="7">
        <v>600093</v>
      </c>
    </row>
    <row r="31" spans="1:6" x14ac:dyDescent="0.3">
      <c r="A31" s="5" t="s">
        <v>18</v>
      </c>
      <c r="B31" s="7">
        <v>3857602</v>
      </c>
    </row>
    <row r="32" spans="1:6" x14ac:dyDescent="0.3">
      <c r="A32" s="5" t="s">
        <v>19</v>
      </c>
      <c r="B32" s="10">
        <f>599214+24390</f>
        <v>623604</v>
      </c>
    </row>
    <row r="33" spans="1:6" x14ac:dyDescent="0.3">
      <c r="A33" s="5" t="s">
        <v>20</v>
      </c>
      <c r="B33" s="7">
        <v>3233997</v>
      </c>
    </row>
    <row r="34" spans="1:6" x14ac:dyDescent="0.3">
      <c r="A34" s="11" t="s">
        <v>21</v>
      </c>
      <c r="B34" s="7">
        <v>29757067</v>
      </c>
    </row>
    <row r="35" spans="1:6" x14ac:dyDescent="0.3">
      <c r="A35" s="11" t="s">
        <v>3</v>
      </c>
      <c r="B35" s="7">
        <v>14982096</v>
      </c>
    </row>
    <row r="36" spans="1:6" x14ac:dyDescent="0.3">
      <c r="A36" s="11" t="s">
        <v>2</v>
      </c>
      <c r="B36" s="7">
        <v>29757067</v>
      </c>
    </row>
    <row r="37" spans="1:6" x14ac:dyDescent="0.3">
      <c r="A37" s="1">
        <v>2019</v>
      </c>
    </row>
    <row r="38" spans="1:6" x14ac:dyDescent="0.3">
      <c r="A38" s="5" t="s">
        <v>4</v>
      </c>
      <c r="B38" s="7">
        <v>27791982</v>
      </c>
      <c r="D38" s="2" t="s">
        <v>5</v>
      </c>
      <c r="E38" s="2" t="s">
        <v>22</v>
      </c>
      <c r="F38" s="7">
        <v>3532759</v>
      </c>
    </row>
    <row r="39" spans="1:6" x14ac:dyDescent="0.3">
      <c r="A39" s="5" t="s">
        <v>6</v>
      </c>
      <c r="B39" s="7">
        <v>75022</v>
      </c>
      <c r="D39" s="2" t="s">
        <v>5</v>
      </c>
      <c r="E39" s="2" t="s">
        <v>23</v>
      </c>
      <c r="F39" s="7">
        <v>24259223</v>
      </c>
    </row>
    <row r="40" spans="1:6" x14ac:dyDescent="0.3">
      <c r="A40" s="5" t="s">
        <v>7</v>
      </c>
      <c r="B40" s="7">
        <v>27716960</v>
      </c>
      <c r="D40" s="2" t="s">
        <v>11</v>
      </c>
      <c r="E40" s="2" t="s">
        <v>6</v>
      </c>
      <c r="F40" s="7">
        <v>75022</v>
      </c>
    </row>
    <row r="41" spans="1:6" x14ac:dyDescent="0.3">
      <c r="A41" s="5" t="s">
        <v>8</v>
      </c>
      <c r="B41" s="7">
        <v>17004910</v>
      </c>
      <c r="D41" s="2" t="s">
        <v>14</v>
      </c>
      <c r="E41" s="2" t="s">
        <v>14</v>
      </c>
      <c r="F41" s="7">
        <v>27716960</v>
      </c>
    </row>
    <row r="42" spans="1:6" x14ac:dyDescent="0.3">
      <c r="A42" s="5" t="s">
        <v>9</v>
      </c>
      <c r="B42" s="7">
        <v>10712049</v>
      </c>
      <c r="D42" s="2" t="s">
        <v>8</v>
      </c>
      <c r="E42" s="2" t="s">
        <v>24</v>
      </c>
      <c r="F42" s="7">
        <v>2981061</v>
      </c>
    </row>
    <row r="43" spans="1:6" x14ac:dyDescent="0.3">
      <c r="A43" s="5" t="s">
        <v>10</v>
      </c>
      <c r="B43" s="7">
        <v>592386</v>
      </c>
      <c r="D43" s="2" t="s">
        <v>8</v>
      </c>
      <c r="E43" s="2" t="s">
        <v>25</v>
      </c>
      <c r="F43" s="7">
        <v>14018706</v>
      </c>
    </row>
    <row r="44" spans="1:6" x14ac:dyDescent="0.3">
      <c r="A44" s="5" t="s">
        <v>12</v>
      </c>
      <c r="B44" s="7">
        <v>650494</v>
      </c>
      <c r="D44" s="2" t="s">
        <v>8</v>
      </c>
      <c r="E44" s="2" t="s">
        <v>26</v>
      </c>
      <c r="F44" s="7">
        <v>5142</v>
      </c>
    </row>
    <row r="45" spans="1:6" x14ac:dyDescent="0.3">
      <c r="A45" s="5" t="s">
        <v>13</v>
      </c>
      <c r="B45" s="7">
        <v>2345957</v>
      </c>
      <c r="D45" s="2" t="s">
        <v>12</v>
      </c>
      <c r="E45" s="9" t="s">
        <v>27</v>
      </c>
      <c r="F45" s="7">
        <v>509021</v>
      </c>
    </row>
    <row r="46" spans="1:6" x14ac:dyDescent="0.3">
      <c r="A46" s="5" t="s">
        <v>15</v>
      </c>
      <c r="B46" s="7">
        <v>4219254</v>
      </c>
      <c r="D46" s="2" t="s">
        <v>12</v>
      </c>
      <c r="E46" s="9" t="s">
        <v>28</v>
      </c>
      <c r="F46" s="7">
        <v>137760</v>
      </c>
    </row>
    <row r="47" spans="1:6" x14ac:dyDescent="0.3">
      <c r="A47" s="5" t="s">
        <v>16</v>
      </c>
      <c r="B47" s="7">
        <v>4609873</v>
      </c>
      <c r="D47" s="2" t="s">
        <v>12</v>
      </c>
      <c r="E47" s="9" t="s">
        <v>29</v>
      </c>
      <c r="F47" s="7">
        <v>3711</v>
      </c>
    </row>
    <row r="48" spans="1:6" x14ac:dyDescent="0.3">
      <c r="A48" s="5" t="s">
        <v>17</v>
      </c>
      <c r="B48" s="7">
        <v>54657</v>
      </c>
      <c r="D48" s="2" t="s">
        <v>12</v>
      </c>
      <c r="E48" s="2" t="s">
        <v>12</v>
      </c>
      <c r="F48" s="7">
        <v>650494</v>
      </c>
    </row>
    <row r="49" spans="1:6" x14ac:dyDescent="0.3">
      <c r="A49" s="5" t="s">
        <v>18</v>
      </c>
      <c r="B49" s="7">
        <v>4664530</v>
      </c>
    </row>
    <row r="50" spans="1:6" x14ac:dyDescent="0.3">
      <c r="A50" s="5" t="s">
        <v>19</v>
      </c>
      <c r="B50" s="10">
        <f>761989-9171</f>
        <v>752818</v>
      </c>
    </row>
    <row r="51" spans="1:6" x14ac:dyDescent="0.3">
      <c r="A51" s="5" t="s">
        <v>20</v>
      </c>
      <c r="B51" s="7">
        <v>3911712</v>
      </c>
    </row>
    <row r="52" spans="1:6" x14ac:dyDescent="0.3">
      <c r="A52" s="11" t="s">
        <v>21</v>
      </c>
      <c r="B52" s="7">
        <v>33394164</v>
      </c>
    </row>
    <row r="53" spans="1:6" x14ac:dyDescent="0.3">
      <c r="A53" s="11" t="s">
        <v>3</v>
      </c>
      <c r="B53" s="7">
        <v>16594874</v>
      </c>
    </row>
    <row r="54" spans="1:6" x14ac:dyDescent="0.3">
      <c r="A54" s="11" t="s">
        <v>2</v>
      </c>
      <c r="B54" s="7">
        <v>33394164</v>
      </c>
    </row>
    <row r="55" spans="1:6" x14ac:dyDescent="0.3">
      <c r="A55" s="1">
        <v>2020</v>
      </c>
    </row>
    <row r="56" spans="1:6" x14ac:dyDescent="0.3">
      <c r="A56" s="5" t="s">
        <v>4</v>
      </c>
      <c r="B56" s="7">
        <v>29857306</v>
      </c>
      <c r="D56" s="2" t="s">
        <v>5</v>
      </c>
      <c r="E56" s="2" t="s">
        <v>22</v>
      </c>
      <c r="F56" s="7">
        <v>3052175</v>
      </c>
    </row>
    <row r="57" spans="1:6" x14ac:dyDescent="0.3">
      <c r="A57" s="5" t="s">
        <v>6</v>
      </c>
      <c r="B57" s="7">
        <v>26905</v>
      </c>
      <c r="D57" s="2" t="s">
        <v>5</v>
      </c>
      <c r="E57" s="2" t="s">
        <v>23</v>
      </c>
      <c r="F57" s="7">
        <v>26805130</v>
      </c>
    </row>
    <row r="58" spans="1:6" x14ac:dyDescent="0.3">
      <c r="A58" s="5" t="s">
        <v>7</v>
      </c>
      <c r="B58" s="7">
        <v>29830400</v>
      </c>
      <c r="D58" s="2" t="s">
        <v>11</v>
      </c>
      <c r="E58" s="9" t="s">
        <v>30</v>
      </c>
      <c r="F58" s="7">
        <v>2607</v>
      </c>
    </row>
    <row r="59" spans="1:6" x14ac:dyDescent="0.3">
      <c r="A59" s="5" t="s">
        <v>8</v>
      </c>
      <c r="B59" s="7">
        <v>18213060</v>
      </c>
      <c r="D59" s="2" t="s">
        <v>11</v>
      </c>
      <c r="E59" s="9" t="s">
        <v>31</v>
      </c>
      <c r="F59" s="7">
        <v>24298</v>
      </c>
    </row>
    <row r="60" spans="1:6" x14ac:dyDescent="0.3">
      <c r="A60" s="5" t="s">
        <v>9</v>
      </c>
      <c r="B60" s="7">
        <v>11617339</v>
      </c>
      <c r="D60" s="2" t="s">
        <v>14</v>
      </c>
      <c r="E60" s="2" t="s">
        <v>14</v>
      </c>
      <c r="F60" s="7">
        <v>29830400</v>
      </c>
    </row>
    <row r="61" spans="1:6" x14ac:dyDescent="0.3">
      <c r="A61" s="5" t="s">
        <v>10</v>
      </c>
      <c r="B61" s="7">
        <v>548165</v>
      </c>
      <c r="D61" s="2" t="s">
        <v>8</v>
      </c>
      <c r="E61" s="2" t="s">
        <v>24</v>
      </c>
      <c r="F61" s="7">
        <v>2526561</v>
      </c>
    </row>
    <row r="62" spans="1:6" x14ac:dyDescent="0.3">
      <c r="A62" s="5" t="s">
        <v>12</v>
      </c>
      <c r="B62" s="7">
        <v>821896</v>
      </c>
      <c r="D62" s="2" t="s">
        <v>8</v>
      </c>
      <c r="E62" s="2" t="s">
        <v>25</v>
      </c>
      <c r="F62" s="7">
        <v>15637265</v>
      </c>
    </row>
    <row r="63" spans="1:6" x14ac:dyDescent="0.3">
      <c r="A63" s="5" t="s">
        <v>13</v>
      </c>
      <c r="B63" s="7">
        <v>2930258</v>
      </c>
      <c r="D63" s="2" t="s">
        <v>8</v>
      </c>
      <c r="E63" s="9" t="s">
        <v>32</v>
      </c>
      <c r="F63" s="7">
        <v>49233</v>
      </c>
    </row>
    <row r="64" spans="1:6" x14ac:dyDescent="0.3">
      <c r="A64" s="5" t="s">
        <v>15</v>
      </c>
      <c r="B64" s="7">
        <v>4082351</v>
      </c>
      <c r="D64" s="2" t="s">
        <v>12</v>
      </c>
      <c r="E64" s="9" t="s">
        <v>27</v>
      </c>
      <c r="F64" s="7">
        <v>716020</v>
      </c>
    </row>
    <row r="65" spans="1:6" x14ac:dyDescent="0.3">
      <c r="A65" s="5" t="s">
        <v>16</v>
      </c>
      <c r="B65" s="7">
        <v>5190654</v>
      </c>
      <c r="D65" s="2" t="s">
        <v>12</v>
      </c>
      <c r="E65" s="9" t="s">
        <v>28</v>
      </c>
      <c r="F65" s="7">
        <v>102340</v>
      </c>
    </row>
    <row r="66" spans="1:6" x14ac:dyDescent="0.3">
      <c r="A66" s="5" t="s">
        <v>17</v>
      </c>
      <c r="B66" s="7">
        <v>72802</v>
      </c>
      <c r="D66" s="2" t="s">
        <v>12</v>
      </c>
      <c r="E66" s="9" t="s">
        <v>34</v>
      </c>
      <c r="F66" s="7">
        <v>3535</v>
      </c>
    </row>
    <row r="67" spans="1:6" x14ac:dyDescent="0.3">
      <c r="A67" s="5" t="s">
        <v>18</v>
      </c>
      <c r="B67" s="7">
        <v>5263456</v>
      </c>
      <c r="D67" s="2" t="s">
        <v>12</v>
      </c>
      <c r="E67" s="2" t="s">
        <v>12</v>
      </c>
      <c r="F67" s="7">
        <v>821896</v>
      </c>
    </row>
    <row r="68" spans="1:6" x14ac:dyDescent="0.3">
      <c r="A68" s="5" t="s">
        <v>19</v>
      </c>
      <c r="B68" s="10">
        <f>942814-103102</f>
        <v>839712</v>
      </c>
    </row>
    <row r="69" spans="1:6" x14ac:dyDescent="0.3">
      <c r="A69" s="5" t="s">
        <v>20</v>
      </c>
      <c r="B69" s="7">
        <v>4423745</v>
      </c>
    </row>
    <row r="70" spans="1:6" x14ac:dyDescent="0.3">
      <c r="A70" s="11" t="s">
        <v>21</v>
      </c>
      <c r="B70" s="7">
        <v>41734323</v>
      </c>
    </row>
    <row r="71" spans="1:6" x14ac:dyDescent="0.3">
      <c r="A71" s="11" t="s">
        <v>3</v>
      </c>
      <c r="B71" s="7">
        <v>23128655</v>
      </c>
    </row>
    <row r="72" spans="1:6" x14ac:dyDescent="0.3">
      <c r="A72" s="11" t="s">
        <v>2</v>
      </c>
      <c r="B72" s="7">
        <v>41734323</v>
      </c>
    </row>
    <row r="73" spans="1:6" x14ac:dyDescent="0.3">
      <c r="A73" s="1">
        <v>2021</v>
      </c>
    </row>
    <row r="74" spans="1:6" x14ac:dyDescent="0.3">
      <c r="A74" s="5" t="s">
        <v>4</v>
      </c>
      <c r="B74" s="7">
        <v>35671052</v>
      </c>
      <c r="D74" s="2" t="s">
        <v>5</v>
      </c>
      <c r="E74" s="2" t="s">
        <v>22</v>
      </c>
      <c r="F74" s="7">
        <v>4331599</v>
      </c>
    </row>
    <row r="75" spans="1:6" x14ac:dyDescent="0.3">
      <c r="A75" s="5" t="s">
        <v>6</v>
      </c>
      <c r="B75" s="7">
        <v>13789</v>
      </c>
      <c r="D75" s="2" t="s">
        <v>5</v>
      </c>
      <c r="E75" s="2" t="s">
        <v>23</v>
      </c>
      <c r="F75" s="7">
        <v>31339452</v>
      </c>
    </row>
    <row r="76" spans="1:6" x14ac:dyDescent="0.3">
      <c r="A76" s="5" t="s">
        <v>7</v>
      </c>
      <c r="B76" s="7">
        <v>35657262</v>
      </c>
      <c r="D76" s="2" t="s">
        <v>11</v>
      </c>
      <c r="E76" s="9" t="s">
        <v>30</v>
      </c>
      <c r="F76" s="7">
        <v>1658</v>
      </c>
    </row>
    <row r="77" spans="1:6" x14ac:dyDescent="0.3">
      <c r="A77" s="5" t="s">
        <v>8</v>
      </c>
      <c r="B77" s="7">
        <v>22025298</v>
      </c>
      <c r="D77" s="2" t="s">
        <v>11</v>
      </c>
      <c r="E77" s="9" t="s">
        <v>31</v>
      </c>
      <c r="F77" s="7">
        <v>12131</v>
      </c>
    </row>
    <row r="78" spans="1:6" x14ac:dyDescent="0.3">
      <c r="A78" s="5" t="s">
        <v>9</v>
      </c>
      <c r="B78" s="7">
        <v>13631964</v>
      </c>
      <c r="D78" s="2" t="s">
        <v>14</v>
      </c>
      <c r="E78" s="2" t="s">
        <v>14</v>
      </c>
      <c r="F78" s="7">
        <v>35657262</v>
      </c>
    </row>
    <row r="79" spans="1:6" x14ac:dyDescent="0.3">
      <c r="A79" s="5" t="s">
        <v>10</v>
      </c>
      <c r="B79" s="7">
        <v>1144187</v>
      </c>
      <c r="D79" s="2" t="s">
        <v>8</v>
      </c>
      <c r="E79" s="2" t="s">
        <v>24</v>
      </c>
      <c r="F79" s="7">
        <v>3601863</v>
      </c>
    </row>
    <row r="80" spans="1:6" x14ac:dyDescent="0.3">
      <c r="A80" s="5" t="s">
        <v>12</v>
      </c>
      <c r="B80" s="7">
        <v>1270789</v>
      </c>
      <c r="D80" s="2" t="s">
        <v>8</v>
      </c>
      <c r="E80" s="2" t="s">
        <v>25</v>
      </c>
      <c r="F80" s="7">
        <v>18422454</v>
      </c>
    </row>
    <row r="81" spans="1:6" x14ac:dyDescent="0.3">
      <c r="A81" s="5" t="s">
        <v>13</v>
      </c>
      <c r="B81" s="7">
        <v>3604610</v>
      </c>
      <c r="D81" s="2" t="s">
        <v>8</v>
      </c>
      <c r="E81" s="9" t="s">
        <v>32</v>
      </c>
      <c r="F81" s="12">
        <v>980</v>
      </c>
    </row>
    <row r="82" spans="1:6" x14ac:dyDescent="0.3">
      <c r="A82" s="5" t="s">
        <v>15</v>
      </c>
      <c r="B82" s="7">
        <v>4612325</v>
      </c>
      <c r="D82" s="2" t="s">
        <v>12</v>
      </c>
      <c r="E82" s="9" t="s">
        <v>27</v>
      </c>
      <c r="F82" s="7">
        <v>1005087</v>
      </c>
    </row>
    <row r="83" spans="1:6" x14ac:dyDescent="0.3">
      <c r="A83" s="5" t="s">
        <v>16</v>
      </c>
      <c r="B83" s="7">
        <v>6228494</v>
      </c>
      <c r="D83" s="2" t="s">
        <v>12</v>
      </c>
      <c r="E83" s="9" t="s">
        <v>28</v>
      </c>
      <c r="F83" s="7">
        <v>256376</v>
      </c>
    </row>
    <row r="84" spans="1:6" x14ac:dyDescent="0.3">
      <c r="A84" s="5" t="s">
        <v>17</v>
      </c>
      <c r="B84" s="7">
        <v>108712</v>
      </c>
      <c r="D84" s="2" t="s">
        <v>12</v>
      </c>
      <c r="E84" s="9" t="s">
        <v>33</v>
      </c>
      <c r="F84" s="7">
        <v>5000</v>
      </c>
    </row>
    <row r="85" spans="1:6" x14ac:dyDescent="0.3">
      <c r="A85" s="5" t="s">
        <v>18</v>
      </c>
      <c r="B85" s="7">
        <v>6337206</v>
      </c>
      <c r="D85" s="2" t="s">
        <v>12</v>
      </c>
      <c r="E85" s="9" t="s">
        <v>34</v>
      </c>
      <c r="F85" s="7">
        <v>4325</v>
      </c>
    </row>
    <row r="86" spans="1:6" x14ac:dyDescent="0.3">
      <c r="A86" s="5" t="s">
        <v>19</v>
      </c>
      <c r="B86" s="10">
        <f>954883+33022</f>
        <v>987905</v>
      </c>
      <c r="D86" s="2" t="s">
        <v>12</v>
      </c>
      <c r="E86" s="2" t="s">
        <v>12</v>
      </c>
      <c r="F86" s="7">
        <v>1270789</v>
      </c>
    </row>
    <row r="87" spans="1:6" x14ac:dyDescent="0.3">
      <c r="A87" s="5" t="s">
        <v>20</v>
      </c>
      <c r="B87" s="7">
        <v>5349301</v>
      </c>
    </row>
    <row r="88" spans="1:6" x14ac:dyDescent="0.3">
      <c r="A88" s="11" t="s">
        <v>21</v>
      </c>
      <c r="B88" s="7">
        <v>53697940</v>
      </c>
    </row>
    <row r="89" spans="1:6" x14ac:dyDescent="0.3">
      <c r="A89" s="11" t="s">
        <v>3</v>
      </c>
      <c r="B89" s="7">
        <v>32279955</v>
      </c>
    </row>
    <row r="90" spans="1:6" x14ac:dyDescent="0.3">
      <c r="A90" s="11" t="s">
        <v>2</v>
      </c>
      <c r="B90" s="7">
        <v>53697940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abSelected="1" workbookViewId="0">
      <selection activeCell="H22" sqref="H22"/>
    </sheetView>
  </sheetViews>
  <sheetFormatPr defaultRowHeight="14.4" x14ac:dyDescent="0.3"/>
  <cols>
    <col min="1" max="1" width="9.33203125" customWidth="1"/>
    <col min="2" max="2" width="25.44140625" customWidth="1"/>
    <col min="3" max="3" width="34" customWidth="1"/>
    <col min="4" max="4" width="17.6640625" style="28" customWidth="1"/>
  </cols>
  <sheetData>
    <row r="1" spans="1:4" s="22" customFormat="1" x14ac:dyDescent="0.3">
      <c r="A1" s="20" t="s">
        <v>0</v>
      </c>
      <c r="B1" s="21" t="s">
        <v>40</v>
      </c>
      <c r="C1" s="21" t="s">
        <v>41</v>
      </c>
      <c r="D1" s="26" t="s">
        <v>39</v>
      </c>
    </row>
    <row r="2" spans="1:4" x14ac:dyDescent="0.3">
      <c r="A2" s="23">
        <v>2017</v>
      </c>
      <c r="B2" s="24" t="s">
        <v>10</v>
      </c>
      <c r="C2" s="24" t="s">
        <v>42</v>
      </c>
      <c r="D2" s="29">
        <v>368545</v>
      </c>
    </row>
    <row r="3" spans="1:4" x14ac:dyDescent="0.3">
      <c r="A3" s="18">
        <v>2017</v>
      </c>
      <c r="B3" s="13" t="s">
        <v>10</v>
      </c>
      <c r="C3" s="13" t="s">
        <v>50</v>
      </c>
      <c r="D3" s="30">
        <v>123580</v>
      </c>
    </row>
    <row r="4" spans="1:4" x14ac:dyDescent="0.3">
      <c r="A4" s="18">
        <v>2017</v>
      </c>
      <c r="B4" s="13" t="s">
        <v>10</v>
      </c>
      <c r="C4" s="13" t="s">
        <v>51</v>
      </c>
      <c r="D4" s="30">
        <v>108745</v>
      </c>
    </row>
    <row r="5" spans="1:4" x14ac:dyDescent="0.3">
      <c r="A5" s="18">
        <v>2017</v>
      </c>
      <c r="B5" s="13" t="s">
        <v>13</v>
      </c>
      <c r="C5" s="13" t="s">
        <v>13</v>
      </c>
      <c r="D5" s="30">
        <v>3074637</v>
      </c>
    </row>
    <row r="6" spans="1:4" x14ac:dyDescent="0.3">
      <c r="A6" s="18">
        <v>2017</v>
      </c>
      <c r="B6" s="13" t="s">
        <v>15</v>
      </c>
      <c r="C6" s="13" t="s">
        <v>15</v>
      </c>
      <c r="D6" s="30">
        <v>3441128</v>
      </c>
    </row>
    <row r="7" spans="1:4" x14ac:dyDescent="0.3">
      <c r="A7" s="18">
        <v>2017</v>
      </c>
      <c r="B7" s="13" t="s">
        <v>46</v>
      </c>
      <c r="C7" s="13" t="s">
        <v>46</v>
      </c>
      <c r="D7" s="30">
        <v>66681</v>
      </c>
    </row>
    <row r="8" spans="1:4" x14ac:dyDescent="0.3">
      <c r="A8" s="18">
        <v>2017</v>
      </c>
      <c r="B8" s="2" t="s">
        <v>8</v>
      </c>
      <c r="C8" s="2" t="s">
        <v>24</v>
      </c>
      <c r="D8" s="31">
        <v>23312854</v>
      </c>
    </row>
    <row r="9" spans="1:4" x14ac:dyDescent="0.3">
      <c r="A9" s="18">
        <v>2017</v>
      </c>
      <c r="B9" s="2" t="s">
        <v>8</v>
      </c>
      <c r="C9" s="2" t="s">
        <v>25</v>
      </c>
      <c r="D9" s="31">
        <v>9653397</v>
      </c>
    </row>
    <row r="10" spans="1:4" x14ac:dyDescent="0.3">
      <c r="A10" s="18">
        <v>2017</v>
      </c>
      <c r="B10" s="2" t="s">
        <v>8</v>
      </c>
      <c r="C10" s="2" t="s">
        <v>54</v>
      </c>
      <c r="D10" s="31">
        <v>9954</v>
      </c>
    </row>
    <row r="11" spans="1:4" x14ac:dyDescent="0.3">
      <c r="A11" s="18">
        <v>2017</v>
      </c>
      <c r="B11" s="13" t="s">
        <v>47</v>
      </c>
      <c r="C11" s="25" t="s">
        <v>52</v>
      </c>
      <c r="D11" s="30">
        <v>20577730</v>
      </c>
    </row>
    <row r="12" spans="1:4" x14ac:dyDescent="0.3">
      <c r="A12" s="18">
        <v>2017</v>
      </c>
      <c r="B12" s="13" t="s">
        <v>47</v>
      </c>
      <c r="C12" s="13" t="s">
        <v>44</v>
      </c>
      <c r="D12" s="30">
        <v>3416521</v>
      </c>
    </row>
    <row r="13" spans="1:4" x14ac:dyDescent="0.3">
      <c r="A13" s="18">
        <v>2017</v>
      </c>
      <c r="B13" s="13" t="s">
        <v>47</v>
      </c>
      <c r="C13" s="13" t="s">
        <v>48</v>
      </c>
      <c r="D13" s="30">
        <v>6833601</v>
      </c>
    </row>
    <row r="14" spans="1:4" x14ac:dyDescent="0.3">
      <c r="A14" s="18">
        <v>2017</v>
      </c>
      <c r="B14" s="13" t="s">
        <v>47</v>
      </c>
      <c r="C14" s="13" t="s">
        <v>49</v>
      </c>
      <c r="D14" s="30">
        <v>2115909</v>
      </c>
    </row>
    <row r="15" spans="1:4" x14ac:dyDescent="0.3">
      <c r="A15" s="18">
        <v>2017</v>
      </c>
      <c r="B15" s="13" t="s">
        <v>47</v>
      </c>
      <c r="C15" s="13" t="s">
        <v>45</v>
      </c>
      <c r="D15" s="30">
        <v>5412822</v>
      </c>
    </row>
    <row r="16" spans="1:4" x14ac:dyDescent="0.3">
      <c r="A16" s="18">
        <v>2017</v>
      </c>
      <c r="B16" s="13" t="s">
        <v>47</v>
      </c>
      <c r="C16" s="13" t="s">
        <v>53</v>
      </c>
      <c r="D16" s="30">
        <v>746067</v>
      </c>
    </row>
    <row r="17" spans="1:4" x14ac:dyDescent="0.3">
      <c r="A17" s="23">
        <v>2018</v>
      </c>
      <c r="B17" s="24" t="s">
        <v>10</v>
      </c>
      <c r="C17" s="24" t="s">
        <v>42</v>
      </c>
      <c r="D17" s="29">
        <v>238344</v>
      </c>
    </row>
    <row r="18" spans="1:4" x14ac:dyDescent="0.3">
      <c r="A18" s="18">
        <v>2018</v>
      </c>
      <c r="B18" s="13" t="s">
        <v>10</v>
      </c>
      <c r="C18" s="13" t="s">
        <v>50</v>
      </c>
      <c r="D18" s="30">
        <v>111753</v>
      </c>
    </row>
    <row r="19" spans="1:4" x14ac:dyDescent="0.3">
      <c r="A19" s="18">
        <v>2018</v>
      </c>
      <c r="B19" s="13" t="s">
        <v>10</v>
      </c>
      <c r="C19" s="13" t="s">
        <v>51</v>
      </c>
      <c r="D19" s="30">
        <v>10948</v>
      </c>
    </row>
    <row r="20" spans="1:4" x14ac:dyDescent="0.3">
      <c r="A20" s="18">
        <v>2018</v>
      </c>
      <c r="B20" s="13" t="s">
        <v>13</v>
      </c>
      <c r="C20" s="13" t="s">
        <v>13</v>
      </c>
      <c r="D20" s="30">
        <v>2047833</v>
      </c>
    </row>
    <row r="21" spans="1:4" x14ac:dyDescent="0.3">
      <c r="A21" s="18">
        <v>2018</v>
      </c>
      <c r="B21" s="13" t="s">
        <v>15</v>
      </c>
      <c r="C21" s="13" t="s">
        <v>15</v>
      </c>
      <c r="D21" s="30">
        <v>3553288</v>
      </c>
    </row>
    <row r="22" spans="1:4" x14ac:dyDescent="0.3">
      <c r="A22" s="18">
        <v>2018</v>
      </c>
      <c r="B22" s="13" t="s">
        <v>46</v>
      </c>
      <c r="C22" s="13" t="s">
        <v>46</v>
      </c>
      <c r="D22" s="30">
        <v>2677</v>
      </c>
    </row>
    <row r="23" spans="1:4" x14ac:dyDescent="0.3">
      <c r="A23" s="18">
        <v>2018</v>
      </c>
      <c r="B23" s="2" t="s">
        <v>8</v>
      </c>
      <c r="C23" s="2" t="s">
        <v>24</v>
      </c>
      <c r="D23" s="30">
        <v>3025295</v>
      </c>
    </row>
    <row r="24" spans="1:4" x14ac:dyDescent="0.3">
      <c r="A24" s="18">
        <v>2018</v>
      </c>
      <c r="B24" s="2" t="s">
        <v>8</v>
      </c>
      <c r="C24" s="2" t="s">
        <v>25</v>
      </c>
      <c r="D24" s="30">
        <v>11408578</v>
      </c>
    </row>
    <row r="25" spans="1:4" x14ac:dyDescent="0.3">
      <c r="A25" s="18">
        <v>2018</v>
      </c>
      <c r="B25" s="2" t="s">
        <v>8</v>
      </c>
      <c r="C25" s="2" t="s">
        <v>54</v>
      </c>
      <c r="D25" s="30">
        <v>56783</v>
      </c>
    </row>
    <row r="26" spans="1:4" x14ac:dyDescent="0.3">
      <c r="A26" s="18">
        <v>2018</v>
      </c>
      <c r="B26" s="13" t="s">
        <v>47</v>
      </c>
      <c r="C26" s="25" t="s">
        <v>52</v>
      </c>
      <c r="D26" s="30">
        <v>322452</v>
      </c>
    </row>
    <row r="27" spans="1:4" x14ac:dyDescent="0.3">
      <c r="A27" s="18">
        <v>2018</v>
      </c>
      <c r="B27" s="13" t="s">
        <v>47</v>
      </c>
      <c r="C27" s="13" t="s">
        <v>44</v>
      </c>
      <c r="D27" s="30">
        <v>3565645</v>
      </c>
    </row>
    <row r="28" spans="1:4" x14ac:dyDescent="0.3">
      <c r="A28" s="18">
        <v>2018</v>
      </c>
      <c r="B28" s="13" t="s">
        <v>47</v>
      </c>
      <c r="C28" s="13" t="s">
        <v>48</v>
      </c>
      <c r="D28" s="30">
        <v>7707908</v>
      </c>
    </row>
    <row r="29" spans="1:4" x14ac:dyDescent="0.3">
      <c r="A29" s="18">
        <v>2018</v>
      </c>
      <c r="B29" s="13" t="s">
        <v>47</v>
      </c>
      <c r="C29" s="13" t="s">
        <v>49</v>
      </c>
      <c r="D29" s="30">
        <v>1872663</v>
      </c>
    </row>
    <row r="30" spans="1:4" x14ac:dyDescent="0.3">
      <c r="A30" s="18">
        <v>2018</v>
      </c>
      <c r="B30" s="13" t="s">
        <v>47</v>
      </c>
      <c r="C30" s="13" t="s">
        <v>45</v>
      </c>
      <c r="D30" s="30">
        <v>5700557</v>
      </c>
    </row>
    <row r="31" spans="1:4" x14ac:dyDescent="0.3">
      <c r="A31" s="18">
        <v>2018</v>
      </c>
      <c r="B31" s="13" t="s">
        <v>47</v>
      </c>
      <c r="C31" s="13" t="s">
        <v>53</v>
      </c>
      <c r="D31" s="30">
        <v>1007579</v>
      </c>
    </row>
    <row r="32" spans="1:4" x14ac:dyDescent="0.3">
      <c r="A32" s="23">
        <v>2019</v>
      </c>
      <c r="B32" s="24" t="s">
        <v>10</v>
      </c>
      <c r="C32" s="24" t="s">
        <v>42</v>
      </c>
      <c r="D32" s="29">
        <v>358987</v>
      </c>
    </row>
    <row r="33" spans="1:4" x14ac:dyDescent="0.3">
      <c r="A33" s="18">
        <v>2019</v>
      </c>
      <c r="B33" s="13" t="s">
        <v>10</v>
      </c>
      <c r="C33" s="13" t="s">
        <v>50</v>
      </c>
      <c r="D33" s="30">
        <v>182638</v>
      </c>
    </row>
    <row r="34" spans="1:4" x14ac:dyDescent="0.3">
      <c r="A34" s="18">
        <v>2019</v>
      </c>
      <c r="B34" s="13" t="s">
        <v>10</v>
      </c>
      <c r="C34" s="13" t="s">
        <v>51</v>
      </c>
      <c r="D34" s="30">
        <v>50759</v>
      </c>
    </row>
    <row r="35" spans="1:4" x14ac:dyDescent="0.3">
      <c r="A35" s="18">
        <v>2019</v>
      </c>
      <c r="B35" s="13" t="s">
        <v>13</v>
      </c>
      <c r="C35" s="13" t="s">
        <v>13</v>
      </c>
      <c r="D35" s="30">
        <v>2345957</v>
      </c>
    </row>
    <row r="36" spans="1:4" x14ac:dyDescent="0.3">
      <c r="A36" s="18">
        <v>2019</v>
      </c>
      <c r="B36" s="13" t="s">
        <v>15</v>
      </c>
      <c r="C36" s="13" t="s">
        <v>15</v>
      </c>
      <c r="D36" s="30">
        <v>4219254</v>
      </c>
    </row>
    <row r="37" spans="1:4" x14ac:dyDescent="0.3">
      <c r="A37" s="18">
        <v>2019</v>
      </c>
      <c r="B37" s="13" t="s">
        <v>46</v>
      </c>
      <c r="C37" s="13" t="s">
        <v>46</v>
      </c>
      <c r="D37" s="30">
        <v>58026</v>
      </c>
    </row>
    <row r="38" spans="1:4" x14ac:dyDescent="0.3">
      <c r="A38" s="18">
        <v>2019</v>
      </c>
      <c r="B38" s="2" t="s">
        <v>8</v>
      </c>
      <c r="C38" s="2" t="s">
        <v>24</v>
      </c>
      <c r="D38" s="31">
        <v>2981061</v>
      </c>
    </row>
    <row r="39" spans="1:4" x14ac:dyDescent="0.3">
      <c r="A39" s="18">
        <v>2019</v>
      </c>
      <c r="B39" s="2" t="s">
        <v>8</v>
      </c>
      <c r="C39" s="2" t="s">
        <v>25</v>
      </c>
      <c r="D39" s="31">
        <v>14018706</v>
      </c>
    </row>
    <row r="40" spans="1:4" x14ac:dyDescent="0.3">
      <c r="A40" s="18">
        <v>2019</v>
      </c>
      <c r="B40" s="2" t="s">
        <v>8</v>
      </c>
      <c r="C40" s="2" t="s">
        <v>54</v>
      </c>
      <c r="D40" s="31">
        <v>5142</v>
      </c>
    </row>
    <row r="41" spans="1:4" x14ac:dyDescent="0.3">
      <c r="A41" s="18">
        <v>2019</v>
      </c>
      <c r="B41" s="13" t="s">
        <v>47</v>
      </c>
      <c r="C41" s="13" t="s">
        <v>44</v>
      </c>
      <c r="D41" s="30">
        <v>4163120</v>
      </c>
    </row>
    <row r="42" spans="1:4" x14ac:dyDescent="0.3">
      <c r="A42" s="18">
        <v>2019</v>
      </c>
      <c r="B42" s="13" t="s">
        <v>47</v>
      </c>
      <c r="C42" s="13" t="s">
        <v>48</v>
      </c>
      <c r="D42" s="30">
        <v>10267171</v>
      </c>
    </row>
    <row r="43" spans="1:4" x14ac:dyDescent="0.3">
      <c r="A43" s="18">
        <v>2019</v>
      </c>
      <c r="B43" s="13" t="s">
        <v>47</v>
      </c>
      <c r="C43" s="13" t="s">
        <v>49</v>
      </c>
      <c r="D43" s="30">
        <v>2447429</v>
      </c>
    </row>
    <row r="44" spans="1:4" x14ac:dyDescent="0.3">
      <c r="A44" s="18">
        <v>2019</v>
      </c>
      <c r="B44" s="13" t="s">
        <v>47</v>
      </c>
      <c r="C44" s="13" t="s">
        <v>45</v>
      </c>
      <c r="D44" s="30">
        <v>5577648</v>
      </c>
    </row>
    <row r="45" spans="1:4" x14ac:dyDescent="0.3">
      <c r="A45" s="18">
        <v>2019</v>
      </c>
      <c r="B45" s="13" t="s">
        <v>47</v>
      </c>
      <c r="C45" s="13" t="s">
        <v>53</v>
      </c>
      <c r="D45" s="30">
        <v>1259287</v>
      </c>
    </row>
    <row r="46" spans="1:4" x14ac:dyDescent="0.3">
      <c r="A46" s="23">
        <v>2020</v>
      </c>
      <c r="B46" s="24" t="s">
        <v>10</v>
      </c>
      <c r="C46" s="24" t="s">
        <v>42</v>
      </c>
      <c r="D46" s="29">
        <v>385337</v>
      </c>
    </row>
    <row r="47" spans="1:4" x14ac:dyDescent="0.3">
      <c r="A47" s="18">
        <v>2020</v>
      </c>
      <c r="B47" s="13" t="s">
        <v>10</v>
      </c>
      <c r="C47" s="13" t="s">
        <v>50</v>
      </c>
      <c r="D47" s="30">
        <v>198940</v>
      </c>
    </row>
    <row r="48" spans="1:4" x14ac:dyDescent="0.3">
      <c r="A48" s="18">
        <v>2020</v>
      </c>
      <c r="B48" s="13" t="s">
        <v>10</v>
      </c>
      <c r="C48" s="13" t="s">
        <v>51</v>
      </c>
      <c r="D48" s="30">
        <v>-36112</v>
      </c>
    </row>
    <row r="49" spans="1:4" x14ac:dyDescent="0.3">
      <c r="A49" s="18">
        <v>2020</v>
      </c>
      <c r="B49" s="13" t="s">
        <v>13</v>
      </c>
      <c r="C49" s="13" t="s">
        <v>43</v>
      </c>
      <c r="D49" s="30">
        <v>2110190</v>
      </c>
    </row>
    <row r="50" spans="1:4" x14ac:dyDescent="0.3">
      <c r="A50" s="18">
        <v>2020</v>
      </c>
      <c r="B50" s="13" t="s">
        <v>13</v>
      </c>
      <c r="C50" s="13" t="s">
        <v>34</v>
      </c>
      <c r="D50" s="30">
        <v>820067</v>
      </c>
    </row>
    <row r="51" spans="1:4" x14ac:dyDescent="0.3">
      <c r="A51" s="18">
        <v>2020</v>
      </c>
      <c r="B51" s="13" t="s">
        <v>15</v>
      </c>
      <c r="C51" s="13" t="s">
        <v>43</v>
      </c>
      <c r="D51" s="30">
        <v>2373315</v>
      </c>
    </row>
    <row r="52" spans="1:4" x14ac:dyDescent="0.3">
      <c r="A52" s="18">
        <v>2020</v>
      </c>
      <c r="B52" s="13" t="s">
        <v>15</v>
      </c>
      <c r="C52" s="13" t="s">
        <v>34</v>
      </c>
      <c r="D52" s="30">
        <v>1709036</v>
      </c>
    </row>
    <row r="53" spans="1:4" x14ac:dyDescent="0.3">
      <c r="A53" s="18">
        <v>2020</v>
      </c>
      <c r="B53" s="13" t="s">
        <v>46</v>
      </c>
      <c r="C53" s="13" t="s">
        <v>46</v>
      </c>
      <c r="D53" s="30">
        <v>58599</v>
      </c>
    </row>
    <row r="54" spans="1:4" x14ac:dyDescent="0.3">
      <c r="A54" s="18">
        <v>2020</v>
      </c>
      <c r="B54" s="2" t="s">
        <v>8</v>
      </c>
      <c r="C54" s="2" t="s">
        <v>24</v>
      </c>
      <c r="D54" s="31">
        <v>2526561</v>
      </c>
    </row>
    <row r="55" spans="1:4" x14ac:dyDescent="0.3">
      <c r="A55" s="18">
        <v>2020</v>
      </c>
      <c r="B55" s="2" t="s">
        <v>8</v>
      </c>
      <c r="C55" s="2" t="s">
        <v>25</v>
      </c>
      <c r="D55" s="31">
        <v>15637265</v>
      </c>
    </row>
    <row r="56" spans="1:4" x14ac:dyDescent="0.3">
      <c r="A56" s="18">
        <v>2020</v>
      </c>
      <c r="B56" s="2" t="s">
        <v>8</v>
      </c>
      <c r="C56" s="2" t="s">
        <v>54</v>
      </c>
      <c r="D56" s="31">
        <v>49233</v>
      </c>
    </row>
    <row r="57" spans="1:4" x14ac:dyDescent="0.3">
      <c r="A57" s="18">
        <v>2020</v>
      </c>
      <c r="B57" s="13" t="s">
        <v>47</v>
      </c>
      <c r="C57" s="13" t="s">
        <v>44</v>
      </c>
      <c r="D57" s="30">
        <v>3526489</v>
      </c>
    </row>
    <row r="58" spans="1:4" x14ac:dyDescent="0.3">
      <c r="A58" s="18">
        <v>2020</v>
      </c>
      <c r="B58" s="13" t="s">
        <v>47</v>
      </c>
      <c r="C58" s="13" t="s">
        <v>48</v>
      </c>
      <c r="D58" s="30">
        <v>12390313</v>
      </c>
    </row>
    <row r="59" spans="1:4" x14ac:dyDescent="0.3">
      <c r="A59" s="18">
        <v>2020</v>
      </c>
      <c r="B59" s="13" t="s">
        <v>47</v>
      </c>
      <c r="C59" s="13" t="s">
        <v>49</v>
      </c>
      <c r="D59" s="30">
        <v>1490607</v>
      </c>
    </row>
    <row r="60" spans="1:4" x14ac:dyDescent="0.3">
      <c r="A60" s="18">
        <v>2020</v>
      </c>
      <c r="B60" s="13" t="s">
        <v>47</v>
      </c>
      <c r="C60" s="13" t="s">
        <v>45</v>
      </c>
      <c r="D60" s="30">
        <v>6459249</v>
      </c>
    </row>
    <row r="61" spans="1:4" x14ac:dyDescent="0.3">
      <c r="A61" s="18">
        <v>2020</v>
      </c>
      <c r="B61" s="13" t="s">
        <v>47</v>
      </c>
      <c r="C61" s="13" t="s">
        <v>53</v>
      </c>
      <c r="D61" s="30">
        <v>1381733</v>
      </c>
    </row>
    <row r="62" spans="1:4" x14ac:dyDescent="0.3">
      <c r="A62" s="23">
        <v>2021</v>
      </c>
      <c r="B62" s="24" t="s">
        <v>10</v>
      </c>
      <c r="C62" s="24" t="s">
        <v>42</v>
      </c>
      <c r="D62" s="29">
        <v>483995</v>
      </c>
    </row>
    <row r="63" spans="1:4" x14ac:dyDescent="0.3">
      <c r="A63" s="18">
        <v>2021</v>
      </c>
      <c r="B63" s="13" t="s">
        <v>10</v>
      </c>
      <c r="C63" s="13" t="s">
        <v>50</v>
      </c>
      <c r="D63" s="30">
        <v>251192</v>
      </c>
    </row>
    <row r="64" spans="1:4" x14ac:dyDescent="0.3">
      <c r="A64" s="18">
        <v>2021</v>
      </c>
      <c r="B64" s="13" t="s">
        <v>10</v>
      </c>
      <c r="C64" s="13" t="s">
        <v>51</v>
      </c>
      <c r="D64" s="27">
        <v>408997</v>
      </c>
    </row>
    <row r="65" spans="1:4" x14ac:dyDescent="0.3">
      <c r="A65" s="18">
        <v>2021</v>
      </c>
      <c r="B65" s="13" t="s">
        <v>13</v>
      </c>
      <c r="C65" s="13" t="s">
        <v>43</v>
      </c>
      <c r="D65" s="30">
        <v>2577961</v>
      </c>
    </row>
    <row r="66" spans="1:4" x14ac:dyDescent="0.3">
      <c r="A66" s="18">
        <v>2021</v>
      </c>
      <c r="B66" s="13" t="s">
        <v>13</v>
      </c>
      <c r="C66" s="13" t="s">
        <v>34</v>
      </c>
      <c r="D66" s="30">
        <v>1026649</v>
      </c>
    </row>
    <row r="67" spans="1:4" x14ac:dyDescent="0.3">
      <c r="A67" s="18">
        <v>2021</v>
      </c>
      <c r="B67" s="13" t="s">
        <v>15</v>
      </c>
      <c r="C67" s="13" t="s">
        <v>43</v>
      </c>
      <c r="D67" s="30">
        <v>2942319</v>
      </c>
    </row>
    <row r="68" spans="1:4" x14ac:dyDescent="0.3">
      <c r="A68" s="18">
        <v>2021</v>
      </c>
      <c r="B68" s="13" t="s">
        <v>15</v>
      </c>
      <c r="C68" s="13" t="s">
        <v>34</v>
      </c>
      <c r="D68" s="30">
        <v>1670006</v>
      </c>
    </row>
    <row r="69" spans="1:4" x14ac:dyDescent="0.3">
      <c r="A69" s="18">
        <v>2021</v>
      </c>
      <c r="B69" s="13" t="s">
        <v>46</v>
      </c>
      <c r="C69" s="13" t="s">
        <v>46</v>
      </c>
      <c r="D69" s="30">
        <v>24506</v>
      </c>
    </row>
    <row r="70" spans="1:4" x14ac:dyDescent="0.3">
      <c r="A70" s="18">
        <v>2021</v>
      </c>
      <c r="B70" s="2" t="s">
        <v>8</v>
      </c>
      <c r="C70" s="2" t="s">
        <v>24</v>
      </c>
      <c r="D70" s="31">
        <v>3601863</v>
      </c>
    </row>
    <row r="71" spans="1:4" x14ac:dyDescent="0.3">
      <c r="A71" s="18">
        <v>2021</v>
      </c>
      <c r="B71" s="2" t="s">
        <v>8</v>
      </c>
      <c r="C71" s="2" t="s">
        <v>25</v>
      </c>
      <c r="D71" s="31">
        <v>18422454</v>
      </c>
    </row>
    <row r="72" spans="1:4" x14ac:dyDescent="0.3">
      <c r="A72" s="18">
        <v>2021</v>
      </c>
      <c r="B72" s="2" t="s">
        <v>8</v>
      </c>
      <c r="C72" s="2" t="s">
        <v>54</v>
      </c>
      <c r="D72" s="32">
        <v>980</v>
      </c>
    </row>
    <row r="73" spans="1:4" x14ac:dyDescent="0.3">
      <c r="A73" s="18">
        <v>2021</v>
      </c>
      <c r="B73" s="13" t="s">
        <v>47</v>
      </c>
      <c r="C73" s="13" t="s">
        <v>44</v>
      </c>
      <c r="D73" s="30">
        <v>5172548</v>
      </c>
    </row>
    <row r="74" spans="1:4" x14ac:dyDescent="0.3">
      <c r="A74" s="18">
        <v>2021</v>
      </c>
      <c r="B74" s="13" t="s">
        <v>47</v>
      </c>
      <c r="C74" s="13" t="s">
        <v>48</v>
      </c>
      <c r="D74" s="30">
        <v>15080424</v>
      </c>
    </row>
    <row r="75" spans="1:4" x14ac:dyDescent="0.3">
      <c r="A75" s="18">
        <v>2021</v>
      </c>
      <c r="B75" s="13" t="s">
        <v>47</v>
      </c>
      <c r="C75" s="13" t="s">
        <v>49</v>
      </c>
      <c r="D75" s="30">
        <v>1643915</v>
      </c>
    </row>
    <row r="76" spans="1:4" x14ac:dyDescent="0.3">
      <c r="A76" s="18">
        <v>2021</v>
      </c>
      <c r="B76" s="13" t="s">
        <v>47</v>
      </c>
      <c r="C76" s="13" t="s">
        <v>45</v>
      </c>
      <c r="D76" s="30">
        <v>7102020</v>
      </c>
    </row>
    <row r="77" spans="1:4" x14ac:dyDescent="0.3">
      <c r="A77" s="33">
        <v>2021</v>
      </c>
      <c r="B77" s="19" t="s">
        <v>47</v>
      </c>
      <c r="C77" s="19" t="s">
        <v>53</v>
      </c>
      <c r="D77" s="34">
        <v>1327073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Tài sản - Nguồn vốn</vt:lpstr>
      <vt:lpstr>Doanh thu - Lợi nhuận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Thúy Lưu</dc:creator>
  <cp:lastModifiedBy>Thúy Lưu</cp:lastModifiedBy>
  <dcterms:created xsi:type="dcterms:W3CDTF">2023-01-02T18:59:08Z</dcterms:created>
  <dcterms:modified xsi:type="dcterms:W3CDTF">2023-04-22T17:32:12Z</dcterms:modified>
</cp:coreProperties>
</file>