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uy\OneDrive\Máy tính\Dự án\Excel\"/>
    </mc:Choice>
  </mc:AlternateContent>
  <bookViews>
    <workbookView xWindow="-120" yWindow="-120" windowWidth="20736" windowHeight="11040" activeTab="3"/>
  </bookViews>
  <sheets>
    <sheet name="Data" sheetId="10" r:id="rId1"/>
    <sheet name="Cơ cấu nguồn vốn" sheetId="15" state="hidden" r:id="rId2"/>
    <sheet name="Sheet1" sheetId="12" state="hidden" r:id="rId3"/>
    <sheet name="Dashboard" sheetId="14" r:id="rId4"/>
  </sheets>
  <definedNames>
    <definedName name="_xlnm._FilterDatabase" localSheetId="0" hidden="1">Data!#REF!</definedName>
    <definedName name="_xlcn.WorksheetConnection_BCTCVNM.xlsxTable11" hidden="1">Table1[]</definedName>
    <definedName name="_xlnm.Print_Area" localSheetId="3">Dashboard!$A$1:$AB$32</definedName>
    <definedName name="Slicer_Năm__TH">#N/A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CTC-VNM.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 i="10" l="1"/>
  <c r="O3" i="10"/>
  <c r="O4" i="10"/>
  <c r="O5" i="10"/>
  <c r="O6" i="10"/>
  <c r="N2" i="10"/>
  <c r="N3" i="10"/>
  <c r="N4" i="10"/>
  <c r="N5" i="10"/>
  <c r="N6" i="10"/>
  <c r="M2" i="10"/>
  <c r="M3" i="10"/>
  <c r="M4" i="10"/>
  <c r="M5" i="10"/>
  <c r="M6" i="10"/>
  <c r="L2" i="10" l="1"/>
  <c r="L3" i="10"/>
  <c r="L4" i="10"/>
  <c r="L5" i="10"/>
  <c r="L6" i="10"/>
  <c r="K2" i="10"/>
  <c r="K3" i="10"/>
  <c r="K4" i="10"/>
  <c r="K5" i="10"/>
  <c r="K6" i="10"/>
  <c r="J2" i="10"/>
  <c r="J3" i="10"/>
  <c r="J4" i="10"/>
  <c r="J5" i="10"/>
  <c r="J6" i="10"/>
  <c r="I2" i="10"/>
  <c r="I3" i="10"/>
  <c r="I4" i="10"/>
  <c r="I5" i="10"/>
  <c r="I6"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CTC-VNM.xlsx!Table1" type="102" refreshedVersion="6" minRefreshableVersion="5">
    <extLst>
      <ext xmlns:x15="http://schemas.microsoft.com/office/spreadsheetml/2010/11/main" uri="{DE250136-89BD-433C-8126-D09CA5730AF9}">
        <x15:connection id="Table1" autoDelete="1">
          <x15:rangePr sourceName="_xlcn.WorksheetConnection_BCTCVNM.xlsxTable11"/>
        </x15:connection>
      </ext>
    </extLst>
  </connection>
</connections>
</file>

<file path=xl/sharedStrings.xml><?xml version="1.0" encoding="utf-8"?>
<sst xmlns="http://schemas.openxmlformats.org/spreadsheetml/2006/main" count="53" uniqueCount="31">
  <si>
    <t>Doanh thu thuần</t>
  </si>
  <si>
    <t>Nợ phải trả</t>
  </si>
  <si>
    <t>Tổng tài sản</t>
  </si>
  <si>
    <t>Lợi nhuận sau thuế</t>
  </si>
  <si>
    <t>Tổng nguồn vốn</t>
  </si>
  <si>
    <t>Năm (TH)</t>
  </si>
  <si>
    <t>Vốn chủ sở hũu</t>
  </si>
  <si>
    <t>ROA</t>
  </si>
  <si>
    <t>ROE</t>
  </si>
  <si>
    <t>ROS</t>
  </si>
  <si>
    <t>Tổng nợ/Tổng tài sản</t>
  </si>
  <si>
    <t>Sum of Lợi nhuận sau thuế</t>
  </si>
  <si>
    <t>Sum of Tổng tài sản</t>
  </si>
  <si>
    <t>Sum of Tổng nguồn vốn</t>
  </si>
  <si>
    <t>Sum of Nợ phải trả</t>
  </si>
  <si>
    <t>Sum of Vốn chủ sở hũu</t>
  </si>
  <si>
    <t>Row Labels</t>
  </si>
  <si>
    <t>Grand Total</t>
  </si>
  <si>
    <t>Sum of Vốn chủ sở hũu2</t>
  </si>
  <si>
    <t xml:space="preserve"> Nợ phải trả</t>
  </si>
  <si>
    <t xml:space="preserve"> Vốn chủ sở hũu</t>
  </si>
  <si>
    <t xml:space="preserve"> Tổng nợ/Tổng tài sản</t>
  </si>
  <si>
    <t xml:space="preserve"> Tổng tài sản</t>
  </si>
  <si>
    <t xml:space="preserve"> ROA</t>
  </si>
  <si>
    <t xml:space="preserve"> ROE</t>
  </si>
  <si>
    <t xml:space="preserve"> ROS</t>
  </si>
  <si>
    <t>Tỷ số nợ</t>
  </si>
  <si>
    <t>Tỷ suất tự tài trợ</t>
  </si>
  <si>
    <t>Hệ số nợ trên VCSH</t>
  </si>
  <si>
    <t xml:space="preserve"> Tỷ suất tự tài trợ</t>
  </si>
  <si>
    <t xml:space="preserve"> Hệ số nợ trên VCSH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</si>
</sst>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_-* #,##0\ _₫_-;\-* #,##0\ _₫_-;_-* &quot;-&quot;??\ _₫_-;_-@_-"/>
  </numFmts>
  <fonts count="5" x14ac:knownFonts="1">
    <font>
      <sz val="11"/>
      <color theme="1"/>
      <name val="Calibri"/>
      <family val="2"/>
      <charset val="163"/>
      <scheme val="minor"/>
    </font>
    <font>
      <b/>
      <sz val="11"/>
      <color theme="1"/>
      <name val="Calibri"/>
      <family val="2"/>
      <scheme val="minor"/>
    </font>
    <font>
      <sz val="11"/>
      <name val="Calibri"/>
      <family val="2"/>
      <scheme val="minor"/>
    </font>
    <font>
      <sz val="11"/>
      <color theme="1"/>
      <name val="Calibri"/>
      <family val="2"/>
      <scheme val="minor"/>
    </font>
    <font>
      <b/>
      <sz val="11"/>
      <color theme="1"/>
      <name val="Calibri"/>
      <family val="2"/>
      <charset val="163"/>
      <scheme val="minor"/>
    </font>
  </fonts>
  <fills count="5">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1" fillId="0" borderId="0" xfId="0" applyFont="1" applyAlignment="1">
      <alignment horizontal="center"/>
    </xf>
    <xf numFmtId="3" fontId="2" fillId="2" borderId="1" xfId="0" applyNumberFormat="1" applyFont="1" applyFill="1" applyBorder="1" applyAlignment="1">
      <alignment horizontal="center" vertical="center"/>
    </xf>
    <xf numFmtId="3" fontId="3" fillId="0" borderId="1" xfId="0" applyNumberFormat="1" applyFont="1" applyBorder="1" applyAlignment="1">
      <alignment horizontal="center"/>
    </xf>
    <xf numFmtId="3" fontId="0" fillId="0" borderId="0" xfId="0" applyNumberFormat="1"/>
    <xf numFmtId="0" fontId="0" fillId="0" borderId="0" xfId="0" applyBorder="1"/>
    <xf numFmtId="3" fontId="0" fillId="0" borderId="0" xfId="0" applyNumberFormat="1" applyBorder="1"/>
    <xf numFmtId="3" fontId="3" fillId="0" borderId="0" xfId="0" applyNumberFormat="1" applyFont="1" applyBorder="1" applyAlignment="1">
      <alignment horizontal="center"/>
    </xf>
    <xf numFmtId="0" fontId="0" fillId="0" borderId="0" xfId="0" applyBorder="1" applyAlignment="1"/>
    <xf numFmtId="0" fontId="0" fillId="0" borderId="2" xfId="0" applyBorder="1" applyAlignment="1"/>
    <xf numFmtId="0" fontId="1" fillId="0" borderId="3" xfId="0" applyFont="1" applyBorder="1" applyAlignment="1"/>
    <xf numFmtId="10" fontId="0" fillId="0" borderId="0" xfId="0" applyNumberFormat="1"/>
    <xf numFmtId="10" fontId="0" fillId="0" borderId="1" xfId="0" applyNumberFormat="1" applyBorder="1"/>
    <xf numFmtId="0" fontId="2" fillId="2" borderId="4" xfId="0" applyNumberFormat="1" applyFont="1" applyFill="1" applyBorder="1" applyAlignment="1">
      <alignment horizontal="center" vertical="center"/>
    </xf>
    <xf numFmtId="10" fontId="0" fillId="0" borderId="5" xfId="0" applyNumberFormat="1" applyBorder="1"/>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3" fontId="3" fillId="0" borderId="10" xfId="0" applyNumberFormat="1" applyFont="1" applyBorder="1" applyAlignment="1">
      <alignment horizontal="center"/>
    </xf>
    <xf numFmtId="10" fontId="0" fillId="0" borderId="10" xfId="0" applyNumberFormat="1" applyBorder="1"/>
    <xf numFmtId="10" fontId="0" fillId="0" borderId="11" xfId="0" applyNumberForma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43" fontId="0" fillId="0" borderId="0" xfId="0" applyNumberFormat="1"/>
    <xf numFmtId="9" fontId="0" fillId="0" borderId="0" xfId="0" applyNumberFormat="1"/>
    <xf numFmtId="164" fontId="4" fillId="0" borderId="0" xfId="0" applyNumberFormat="1" applyFont="1"/>
    <xf numFmtId="0" fontId="2" fillId="4" borderId="4" xfId="0" applyNumberFormat="1" applyFont="1" applyFill="1" applyBorder="1" applyAlignment="1">
      <alignment horizontal="center" vertical="center"/>
    </xf>
    <xf numFmtId="3" fontId="2" fillId="4" borderId="1" xfId="0" applyNumberFormat="1" applyFont="1" applyFill="1" applyBorder="1" applyAlignment="1">
      <alignment horizontal="center" vertical="center"/>
    </xf>
    <xf numFmtId="0" fontId="2" fillId="4" borderId="9" xfId="0" applyNumberFormat="1" applyFont="1" applyFill="1" applyBorder="1" applyAlignment="1">
      <alignment horizontal="center" vertical="center"/>
    </xf>
    <xf numFmtId="3" fontId="2" fillId="4" borderId="10" xfId="0" applyNumberFormat="1" applyFont="1" applyFill="1" applyBorder="1" applyAlignment="1">
      <alignment horizontal="center" vertical="center"/>
    </xf>
    <xf numFmtId="0" fontId="0" fillId="3" borderId="0" xfId="0" applyFill="1" applyAlignment="1">
      <alignment horizontal="center"/>
    </xf>
  </cellXfs>
  <cellStyles count="1">
    <cellStyle name="Normal" xfId="0" builtinId="0"/>
  </cellStyles>
  <dxfs count="26">
    <dxf>
      <numFmt numFmtId="14" formatCode="0.00%"/>
    </dxf>
    <dxf>
      <font>
        <b/>
      </font>
    </dxf>
    <dxf>
      <numFmt numFmtId="164" formatCode="_-* #,##0\ _₫_-;\-* #,##0\ _₫_-;_-* &quot;-&quot;??\ _₫_-;_-@_-"/>
    </dxf>
    <dxf>
      <numFmt numFmtId="165" formatCode="_-* #,##0.0\ _₫_-;\-* #,##0.0\ _₫_-;_-* &quot;-&quot;??\ _₫_-;_-@_-"/>
    </dxf>
    <dxf>
      <numFmt numFmtId="35" formatCode="_-* #,##0.00\ _₫_-;\-* #,##0.00\ _₫_-;_-* &quot;-&quot;??\ _₫_-;_-@_-"/>
    </dxf>
    <dxf>
      <numFmt numFmtId="14" formatCode="0.00%"/>
    </dxf>
    <dxf>
      <numFmt numFmtId="35" formatCode="_-* #,##0.00\ _₫_-;\-* #,##0.00\ _₫_-;_-* &quot;-&quot;??\ _₫_-;_-@_-"/>
    </dxf>
    <dxf>
      <numFmt numFmtId="13" formatCode="0%"/>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 formatCode="#,##0"/>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 formatCode="#,##0"/>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color rgb="FF8DC26C"/>
      <color rgb="FFBADA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vốn.xlsx]Cơ cấu nguồn vốn!PivotTable9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Cơ</a:t>
            </a:r>
            <a:r>
              <a:rPr lang="en-US" baseline="0"/>
              <a:t> cấu nguồn vốn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ln w="28575" cap="rnd">
            <a:solidFill>
              <a:schemeClr val="accent2"/>
            </a:solidFill>
            <a:round/>
          </a:ln>
          <a:effectLst/>
        </c:spPr>
        <c:marker>
          <c:symbol val="diamond"/>
          <c:size val="7"/>
          <c:spPr>
            <a:solidFill>
              <a:schemeClr val="accent4"/>
            </a:solidFill>
            <a:ln w="9525">
              <a:solidFill>
                <a:srgbClr val="FFFF00"/>
              </a:solidFill>
            </a:ln>
            <a:effectLst/>
          </c:spPr>
        </c:marker>
      </c:pivotFmt>
      <c:pivotFmt>
        <c:idx val="4"/>
        <c:spPr>
          <a:solidFill>
            <a:schemeClr val="accent5">
              <a:lumMod val="75000"/>
              <a:alpha val="79000"/>
            </a:schemeClr>
          </a:solidFill>
          <a:ln>
            <a:noFill/>
          </a:ln>
          <a:effectLst/>
        </c:spPr>
        <c:marker>
          <c:symbol val="none"/>
        </c:marker>
      </c:pivotFmt>
      <c:pivotFmt>
        <c:idx val="5"/>
        <c:spPr>
          <a:solidFill>
            <a:schemeClr val="accent6">
              <a:alpha val="85000"/>
            </a:schemeClr>
          </a:solidFill>
          <a:ln>
            <a:noFill/>
          </a:ln>
          <a:effectLst/>
        </c:spPr>
        <c:marker>
          <c:symbol val="none"/>
        </c:marker>
      </c:pivotFmt>
      <c:pivotFmt>
        <c:idx val="6"/>
        <c:spPr>
          <a:ln w="28575" cap="rnd">
            <a:solidFill>
              <a:schemeClr val="accent2"/>
            </a:solidFill>
            <a:round/>
          </a:ln>
          <a:effectLst/>
        </c:spPr>
        <c:marker>
          <c:symbol val="diamond"/>
          <c:size val="7"/>
          <c:spPr>
            <a:solidFill>
              <a:schemeClr val="accent4"/>
            </a:solidFill>
            <a:ln w="9525">
              <a:solidFill>
                <a:srgbClr val="FFFF00"/>
              </a:solidFill>
            </a:ln>
            <a:effectLst/>
          </c:spPr>
        </c:marker>
      </c:pivotFmt>
    </c:pivotFmts>
    <c:plotArea>
      <c:layout>
        <c:manualLayout>
          <c:layoutTarget val="inner"/>
          <c:xMode val="edge"/>
          <c:yMode val="edge"/>
          <c:x val="9.7122703412073491E-2"/>
          <c:y val="0.14393518518518519"/>
          <c:w val="0.85919810057098434"/>
          <c:h val="0.64166092797722307"/>
        </c:manualLayout>
      </c:layout>
      <c:barChart>
        <c:barDir val="col"/>
        <c:grouping val="clustered"/>
        <c:varyColors val="0"/>
        <c:ser>
          <c:idx val="1"/>
          <c:order val="1"/>
          <c:tx>
            <c:strRef>
              <c:f>'Cơ cấu nguồn vốn'!$C$3</c:f>
              <c:strCache>
                <c:ptCount val="1"/>
                <c:pt idx="0">
                  <c:v> Tỷ suất tự tài trợ</c:v>
                </c:pt>
              </c:strCache>
            </c:strRef>
          </c:tx>
          <c:spPr>
            <a:solidFill>
              <a:schemeClr val="accent5">
                <a:lumMod val="75000"/>
                <a:alpha val="79000"/>
              </a:schemeClr>
            </a:solidFill>
            <a:ln>
              <a:noFill/>
            </a:ln>
            <a:effectLst/>
          </c:spPr>
          <c:invertIfNegative val="0"/>
          <c:cat>
            <c:strRef>
              <c:f>'Cơ cấu nguồn vốn'!$A$4:$A$9</c:f>
              <c:strCache>
                <c:ptCount val="5"/>
                <c:pt idx="0">
                  <c:v>2017</c:v>
                </c:pt>
                <c:pt idx="1">
                  <c:v>2018</c:v>
                </c:pt>
                <c:pt idx="2">
                  <c:v>2019</c:v>
                </c:pt>
                <c:pt idx="3">
                  <c:v>2020</c:v>
                </c:pt>
                <c:pt idx="4">
                  <c:v>2021</c:v>
                </c:pt>
              </c:strCache>
            </c:strRef>
          </c:cat>
          <c:val>
            <c:numRef>
              <c:f>'Cơ cấu nguồn vốn'!$C$4:$C$9</c:f>
              <c:numCache>
                <c:formatCode>0%</c:formatCode>
                <c:ptCount val="5"/>
                <c:pt idx="0">
                  <c:v>0.52954188168111127</c:v>
                </c:pt>
                <c:pt idx="1">
                  <c:v>0.49651970068152212</c:v>
                </c:pt>
                <c:pt idx="2">
                  <c:v>0.50306062460494594</c:v>
                </c:pt>
                <c:pt idx="3">
                  <c:v>0.44581211967904688</c:v>
                </c:pt>
                <c:pt idx="4">
                  <c:v>0.39886045907906337</c:v>
                </c:pt>
              </c:numCache>
            </c:numRef>
          </c:val>
          <c:extLst>
            <c:ext xmlns:c16="http://schemas.microsoft.com/office/drawing/2014/chart" uri="{C3380CC4-5D6E-409C-BE32-E72D297353CC}">
              <c16:uniqueId val="{00000001-8661-4381-B6F9-B08BC76C974D}"/>
            </c:ext>
          </c:extLst>
        </c:ser>
        <c:ser>
          <c:idx val="2"/>
          <c:order val="2"/>
          <c:tx>
            <c:strRef>
              <c:f>'Cơ cấu nguồn vốn'!$D$3</c:f>
              <c:strCache>
                <c:ptCount val="1"/>
                <c:pt idx="0">
                  <c:v> Hệ số nợ trên VCSH</c:v>
                </c:pt>
              </c:strCache>
            </c:strRef>
          </c:tx>
          <c:spPr>
            <a:solidFill>
              <a:schemeClr val="accent6">
                <a:alpha val="85000"/>
              </a:schemeClr>
            </a:solidFill>
            <a:ln>
              <a:noFill/>
            </a:ln>
            <a:effectLst/>
          </c:spPr>
          <c:invertIfNegative val="0"/>
          <c:cat>
            <c:strRef>
              <c:f>'Cơ cấu nguồn vốn'!$A$4:$A$9</c:f>
              <c:strCache>
                <c:ptCount val="5"/>
                <c:pt idx="0">
                  <c:v>2017</c:v>
                </c:pt>
                <c:pt idx="1">
                  <c:v>2018</c:v>
                </c:pt>
                <c:pt idx="2">
                  <c:v>2019</c:v>
                </c:pt>
                <c:pt idx="3">
                  <c:v>2020</c:v>
                </c:pt>
                <c:pt idx="4">
                  <c:v>2021</c:v>
                </c:pt>
              </c:strCache>
            </c:strRef>
          </c:cat>
          <c:val>
            <c:numRef>
              <c:f>'Cơ cấu nguồn vốn'!$D$4:$D$9</c:f>
              <c:numCache>
                <c:formatCode>0%</c:formatCode>
                <c:ptCount val="5"/>
                <c:pt idx="0">
                  <c:v>0.88842468290672516</c:v>
                </c:pt>
                <c:pt idx="1">
                  <c:v>1.0140187086674288</c:v>
                </c:pt>
                <c:pt idx="2">
                  <c:v>0.98783192550589494</c:v>
                </c:pt>
                <c:pt idx="3">
                  <c:v>1.2430973315818239</c:v>
                </c:pt>
                <c:pt idx="4">
                  <c:v>1.507142478622522</c:v>
                </c:pt>
              </c:numCache>
            </c:numRef>
          </c:val>
          <c:extLst>
            <c:ext xmlns:c16="http://schemas.microsoft.com/office/drawing/2014/chart" uri="{C3380CC4-5D6E-409C-BE32-E72D297353CC}">
              <c16:uniqueId val="{00000002-8661-4381-B6F9-B08BC76C974D}"/>
            </c:ext>
          </c:extLst>
        </c:ser>
        <c:dLbls>
          <c:showLegendKey val="0"/>
          <c:showVal val="0"/>
          <c:showCatName val="0"/>
          <c:showSerName val="0"/>
          <c:showPercent val="0"/>
          <c:showBubbleSize val="0"/>
        </c:dLbls>
        <c:gapWidth val="78"/>
        <c:axId val="430378896"/>
        <c:axId val="430370040"/>
      </c:barChart>
      <c:lineChart>
        <c:grouping val="stacked"/>
        <c:varyColors val="0"/>
        <c:ser>
          <c:idx val="0"/>
          <c:order val="0"/>
          <c:tx>
            <c:strRef>
              <c:f>'Cơ cấu nguồn vốn'!$B$3</c:f>
              <c:strCache>
                <c:ptCount val="1"/>
                <c:pt idx="0">
                  <c:v>Tỷ số nợ</c:v>
                </c:pt>
              </c:strCache>
            </c:strRef>
          </c:tx>
          <c:spPr>
            <a:ln w="28575" cap="rnd">
              <a:solidFill>
                <a:schemeClr val="accent2"/>
              </a:solidFill>
              <a:round/>
            </a:ln>
            <a:effectLst/>
          </c:spPr>
          <c:marker>
            <c:symbol val="diamond"/>
            <c:size val="7"/>
            <c:spPr>
              <a:solidFill>
                <a:schemeClr val="accent4"/>
              </a:solidFill>
              <a:ln w="9525">
                <a:solidFill>
                  <a:srgbClr val="FFFF00"/>
                </a:solidFill>
              </a:ln>
              <a:effectLst/>
            </c:spPr>
          </c:marker>
          <c:cat>
            <c:strRef>
              <c:f>'Cơ cấu nguồn vốn'!$A$4:$A$9</c:f>
              <c:strCache>
                <c:ptCount val="5"/>
                <c:pt idx="0">
                  <c:v>2017</c:v>
                </c:pt>
                <c:pt idx="1">
                  <c:v>2018</c:v>
                </c:pt>
                <c:pt idx="2">
                  <c:v>2019</c:v>
                </c:pt>
                <c:pt idx="3">
                  <c:v>2020</c:v>
                </c:pt>
                <c:pt idx="4">
                  <c:v>2021</c:v>
                </c:pt>
              </c:strCache>
            </c:strRef>
          </c:cat>
          <c:val>
            <c:numRef>
              <c:f>'Cơ cấu nguồn vốn'!$B$4:$B$9</c:f>
              <c:numCache>
                <c:formatCode>0%</c:formatCode>
                <c:ptCount val="5"/>
                <c:pt idx="0">
                  <c:v>0.47045807831837189</c:v>
                </c:pt>
                <c:pt idx="1">
                  <c:v>0.5034802657130153</c:v>
                </c:pt>
                <c:pt idx="2">
                  <c:v>0.49693934544970192</c:v>
                </c:pt>
                <c:pt idx="3">
                  <c:v>0.55418785635986001</c:v>
                </c:pt>
                <c:pt idx="4">
                  <c:v>0.60113954092093658</c:v>
                </c:pt>
              </c:numCache>
            </c:numRef>
          </c:val>
          <c:smooth val="0"/>
          <c:extLst>
            <c:ext xmlns:c16="http://schemas.microsoft.com/office/drawing/2014/chart" uri="{C3380CC4-5D6E-409C-BE32-E72D297353CC}">
              <c16:uniqueId val="{00000000-8661-4381-B6F9-B08BC76C974D}"/>
            </c:ext>
          </c:extLst>
        </c:ser>
        <c:dLbls>
          <c:showLegendKey val="0"/>
          <c:showVal val="0"/>
          <c:showCatName val="0"/>
          <c:showSerName val="0"/>
          <c:showPercent val="0"/>
          <c:showBubbleSize val="0"/>
        </c:dLbls>
        <c:marker val="1"/>
        <c:smooth val="0"/>
        <c:axId val="430370368"/>
        <c:axId val="430375616"/>
      </c:lineChart>
      <c:catAx>
        <c:axId val="43037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5616"/>
        <c:crosses val="autoZero"/>
        <c:auto val="1"/>
        <c:lblAlgn val="ctr"/>
        <c:lblOffset val="100"/>
        <c:noMultiLvlLbl val="0"/>
      </c:catAx>
      <c:valAx>
        <c:axId val="4303756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0368"/>
        <c:crosses val="autoZero"/>
        <c:crossBetween val="between"/>
      </c:valAx>
      <c:valAx>
        <c:axId val="430370040"/>
        <c:scaling>
          <c:orientation val="minMax"/>
        </c:scaling>
        <c:delete val="1"/>
        <c:axPos val="r"/>
        <c:numFmt formatCode="0%" sourceLinked="1"/>
        <c:majorTickMark val="out"/>
        <c:minorTickMark val="none"/>
        <c:tickLblPos val="nextTo"/>
        <c:crossAx val="430378896"/>
        <c:crosses val="max"/>
        <c:crossBetween val="between"/>
      </c:valAx>
      <c:catAx>
        <c:axId val="430378896"/>
        <c:scaling>
          <c:orientation val="minMax"/>
        </c:scaling>
        <c:delete val="1"/>
        <c:axPos val="b"/>
        <c:numFmt formatCode="General" sourceLinked="1"/>
        <c:majorTickMark val="out"/>
        <c:minorTickMark val="none"/>
        <c:tickLblPos val="nextTo"/>
        <c:crossAx val="430370040"/>
        <c:crosses val="autoZero"/>
        <c:auto val="1"/>
        <c:lblAlgn val="ctr"/>
        <c:lblOffset val="100"/>
        <c:noMultiLvlLbl val="0"/>
      </c:catAx>
      <c:spPr>
        <a:noFill/>
        <a:ln>
          <a:noFill/>
        </a:ln>
        <a:effectLst/>
      </c:spPr>
    </c:plotArea>
    <c:legend>
      <c:legendPos val="b"/>
      <c:layout>
        <c:manualLayout>
          <c:xMode val="edge"/>
          <c:yMode val="edge"/>
          <c:x val="0.17566666666666669"/>
          <c:y val="0.82785104986876656"/>
          <c:w val="0.76723148765843896"/>
          <c:h val="0.14194190133013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vốn.xlsx]Cơ cấu nguồn vốn!PivotTable9</c:name>
    <c:fmtId val="2"/>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US" sz="1600" b="1">
                <a:solidFill>
                  <a:schemeClr val="accent1">
                    <a:lumMod val="75000"/>
                  </a:schemeClr>
                </a:solidFill>
                <a:latin typeface="Arial" panose="020B0604020202020204" pitchFamily="34" charset="0"/>
                <a:cs typeface="Arial" panose="020B0604020202020204" pitchFamily="34" charset="0"/>
              </a:rPr>
              <a:t>Cơ cấu nguồn vốn</a:t>
            </a:r>
          </a:p>
        </c:rich>
      </c:tx>
      <c:layout>
        <c:manualLayout>
          <c:xMode val="edge"/>
          <c:yMode val="edge"/>
          <c:x val="0.34647854641660708"/>
          <c:y val="2.051282051282051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8.1743140284222346E-2"/>
              <c:y val="-9.0781146749351851E-2"/>
            </c:manualLayout>
          </c:layout>
          <c:tx>
            <c:rich>
              <a:bodyPr/>
              <a:lstStyle/>
              <a:p>
                <a:r>
                  <a:rPr lang="en-US" baseline="0"/>
                  <a:t> </a:t>
                </a:r>
                <a:fld id="{3BB715B2-2263-49C9-9982-BE05107CCF55}"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dLbl>
          <c:idx val="0"/>
          <c:layout>
            <c:manualLayout>
              <c:x val="-8.1743140284222346E-2"/>
              <c:y val="-9.0781146749351949E-2"/>
            </c:manualLayout>
          </c:layout>
          <c:tx>
            <c:rich>
              <a:bodyPr/>
              <a:lstStyle/>
              <a:p>
                <a:fld id="{40230A5A-98A3-48E8-9517-5AB3B1FE60F0}"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dLbl>
          <c:idx val="0"/>
          <c:layout>
            <c:manualLayout>
              <c:x val="-8.1743140284222346E-2"/>
              <c:y val="-0.12104152899913592"/>
            </c:manualLayout>
          </c:layout>
          <c:tx>
            <c:rich>
              <a:bodyPr/>
              <a:lstStyle/>
              <a:p>
                <a:fld id="{68466A19-6A02-4B80-AEBB-DBD0617846D6}"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dLbl>
          <c:idx val="0"/>
          <c:layout>
            <c:manualLayout>
              <c:x val="-8.9406559685868192E-2"/>
              <c:y val="-0.11095473491587454"/>
            </c:manualLayout>
          </c:layout>
          <c:tx>
            <c:rich>
              <a:bodyPr/>
              <a:lstStyle/>
              <a:p>
                <a:fld id="{45D2FD92-7EC2-4C30-B864-45D77A614532}"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9"/>
        <c:dLbl>
          <c:idx val="0"/>
          <c:layout>
            <c:manualLayout>
              <c:x val="-8.1743140284222346E-2"/>
              <c:y val="-0.13112832308239725"/>
            </c:manualLayout>
          </c:layout>
          <c:tx>
            <c:rich>
              <a:bodyPr/>
              <a:lstStyle/>
              <a:p>
                <a:fld id="{FFDBB7DE-1CAA-487B-A5D8-E58499BC3B6F}"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743140284222346E-2"/>
              <c:y val="-9.078114674935185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BB715B2-2263-49C9-9982-BE05107CCF55}"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743140284222346E-2"/>
              <c:y val="-9.078114674935194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230A5A-98A3-48E8-9517-5AB3B1FE60F0}" type="VALUE">
                  <a:rPr lang="en-US" baseline="0"/>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743140284222346E-2"/>
              <c:y val="-0.1210415289991359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8466A19-6A02-4B80-AEBB-DBD0617846D6}" type="VALUE">
                  <a:rPr lang="en-US" baseline="0"/>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9406559685868192E-2"/>
              <c:y val="-0.1109547349158745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5D2FD92-7EC2-4C30-B864-45D77A614532}" type="VALUE">
                  <a:rPr lang="en-US" baseline="0"/>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1743140284222346E-2"/>
              <c:y val="-0.131128323082397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FDBB7DE-1CAA-487B-A5D8-E58499BC3B6F}" type="VALUE">
                  <a:rPr lang="en-US" baseline="0"/>
                  <a:pPr>
                    <a:defRPr/>
                  </a:pPr>
                  <a:t>[VALUE]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manualLayout>
          <c:layoutTarget val="inner"/>
          <c:xMode val="edge"/>
          <c:yMode val="edge"/>
          <c:x val="7.2174125782930296E-2"/>
          <c:y val="0.14393518518518519"/>
          <c:w val="0.90442609188230461"/>
          <c:h val="0.64166092797722307"/>
        </c:manualLayout>
      </c:layout>
      <c:barChart>
        <c:barDir val="col"/>
        <c:grouping val="clustered"/>
        <c:varyColors val="0"/>
        <c:ser>
          <c:idx val="1"/>
          <c:order val="1"/>
          <c:tx>
            <c:strRef>
              <c:f>'Cơ cấu nguồn vốn'!$C$3</c:f>
              <c:strCache>
                <c:ptCount val="1"/>
                <c:pt idx="0">
                  <c:v> Tỷ suất tự tài trợ</c:v>
                </c:pt>
              </c:strCache>
            </c:strRef>
          </c:tx>
          <c:spPr>
            <a:solidFill>
              <a:schemeClr val="accent2"/>
            </a:solidFill>
            <a:ln>
              <a:noFill/>
            </a:ln>
            <a:effectLst/>
          </c:spPr>
          <c:invertIfNegative val="0"/>
          <c:cat>
            <c:strRef>
              <c:f>'Cơ cấu nguồn vốn'!$A$4:$A$9</c:f>
              <c:strCache>
                <c:ptCount val="5"/>
                <c:pt idx="0">
                  <c:v>2017</c:v>
                </c:pt>
                <c:pt idx="1">
                  <c:v>2018</c:v>
                </c:pt>
                <c:pt idx="2">
                  <c:v>2019</c:v>
                </c:pt>
                <c:pt idx="3">
                  <c:v>2020</c:v>
                </c:pt>
                <c:pt idx="4">
                  <c:v>2021</c:v>
                </c:pt>
              </c:strCache>
            </c:strRef>
          </c:cat>
          <c:val>
            <c:numRef>
              <c:f>'Cơ cấu nguồn vốn'!$C$4:$C$9</c:f>
              <c:numCache>
                <c:formatCode>0%</c:formatCode>
                <c:ptCount val="5"/>
                <c:pt idx="0">
                  <c:v>0.52954188168111127</c:v>
                </c:pt>
                <c:pt idx="1">
                  <c:v>0.49651970068152212</c:v>
                </c:pt>
                <c:pt idx="2">
                  <c:v>0.50306062460494594</c:v>
                </c:pt>
                <c:pt idx="3">
                  <c:v>0.44581211967904688</c:v>
                </c:pt>
                <c:pt idx="4">
                  <c:v>0.39886045907906337</c:v>
                </c:pt>
              </c:numCache>
            </c:numRef>
          </c:val>
          <c:extLst>
            <c:ext xmlns:c16="http://schemas.microsoft.com/office/drawing/2014/chart" uri="{C3380CC4-5D6E-409C-BE32-E72D297353CC}">
              <c16:uniqueId val="{00000000-EDF3-4083-A0B1-0093CF0DDDE8}"/>
            </c:ext>
          </c:extLst>
        </c:ser>
        <c:ser>
          <c:idx val="2"/>
          <c:order val="2"/>
          <c:tx>
            <c:strRef>
              <c:f>'Cơ cấu nguồn vốn'!$D$3</c:f>
              <c:strCache>
                <c:ptCount val="1"/>
                <c:pt idx="0">
                  <c:v> Hệ số nợ trên VCSH</c:v>
                </c:pt>
              </c:strCache>
            </c:strRef>
          </c:tx>
          <c:spPr>
            <a:solidFill>
              <a:schemeClr val="accent3"/>
            </a:solidFill>
            <a:ln>
              <a:noFill/>
            </a:ln>
            <a:effectLst/>
          </c:spPr>
          <c:invertIfNegative val="0"/>
          <c:cat>
            <c:strRef>
              <c:f>'Cơ cấu nguồn vốn'!$A$4:$A$9</c:f>
              <c:strCache>
                <c:ptCount val="5"/>
                <c:pt idx="0">
                  <c:v>2017</c:v>
                </c:pt>
                <c:pt idx="1">
                  <c:v>2018</c:v>
                </c:pt>
                <c:pt idx="2">
                  <c:v>2019</c:v>
                </c:pt>
                <c:pt idx="3">
                  <c:v>2020</c:v>
                </c:pt>
                <c:pt idx="4">
                  <c:v>2021</c:v>
                </c:pt>
              </c:strCache>
            </c:strRef>
          </c:cat>
          <c:val>
            <c:numRef>
              <c:f>'Cơ cấu nguồn vốn'!$D$4:$D$9</c:f>
              <c:numCache>
                <c:formatCode>0%</c:formatCode>
                <c:ptCount val="5"/>
                <c:pt idx="0">
                  <c:v>0.88842468290672516</c:v>
                </c:pt>
                <c:pt idx="1">
                  <c:v>1.0140187086674288</c:v>
                </c:pt>
                <c:pt idx="2">
                  <c:v>0.98783192550589494</c:v>
                </c:pt>
                <c:pt idx="3">
                  <c:v>1.2430973315818239</c:v>
                </c:pt>
                <c:pt idx="4">
                  <c:v>1.507142478622522</c:v>
                </c:pt>
              </c:numCache>
            </c:numRef>
          </c:val>
          <c:extLst>
            <c:ext xmlns:c16="http://schemas.microsoft.com/office/drawing/2014/chart" uri="{C3380CC4-5D6E-409C-BE32-E72D297353CC}">
              <c16:uniqueId val="{00000001-EDF3-4083-A0B1-0093CF0DDDE8}"/>
            </c:ext>
          </c:extLst>
        </c:ser>
        <c:dLbls>
          <c:showLegendKey val="0"/>
          <c:showVal val="0"/>
          <c:showCatName val="0"/>
          <c:showSerName val="0"/>
          <c:showPercent val="0"/>
          <c:showBubbleSize val="0"/>
        </c:dLbls>
        <c:gapWidth val="78"/>
        <c:axId val="430378896"/>
        <c:axId val="430370040"/>
      </c:barChart>
      <c:lineChart>
        <c:grouping val="stacked"/>
        <c:varyColors val="0"/>
        <c:ser>
          <c:idx val="0"/>
          <c:order val="0"/>
          <c:tx>
            <c:strRef>
              <c:f>'Cơ cấu nguồn vốn'!$B$3</c:f>
              <c:strCache>
                <c:ptCount val="1"/>
                <c:pt idx="0">
                  <c:v>Tỷ số nợ</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6700-4A1E-AD61-F88B74E99465}"/>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6700-4A1E-AD61-F88B74E99465}"/>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6700-4A1E-AD61-F88B74E99465}"/>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6700-4A1E-AD61-F88B74E99465}"/>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6700-4A1E-AD61-F88B74E99465}"/>
              </c:ext>
            </c:extLst>
          </c:dPt>
          <c:dLbls>
            <c:dLbl>
              <c:idx val="0"/>
              <c:layout>
                <c:manualLayout>
                  <c:x val="-8.1743140284222346E-2"/>
                  <c:y val="-9.0781146749351851E-2"/>
                </c:manualLayout>
              </c:layout>
              <c:tx>
                <c:rich>
                  <a:bodyPr/>
                  <a:lstStyle/>
                  <a:p>
                    <a:r>
                      <a:rPr lang="en-US" baseline="0"/>
                      <a:t> </a:t>
                    </a:r>
                    <a:fld id="{3BB715B2-2263-49C9-9982-BE05107CCF55}"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6700-4A1E-AD61-F88B74E99465}"/>
                </c:ext>
              </c:extLst>
            </c:dLbl>
            <c:dLbl>
              <c:idx val="1"/>
              <c:layout>
                <c:manualLayout>
                  <c:x val="-8.1743140284222346E-2"/>
                  <c:y val="-9.0781146749351949E-2"/>
                </c:manualLayout>
              </c:layout>
              <c:tx>
                <c:rich>
                  <a:bodyPr/>
                  <a:lstStyle/>
                  <a:p>
                    <a:fld id="{40230A5A-98A3-48E8-9517-5AB3B1FE60F0}"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6700-4A1E-AD61-F88B74E99465}"/>
                </c:ext>
              </c:extLst>
            </c:dLbl>
            <c:dLbl>
              <c:idx val="2"/>
              <c:layout>
                <c:manualLayout>
                  <c:x val="-8.1743140284222346E-2"/>
                  <c:y val="-0.12104152899913592"/>
                </c:manualLayout>
              </c:layout>
              <c:tx>
                <c:rich>
                  <a:bodyPr/>
                  <a:lstStyle/>
                  <a:p>
                    <a:fld id="{68466A19-6A02-4B80-AEBB-DBD0617846D6}"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6700-4A1E-AD61-F88B74E99465}"/>
                </c:ext>
              </c:extLst>
            </c:dLbl>
            <c:dLbl>
              <c:idx val="3"/>
              <c:layout>
                <c:manualLayout>
                  <c:x val="-8.9406559685868192E-2"/>
                  <c:y val="-0.11095473491587454"/>
                </c:manualLayout>
              </c:layout>
              <c:tx>
                <c:rich>
                  <a:bodyPr/>
                  <a:lstStyle/>
                  <a:p>
                    <a:fld id="{45D2FD92-7EC2-4C30-B864-45D77A614532}"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6700-4A1E-AD61-F88B74E99465}"/>
                </c:ext>
              </c:extLst>
            </c:dLbl>
            <c:dLbl>
              <c:idx val="4"/>
              <c:layout>
                <c:manualLayout>
                  <c:x val="-8.1743140284222346E-2"/>
                  <c:y val="-0.13112832308239725"/>
                </c:manualLayout>
              </c:layout>
              <c:tx>
                <c:rich>
                  <a:bodyPr/>
                  <a:lstStyle/>
                  <a:p>
                    <a:fld id="{FFDBB7DE-1CAA-487B-A5D8-E58499BC3B6F}"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6700-4A1E-AD61-F88B74E9946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'Cơ cấu nguồn vốn'!$A$4:$A$9</c:f>
              <c:strCache>
                <c:ptCount val="5"/>
                <c:pt idx="0">
                  <c:v>2017</c:v>
                </c:pt>
                <c:pt idx="1">
                  <c:v>2018</c:v>
                </c:pt>
                <c:pt idx="2">
                  <c:v>2019</c:v>
                </c:pt>
                <c:pt idx="3">
                  <c:v>2020</c:v>
                </c:pt>
                <c:pt idx="4">
                  <c:v>2021</c:v>
                </c:pt>
              </c:strCache>
            </c:strRef>
          </c:cat>
          <c:val>
            <c:numRef>
              <c:f>'Cơ cấu nguồn vốn'!$B$4:$B$9</c:f>
              <c:numCache>
                <c:formatCode>0%</c:formatCode>
                <c:ptCount val="5"/>
                <c:pt idx="0">
                  <c:v>0.47045807831837189</c:v>
                </c:pt>
                <c:pt idx="1">
                  <c:v>0.5034802657130153</c:v>
                </c:pt>
                <c:pt idx="2">
                  <c:v>0.49693934544970192</c:v>
                </c:pt>
                <c:pt idx="3">
                  <c:v>0.55418785635986001</c:v>
                </c:pt>
                <c:pt idx="4">
                  <c:v>0.60113954092093658</c:v>
                </c:pt>
              </c:numCache>
            </c:numRef>
          </c:val>
          <c:smooth val="0"/>
          <c:extLst>
            <c:ext xmlns:c16="http://schemas.microsoft.com/office/drawing/2014/chart" uri="{C3380CC4-5D6E-409C-BE32-E72D297353CC}">
              <c16:uniqueId val="{00000002-EDF3-4083-A0B1-0093CF0DDDE8}"/>
            </c:ext>
          </c:extLst>
        </c:ser>
        <c:dLbls>
          <c:showLegendKey val="0"/>
          <c:showVal val="0"/>
          <c:showCatName val="0"/>
          <c:showSerName val="0"/>
          <c:showPercent val="0"/>
          <c:showBubbleSize val="0"/>
        </c:dLbls>
        <c:marker val="1"/>
        <c:smooth val="0"/>
        <c:axId val="430370368"/>
        <c:axId val="430375616"/>
      </c:lineChart>
      <c:catAx>
        <c:axId val="43037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5616"/>
        <c:crosses val="autoZero"/>
        <c:auto val="1"/>
        <c:lblAlgn val="ctr"/>
        <c:lblOffset val="100"/>
        <c:noMultiLvlLbl val="0"/>
      </c:catAx>
      <c:valAx>
        <c:axId val="4303756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0368"/>
        <c:crosses val="autoZero"/>
        <c:crossBetween val="between"/>
      </c:valAx>
      <c:valAx>
        <c:axId val="43037004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78896"/>
        <c:crosses val="max"/>
        <c:crossBetween val="between"/>
      </c:valAx>
      <c:catAx>
        <c:axId val="430378896"/>
        <c:scaling>
          <c:orientation val="minMax"/>
        </c:scaling>
        <c:delete val="1"/>
        <c:axPos val="b"/>
        <c:numFmt formatCode="General" sourceLinked="1"/>
        <c:majorTickMark val="none"/>
        <c:minorTickMark val="none"/>
        <c:tickLblPos val="nextTo"/>
        <c:crossAx val="430370040"/>
        <c:crosses val="autoZero"/>
        <c:auto val="1"/>
        <c:lblAlgn val="ctr"/>
        <c:lblOffset val="100"/>
        <c:noMultiLvlLbl val="0"/>
      </c:catAx>
      <c:spPr>
        <a:noFill/>
        <a:ln>
          <a:noFill/>
        </a:ln>
        <a:effectLst/>
      </c:spPr>
    </c:plotArea>
    <c:legend>
      <c:legendPos val="b"/>
      <c:layout>
        <c:manualLayout>
          <c:xMode val="edge"/>
          <c:yMode val="edge"/>
          <c:x val="8.9306149488780476E-2"/>
          <c:y val="0.88996696300014033"/>
          <c:w val="0.82096685403046754"/>
          <c:h val="9.41601525097171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Lợi</a:t>
            </a:r>
            <a:r>
              <a:rPr lang="en-US" baseline="0"/>
              <a:t> nhuận sau thuế</a:t>
            </a:r>
            <a:endParaRPr lang="en-US"/>
          </a:p>
        </c:rich>
      </c:tx>
      <c:layout>
        <c:manualLayout>
          <c:xMode val="edge"/>
          <c:yMode val="edge"/>
          <c:x val="0.3601178915135607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gradFill flip="none" rotWithShape="1">
            <a:gsLst>
              <a:gs pos="0">
                <a:schemeClr val="accent6">
                  <a:lumMod val="40000"/>
                  <a:lumOff val="60000"/>
                </a:schemeClr>
              </a:gs>
              <a:gs pos="48000">
                <a:schemeClr val="accent6">
                  <a:lumMod val="95000"/>
                  <a:lumOff val="5000"/>
                </a:schemeClr>
              </a:gs>
              <a:gs pos="100000">
                <a:schemeClr val="accent6">
                  <a:lumMod val="60000"/>
                </a:schemeClr>
              </a:gs>
            </a:gsLst>
            <a:path path="circle">
              <a:fillToRect l="50000" t="130000" r="50000" b="-30000"/>
            </a:path>
            <a:tileRect/>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64611062423224E-2"/>
          <c:y val="6.2829198270246203E-2"/>
          <c:w val="0.94006434352286672"/>
          <c:h val="0.71795544345400786"/>
        </c:manualLayout>
      </c:layout>
      <c:barChart>
        <c:barDir val="col"/>
        <c:grouping val="clustered"/>
        <c:varyColors val="0"/>
        <c:ser>
          <c:idx val="0"/>
          <c:order val="0"/>
          <c:tx>
            <c:strRef>
              <c:f>Sheet1!$B$6</c:f>
              <c:strCache>
                <c:ptCount val="1"/>
                <c:pt idx="0">
                  <c:v>Total</c:v>
                </c:pt>
              </c:strCache>
            </c:strRef>
          </c:tx>
          <c:spPr>
            <a:gradFill flip="none" rotWithShape="1">
              <a:gsLst>
                <a:gs pos="0">
                  <a:schemeClr val="accent6">
                    <a:lumMod val="40000"/>
                    <a:lumOff val="60000"/>
                  </a:schemeClr>
                </a:gs>
                <a:gs pos="48000">
                  <a:schemeClr val="accent6">
                    <a:lumMod val="95000"/>
                    <a:lumOff val="5000"/>
                  </a:schemeClr>
                </a:gs>
                <a:gs pos="100000">
                  <a:schemeClr val="accent6">
                    <a:lumMod val="60000"/>
                  </a:schemeClr>
                </a:gs>
              </a:gsLst>
              <a:path path="circle">
                <a:fillToRect l="50000" t="130000" r="50000" b="-30000"/>
              </a:path>
              <a:tileRect/>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2700" cap="flat" cmpd="sng" algn="ctr">
                <a:solidFill>
                  <a:srgbClr val="FF0000"/>
                </a:solidFill>
                <a:prstDash val="solid"/>
                <a:miter lim="800000"/>
              </a:ln>
              <a:effectLst/>
            </c:spPr>
            <c:trendlineType val="linear"/>
            <c:dispRSqr val="0"/>
            <c:dispEq val="0"/>
          </c:trendline>
          <c:cat>
            <c:strRef>
              <c:f>Sheet1!$A$7:$A$12</c:f>
              <c:strCache>
                <c:ptCount val="5"/>
                <c:pt idx="0">
                  <c:v>2017</c:v>
                </c:pt>
                <c:pt idx="1">
                  <c:v>2018</c:v>
                </c:pt>
                <c:pt idx="2">
                  <c:v>2019</c:v>
                </c:pt>
                <c:pt idx="3">
                  <c:v>2020</c:v>
                </c:pt>
                <c:pt idx="4">
                  <c:v>2021</c:v>
                </c:pt>
              </c:strCache>
            </c:strRef>
          </c:cat>
          <c:val>
            <c:numRef>
              <c:f>Sheet1!$B$7:$B$12</c:f>
              <c:numCache>
                <c:formatCode>General</c:formatCode>
                <c:ptCount val="5"/>
                <c:pt idx="0">
                  <c:v>3528113</c:v>
                </c:pt>
                <c:pt idx="1">
                  <c:v>3233997</c:v>
                </c:pt>
                <c:pt idx="2">
                  <c:v>3911712</c:v>
                </c:pt>
                <c:pt idx="3">
                  <c:v>4423745</c:v>
                </c:pt>
                <c:pt idx="4">
                  <c:v>5349301</c:v>
                </c:pt>
              </c:numCache>
            </c:numRef>
          </c:val>
          <c:extLst>
            <c:ext xmlns:c16="http://schemas.microsoft.com/office/drawing/2014/chart" uri="{C3380CC4-5D6E-409C-BE32-E72D297353CC}">
              <c16:uniqueId val="{00000000-3CD2-4D50-B52F-69BA6398C139}"/>
            </c:ext>
          </c:extLst>
        </c:ser>
        <c:dLbls>
          <c:dLblPos val="outEnd"/>
          <c:showLegendKey val="0"/>
          <c:showVal val="1"/>
          <c:showCatName val="0"/>
          <c:showSerName val="0"/>
          <c:showPercent val="0"/>
          <c:showBubbleSize val="0"/>
        </c:dLbls>
        <c:gapWidth val="83"/>
        <c:overlap val="-61"/>
        <c:axId val="331233232"/>
        <c:axId val="331229952"/>
      </c:barChart>
      <c:catAx>
        <c:axId val="33123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Năm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9952"/>
        <c:crosses val="autoZero"/>
        <c:auto val="1"/>
        <c:lblAlgn val="ctr"/>
        <c:lblOffset val="100"/>
        <c:noMultiLvlLbl val="0"/>
      </c:catAx>
      <c:valAx>
        <c:axId val="331229952"/>
        <c:scaling>
          <c:orientation val="minMax"/>
        </c:scaling>
        <c:delete val="1"/>
        <c:axPos val="l"/>
        <c:numFmt formatCode="General" sourceLinked="1"/>
        <c:majorTickMark val="none"/>
        <c:minorTickMark val="none"/>
        <c:tickLblPos val="nextTo"/>
        <c:crossAx val="331233232"/>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vốn.xlsx]Sheet1!PivotTable3</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Cơ cấu Vốn/Nợ</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4"/>
            </a:solidFill>
            <a:round/>
          </a:ln>
          <a:effectLst/>
        </c:spPr>
        <c:marker>
          <c:symbol val="circle"/>
          <c:size val="5"/>
          <c:spPr>
            <a:solidFill>
              <a:schemeClr val="accent3"/>
            </a:solidFill>
            <a:ln w="9525">
              <a:solidFill>
                <a:schemeClr val="accent3"/>
              </a:solidFill>
            </a:ln>
            <a:effectLst/>
          </c:spPr>
        </c:marker>
      </c:pivotFmt>
      <c:pivotFmt>
        <c:idx val="4"/>
        <c:spPr>
          <a:gradFill flip="none" rotWithShape="1">
            <a:gsLst>
              <a:gs pos="0">
                <a:schemeClr val="accent1">
                  <a:lumMod val="89000"/>
                </a:schemeClr>
              </a:gs>
              <a:gs pos="23000">
                <a:schemeClr val="accent1">
                  <a:lumMod val="89000"/>
                </a:schemeClr>
              </a:gs>
              <a:gs pos="60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pivotFmt>
      <c:pivotFmt>
        <c:idx val="5"/>
        <c:spPr>
          <a:gradFill flip="none" rotWithShape="1">
            <a:gsLst>
              <a:gs pos="0">
                <a:schemeClr val="accent6">
                  <a:lumMod val="67000"/>
                </a:schemeClr>
              </a:gs>
              <a:gs pos="40000">
                <a:schemeClr val="accent6">
                  <a:lumMod val="97000"/>
                  <a:lumOff val="3000"/>
                </a:schemeClr>
              </a:gs>
              <a:gs pos="100000">
                <a:schemeClr val="accent6">
                  <a:lumMod val="60000"/>
                  <a:lumOff val="40000"/>
                </a:schemeClr>
              </a:gs>
            </a:gsLst>
            <a:lin ang="16200000" scaled="1"/>
            <a:tileRect/>
          </a:gradFill>
          <a:ln>
            <a:noFill/>
          </a:ln>
          <a:effectLst/>
        </c:spPr>
        <c:marker>
          <c:symbol val="none"/>
        </c:marker>
      </c:pivotFmt>
      <c:pivotFmt>
        <c:idx val="6"/>
        <c:spPr>
          <a:gradFill flip="none" rotWithShape="1">
            <a:gsLst>
              <a:gs pos="0">
                <a:schemeClr val="accent6">
                  <a:lumMod val="67000"/>
                </a:schemeClr>
              </a:gs>
              <a:gs pos="40000">
                <a:schemeClr val="accent6">
                  <a:lumMod val="97000"/>
                  <a:lumOff val="3000"/>
                </a:schemeClr>
              </a:gs>
              <a:gs pos="100000">
                <a:schemeClr val="accent6">
                  <a:lumMod val="60000"/>
                  <a:lumOff val="40000"/>
                </a:schemeClr>
              </a:gs>
            </a:gsLst>
            <a:lin ang="16200000" scaled="1"/>
            <a:tileRect/>
          </a:gradFill>
          <a:ln>
            <a:noFill/>
          </a:ln>
          <a:effectLst/>
        </c:spPr>
      </c:pivotFmt>
    </c:pivotFmts>
    <c:plotArea>
      <c:layout>
        <c:manualLayout>
          <c:layoutTarget val="inner"/>
          <c:xMode val="edge"/>
          <c:yMode val="edge"/>
          <c:x val="0.101230731644468"/>
          <c:y val="0.1864007941479775"/>
          <c:w val="0.82630933403449036"/>
          <c:h val="0.57859254984415087"/>
        </c:manualLayout>
      </c:layout>
      <c:barChart>
        <c:barDir val="col"/>
        <c:grouping val="stacked"/>
        <c:varyColors val="0"/>
        <c:ser>
          <c:idx val="0"/>
          <c:order val="0"/>
          <c:tx>
            <c:strRef>
              <c:f>Sheet1!$B$20</c:f>
              <c:strCache>
                <c:ptCount val="1"/>
                <c:pt idx="0">
                  <c:v> Tổng tài sản</c:v>
                </c:pt>
              </c:strCache>
            </c:strRef>
          </c:tx>
          <c:spPr>
            <a:gradFill flip="none" rotWithShape="1">
              <a:gsLst>
                <a:gs pos="0">
                  <a:schemeClr val="accent1">
                    <a:lumMod val="89000"/>
                  </a:schemeClr>
                </a:gs>
                <a:gs pos="23000">
                  <a:schemeClr val="accent1">
                    <a:lumMod val="89000"/>
                  </a:schemeClr>
                </a:gs>
                <a:gs pos="60000">
                  <a:schemeClr val="accent1">
                    <a:lumMod val="75000"/>
                  </a:schemeClr>
                </a:gs>
                <a:gs pos="97000">
                  <a:schemeClr val="accent1">
                    <a:lumMod val="70000"/>
                  </a:schemeClr>
                </a:gs>
              </a:gsLst>
              <a:path path="circle">
                <a:fillToRect l="50000" t="50000" r="50000" b="50000"/>
              </a:path>
              <a:tileRect/>
            </a:gradFill>
            <a:ln>
              <a:noFill/>
            </a:ln>
            <a:effectLst/>
          </c:spPr>
          <c:invertIfNegative val="0"/>
          <c:cat>
            <c:strRef>
              <c:f>Sheet1!$A$21:$A$26</c:f>
              <c:strCache>
                <c:ptCount val="5"/>
                <c:pt idx="0">
                  <c:v>2017</c:v>
                </c:pt>
                <c:pt idx="1">
                  <c:v>2018</c:v>
                </c:pt>
                <c:pt idx="2">
                  <c:v>2019</c:v>
                </c:pt>
                <c:pt idx="3">
                  <c:v>2020</c:v>
                </c:pt>
                <c:pt idx="4">
                  <c:v>2021</c:v>
                </c:pt>
              </c:strCache>
            </c:strRef>
          </c:cat>
          <c:val>
            <c:numRef>
              <c:f>Sheet1!$B$21:$B$26</c:f>
              <c:numCache>
                <c:formatCode>General</c:formatCode>
                <c:ptCount val="5"/>
                <c:pt idx="0">
                  <c:v>24999677</c:v>
                </c:pt>
                <c:pt idx="1">
                  <c:v>29757067</c:v>
                </c:pt>
                <c:pt idx="2">
                  <c:v>33394164</c:v>
                </c:pt>
                <c:pt idx="3">
                  <c:v>41734323</c:v>
                </c:pt>
                <c:pt idx="4">
                  <c:v>53697940</c:v>
                </c:pt>
              </c:numCache>
            </c:numRef>
          </c:val>
          <c:extLst>
            <c:ext xmlns:c16="http://schemas.microsoft.com/office/drawing/2014/chart" uri="{C3380CC4-5D6E-409C-BE32-E72D297353CC}">
              <c16:uniqueId val="{00000000-DFD6-4CD4-ABF1-5913DD23C4B5}"/>
            </c:ext>
          </c:extLst>
        </c:ser>
        <c:ser>
          <c:idx val="1"/>
          <c:order val="1"/>
          <c:tx>
            <c:strRef>
              <c:f>Sheet1!$C$20</c:f>
              <c:strCache>
                <c:ptCount val="1"/>
                <c:pt idx="0">
                  <c:v> Nợ phải trả</c:v>
                </c:pt>
              </c:strCache>
            </c:strRef>
          </c:tx>
          <c:spPr>
            <a:gradFill flip="none" rotWithShape="1">
              <a:gsLst>
                <a:gs pos="0">
                  <a:schemeClr val="accent6">
                    <a:lumMod val="67000"/>
                  </a:schemeClr>
                </a:gs>
                <a:gs pos="40000">
                  <a:schemeClr val="accent6">
                    <a:lumMod val="97000"/>
                    <a:lumOff val="3000"/>
                  </a:schemeClr>
                </a:gs>
                <a:gs pos="100000">
                  <a:schemeClr val="accent6">
                    <a:lumMod val="60000"/>
                    <a:lumOff val="40000"/>
                  </a:schemeClr>
                </a:gs>
              </a:gsLst>
              <a:lin ang="16200000" scaled="1"/>
              <a:tileRect/>
            </a:gradFill>
            <a:ln>
              <a:noFill/>
            </a:ln>
            <a:effectLst/>
          </c:spPr>
          <c:invertIfNegative val="0"/>
          <c:dPt>
            <c:idx val="5"/>
            <c:invertIfNegative val="0"/>
            <c:bubble3D val="0"/>
            <c:extLst>
              <c:ext xmlns:c16="http://schemas.microsoft.com/office/drawing/2014/chart" uri="{C3380CC4-5D6E-409C-BE32-E72D297353CC}">
                <c16:uniqueId val="{00000000-BC33-4FA1-9D59-435AC33AE071}"/>
              </c:ext>
            </c:extLst>
          </c:dPt>
          <c:cat>
            <c:strRef>
              <c:f>Sheet1!$A$21:$A$26</c:f>
              <c:strCache>
                <c:ptCount val="5"/>
                <c:pt idx="0">
                  <c:v>2017</c:v>
                </c:pt>
                <c:pt idx="1">
                  <c:v>2018</c:v>
                </c:pt>
                <c:pt idx="2">
                  <c:v>2019</c:v>
                </c:pt>
                <c:pt idx="3">
                  <c:v>2020</c:v>
                </c:pt>
                <c:pt idx="4">
                  <c:v>2021</c:v>
                </c:pt>
              </c:strCache>
            </c:strRef>
          </c:cat>
          <c:val>
            <c:numRef>
              <c:f>Sheet1!$C$21:$C$26</c:f>
              <c:numCache>
                <c:formatCode>General</c:formatCode>
                <c:ptCount val="5"/>
                <c:pt idx="0">
                  <c:v>11761300</c:v>
                </c:pt>
                <c:pt idx="1">
                  <c:v>14982096</c:v>
                </c:pt>
                <c:pt idx="2">
                  <c:v>16594874</c:v>
                </c:pt>
                <c:pt idx="3">
                  <c:v>23128655</c:v>
                </c:pt>
                <c:pt idx="4">
                  <c:v>32279955</c:v>
                </c:pt>
              </c:numCache>
            </c:numRef>
          </c:val>
          <c:extLst>
            <c:ext xmlns:c16="http://schemas.microsoft.com/office/drawing/2014/chart" uri="{C3380CC4-5D6E-409C-BE32-E72D297353CC}">
              <c16:uniqueId val="{00000001-DFD6-4CD4-ABF1-5913DD23C4B5}"/>
            </c:ext>
          </c:extLst>
        </c:ser>
        <c:dLbls>
          <c:showLegendKey val="0"/>
          <c:showVal val="0"/>
          <c:showCatName val="0"/>
          <c:showSerName val="0"/>
          <c:showPercent val="0"/>
          <c:showBubbleSize val="0"/>
        </c:dLbls>
        <c:gapWidth val="90"/>
        <c:overlap val="100"/>
        <c:axId val="409814416"/>
        <c:axId val="409804904"/>
      </c:barChart>
      <c:lineChart>
        <c:grouping val="stacked"/>
        <c:varyColors val="0"/>
        <c:ser>
          <c:idx val="2"/>
          <c:order val="2"/>
          <c:tx>
            <c:strRef>
              <c:f>Sheet1!$D$20</c:f>
              <c:strCache>
                <c:ptCount val="1"/>
                <c:pt idx="0">
                  <c:v> Tổng nợ/Tổng tài sản</c:v>
                </c:pt>
              </c:strCache>
            </c:strRef>
          </c:tx>
          <c:spPr>
            <a:ln w="28575" cap="rnd">
              <a:solidFill>
                <a:schemeClr val="accent4"/>
              </a:solidFill>
              <a:round/>
            </a:ln>
            <a:effectLst/>
          </c:spPr>
          <c:marker>
            <c:symbol val="circle"/>
            <c:size val="5"/>
            <c:spPr>
              <a:solidFill>
                <a:schemeClr val="accent3"/>
              </a:solidFill>
              <a:ln w="9525">
                <a:solidFill>
                  <a:schemeClr val="accent3"/>
                </a:solidFill>
              </a:ln>
              <a:effectLst/>
            </c:spPr>
          </c:marker>
          <c:cat>
            <c:strRef>
              <c:f>Sheet1!$A$21:$A$26</c:f>
              <c:strCache>
                <c:ptCount val="5"/>
                <c:pt idx="0">
                  <c:v>2017</c:v>
                </c:pt>
                <c:pt idx="1">
                  <c:v>2018</c:v>
                </c:pt>
                <c:pt idx="2">
                  <c:v>2019</c:v>
                </c:pt>
                <c:pt idx="3">
                  <c:v>2020</c:v>
                </c:pt>
                <c:pt idx="4">
                  <c:v>2021</c:v>
                </c:pt>
              </c:strCache>
            </c:strRef>
          </c:cat>
          <c:val>
            <c:numRef>
              <c:f>Sheet1!$D$21:$D$26</c:f>
              <c:numCache>
                <c:formatCode>0.00%</c:formatCode>
                <c:ptCount val="5"/>
                <c:pt idx="0">
                  <c:v>0.47045807831837189</c:v>
                </c:pt>
                <c:pt idx="1">
                  <c:v>0.5034802657130153</c:v>
                </c:pt>
                <c:pt idx="2">
                  <c:v>0.49693934544970192</c:v>
                </c:pt>
                <c:pt idx="3">
                  <c:v>0.55418785635986001</c:v>
                </c:pt>
                <c:pt idx="4">
                  <c:v>0.60113954092093658</c:v>
                </c:pt>
              </c:numCache>
            </c:numRef>
          </c:val>
          <c:smooth val="0"/>
          <c:extLst>
            <c:ext xmlns:c16="http://schemas.microsoft.com/office/drawing/2014/chart" uri="{C3380CC4-5D6E-409C-BE32-E72D297353CC}">
              <c16:uniqueId val="{00000002-DFD6-4CD4-ABF1-5913DD23C4B5}"/>
            </c:ext>
          </c:extLst>
        </c:ser>
        <c:dLbls>
          <c:showLegendKey val="0"/>
          <c:showVal val="0"/>
          <c:showCatName val="0"/>
          <c:showSerName val="0"/>
          <c:showPercent val="0"/>
          <c:showBubbleSize val="0"/>
        </c:dLbls>
        <c:marker val="1"/>
        <c:smooth val="0"/>
        <c:axId val="409816384"/>
        <c:axId val="409820648"/>
      </c:lineChart>
      <c:catAx>
        <c:axId val="409814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04904"/>
        <c:crosses val="autoZero"/>
        <c:auto val="1"/>
        <c:lblAlgn val="ctr"/>
        <c:lblOffset val="100"/>
        <c:noMultiLvlLbl val="0"/>
      </c:catAx>
      <c:valAx>
        <c:axId val="409804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814416"/>
        <c:crosses val="autoZero"/>
        <c:crossBetween val="between"/>
        <c:dispUnits>
          <c:builtInUnit val="millions"/>
        </c:dispUnits>
      </c:valAx>
      <c:valAx>
        <c:axId val="409820648"/>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409816384"/>
        <c:crosses val="max"/>
        <c:crossBetween val="between"/>
      </c:valAx>
      <c:catAx>
        <c:axId val="409816384"/>
        <c:scaling>
          <c:orientation val="minMax"/>
        </c:scaling>
        <c:delete val="1"/>
        <c:axPos val="b"/>
        <c:numFmt formatCode="General" sourceLinked="1"/>
        <c:majorTickMark val="out"/>
        <c:minorTickMark val="none"/>
        <c:tickLblPos val="nextTo"/>
        <c:crossAx val="409820648"/>
        <c:crosses val="autoZero"/>
        <c:auto val="1"/>
        <c:lblAlgn val="ctr"/>
        <c:lblOffset val="100"/>
        <c:noMultiLvlLbl val="0"/>
      </c:catAx>
      <c:spPr>
        <a:noFill/>
        <a:ln>
          <a:noFill/>
        </a:ln>
        <a:effectLst/>
      </c:spPr>
    </c:plotArea>
    <c:legend>
      <c:legendPos val="b"/>
      <c:layout>
        <c:manualLayout>
          <c:xMode val="edge"/>
          <c:yMode val="edge"/>
          <c:x val="6.6846072852726382E-2"/>
          <c:y val="0.82161739793687272"/>
          <c:w val="0.9"/>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Chỉ</a:t>
            </a:r>
            <a:r>
              <a:rPr lang="en-US" baseline="0"/>
              <a:t> số sinh lời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5">
                <a:lumMod val="50000"/>
              </a:schemeClr>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50000"/>
              </a:schemeClr>
            </a:solidFill>
            <a:round/>
          </a:ln>
          <a:effectLst/>
        </c:spPr>
        <c:marker>
          <c:symbol val="circle"/>
          <c:size val="5"/>
          <c:spPr>
            <a:solidFill>
              <a:srgbClr val="FFFF00"/>
            </a:solidFill>
            <a:ln w="9525">
              <a:solidFill>
                <a:schemeClr val="accent1"/>
              </a:solidFill>
            </a:ln>
            <a:effectLst/>
          </c:spPr>
        </c:marker>
      </c:pivotFmt>
      <c:pivotFmt>
        <c:idx val="5"/>
        <c:spPr>
          <a:ln w="28575" cap="rnd">
            <a:solidFill>
              <a:schemeClr val="accent2"/>
            </a:solidFill>
            <a:round/>
          </a:ln>
          <a:effectLst/>
        </c:spPr>
        <c:marker>
          <c:symbol val="circle"/>
          <c:size val="5"/>
          <c:spPr>
            <a:solidFill>
              <a:schemeClr val="accent6"/>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72578017826719E-2"/>
          <c:y val="0.14814814814814814"/>
          <c:w val="0.89416680145227445"/>
          <c:h val="0.64144626486779799"/>
        </c:manualLayout>
      </c:layout>
      <c:lineChart>
        <c:grouping val="standard"/>
        <c:varyColors val="0"/>
        <c:ser>
          <c:idx val="0"/>
          <c:order val="0"/>
          <c:tx>
            <c:strRef>
              <c:f>Sheet1!$B$36</c:f>
              <c:strCache>
                <c:ptCount val="1"/>
                <c:pt idx="0">
                  <c:v> ROA</c:v>
                </c:pt>
              </c:strCache>
            </c:strRef>
          </c:tx>
          <c:spPr>
            <a:ln w="28575" cap="rnd">
              <a:solidFill>
                <a:schemeClr val="accent5">
                  <a:lumMod val="50000"/>
                </a:schemeClr>
              </a:solidFill>
              <a:round/>
            </a:ln>
            <a:effectLst/>
          </c:spPr>
          <c:marker>
            <c:symbol val="circle"/>
            <c:size val="5"/>
            <c:spPr>
              <a:solidFill>
                <a:srgbClr val="FFFF00"/>
              </a:solidFill>
              <a:ln w="9525">
                <a:solidFill>
                  <a:schemeClr val="accent1"/>
                </a:solidFill>
              </a:ln>
              <a:effectLst/>
            </c:spPr>
          </c:marker>
          <c:dPt>
            <c:idx val="6"/>
            <c:marker>
              <c:symbol val="circle"/>
              <c:size val="5"/>
              <c:spPr>
                <a:solidFill>
                  <a:srgbClr val="FFFF00"/>
                </a:solidFill>
                <a:ln w="9525">
                  <a:solidFill>
                    <a:schemeClr val="accent1"/>
                  </a:solidFill>
                </a:ln>
                <a:effectLst/>
              </c:spPr>
            </c:marker>
            <c:bubble3D val="0"/>
            <c:extLst>
              <c:ext xmlns:c16="http://schemas.microsoft.com/office/drawing/2014/chart" uri="{C3380CC4-5D6E-409C-BE32-E72D297353CC}">
                <c16:uniqueId val="{00000000-1124-4A39-8F0B-8F59C9C6C4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Sheet1!$B$37:$B$42</c:f>
              <c:numCache>
                <c:formatCode>0.00%</c:formatCode>
                <c:ptCount val="5"/>
                <c:pt idx="0">
                  <c:v>0.1411263433523561</c:v>
                </c:pt>
                <c:pt idx="1">
                  <c:v>0.10867996499789445</c:v>
                </c:pt>
                <c:pt idx="2">
                  <c:v>0.11713759326330193</c:v>
                </c:pt>
                <c:pt idx="3">
                  <c:v>0.10599776591559902</c:v>
                </c:pt>
                <c:pt idx="4">
                  <c:v>9.9618365248275817E-2</c:v>
                </c:pt>
              </c:numCache>
            </c:numRef>
          </c:val>
          <c:smooth val="0"/>
          <c:extLst>
            <c:ext xmlns:c16="http://schemas.microsoft.com/office/drawing/2014/chart" uri="{C3380CC4-5D6E-409C-BE32-E72D297353CC}">
              <c16:uniqueId val="{00000000-4432-41B8-86C3-E5E292F469D4}"/>
            </c:ext>
          </c:extLst>
        </c:ser>
        <c:ser>
          <c:idx val="1"/>
          <c:order val="1"/>
          <c:tx>
            <c:strRef>
              <c:f>Sheet1!$C$36</c:f>
              <c:strCache>
                <c:ptCount val="1"/>
                <c:pt idx="0">
                  <c:v> ROE</c:v>
                </c:pt>
              </c:strCache>
            </c:strRef>
          </c:tx>
          <c:spPr>
            <a:ln w="28575" cap="rnd">
              <a:solidFill>
                <a:schemeClr val="accent6"/>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Sheet1!$C$37:$C$42</c:f>
              <c:numCache>
                <c:formatCode>0.00%</c:formatCode>
                <c:ptCount val="5"/>
                <c:pt idx="0">
                  <c:v>0.26650648085535567</c:v>
                </c:pt>
                <c:pt idx="1">
                  <c:v>0.21888349011876165</c:v>
                </c:pt>
                <c:pt idx="2">
                  <c:v>0.23284985453848672</c:v>
                </c:pt>
                <c:pt idx="3">
                  <c:v>0.23776331157598382</c:v>
                </c:pt>
                <c:pt idx="4">
                  <c:v>0.24975743516488597</c:v>
                </c:pt>
              </c:numCache>
            </c:numRef>
          </c:val>
          <c:smooth val="0"/>
          <c:extLst>
            <c:ext xmlns:c16="http://schemas.microsoft.com/office/drawing/2014/chart" uri="{C3380CC4-5D6E-409C-BE32-E72D297353CC}">
              <c16:uniqueId val="{00000001-4432-41B8-86C3-E5E292F469D4}"/>
            </c:ext>
          </c:extLst>
        </c:ser>
        <c:ser>
          <c:idx val="2"/>
          <c:order val="2"/>
          <c:tx>
            <c:strRef>
              <c:f>Sheet1!$D$36</c:f>
              <c:strCache>
                <c:ptCount val="1"/>
                <c:pt idx="0">
                  <c:v> ROS</c:v>
                </c:pt>
              </c:strCache>
            </c:strRef>
          </c:tx>
          <c:spPr>
            <a:ln w="28575" cap="rnd">
              <a:solidFill>
                <a:schemeClr val="accent2"/>
              </a:solidFill>
              <a:round/>
            </a:ln>
            <a:effectLst/>
          </c:spPr>
          <c:marker>
            <c:symbol val="circle"/>
            <c:size val="5"/>
            <c:spPr>
              <a:solidFill>
                <a:schemeClr val="accent6"/>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Sheet1!$D$37:$D$42</c:f>
              <c:numCache>
                <c:formatCode>0.00%</c:formatCode>
                <c:ptCount val="5"/>
                <c:pt idx="0">
                  <c:v>8.2705765612147236E-2</c:v>
                </c:pt>
                <c:pt idx="1">
                  <c:v>0.13931513923600436</c:v>
                </c:pt>
                <c:pt idx="2">
                  <c:v>0.14113062904445509</c:v>
                </c:pt>
                <c:pt idx="3">
                  <c:v>0.14829653641922333</c:v>
                </c:pt>
                <c:pt idx="4">
                  <c:v>0.15001995946856492</c:v>
                </c:pt>
              </c:numCache>
            </c:numRef>
          </c:val>
          <c:smooth val="0"/>
          <c:extLst>
            <c:ext xmlns:c16="http://schemas.microsoft.com/office/drawing/2014/chart" uri="{C3380CC4-5D6E-409C-BE32-E72D297353CC}">
              <c16:uniqueId val="{00000001-8625-446F-B4ED-5AD7D832D8D4}"/>
            </c:ext>
          </c:extLst>
        </c:ser>
        <c:dLbls>
          <c:dLblPos val="t"/>
          <c:showLegendKey val="0"/>
          <c:showVal val="1"/>
          <c:showCatName val="0"/>
          <c:showSerName val="0"/>
          <c:showPercent val="0"/>
          <c:showBubbleSize val="0"/>
        </c:dLbls>
        <c:marker val="1"/>
        <c:smooth val="0"/>
        <c:axId val="461426424"/>
        <c:axId val="461420520"/>
      </c:lineChart>
      <c:catAx>
        <c:axId val="46142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20520"/>
        <c:crosses val="autoZero"/>
        <c:auto val="1"/>
        <c:lblAlgn val="ctr"/>
        <c:lblOffset val="100"/>
        <c:noMultiLvlLbl val="0"/>
      </c:catAx>
      <c:valAx>
        <c:axId val="461420520"/>
        <c:scaling>
          <c:orientation val="minMax"/>
          <c:min val="0.15000000000000002"/>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61426424"/>
        <c:crosses val="autoZero"/>
        <c:crossBetween val="between"/>
      </c:valAx>
      <c:spPr>
        <a:noFill/>
        <a:ln>
          <a:noFill/>
        </a:ln>
        <a:effectLst/>
      </c:spPr>
    </c:plotArea>
    <c:legend>
      <c:legendPos val="b"/>
      <c:layout>
        <c:manualLayout>
          <c:xMode val="edge"/>
          <c:yMode val="edge"/>
          <c:x val="0.2493075245390447"/>
          <c:y val="0.85119075924703913"/>
          <c:w val="0.70620285671759953"/>
          <c:h val="0.12990542064330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Tăng</a:t>
            </a:r>
            <a:r>
              <a:rPr lang="en-US" baseline="0"/>
              <a:t> trưởng nguồn vốn</a:t>
            </a:r>
            <a:endParaRPr lang="en-US"/>
          </a:p>
        </c:rich>
      </c:tx>
      <c:layout>
        <c:manualLayout>
          <c:xMode val="edge"/>
          <c:yMode val="edge"/>
          <c:x val="0.36816321027199023"/>
          <c:y val="5.9293023175635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dLbl>
          <c:idx val="0"/>
          <c:layout>
            <c:manualLayout>
              <c:x val="-5.5832788447757187E-2"/>
              <c:y val="-0.3249161955363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a:noFill/>
          </a:ln>
          <a:effectLst/>
        </c:spPr>
        <c:dLbl>
          <c:idx val="0"/>
          <c:layout>
            <c:manualLayout>
              <c:x val="-5.7487180764724935E-2"/>
              <c:y val="-0.36679761499526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a:noFill/>
          </a:ln>
          <a:effectLst/>
        </c:spPr>
        <c:dLbl>
          <c:idx val="0"/>
          <c:layout>
            <c:manualLayout>
              <c:x val="-5.9141734848810835E-2"/>
              <c:y val="-0.362455230286526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a:noFill/>
          </a:ln>
          <a:effectLst/>
        </c:spPr>
        <c:dLbl>
          <c:idx val="0"/>
          <c:layout>
            <c:manualLayout>
              <c:x val="-5.5832788447757187E-2"/>
              <c:y val="-0.3249161955363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solidFill>
              <a:schemeClr val="accent6"/>
            </a:solidFill>
          </a:ln>
          <a:effectLst/>
        </c:spPr>
        <c:dLbl>
          <c:idx val="0"/>
          <c:layout>
            <c:manualLayout>
              <c:x val="0"/>
              <c:y val="3.963151415203435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solidFill>
              <a:schemeClr val="accent6"/>
            </a:solidFill>
          </a:ln>
          <a:effectLst/>
        </c:spPr>
      </c:pivotFmt>
      <c:pivotFmt>
        <c:idx val="16"/>
        <c:spPr>
          <a:solidFill>
            <a:schemeClr val="accent6">
              <a:lumMod val="75000"/>
            </a:schemeClr>
          </a:solidFill>
          <a:ln>
            <a:solidFill>
              <a:schemeClr val="accent6"/>
            </a:solidFill>
          </a:ln>
          <a:effectLst/>
        </c:spPr>
        <c:dLbl>
          <c:idx val="0"/>
          <c:layout>
            <c:manualLayout>
              <c:x val="0"/>
              <c:y val="3.963151415203435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a:noFill/>
          </a:ln>
          <a:effectLst/>
        </c:spPr>
        <c:dLbl>
          <c:idx val="0"/>
          <c:layout>
            <c:manualLayout>
              <c:x val="-5.7487180764724935E-2"/>
              <c:y val="-0.36679761499526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61980446452614E-2"/>
          <c:y val="0.15470276462431681"/>
          <c:w val="0.95714821394542549"/>
          <c:h val="0.63336934643618281"/>
        </c:manualLayout>
      </c:layout>
      <c:barChart>
        <c:barDir val="col"/>
        <c:grouping val="clustered"/>
        <c:varyColors val="0"/>
        <c:ser>
          <c:idx val="0"/>
          <c:order val="0"/>
          <c:tx>
            <c:strRef>
              <c:f>Sheet1!$B$53</c:f>
              <c:strCache>
                <c:ptCount val="1"/>
                <c:pt idx="0">
                  <c:v> Vốn chủ sở hũu</c:v>
                </c:pt>
              </c:strCache>
            </c:strRef>
          </c:tx>
          <c:spPr>
            <a:solidFill>
              <a:schemeClr val="accent1">
                <a:lumMod val="75000"/>
              </a:schemeClr>
            </a:solidFill>
            <a:ln>
              <a:noFill/>
            </a:ln>
            <a:effectLst/>
          </c:spPr>
          <c:invertIfNegative val="0"/>
          <c:dPt>
            <c:idx val="2"/>
            <c:invertIfNegative val="0"/>
            <c:bubble3D val="0"/>
            <c:extLst>
              <c:ext xmlns:c16="http://schemas.microsoft.com/office/drawing/2014/chart" uri="{C3380CC4-5D6E-409C-BE32-E72D297353CC}">
                <c16:uniqueId val="{00000000-8523-4F88-96F8-73FBE9CDCBD8}"/>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Sheet1!$A$54:$A$59</c:f>
              <c:strCache>
                <c:ptCount val="5"/>
                <c:pt idx="0">
                  <c:v>2017</c:v>
                </c:pt>
                <c:pt idx="1">
                  <c:v>2018</c:v>
                </c:pt>
                <c:pt idx="2">
                  <c:v>2019</c:v>
                </c:pt>
                <c:pt idx="3">
                  <c:v>2020</c:v>
                </c:pt>
                <c:pt idx="4">
                  <c:v>2021</c:v>
                </c:pt>
              </c:strCache>
            </c:strRef>
          </c:cat>
          <c:val>
            <c:numRef>
              <c:f>Sheet1!$B$54:$B$59</c:f>
              <c:numCache>
                <c:formatCode>General</c:formatCode>
                <c:ptCount val="5"/>
                <c:pt idx="0">
                  <c:v>13238376</c:v>
                </c:pt>
                <c:pt idx="1">
                  <c:v>14774970</c:v>
                </c:pt>
                <c:pt idx="2">
                  <c:v>16799289</c:v>
                </c:pt>
                <c:pt idx="3">
                  <c:v>18605667</c:v>
                </c:pt>
                <c:pt idx="4">
                  <c:v>21417985</c:v>
                </c:pt>
              </c:numCache>
            </c:numRef>
          </c:val>
          <c:extLst>
            <c:ext xmlns:c16="http://schemas.microsoft.com/office/drawing/2014/chart" uri="{C3380CC4-5D6E-409C-BE32-E72D297353CC}">
              <c16:uniqueId val="{00000000-C1D9-40B6-8B7E-58B0947BE1D1}"/>
            </c:ext>
          </c:extLst>
        </c:ser>
        <c:ser>
          <c:idx val="1"/>
          <c:order val="1"/>
          <c:tx>
            <c:strRef>
              <c:f>Sheet1!$C$53</c:f>
              <c:strCache>
                <c:ptCount val="1"/>
                <c:pt idx="0">
                  <c:v> Nợ phải trả</c:v>
                </c:pt>
              </c:strCache>
            </c:strRef>
          </c:tx>
          <c:spPr>
            <a:solidFill>
              <a:schemeClr val="accent6">
                <a:lumMod val="75000"/>
              </a:schemeClr>
            </a:solidFill>
            <a:ln>
              <a:solidFill>
                <a:schemeClr val="accent6"/>
              </a:solidFill>
            </a:ln>
            <a:effectLst/>
          </c:spPr>
          <c:invertIfNegative val="0"/>
          <c:dPt>
            <c:idx val="0"/>
            <c:invertIfNegative val="0"/>
            <c:bubble3D val="0"/>
            <c:extLst>
              <c:ext xmlns:c16="http://schemas.microsoft.com/office/drawing/2014/chart" uri="{C3380CC4-5D6E-409C-BE32-E72D297353CC}">
                <c16:uniqueId val="{00000001-8523-4F88-96F8-73FBE9CDCBD8}"/>
              </c:ext>
            </c:extLst>
          </c:dPt>
          <c:dPt>
            <c:idx val="3"/>
            <c:invertIfNegative val="0"/>
            <c:bubble3D val="0"/>
            <c:extLst>
              <c:ext xmlns:c16="http://schemas.microsoft.com/office/drawing/2014/chart" uri="{C3380CC4-5D6E-409C-BE32-E72D297353CC}">
                <c16:uniqueId val="{0000000E-C1D9-40B6-8B7E-58B0947BE1D1}"/>
              </c:ext>
            </c:extLst>
          </c:dPt>
          <c:dLbls>
            <c:dLbl>
              <c:idx val="3"/>
              <c:layout>
                <c:manualLayout>
                  <c:x val="0"/>
                  <c:y val="3.9631514152034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D9-40B6-8B7E-58B0947BE1D1}"/>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Sheet1!$A$54:$A$59</c:f>
              <c:strCache>
                <c:ptCount val="5"/>
                <c:pt idx="0">
                  <c:v>2017</c:v>
                </c:pt>
                <c:pt idx="1">
                  <c:v>2018</c:v>
                </c:pt>
                <c:pt idx="2">
                  <c:v>2019</c:v>
                </c:pt>
                <c:pt idx="3">
                  <c:v>2020</c:v>
                </c:pt>
                <c:pt idx="4">
                  <c:v>2021</c:v>
                </c:pt>
              </c:strCache>
            </c:strRef>
          </c:cat>
          <c:val>
            <c:numRef>
              <c:f>Sheet1!$C$54:$C$59</c:f>
              <c:numCache>
                <c:formatCode>General</c:formatCode>
                <c:ptCount val="5"/>
                <c:pt idx="0">
                  <c:v>11761300</c:v>
                </c:pt>
                <c:pt idx="1">
                  <c:v>14982096</c:v>
                </c:pt>
                <c:pt idx="2">
                  <c:v>16594874</c:v>
                </c:pt>
                <c:pt idx="3">
                  <c:v>23128655</c:v>
                </c:pt>
                <c:pt idx="4">
                  <c:v>32279955</c:v>
                </c:pt>
              </c:numCache>
            </c:numRef>
          </c:val>
          <c:extLst>
            <c:ext xmlns:c16="http://schemas.microsoft.com/office/drawing/2014/chart" uri="{C3380CC4-5D6E-409C-BE32-E72D297353CC}">
              <c16:uniqueId val="{00000001-C1D9-40B6-8B7E-58B0947BE1D1}"/>
            </c:ext>
          </c:extLst>
        </c:ser>
        <c:ser>
          <c:idx val="2"/>
          <c:order val="2"/>
          <c:tx>
            <c:strRef>
              <c:f>Sheet1!$D$53</c:f>
              <c:strCache>
                <c:ptCount val="1"/>
                <c:pt idx="0">
                  <c:v>Sum of Vốn chủ sở hũu2</c:v>
                </c:pt>
              </c:strCache>
            </c:strRef>
          </c:tx>
          <c:spPr>
            <a:noFill/>
            <a:ln>
              <a:noFill/>
            </a:ln>
            <a:effectLst/>
          </c:spPr>
          <c:invertIfNegative val="0"/>
          <c:dPt>
            <c:idx val="0"/>
            <c:invertIfNegative val="0"/>
            <c:bubble3D val="0"/>
            <c:extLst>
              <c:ext xmlns:c16="http://schemas.microsoft.com/office/drawing/2014/chart" uri="{C3380CC4-5D6E-409C-BE32-E72D297353CC}">
                <c16:uniqueId val="{00000004-C1D9-40B6-8B7E-58B0947BE1D1}"/>
              </c:ext>
            </c:extLst>
          </c:dPt>
          <c:dPt>
            <c:idx val="1"/>
            <c:invertIfNegative val="0"/>
            <c:bubble3D val="0"/>
            <c:extLst>
              <c:ext xmlns:c16="http://schemas.microsoft.com/office/drawing/2014/chart" uri="{C3380CC4-5D6E-409C-BE32-E72D297353CC}">
                <c16:uniqueId val="{00000005-C1D9-40B6-8B7E-58B0947BE1D1}"/>
              </c:ext>
            </c:extLst>
          </c:dPt>
          <c:dPt>
            <c:idx val="2"/>
            <c:invertIfNegative val="0"/>
            <c:bubble3D val="0"/>
            <c:extLst>
              <c:ext xmlns:c16="http://schemas.microsoft.com/office/drawing/2014/chart" uri="{C3380CC4-5D6E-409C-BE32-E72D297353CC}">
                <c16:uniqueId val="{00000006-C1D9-40B6-8B7E-58B0947BE1D1}"/>
              </c:ext>
            </c:extLst>
          </c:dPt>
          <c:dPt>
            <c:idx val="3"/>
            <c:invertIfNegative val="0"/>
            <c:bubble3D val="0"/>
            <c:extLst>
              <c:ext xmlns:c16="http://schemas.microsoft.com/office/drawing/2014/chart" uri="{C3380CC4-5D6E-409C-BE32-E72D297353CC}">
                <c16:uniqueId val="{00000007-C1D9-40B6-8B7E-58B0947BE1D1}"/>
              </c:ext>
            </c:extLst>
          </c:dPt>
          <c:dPt>
            <c:idx val="4"/>
            <c:invertIfNegative val="0"/>
            <c:bubble3D val="0"/>
            <c:extLst>
              <c:ext xmlns:c16="http://schemas.microsoft.com/office/drawing/2014/chart" uri="{C3380CC4-5D6E-409C-BE32-E72D297353CC}">
                <c16:uniqueId val="{00000008-C1D9-40B6-8B7E-58B0947BE1D1}"/>
              </c:ext>
            </c:extLst>
          </c:dPt>
          <c:dPt>
            <c:idx val="5"/>
            <c:invertIfNegative val="0"/>
            <c:bubble3D val="0"/>
            <c:extLst>
              <c:ext xmlns:c16="http://schemas.microsoft.com/office/drawing/2014/chart" uri="{C3380CC4-5D6E-409C-BE32-E72D297353CC}">
                <c16:uniqueId val="{00000009-C1D9-40B6-8B7E-58B0947BE1D1}"/>
              </c:ext>
            </c:extLst>
          </c:dPt>
          <c:dPt>
            <c:idx val="6"/>
            <c:invertIfNegative val="0"/>
            <c:bubble3D val="0"/>
            <c:extLst>
              <c:ext xmlns:c16="http://schemas.microsoft.com/office/drawing/2014/chart" uri="{C3380CC4-5D6E-409C-BE32-E72D297353CC}">
                <c16:uniqueId val="{0000000A-C1D9-40B6-8B7E-58B0947BE1D1}"/>
              </c:ext>
            </c:extLst>
          </c:dPt>
          <c:dPt>
            <c:idx val="7"/>
            <c:invertIfNegative val="0"/>
            <c:bubble3D val="0"/>
            <c:extLst>
              <c:ext xmlns:c16="http://schemas.microsoft.com/office/drawing/2014/chart" uri="{C3380CC4-5D6E-409C-BE32-E72D297353CC}">
                <c16:uniqueId val="{0000000B-C1D9-40B6-8B7E-58B0947BE1D1}"/>
              </c:ext>
            </c:extLst>
          </c:dPt>
          <c:dPt>
            <c:idx val="8"/>
            <c:invertIfNegative val="0"/>
            <c:bubble3D val="0"/>
            <c:extLst>
              <c:ext xmlns:c16="http://schemas.microsoft.com/office/drawing/2014/chart" uri="{C3380CC4-5D6E-409C-BE32-E72D297353CC}">
                <c16:uniqueId val="{0000000C-C1D9-40B6-8B7E-58B0947BE1D1}"/>
              </c:ext>
            </c:extLst>
          </c:dPt>
          <c:dPt>
            <c:idx val="9"/>
            <c:invertIfNegative val="0"/>
            <c:bubble3D val="0"/>
            <c:extLst>
              <c:ext xmlns:c16="http://schemas.microsoft.com/office/drawing/2014/chart" uri="{C3380CC4-5D6E-409C-BE32-E72D297353CC}">
                <c16:uniqueId val="{0000000D-C1D9-40B6-8B7E-58B0947BE1D1}"/>
              </c:ext>
            </c:extLst>
          </c:dPt>
          <c:dLbls>
            <c:dLbl>
              <c:idx val="0"/>
              <c:delete val="1"/>
              <c:extLst>
                <c:ext xmlns:c15="http://schemas.microsoft.com/office/drawing/2012/chart" uri="{CE6537A1-D6FC-4f65-9D91-7224C49458BB}"/>
                <c:ext xmlns:c16="http://schemas.microsoft.com/office/drawing/2014/chart" uri="{C3380CC4-5D6E-409C-BE32-E72D297353CC}">
                  <c16:uniqueId val="{00000004-C1D9-40B6-8B7E-58B0947BE1D1}"/>
                </c:ext>
              </c:extLst>
            </c:dLbl>
            <c:dLbl>
              <c:idx val="1"/>
              <c:delete val="1"/>
              <c:extLst>
                <c:ext xmlns:c15="http://schemas.microsoft.com/office/drawing/2012/chart" uri="{CE6537A1-D6FC-4f65-9D91-7224C49458BB}"/>
                <c:ext xmlns:c16="http://schemas.microsoft.com/office/drawing/2014/chart" uri="{C3380CC4-5D6E-409C-BE32-E72D297353CC}">
                  <c16:uniqueId val="{00000005-C1D9-40B6-8B7E-58B0947BE1D1}"/>
                </c:ext>
              </c:extLst>
            </c:dLbl>
            <c:dLbl>
              <c:idx val="2"/>
              <c:delete val="1"/>
              <c:extLst>
                <c:ext xmlns:c15="http://schemas.microsoft.com/office/drawing/2012/chart" uri="{CE6537A1-D6FC-4f65-9D91-7224C49458BB}"/>
                <c:ext xmlns:c16="http://schemas.microsoft.com/office/drawing/2014/chart" uri="{C3380CC4-5D6E-409C-BE32-E72D297353CC}">
                  <c16:uniqueId val="{00000006-C1D9-40B6-8B7E-58B0947BE1D1}"/>
                </c:ext>
              </c:extLst>
            </c:dLbl>
            <c:dLbl>
              <c:idx val="3"/>
              <c:layout>
                <c:manualLayout>
                  <c:x val="-5.5832788447757187E-2"/>
                  <c:y val="-0.324916195536348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D9-40B6-8B7E-58B0947BE1D1}"/>
                </c:ext>
              </c:extLst>
            </c:dLbl>
            <c:dLbl>
              <c:idx val="4"/>
              <c:layout>
                <c:manualLayout>
                  <c:x val="-5.7487180764724935E-2"/>
                  <c:y val="-0.3667976149952640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D9-40B6-8B7E-58B0947BE1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Sheet1!$A$54:$A$59</c:f>
              <c:strCache>
                <c:ptCount val="5"/>
                <c:pt idx="0">
                  <c:v>2017</c:v>
                </c:pt>
                <c:pt idx="1">
                  <c:v>2018</c:v>
                </c:pt>
                <c:pt idx="2">
                  <c:v>2019</c:v>
                </c:pt>
                <c:pt idx="3">
                  <c:v>2020</c:v>
                </c:pt>
                <c:pt idx="4">
                  <c:v>2021</c:v>
                </c:pt>
              </c:strCache>
            </c:strRef>
          </c:cat>
          <c:val>
            <c:numRef>
              <c:f>Sheet1!$D$54:$D$59</c:f>
              <c:numCache>
                <c:formatCode>0.00%</c:formatCode>
                <c:ptCount val="5"/>
                <c:pt idx="0">
                  <c:v>1</c:v>
                </c:pt>
                <c:pt idx="1">
                  <c:v>1.1160711857708225</c:v>
                </c:pt>
                <c:pt idx="2">
                  <c:v>1.1370100243858363</c:v>
                </c:pt>
                <c:pt idx="3">
                  <c:v>1.1075270506983956</c:v>
                </c:pt>
                <c:pt idx="4">
                  <c:v>1.1511538393114313</c:v>
                </c:pt>
              </c:numCache>
            </c:numRef>
          </c:val>
          <c:extLst>
            <c:ext xmlns:c16="http://schemas.microsoft.com/office/drawing/2014/chart" uri="{C3380CC4-5D6E-409C-BE32-E72D297353CC}">
              <c16:uniqueId val="{00000002-C1D9-40B6-8B7E-58B0947BE1D1}"/>
            </c:ext>
          </c:extLst>
        </c:ser>
        <c:dLbls>
          <c:dLblPos val="outEnd"/>
          <c:showLegendKey val="0"/>
          <c:showVal val="1"/>
          <c:showCatName val="0"/>
          <c:showSerName val="0"/>
          <c:showPercent val="0"/>
          <c:showBubbleSize val="0"/>
        </c:dLbls>
        <c:gapWidth val="0"/>
        <c:overlap val="-4"/>
        <c:axId val="428353632"/>
        <c:axId val="428356584"/>
      </c:barChart>
      <c:catAx>
        <c:axId val="4283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56584"/>
        <c:crosses val="autoZero"/>
        <c:auto val="1"/>
        <c:lblAlgn val="ctr"/>
        <c:lblOffset val="100"/>
        <c:noMultiLvlLbl val="0"/>
      </c:catAx>
      <c:valAx>
        <c:axId val="428356584"/>
        <c:scaling>
          <c:orientation val="minMax"/>
        </c:scaling>
        <c:delete val="1"/>
        <c:axPos val="l"/>
        <c:numFmt formatCode="General" sourceLinked="1"/>
        <c:majorTickMark val="none"/>
        <c:minorTickMark val="none"/>
        <c:tickLblPos val="nextTo"/>
        <c:crossAx val="428353632"/>
        <c:crosses val="autoZero"/>
        <c:crossBetween val="between"/>
      </c:valAx>
      <c:spPr>
        <a:noFill/>
        <a:ln>
          <a:noFill/>
        </a:ln>
        <a:effectLst/>
      </c:spPr>
    </c:plotArea>
    <c:legend>
      <c:legendPos val="t"/>
      <c:legendEntry>
        <c:idx val="2"/>
        <c:delete val="1"/>
      </c:legendEntry>
      <c:layout>
        <c:manualLayout>
          <c:xMode val="edge"/>
          <c:yMode val="edge"/>
          <c:x val="2.4491541682695041E-4"/>
          <c:y val="5.2863411674165198E-4"/>
          <c:w val="0.309217522743648"/>
          <c:h val="0.15509329490291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vốn.xlsx]Sheet1!PivotTable7</c:name>
    <c:fmtId val="0"/>
  </c:pivotSource>
  <c:chart>
    <c:title>
      <c:tx>
        <c:rich>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r>
              <a:rPr lang="en-US" baseline="0">
                <a:solidFill>
                  <a:schemeClr val="accent1">
                    <a:lumMod val="75000"/>
                  </a:schemeClr>
                </a:solidFill>
                <a:latin typeface="Arial" panose="020B0604020202020204" pitchFamily="34" charset="0"/>
                <a:cs typeface="Arial" panose="020B0604020202020204" pitchFamily="34" charset="0"/>
              </a:rPr>
              <a:t>tài sản - nguồn vốn</a:t>
            </a:r>
            <a:endParaRPr lang="en-US">
              <a:solidFill>
                <a:schemeClr val="accent1">
                  <a:lumMod val="75000"/>
                </a:schemeClr>
              </a:solidFill>
              <a:latin typeface="Arial" panose="020B0604020202020204" pitchFamily="34" charset="0"/>
              <a:cs typeface="Arial" panose="020B0604020202020204" pitchFamily="34" charset="0"/>
            </a:endParaRPr>
          </a:p>
        </c:rich>
      </c:tx>
      <c:layout>
        <c:manualLayout>
          <c:xMode val="edge"/>
          <c:yMode val="edge"/>
          <c:x val="0.26635832595889214"/>
          <c:y val="3.616057287458758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lumMod val="7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alpha val="89000"/>
            </a:schemeClr>
          </a:solidFill>
          <a:ln>
            <a:noFill/>
          </a:ln>
          <a:effectLst>
            <a:innerShdw blurRad="114300">
              <a:schemeClr val="accent1"/>
            </a:innerShdw>
          </a:effectLst>
        </c:spPr>
        <c:marker>
          <c:symbol val="none"/>
        </c:marker>
      </c:pivotFmt>
      <c:pivotFmt>
        <c:idx val="7"/>
        <c:spPr>
          <a:solidFill>
            <a:schemeClr val="accent2"/>
          </a:solidFill>
          <a:ln>
            <a:noFill/>
          </a:ln>
          <a:effectLst>
            <a:innerShdw blurRad="114300">
              <a:schemeClr val="accent1"/>
            </a:innerShdw>
          </a:effectLst>
        </c:spPr>
        <c:marker>
          <c:symbol val="none"/>
        </c:marker>
      </c:pivotFmt>
      <c:pivotFmt>
        <c:idx val="8"/>
        <c:spPr>
          <a:solidFill>
            <a:schemeClr val="accent6"/>
          </a:solidFill>
          <a:ln>
            <a:noFill/>
          </a:ln>
          <a:effectLst>
            <a:innerShdw blurRad="114300">
              <a:schemeClr val="accent1"/>
            </a:innerShdw>
          </a:effectLst>
        </c:spPr>
        <c:marker>
          <c:symbol val="none"/>
        </c:marker>
      </c:pivotFmt>
    </c:pivotFmts>
    <c:plotArea>
      <c:layout>
        <c:manualLayout>
          <c:layoutTarget val="inner"/>
          <c:xMode val="edge"/>
          <c:yMode val="edge"/>
          <c:x val="0.15298639151877219"/>
          <c:y val="0.18987974126575746"/>
          <c:w val="0.80041907261592304"/>
          <c:h val="0.61871536891221934"/>
        </c:manualLayout>
      </c:layout>
      <c:areaChart>
        <c:grouping val="standard"/>
        <c:varyColors val="0"/>
        <c:ser>
          <c:idx val="0"/>
          <c:order val="0"/>
          <c:tx>
            <c:strRef>
              <c:f>Sheet1!$B$81</c:f>
              <c:strCache>
                <c:ptCount val="1"/>
                <c:pt idx="0">
                  <c:v> Tổng tài sản</c:v>
                </c:pt>
              </c:strCache>
            </c:strRef>
          </c:tx>
          <c:spPr>
            <a:solidFill>
              <a:schemeClr val="accent1">
                <a:lumMod val="50000"/>
                <a:alpha val="89000"/>
              </a:schemeClr>
            </a:solidFill>
            <a:ln>
              <a:noFill/>
            </a:ln>
            <a:effectLst>
              <a:innerShdw blurRad="114300">
                <a:schemeClr val="accent1"/>
              </a:innerShdw>
            </a:effectLst>
          </c:spPr>
          <c:cat>
            <c:strRef>
              <c:f>Sheet1!$A$82:$A$87</c:f>
              <c:strCache>
                <c:ptCount val="5"/>
                <c:pt idx="0">
                  <c:v>2017</c:v>
                </c:pt>
                <c:pt idx="1">
                  <c:v>2018</c:v>
                </c:pt>
                <c:pt idx="2">
                  <c:v>2019</c:v>
                </c:pt>
                <c:pt idx="3">
                  <c:v>2020</c:v>
                </c:pt>
                <c:pt idx="4">
                  <c:v>2021</c:v>
                </c:pt>
              </c:strCache>
            </c:strRef>
          </c:cat>
          <c:val>
            <c:numRef>
              <c:f>Sheet1!$B$82:$B$87</c:f>
              <c:numCache>
                <c:formatCode>_(* #,##0.00_);_(* \(#,##0.00\);_(* "-"??_);_(@_)</c:formatCode>
                <c:ptCount val="5"/>
                <c:pt idx="0">
                  <c:v>24999677</c:v>
                </c:pt>
                <c:pt idx="1">
                  <c:v>29757067</c:v>
                </c:pt>
                <c:pt idx="2">
                  <c:v>33394164</c:v>
                </c:pt>
                <c:pt idx="3">
                  <c:v>41734323</c:v>
                </c:pt>
                <c:pt idx="4">
                  <c:v>53697940</c:v>
                </c:pt>
              </c:numCache>
            </c:numRef>
          </c:val>
          <c:extLst>
            <c:ext xmlns:c16="http://schemas.microsoft.com/office/drawing/2014/chart" uri="{C3380CC4-5D6E-409C-BE32-E72D297353CC}">
              <c16:uniqueId val="{00000000-4B36-4CA6-8C5E-9C3D2B6A9C38}"/>
            </c:ext>
          </c:extLst>
        </c:ser>
        <c:ser>
          <c:idx val="1"/>
          <c:order val="1"/>
          <c:tx>
            <c:strRef>
              <c:f>Sheet1!$C$81</c:f>
              <c:strCache>
                <c:ptCount val="1"/>
                <c:pt idx="0">
                  <c:v> Vốn chủ sở hũu</c:v>
                </c:pt>
              </c:strCache>
            </c:strRef>
          </c:tx>
          <c:spPr>
            <a:solidFill>
              <a:schemeClr val="accent2"/>
            </a:solidFill>
            <a:ln>
              <a:noFill/>
            </a:ln>
            <a:effectLst>
              <a:innerShdw blurRad="114300">
                <a:schemeClr val="accent2"/>
              </a:innerShdw>
            </a:effectLst>
          </c:spPr>
          <c:cat>
            <c:strRef>
              <c:f>Sheet1!$A$82:$A$87</c:f>
              <c:strCache>
                <c:ptCount val="5"/>
                <c:pt idx="0">
                  <c:v>2017</c:v>
                </c:pt>
                <c:pt idx="1">
                  <c:v>2018</c:v>
                </c:pt>
                <c:pt idx="2">
                  <c:v>2019</c:v>
                </c:pt>
                <c:pt idx="3">
                  <c:v>2020</c:v>
                </c:pt>
                <c:pt idx="4">
                  <c:v>2021</c:v>
                </c:pt>
              </c:strCache>
            </c:strRef>
          </c:cat>
          <c:val>
            <c:numRef>
              <c:f>Sheet1!$C$82:$C$87</c:f>
              <c:numCache>
                <c:formatCode>_(* #,##0.00_);_(* \(#,##0.00\);_(* "-"??_);_(@_)</c:formatCode>
                <c:ptCount val="5"/>
                <c:pt idx="0">
                  <c:v>13238376</c:v>
                </c:pt>
                <c:pt idx="1">
                  <c:v>14774970</c:v>
                </c:pt>
                <c:pt idx="2">
                  <c:v>16799289</c:v>
                </c:pt>
                <c:pt idx="3">
                  <c:v>18605667</c:v>
                </c:pt>
                <c:pt idx="4">
                  <c:v>21417985</c:v>
                </c:pt>
              </c:numCache>
            </c:numRef>
          </c:val>
          <c:extLst>
            <c:ext xmlns:c16="http://schemas.microsoft.com/office/drawing/2014/chart" uri="{C3380CC4-5D6E-409C-BE32-E72D297353CC}">
              <c16:uniqueId val="{00000001-4B36-4CA6-8C5E-9C3D2B6A9C38}"/>
            </c:ext>
          </c:extLst>
        </c:ser>
        <c:ser>
          <c:idx val="2"/>
          <c:order val="2"/>
          <c:tx>
            <c:strRef>
              <c:f>Sheet1!$D$81</c:f>
              <c:strCache>
                <c:ptCount val="1"/>
                <c:pt idx="0">
                  <c:v> Nợ phải trả</c:v>
                </c:pt>
              </c:strCache>
            </c:strRef>
          </c:tx>
          <c:spPr>
            <a:solidFill>
              <a:schemeClr val="accent6"/>
            </a:solidFill>
            <a:ln>
              <a:noFill/>
            </a:ln>
            <a:effectLst>
              <a:innerShdw blurRad="114300">
                <a:schemeClr val="accent3"/>
              </a:innerShdw>
            </a:effectLst>
          </c:spPr>
          <c:cat>
            <c:strRef>
              <c:f>Sheet1!$A$82:$A$87</c:f>
              <c:strCache>
                <c:ptCount val="5"/>
                <c:pt idx="0">
                  <c:v>2017</c:v>
                </c:pt>
                <c:pt idx="1">
                  <c:v>2018</c:v>
                </c:pt>
                <c:pt idx="2">
                  <c:v>2019</c:v>
                </c:pt>
                <c:pt idx="3">
                  <c:v>2020</c:v>
                </c:pt>
                <c:pt idx="4">
                  <c:v>2021</c:v>
                </c:pt>
              </c:strCache>
            </c:strRef>
          </c:cat>
          <c:val>
            <c:numRef>
              <c:f>Sheet1!$D$82:$D$87</c:f>
              <c:numCache>
                <c:formatCode>_(* #,##0.00_);_(* \(#,##0.00\);_(* "-"??_);_(@_)</c:formatCode>
                <c:ptCount val="5"/>
                <c:pt idx="0">
                  <c:v>11761300</c:v>
                </c:pt>
                <c:pt idx="1">
                  <c:v>14982096</c:v>
                </c:pt>
                <c:pt idx="2">
                  <c:v>16594874</c:v>
                </c:pt>
                <c:pt idx="3">
                  <c:v>23128655</c:v>
                </c:pt>
                <c:pt idx="4">
                  <c:v>32279955</c:v>
                </c:pt>
              </c:numCache>
            </c:numRef>
          </c:val>
          <c:extLst>
            <c:ext xmlns:c16="http://schemas.microsoft.com/office/drawing/2014/chart" uri="{C3380CC4-5D6E-409C-BE32-E72D297353CC}">
              <c16:uniqueId val="{00000002-4B36-4CA6-8C5E-9C3D2B6A9C38}"/>
            </c:ext>
          </c:extLst>
        </c:ser>
        <c:dLbls>
          <c:showLegendKey val="0"/>
          <c:showVal val="0"/>
          <c:showCatName val="0"/>
          <c:showSerName val="0"/>
          <c:showPercent val="0"/>
          <c:showBubbleSize val="0"/>
        </c:dLbls>
        <c:axId val="586636936"/>
        <c:axId val="586638248"/>
      </c:areaChart>
      <c:catAx>
        <c:axId val="586636936"/>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586638248"/>
        <c:crosses val="autoZero"/>
        <c:auto val="1"/>
        <c:lblAlgn val="ctr"/>
        <c:lblOffset val="100"/>
        <c:noMultiLvlLbl val="0"/>
      </c:catAx>
      <c:valAx>
        <c:axId val="586638248"/>
        <c:scaling>
          <c:orientation val="minMax"/>
          <c:max val="5000000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36936"/>
        <c:crosses val="autoZero"/>
        <c:crossBetween val="midCat"/>
        <c:minorUnit val="2000000"/>
        <c:dispUnits>
          <c:builtInUnit val="millions"/>
          <c:dispUnitsLbl>
            <c:layout>
              <c:manualLayout>
                <c:xMode val="edge"/>
                <c:yMode val="edge"/>
                <c:x val="4.1349400651295616E-2"/>
                <c:y val="0.27124095540789195"/>
              </c:manualLayout>
            </c:layout>
            <c:tx>
              <c:rich>
                <a:bodyPr rot="-540000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r>
                    <a:rPr lang="en-US">
                      <a:solidFill>
                        <a:schemeClr val="accent1">
                          <a:lumMod val="75000"/>
                        </a:schemeClr>
                      </a:solidFill>
                      <a:latin typeface="Arial" panose="020B0604020202020204" pitchFamily="34" charset="0"/>
                      <a:cs typeface="Arial" panose="020B0604020202020204" pitchFamily="34" charset="0"/>
                    </a:rPr>
                    <a:t>Triệu</a:t>
                  </a:r>
                  <a:r>
                    <a:rPr lang="en-US" baseline="0">
                      <a:solidFill>
                        <a:schemeClr val="accent1">
                          <a:lumMod val="75000"/>
                        </a:schemeClr>
                      </a:solidFill>
                      <a:latin typeface="Arial" panose="020B0604020202020204" pitchFamily="34" charset="0"/>
                      <a:cs typeface="Arial" panose="020B0604020202020204" pitchFamily="34" charset="0"/>
                    </a:rPr>
                    <a:t> đồng</a:t>
                  </a:r>
                  <a:endParaRPr lang="en-US">
                    <a:solidFill>
                      <a:schemeClr val="accent1">
                        <a:lumMod val="75000"/>
                      </a:schemeClr>
                    </a:solidFill>
                    <a:latin typeface="Arial" panose="020B0604020202020204" pitchFamily="34" charset="0"/>
                    <a:cs typeface="Arial" panose="020B0604020202020204" pitchFamily="34" charset="0"/>
                  </a:endParaRPr>
                </a:p>
              </c:rich>
            </c:tx>
            <c:spPr>
              <a:noFill/>
              <a:ln>
                <a:noFill/>
              </a:ln>
              <a:effectLst/>
            </c:spPr>
            <c:txPr>
              <a:bodyPr rot="-540000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dispUnitsLbl>
        </c:dispUnits>
      </c:valAx>
      <c:spPr>
        <a:noFill/>
        <a:ln>
          <a:noFill/>
        </a:ln>
        <a:effectLst/>
      </c:spPr>
    </c:plotArea>
    <c:legend>
      <c:legendPos val="b"/>
      <c:layout>
        <c:manualLayout>
          <c:xMode val="edge"/>
          <c:yMode val="edge"/>
          <c:x val="0.28910629921259845"/>
          <c:y val="0.8232214202391368"/>
          <c:w val="0.46350048600455424"/>
          <c:h val="0.14195124729062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vốn.xlsx]Sheet1!PivotTable3</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latin typeface="Arial" panose="020B0604020202020204" pitchFamily="34" charset="0"/>
                <a:cs typeface="Arial" panose="020B0604020202020204" pitchFamily="34" charset="0"/>
              </a:rPr>
              <a:t>Cơ</a:t>
            </a:r>
            <a:r>
              <a:rPr lang="en-US" sz="1600" b="1" baseline="0">
                <a:solidFill>
                  <a:schemeClr val="accent1">
                    <a:lumMod val="75000"/>
                  </a:schemeClr>
                </a:solidFill>
                <a:latin typeface="Arial" panose="020B0604020202020204" pitchFamily="34" charset="0"/>
                <a:cs typeface="Arial" panose="020B0604020202020204" pitchFamily="34" charset="0"/>
              </a:rPr>
              <a:t> cấu Vốn/Nợ</a:t>
            </a:r>
            <a:endParaRPr lang="en-US" sz="1600" b="1">
              <a:solidFill>
                <a:schemeClr val="accent1">
                  <a:lumMod val="7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ln w="28575" cap="rnd">
            <a:solidFill>
              <a:schemeClr val="accent1"/>
            </a:solidFill>
            <a:round/>
          </a:ln>
          <a:effectLst/>
        </c:spPr>
        <c:marker>
          <c:symbol val="square"/>
          <c:size val="8"/>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662009471894892E-2"/>
          <c:y val="0.11593015630696406"/>
          <c:w val="0.85212887796422154"/>
          <c:h val="0.70352809809767447"/>
        </c:manualLayout>
      </c:layout>
      <c:barChart>
        <c:barDir val="col"/>
        <c:grouping val="stacked"/>
        <c:varyColors val="0"/>
        <c:ser>
          <c:idx val="0"/>
          <c:order val="0"/>
          <c:tx>
            <c:strRef>
              <c:f>Sheet1!$B$20</c:f>
              <c:strCache>
                <c:ptCount val="1"/>
                <c:pt idx="0">
                  <c:v> Tổng tài sản</c:v>
                </c:pt>
              </c:strCache>
            </c:strRef>
          </c:tx>
          <c:spPr>
            <a:solidFill>
              <a:schemeClr val="accent1"/>
            </a:solidFill>
            <a:ln>
              <a:noFill/>
            </a:ln>
            <a:effectLst/>
          </c:spPr>
          <c:invertIfNegative val="0"/>
          <c:cat>
            <c:strRef>
              <c:f>Sheet1!$A$21:$A$26</c:f>
              <c:strCache>
                <c:ptCount val="5"/>
                <c:pt idx="0">
                  <c:v>2017</c:v>
                </c:pt>
                <c:pt idx="1">
                  <c:v>2018</c:v>
                </c:pt>
                <c:pt idx="2">
                  <c:v>2019</c:v>
                </c:pt>
                <c:pt idx="3">
                  <c:v>2020</c:v>
                </c:pt>
                <c:pt idx="4">
                  <c:v>2021</c:v>
                </c:pt>
              </c:strCache>
            </c:strRef>
          </c:cat>
          <c:val>
            <c:numRef>
              <c:f>Sheet1!$B$21:$B$26</c:f>
              <c:numCache>
                <c:formatCode>General</c:formatCode>
                <c:ptCount val="5"/>
                <c:pt idx="0">
                  <c:v>24999677</c:v>
                </c:pt>
                <c:pt idx="1">
                  <c:v>29757067</c:v>
                </c:pt>
                <c:pt idx="2">
                  <c:v>33394164</c:v>
                </c:pt>
                <c:pt idx="3">
                  <c:v>41734323</c:v>
                </c:pt>
                <c:pt idx="4">
                  <c:v>53697940</c:v>
                </c:pt>
              </c:numCache>
            </c:numRef>
          </c:val>
          <c:extLst>
            <c:ext xmlns:c16="http://schemas.microsoft.com/office/drawing/2014/chart" uri="{C3380CC4-5D6E-409C-BE32-E72D297353CC}">
              <c16:uniqueId val="{00000000-F5CD-434A-A659-2A2AEA5AF128}"/>
            </c:ext>
          </c:extLst>
        </c:ser>
        <c:ser>
          <c:idx val="1"/>
          <c:order val="1"/>
          <c:tx>
            <c:strRef>
              <c:f>Sheet1!$C$20</c:f>
              <c:strCache>
                <c:ptCount val="1"/>
                <c:pt idx="0">
                  <c:v> Nợ phải trả</c:v>
                </c:pt>
              </c:strCache>
            </c:strRef>
          </c:tx>
          <c:spPr>
            <a:solidFill>
              <a:schemeClr val="accent2"/>
            </a:solidFill>
            <a:ln>
              <a:noFill/>
            </a:ln>
            <a:effectLst/>
          </c:spPr>
          <c:invertIfNegative val="0"/>
          <c:cat>
            <c:strRef>
              <c:f>Sheet1!$A$21:$A$26</c:f>
              <c:strCache>
                <c:ptCount val="5"/>
                <c:pt idx="0">
                  <c:v>2017</c:v>
                </c:pt>
                <c:pt idx="1">
                  <c:v>2018</c:v>
                </c:pt>
                <c:pt idx="2">
                  <c:v>2019</c:v>
                </c:pt>
                <c:pt idx="3">
                  <c:v>2020</c:v>
                </c:pt>
                <c:pt idx="4">
                  <c:v>2021</c:v>
                </c:pt>
              </c:strCache>
            </c:strRef>
          </c:cat>
          <c:val>
            <c:numRef>
              <c:f>Sheet1!$C$21:$C$26</c:f>
              <c:numCache>
                <c:formatCode>General</c:formatCode>
                <c:ptCount val="5"/>
                <c:pt idx="0">
                  <c:v>11761300</c:v>
                </c:pt>
                <c:pt idx="1">
                  <c:v>14982096</c:v>
                </c:pt>
                <c:pt idx="2">
                  <c:v>16594874</c:v>
                </c:pt>
                <c:pt idx="3">
                  <c:v>23128655</c:v>
                </c:pt>
                <c:pt idx="4">
                  <c:v>32279955</c:v>
                </c:pt>
              </c:numCache>
            </c:numRef>
          </c:val>
          <c:extLst>
            <c:ext xmlns:c16="http://schemas.microsoft.com/office/drawing/2014/chart" uri="{C3380CC4-5D6E-409C-BE32-E72D297353CC}">
              <c16:uniqueId val="{00000001-F5CD-434A-A659-2A2AEA5AF128}"/>
            </c:ext>
          </c:extLst>
        </c:ser>
        <c:dLbls>
          <c:showLegendKey val="0"/>
          <c:showVal val="0"/>
          <c:showCatName val="0"/>
          <c:showSerName val="0"/>
          <c:showPercent val="0"/>
          <c:showBubbleSize val="0"/>
        </c:dLbls>
        <c:gapWidth val="90"/>
        <c:overlap val="100"/>
        <c:axId val="409814416"/>
        <c:axId val="409804904"/>
      </c:barChart>
      <c:lineChart>
        <c:grouping val="stacked"/>
        <c:varyColors val="0"/>
        <c:ser>
          <c:idx val="2"/>
          <c:order val="2"/>
          <c:tx>
            <c:strRef>
              <c:f>Sheet1!$D$20</c:f>
              <c:strCache>
                <c:ptCount val="1"/>
                <c:pt idx="0">
                  <c:v> Tổng nợ/Tổng tài sản</c:v>
                </c:pt>
              </c:strCache>
            </c:strRef>
          </c:tx>
          <c:spPr>
            <a:ln w="28575" cap="rnd">
              <a:solidFill>
                <a:schemeClr val="accent3"/>
              </a:solidFill>
              <a:round/>
            </a:ln>
            <a:effectLst/>
          </c:spPr>
          <c:marker>
            <c:symbol val="square"/>
            <c:size val="8"/>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Sheet1!$A$21:$A$26</c:f>
              <c:strCache>
                <c:ptCount val="5"/>
                <c:pt idx="0">
                  <c:v>2017</c:v>
                </c:pt>
                <c:pt idx="1">
                  <c:v>2018</c:v>
                </c:pt>
                <c:pt idx="2">
                  <c:v>2019</c:v>
                </c:pt>
                <c:pt idx="3">
                  <c:v>2020</c:v>
                </c:pt>
                <c:pt idx="4">
                  <c:v>2021</c:v>
                </c:pt>
              </c:strCache>
            </c:strRef>
          </c:cat>
          <c:val>
            <c:numRef>
              <c:f>Sheet1!$D$21:$D$26</c:f>
              <c:numCache>
                <c:formatCode>0.00%</c:formatCode>
                <c:ptCount val="5"/>
                <c:pt idx="0">
                  <c:v>0.47045807831837189</c:v>
                </c:pt>
                <c:pt idx="1">
                  <c:v>0.5034802657130153</c:v>
                </c:pt>
                <c:pt idx="2">
                  <c:v>0.49693934544970192</c:v>
                </c:pt>
                <c:pt idx="3">
                  <c:v>0.55418785635986001</c:v>
                </c:pt>
                <c:pt idx="4">
                  <c:v>0.60113954092093658</c:v>
                </c:pt>
              </c:numCache>
            </c:numRef>
          </c:val>
          <c:smooth val="0"/>
          <c:extLst>
            <c:ext xmlns:c16="http://schemas.microsoft.com/office/drawing/2014/chart" uri="{C3380CC4-5D6E-409C-BE32-E72D297353CC}">
              <c16:uniqueId val="{00000002-F5CD-434A-A659-2A2AEA5AF128}"/>
            </c:ext>
          </c:extLst>
        </c:ser>
        <c:dLbls>
          <c:showLegendKey val="0"/>
          <c:showVal val="0"/>
          <c:showCatName val="0"/>
          <c:showSerName val="0"/>
          <c:showPercent val="0"/>
          <c:showBubbleSize val="0"/>
        </c:dLbls>
        <c:marker val="1"/>
        <c:smooth val="0"/>
        <c:axId val="409816384"/>
        <c:axId val="409820648"/>
      </c:lineChart>
      <c:catAx>
        <c:axId val="4098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09804904"/>
        <c:crosses val="autoZero"/>
        <c:auto val="1"/>
        <c:lblAlgn val="ctr"/>
        <c:lblOffset val="100"/>
        <c:noMultiLvlLbl val="0"/>
      </c:catAx>
      <c:valAx>
        <c:axId val="4098049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r>
                  <a:rPr lang="en-US" sz="900" b="1">
                    <a:solidFill>
                      <a:schemeClr val="accent1">
                        <a:lumMod val="75000"/>
                      </a:schemeClr>
                    </a:solidFill>
                    <a:latin typeface="Arial" panose="020B0604020202020204" pitchFamily="34" charset="0"/>
                    <a:cs typeface="Arial" panose="020B0604020202020204" pitchFamily="34" charset="0"/>
                  </a:rPr>
                  <a:t>Triệu</a:t>
                </a:r>
                <a:r>
                  <a:rPr lang="en-US" sz="900" b="1" baseline="0">
                    <a:solidFill>
                      <a:schemeClr val="accent1">
                        <a:lumMod val="75000"/>
                      </a:schemeClr>
                    </a:solidFill>
                    <a:latin typeface="Arial" panose="020B0604020202020204" pitchFamily="34" charset="0"/>
                    <a:cs typeface="Arial" panose="020B0604020202020204" pitchFamily="34" charset="0"/>
                  </a:rPr>
                  <a:t> đồng</a:t>
                </a:r>
                <a:endParaRPr lang="en-US" sz="900" b="1">
                  <a:solidFill>
                    <a:schemeClr val="accent1">
                      <a:lumMod val="75000"/>
                    </a:schemeClr>
                  </a:solidFill>
                  <a:latin typeface="Arial" panose="020B0604020202020204" pitchFamily="34" charset="0"/>
                  <a:cs typeface="Arial" panose="020B0604020202020204" pitchFamily="34" charset="0"/>
                </a:endParaRPr>
              </a:p>
            </c:rich>
          </c:tx>
          <c:layout>
            <c:manualLayout>
              <c:xMode val="edge"/>
              <c:yMode val="edge"/>
              <c:x val="5.0033638381021206E-2"/>
              <c:y val="5.0738904589427779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14416"/>
        <c:crosses val="autoZero"/>
        <c:crossBetween val="between"/>
        <c:dispUnits>
          <c:builtInUnit val="millions"/>
        </c:dispUnits>
      </c:valAx>
      <c:valAx>
        <c:axId val="409820648"/>
        <c:scaling>
          <c:orientation val="minMax"/>
        </c:scaling>
        <c:delete val="0"/>
        <c:axPos val="r"/>
        <c:numFmt formatCode="0.0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409816384"/>
        <c:crosses val="max"/>
        <c:crossBetween val="between"/>
      </c:valAx>
      <c:catAx>
        <c:axId val="409816384"/>
        <c:scaling>
          <c:orientation val="minMax"/>
        </c:scaling>
        <c:delete val="1"/>
        <c:axPos val="b"/>
        <c:numFmt formatCode="General" sourceLinked="1"/>
        <c:majorTickMark val="out"/>
        <c:minorTickMark val="none"/>
        <c:tickLblPos val="nextTo"/>
        <c:crossAx val="409820648"/>
        <c:crosses val="autoZero"/>
        <c:auto val="1"/>
        <c:lblAlgn val="ctr"/>
        <c:lblOffset val="100"/>
        <c:noMultiLvlLbl val="0"/>
      </c:catAx>
      <c:spPr>
        <a:noFill/>
        <a:ln>
          <a:noFill/>
        </a:ln>
        <a:effectLst/>
      </c:spPr>
    </c:plotArea>
    <c:legend>
      <c:legendPos val="b"/>
      <c:layout>
        <c:manualLayout>
          <c:xMode val="edge"/>
          <c:yMode val="edge"/>
          <c:x val="6.1045992650428156E-2"/>
          <c:y val="0.89261840857232622"/>
          <c:w val="0.9048996955112053"/>
          <c:h val="0.10579945854171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vốn.xlsx]Sheet1!PivotTable4</c:name>
    <c:fmtId val="4"/>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US" sz="1600" b="1">
                <a:solidFill>
                  <a:schemeClr val="accent1">
                    <a:lumMod val="75000"/>
                  </a:schemeClr>
                </a:solidFill>
                <a:latin typeface="Arial" panose="020B0604020202020204" pitchFamily="34" charset="0"/>
                <a:cs typeface="Arial" panose="020B0604020202020204" pitchFamily="34" charset="0"/>
              </a:rPr>
              <a:t>Chỉ số sinh lời</a:t>
            </a:r>
          </a:p>
        </c:rich>
      </c:tx>
      <c:layout>
        <c:manualLayout>
          <c:xMode val="edge"/>
          <c:yMode val="edge"/>
          <c:x val="0.38582656334624843"/>
          <c:y val="1.754386772752577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039574180345281E-2"/>
              <c:y val="-4.57813825543371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006184318806129E-2"/>
              <c:y val="-5.022060433565618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5.0061843188061214E-2"/>
              <c:y val="-5.0220604335656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4648699360806522E-2"/>
              <c:y val="-4.6435289194756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5696775593021467E-2"/>
              <c:y val="-5.1508468073266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5696775593021544E-2"/>
              <c:y val="-4.6357621265940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1145330490957747E-2"/>
              <c:y val="4.64352891947560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547641791105856E-2"/>
              <c:y val="-5.15947657719511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1973049041209862E-2"/>
              <c:y val="-4.6435289194756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3310874201008154E-2"/>
              <c:y val="4.1275812617560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004884945902352E-2"/>
              <c:y val="5.6659314880593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1344701727019421E-2"/>
              <c:y val="-3.6055927651286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5696775593021467E-2"/>
              <c:y val="-3.6055927651286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04884945902352E-2"/>
              <c:y val="-4.6357621265940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696775593021467E-2"/>
              <c:y val="4.12067744586134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696775593021467E-2"/>
              <c:y val="4.6357621265940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872812526022566E-2"/>
              <c:y val="4.1206774458613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344701727019421E-2"/>
              <c:y val="4.1206774458613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2423935608691728E-2"/>
          <c:y val="0.14647660561401948"/>
          <c:w val="0.96269752666491626"/>
          <c:h val="0.68558370358254517"/>
        </c:manualLayout>
      </c:layout>
      <c:lineChart>
        <c:grouping val="standard"/>
        <c:varyColors val="0"/>
        <c:ser>
          <c:idx val="0"/>
          <c:order val="0"/>
          <c:tx>
            <c:strRef>
              <c:f>Sheet1!$B$36</c:f>
              <c:strCache>
                <c:ptCount val="1"/>
                <c:pt idx="0">
                  <c:v> ROA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26E1-4FF4-AD92-109372415CCA}"/>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26E1-4FF4-AD92-109372415CCA}"/>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26E1-4FF4-AD92-109372415CCA}"/>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26E1-4FF4-AD92-109372415CCA}"/>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4-26E1-4FF4-AD92-109372415CCA}"/>
              </c:ext>
            </c:extLst>
          </c:dPt>
          <c:dLbls>
            <c:dLbl>
              <c:idx val="0"/>
              <c:layout>
                <c:manualLayout>
                  <c:x val="-5.004884945902352E-2"/>
                  <c:y val="-4.63576212659402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26E1-4FF4-AD92-109372415CCA}"/>
                </c:ext>
              </c:extLst>
            </c:dLbl>
            <c:dLbl>
              <c:idx val="1"/>
              <c:layout>
                <c:manualLayout>
                  <c:x val="-4.5696775593021467E-2"/>
                  <c:y val="4.120677445861346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26E1-4FF4-AD92-109372415CCA}"/>
                </c:ext>
              </c:extLst>
            </c:dLbl>
            <c:dLbl>
              <c:idx val="2"/>
              <c:layout>
                <c:manualLayout>
                  <c:x val="-4.5696775593021467E-2"/>
                  <c:y val="4.635762126594015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26E1-4FF4-AD92-109372415CCA}"/>
                </c:ext>
              </c:extLst>
            </c:dLbl>
            <c:dLbl>
              <c:idx val="3"/>
              <c:layout>
                <c:manualLayout>
                  <c:x val="-4.7872812526022566E-2"/>
                  <c:y val="4.12067744586135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26E1-4FF4-AD92-109372415CCA}"/>
                </c:ext>
              </c:extLst>
            </c:dLbl>
            <c:dLbl>
              <c:idx val="4"/>
              <c:layout>
                <c:manualLayout>
                  <c:x val="-4.1344701727019421E-2"/>
                  <c:y val="4.12067744586135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26E1-4FF4-AD92-109372415C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Sheet1!$B$37:$B$42</c:f>
              <c:numCache>
                <c:formatCode>0.00%</c:formatCode>
                <c:ptCount val="5"/>
                <c:pt idx="0">
                  <c:v>0.1411263433523561</c:v>
                </c:pt>
                <c:pt idx="1">
                  <c:v>0.10867996499789445</c:v>
                </c:pt>
                <c:pt idx="2">
                  <c:v>0.11713759326330193</c:v>
                </c:pt>
                <c:pt idx="3">
                  <c:v>0.10599776591559902</c:v>
                </c:pt>
                <c:pt idx="4">
                  <c:v>9.9618365248275817E-2</c:v>
                </c:pt>
              </c:numCache>
            </c:numRef>
          </c:val>
          <c:smooth val="0"/>
          <c:extLst>
            <c:ext xmlns:c16="http://schemas.microsoft.com/office/drawing/2014/chart" uri="{C3380CC4-5D6E-409C-BE32-E72D297353CC}">
              <c16:uniqueId val="{00000000-EC99-4474-924F-7C0A6EC52572}"/>
            </c:ext>
          </c:extLst>
        </c:ser>
        <c:ser>
          <c:idx val="1"/>
          <c:order val="1"/>
          <c:tx>
            <c:strRef>
              <c:f>Sheet1!$C$36</c:f>
              <c:strCache>
                <c:ptCount val="1"/>
                <c:pt idx="0">
                  <c:v> ROE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1-26E1-4FF4-AD92-109372415CCA}"/>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9-26E1-4FF4-AD92-109372415CCA}"/>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A-26E1-4FF4-AD92-109372415CCA}"/>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B-26E1-4FF4-AD92-109372415CCA}"/>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C-26E1-4FF4-AD92-109372415CCA}"/>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0ADD-40AD-9820-CAF2D677ED6E}"/>
              </c:ext>
            </c:extLst>
          </c:dPt>
          <c:dLbls>
            <c:dLbl>
              <c:idx val="0"/>
              <c:layout>
                <c:manualLayout>
                  <c:x val="-3.4648699360806522E-2"/>
                  <c:y val="-4.643528919475604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6E1-4FF4-AD92-109372415CCA}"/>
                </c:ext>
              </c:extLst>
            </c:dLbl>
            <c:dLbl>
              <c:idx val="1"/>
              <c:layout>
                <c:manualLayout>
                  <c:x val="-4.1145330490957747E-2"/>
                  <c:y val="4.643528919475602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6E1-4FF4-AD92-109372415CCA}"/>
                </c:ext>
              </c:extLst>
            </c:dLbl>
            <c:dLbl>
              <c:idx val="2"/>
              <c:layout>
                <c:manualLayout>
                  <c:x val="-4.547641791105856E-2"/>
                  <c:y val="-5.159476577195111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6E1-4FF4-AD92-109372415CCA}"/>
                </c:ext>
              </c:extLst>
            </c:dLbl>
            <c:dLbl>
              <c:idx val="3"/>
              <c:layout>
                <c:manualLayout>
                  <c:x val="-5.1973049041209862E-2"/>
                  <c:y val="-4.643528919475604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26E1-4FF4-AD92-109372415CCA}"/>
                </c:ext>
              </c:extLst>
            </c:dLbl>
            <c:dLbl>
              <c:idx val="4"/>
              <c:layout>
                <c:manualLayout>
                  <c:x val="-4.3310874201008154E-2"/>
                  <c:y val="4.12758126175609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6E1-4FF4-AD92-109372415C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Sheet1!$C$37:$C$42</c:f>
              <c:numCache>
                <c:formatCode>0.00%</c:formatCode>
                <c:ptCount val="5"/>
                <c:pt idx="0">
                  <c:v>0.26650648085535567</c:v>
                </c:pt>
                <c:pt idx="1">
                  <c:v>0.21888349011876165</c:v>
                </c:pt>
                <c:pt idx="2">
                  <c:v>0.23284985453848672</c:v>
                </c:pt>
                <c:pt idx="3">
                  <c:v>0.23776331157598382</c:v>
                </c:pt>
                <c:pt idx="4">
                  <c:v>0.24975743516488597</c:v>
                </c:pt>
              </c:numCache>
            </c:numRef>
          </c:val>
          <c:smooth val="0"/>
          <c:extLst>
            <c:ext xmlns:c16="http://schemas.microsoft.com/office/drawing/2014/chart" uri="{C3380CC4-5D6E-409C-BE32-E72D297353CC}">
              <c16:uniqueId val="{00000001-EC99-4474-924F-7C0A6EC52572}"/>
            </c:ext>
          </c:extLst>
        </c:ser>
        <c:ser>
          <c:idx val="2"/>
          <c:order val="2"/>
          <c:tx>
            <c:strRef>
              <c:f>Sheet1!$D$36</c:f>
              <c:strCache>
                <c:ptCount val="1"/>
                <c:pt idx="0">
                  <c:v> ROS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D-26E1-4FF4-AD92-109372415CCA}"/>
              </c:ext>
            </c:extLst>
          </c:dPt>
          <c:dPt>
            <c:idx val="1"/>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E-26E1-4FF4-AD92-109372415CCA}"/>
              </c:ext>
            </c:extLst>
          </c:dPt>
          <c:dPt>
            <c:idx val="2"/>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4-26E1-4FF4-AD92-109372415CCA}"/>
              </c:ext>
            </c:extLst>
          </c:dPt>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6-26E1-4FF4-AD92-109372415CCA}"/>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F-26E1-4FF4-AD92-109372415CCA}"/>
              </c:ext>
            </c:extLst>
          </c:dPt>
          <c:dPt>
            <c:idx val="8"/>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0ADD-40AD-9820-CAF2D677ED6E}"/>
              </c:ext>
            </c:extLst>
          </c:dPt>
          <c:dPt>
            <c:idx val="9"/>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1-0ADD-40AD-9820-CAF2D677ED6E}"/>
              </c:ext>
            </c:extLst>
          </c:dPt>
          <c:dLbls>
            <c:dLbl>
              <c:idx val="0"/>
              <c:layout>
                <c:manualLayout>
                  <c:x val="-5.004884945902352E-2"/>
                  <c:y val="5.66593148805936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6E1-4FF4-AD92-109372415CCA}"/>
                </c:ext>
              </c:extLst>
            </c:dLbl>
            <c:dLbl>
              <c:idx val="1"/>
              <c:layout>
                <c:manualLayout>
                  <c:x val="-4.1344701727019421E-2"/>
                  <c:y val="-3.60559276512869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26E1-4FF4-AD92-109372415CCA}"/>
                </c:ext>
              </c:extLst>
            </c:dLbl>
            <c:dLbl>
              <c:idx val="2"/>
              <c:layout>
                <c:manualLayout>
                  <c:x val="-4.5696775593021467E-2"/>
                  <c:y val="-5.150846807326694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6E1-4FF4-AD92-109372415CCA}"/>
                </c:ext>
              </c:extLst>
            </c:dLbl>
            <c:dLbl>
              <c:idx val="3"/>
              <c:layout>
                <c:manualLayout>
                  <c:x val="-4.5696775593021544E-2"/>
                  <c:y val="-4.63576212659402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6E1-4FF4-AD92-109372415CCA}"/>
                </c:ext>
              </c:extLst>
            </c:dLbl>
            <c:dLbl>
              <c:idx val="4"/>
              <c:layout>
                <c:manualLayout>
                  <c:x val="-4.5696775593021467E-2"/>
                  <c:y val="-3.605592765128685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26E1-4FF4-AD92-109372415C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Sheet1!$A$37:$A$42</c:f>
              <c:strCache>
                <c:ptCount val="5"/>
                <c:pt idx="0">
                  <c:v>2017</c:v>
                </c:pt>
                <c:pt idx="1">
                  <c:v>2018</c:v>
                </c:pt>
                <c:pt idx="2">
                  <c:v>2019</c:v>
                </c:pt>
                <c:pt idx="3">
                  <c:v>2020</c:v>
                </c:pt>
                <c:pt idx="4">
                  <c:v>2021</c:v>
                </c:pt>
              </c:strCache>
            </c:strRef>
          </c:cat>
          <c:val>
            <c:numRef>
              <c:f>Sheet1!$D$37:$D$42</c:f>
              <c:numCache>
                <c:formatCode>0.00%</c:formatCode>
                <c:ptCount val="5"/>
                <c:pt idx="0">
                  <c:v>8.2705765612147236E-2</c:v>
                </c:pt>
                <c:pt idx="1">
                  <c:v>0.13931513923600436</c:v>
                </c:pt>
                <c:pt idx="2">
                  <c:v>0.14113062904445509</c:v>
                </c:pt>
                <c:pt idx="3">
                  <c:v>0.14829653641922333</c:v>
                </c:pt>
                <c:pt idx="4">
                  <c:v>0.15001995946856492</c:v>
                </c:pt>
              </c:numCache>
            </c:numRef>
          </c:val>
          <c:smooth val="0"/>
          <c:extLst>
            <c:ext xmlns:c16="http://schemas.microsoft.com/office/drawing/2014/chart" uri="{C3380CC4-5D6E-409C-BE32-E72D297353CC}">
              <c16:uniqueId val="{00000002-EC99-4474-924F-7C0A6EC52572}"/>
            </c:ext>
          </c:extLst>
        </c:ser>
        <c:dLbls>
          <c:showLegendKey val="0"/>
          <c:showVal val="0"/>
          <c:showCatName val="0"/>
          <c:showSerName val="0"/>
          <c:showPercent val="0"/>
          <c:showBubbleSize val="0"/>
        </c:dLbls>
        <c:marker val="1"/>
        <c:smooth val="0"/>
        <c:axId val="1853430687"/>
        <c:axId val="1853429855"/>
      </c:lineChart>
      <c:valAx>
        <c:axId val="1853429855"/>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30687"/>
        <c:crosses val="max"/>
        <c:crossBetween val="between"/>
      </c:valAx>
      <c:catAx>
        <c:axId val="185343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29855"/>
        <c:crosses val="autoZero"/>
        <c:auto val="1"/>
        <c:lblAlgn val="ctr"/>
        <c:lblOffset val="100"/>
        <c:noMultiLvlLbl val="0"/>
      </c:catAx>
      <c:spPr>
        <a:noFill/>
        <a:ln>
          <a:noFill/>
        </a:ln>
        <a:effectLst/>
      </c:spPr>
    </c:plotArea>
    <c:legend>
      <c:legendPos val="b"/>
      <c:layout>
        <c:manualLayout>
          <c:xMode val="edge"/>
          <c:yMode val="edge"/>
          <c:x val="0.11345311579955678"/>
          <c:y val="0.91284479909308569"/>
          <c:w val="0.32478739091115633"/>
          <c:h val="8.69211482413711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[Tài sản - Nguồn vốn.xlsx]Sheet1!PivotTable6</c:name>
    <c:fmtId val="5"/>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1">
                <a:solidFill>
                  <a:schemeClr val="accent1">
                    <a:lumMod val="75000"/>
                  </a:schemeClr>
                </a:solidFill>
                <a:latin typeface="Arial" panose="020B0604020202020204" pitchFamily="34" charset="0"/>
                <a:cs typeface="Arial" panose="020B0604020202020204" pitchFamily="34" charset="0"/>
              </a:rPr>
              <a:t>Tăng</a:t>
            </a:r>
            <a:r>
              <a:rPr lang="en-US" sz="1600" b="1" baseline="0">
                <a:solidFill>
                  <a:schemeClr val="accent1">
                    <a:lumMod val="75000"/>
                  </a:schemeClr>
                </a:solidFill>
                <a:latin typeface="Arial" panose="020B0604020202020204" pitchFamily="34" charset="0"/>
                <a:cs typeface="Arial" panose="020B0604020202020204" pitchFamily="34" charset="0"/>
              </a:rPr>
              <a:t> trưởng nguồn vốn</a:t>
            </a:r>
            <a:endParaRPr lang="en-US" sz="1600" b="1">
              <a:solidFill>
                <a:schemeClr val="accent1">
                  <a:lumMod val="75000"/>
                </a:schemeClr>
              </a:solidFill>
              <a:latin typeface="Arial" panose="020B0604020202020204" pitchFamily="34" charset="0"/>
              <a:cs typeface="Arial" panose="020B0604020202020204" pitchFamily="34" charset="0"/>
            </a:endParaRPr>
          </a:p>
        </c:rich>
      </c:tx>
      <c:layout>
        <c:manualLayout>
          <c:xMode val="edge"/>
          <c:yMode val="edge"/>
          <c:x val="0.29091707225557717"/>
          <c:y val="4.926972417100998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632844289766323E-2"/>
              <c:y val="-0.252134886336727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7287236606734106E-2"/>
              <c:y val="-0.31163744302036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832788447757187E-2"/>
              <c:y val="-0.3249161955363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7487180764724935E-2"/>
              <c:y val="-0.36679761499526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9141734848810835E-2"/>
              <c:y val="-0.362455230286526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6.1196177248878388E-2"/>
              <c:y val="-0.37403106870116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6.1196177248878388E-2"/>
              <c:y val="-0.42425500976793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6.4905011965913723E-2"/>
              <c:y val="-0.47013610362893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7287236606734106E-2"/>
              <c:y val="-0.542917412828557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3.963151415203435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3.963151415203435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5.5632844289766323E-2"/>
              <c:y val="-0.252134886336727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5.7287236606734106E-2"/>
              <c:y val="-0.31163744302036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5.5832788447757187E-2"/>
              <c:y val="-0.3249161955363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5.7487180764724935E-2"/>
              <c:y val="-0.36679761499526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5.9141734848810835E-2"/>
              <c:y val="-0.362455230286526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6.1196177248878388E-2"/>
              <c:y val="-0.37403106870116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6.1196177248878388E-2"/>
              <c:y val="-0.42425500976793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6.4905011965913723E-2"/>
              <c:y val="-0.470136103628936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5.7287236606734106E-2"/>
              <c:y val="-0.542917412828557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0"/>
              <c:y val="8.5785146058895187E-2"/>
            </c:manualLayout>
          </c:layout>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5.7646286130058476E-2"/>
              <c:y val="-0.291581461207460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2790647034976254E-2"/>
              <c:y val="-0.351084023097975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832945337768621E-2"/>
              <c:y val="-0.393947594323268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5.9735443085033958E-2"/>
              <c:y val="-0.411175177247414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5.9141677096813595E-2"/>
              <c:y val="-0.441348295586683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layout/>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a:noFill/>
          </a:ln>
          <a:effectLst/>
        </c:spPr>
        <c:marker>
          <c:symbol val="none"/>
        </c:marker>
        <c:dLbl>
          <c:idx val="0"/>
          <c:layout/>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c:spPr>
        <c:marker>
          <c:symbol val="none"/>
        </c:marker>
      </c:pivotFmt>
    </c:pivotFmts>
    <c:plotArea>
      <c:layout>
        <c:manualLayout>
          <c:layoutTarget val="inner"/>
          <c:xMode val="edge"/>
          <c:yMode val="edge"/>
          <c:x val="3.1642470734382276E-2"/>
          <c:y val="6.5948345981984277E-2"/>
          <c:w val="0.95714821394542549"/>
          <c:h val="0.81087901750130154"/>
        </c:manualLayout>
      </c:layout>
      <c:barChart>
        <c:barDir val="col"/>
        <c:grouping val="clustered"/>
        <c:varyColors val="0"/>
        <c:ser>
          <c:idx val="0"/>
          <c:order val="0"/>
          <c:tx>
            <c:strRef>
              <c:f>Sheet1!$B$53</c:f>
              <c:strCache>
                <c:ptCount val="1"/>
                <c:pt idx="0">
                  <c:v> Vốn chủ sở hũu</c:v>
                </c:pt>
              </c:strCache>
            </c:strRef>
          </c:tx>
          <c:spPr>
            <a:solidFill>
              <a:schemeClr val="accent1"/>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Sheet1!$A$54:$A$59</c:f>
              <c:strCache>
                <c:ptCount val="5"/>
                <c:pt idx="0">
                  <c:v>2017</c:v>
                </c:pt>
                <c:pt idx="1">
                  <c:v>2018</c:v>
                </c:pt>
                <c:pt idx="2">
                  <c:v>2019</c:v>
                </c:pt>
                <c:pt idx="3">
                  <c:v>2020</c:v>
                </c:pt>
                <c:pt idx="4">
                  <c:v>2021</c:v>
                </c:pt>
              </c:strCache>
            </c:strRef>
          </c:cat>
          <c:val>
            <c:numRef>
              <c:f>Sheet1!$B$54:$B$59</c:f>
              <c:numCache>
                <c:formatCode>General</c:formatCode>
                <c:ptCount val="5"/>
                <c:pt idx="0">
                  <c:v>13238376</c:v>
                </c:pt>
                <c:pt idx="1">
                  <c:v>14774970</c:v>
                </c:pt>
                <c:pt idx="2">
                  <c:v>16799289</c:v>
                </c:pt>
                <c:pt idx="3">
                  <c:v>18605667</c:v>
                </c:pt>
                <c:pt idx="4">
                  <c:v>21417985</c:v>
                </c:pt>
              </c:numCache>
            </c:numRef>
          </c:val>
          <c:extLst>
            <c:ext xmlns:c16="http://schemas.microsoft.com/office/drawing/2014/chart" uri="{C3380CC4-5D6E-409C-BE32-E72D297353CC}">
              <c16:uniqueId val="{00000000-3D88-4AF9-AEC1-1927FCA4D3EC}"/>
            </c:ext>
          </c:extLst>
        </c:ser>
        <c:ser>
          <c:idx val="1"/>
          <c:order val="1"/>
          <c:tx>
            <c:strRef>
              <c:f>Sheet1!$C$53</c:f>
              <c:strCache>
                <c:ptCount val="1"/>
                <c:pt idx="0">
                  <c:v> Nợ phải trả</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02-3D88-4AF9-AEC1-1927FCA4D3EC}"/>
              </c:ext>
            </c:extLst>
          </c:dPt>
          <c:dLbls>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Sheet1!$A$54:$A$59</c:f>
              <c:strCache>
                <c:ptCount val="5"/>
                <c:pt idx="0">
                  <c:v>2017</c:v>
                </c:pt>
                <c:pt idx="1">
                  <c:v>2018</c:v>
                </c:pt>
                <c:pt idx="2">
                  <c:v>2019</c:v>
                </c:pt>
                <c:pt idx="3">
                  <c:v>2020</c:v>
                </c:pt>
                <c:pt idx="4">
                  <c:v>2021</c:v>
                </c:pt>
              </c:strCache>
            </c:strRef>
          </c:cat>
          <c:val>
            <c:numRef>
              <c:f>Sheet1!$C$54:$C$59</c:f>
              <c:numCache>
                <c:formatCode>General</c:formatCode>
                <c:ptCount val="5"/>
                <c:pt idx="0">
                  <c:v>11761300</c:v>
                </c:pt>
                <c:pt idx="1">
                  <c:v>14982096</c:v>
                </c:pt>
                <c:pt idx="2">
                  <c:v>16594874</c:v>
                </c:pt>
                <c:pt idx="3">
                  <c:v>23128655</c:v>
                </c:pt>
                <c:pt idx="4">
                  <c:v>32279955</c:v>
                </c:pt>
              </c:numCache>
            </c:numRef>
          </c:val>
          <c:extLst>
            <c:ext xmlns:c16="http://schemas.microsoft.com/office/drawing/2014/chart" uri="{C3380CC4-5D6E-409C-BE32-E72D297353CC}">
              <c16:uniqueId val="{00000003-3D88-4AF9-AEC1-1927FCA4D3EC}"/>
            </c:ext>
          </c:extLst>
        </c:ser>
        <c:ser>
          <c:idx val="2"/>
          <c:order val="2"/>
          <c:tx>
            <c:strRef>
              <c:f>Sheet1!$D$53</c:f>
              <c:strCache>
                <c:ptCount val="1"/>
                <c:pt idx="0">
                  <c:v>Sum of Vốn chủ sở hũu2</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4-3D88-4AF9-AEC1-1927FCA4D3EC}"/>
              </c:ext>
            </c:extLst>
          </c:dPt>
          <c:dPt>
            <c:idx val="1"/>
            <c:invertIfNegative val="0"/>
            <c:bubble3D val="0"/>
            <c:extLst>
              <c:ext xmlns:c16="http://schemas.microsoft.com/office/drawing/2014/chart" uri="{C3380CC4-5D6E-409C-BE32-E72D297353CC}">
                <c16:uniqueId val="{00000005-3D88-4AF9-AEC1-1927FCA4D3EC}"/>
              </c:ext>
            </c:extLst>
          </c:dPt>
          <c:dPt>
            <c:idx val="2"/>
            <c:invertIfNegative val="0"/>
            <c:bubble3D val="0"/>
            <c:extLst>
              <c:ext xmlns:c16="http://schemas.microsoft.com/office/drawing/2014/chart" uri="{C3380CC4-5D6E-409C-BE32-E72D297353CC}">
                <c16:uniqueId val="{00000006-3D88-4AF9-AEC1-1927FCA4D3EC}"/>
              </c:ext>
            </c:extLst>
          </c:dPt>
          <c:dPt>
            <c:idx val="3"/>
            <c:invertIfNegative val="0"/>
            <c:bubble3D val="0"/>
            <c:extLst>
              <c:ext xmlns:c16="http://schemas.microsoft.com/office/drawing/2014/chart" uri="{C3380CC4-5D6E-409C-BE32-E72D297353CC}">
                <c16:uniqueId val="{00000007-3D88-4AF9-AEC1-1927FCA4D3EC}"/>
              </c:ext>
            </c:extLst>
          </c:dPt>
          <c:dPt>
            <c:idx val="4"/>
            <c:invertIfNegative val="0"/>
            <c:bubble3D val="0"/>
            <c:extLst>
              <c:ext xmlns:c16="http://schemas.microsoft.com/office/drawing/2014/chart" uri="{C3380CC4-5D6E-409C-BE32-E72D297353CC}">
                <c16:uniqueId val="{00000008-3D88-4AF9-AEC1-1927FCA4D3EC}"/>
              </c:ext>
            </c:extLst>
          </c:dPt>
          <c:dPt>
            <c:idx val="5"/>
            <c:invertIfNegative val="0"/>
            <c:bubble3D val="0"/>
            <c:extLst>
              <c:ext xmlns:c16="http://schemas.microsoft.com/office/drawing/2014/chart" uri="{C3380CC4-5D6E-409C-BE32-E72D297353CC}">
                <c16:uniqueId val="{00000009-3D88-4AF9-AEC1-1927FCA4D3EC}"/>
              </c:ext>
            </c:extLst>
          </c:dPt>
          <c:dPt>
            <c:idx val="6"/>
            <c:invertIfNegative val="0"/>
            <c:bubble3D val="0"/>
            <c:extLst>
              <c:ext xmlns:c16="http://schemas.microsoft.com/office/drawing/2014/chart" uri="{C3380CC4-5D6E-409C-BE32-E72D297353CC}">
                <c16:uniqueId val="{0000000A-3D88-4AF9-AEC1-1927FCA4D3EC}"/>
              </c:ext>
            </c:extLst>
          </c:dPt>
          <c:dPt>
            <c:idx val="7"/>
            <c:invertIfNegative val="0"/>
            <c:bubble3D val="0"/>
            <c:extLst>
              <c:ext xmlns:c16="http://schemas.microsoft.com/office/drawing/2014/chart" uri="{C3380CC4-5D6E-409C-BE32-E72D297353CC}">
                <c16:uniqueId val="{0000000B-3D88-4AF9-AEC1-1927FCA4D3EC}"/>
              </c:ext>
            </c:extLst>
          </c:dPt>
          <c:dPt>
            <c:idx val="8"/>
            <c:invertIfNegative val="0"/>
            <c:bubble3D val="0"/>
            <c:extLst>
              <c:ext xmlns:c16="http://schemas.microsoft.com/office/drawing/2014/chart" uri="{C3380CC4-5D6E-409C-BE32-E72D297353CC}">
                <c16:uniqueId val="{0000000C-3D88-4AF9-AEC1-1927FCA4D3EC}"/>
              </c:ext>
            </c:extLst>
          </c:dPt>
          <c:dPt>
            <c:idx val="9"/>
            <c:invertIfNegative val="0"/>
            <c:bubble3D val="0"/>
            <c:extLst>
              <c:ext xmlns:c16="http://schemas.microsoft.com/office/drawing/2014/chart" uri="{C3380CC4-5D6E-409C-BE32-E72D297353CC}">
                <c16:uniqueId val="{0000000D-3D88-4AF9-AEC1-1927FCA4D3EC}"/>
              </c:ext>
            </c:extLst>
          </c:dPt>
          <c:dLbls>
            <c:delete val="1"/>
          </c:dLbls>
          <c:cat>
            <c:strRef>
              <c:f>Sheet1!$A$54:$A$59</c:f>
              <c:strCache>
                <c:ptCount val="5"/>
                <c:pt idx="0">
                  <c:v>2017</c:v>
                </c:pt>
                <c:pt idx="1">
                  <c:v>2018</c:v>
                </c:pt>
                <c:pt idx="2">
                  <c:v>2019</c:v>
                </c:pt>
                <c:pt idx="3">
                  <c:v>2020</c:v>
                </c:pt>
                <c:pt idx="4">
                  <c:v>2021</c:v>
                </c:pt>
              </c:strCache>
            </c:strRef>
          </c:cat>
          <c:val>
            <c:numRef>
              <c:f>Sheet1!$D$54:$D$59</c:f>
              <c:numCache>
                <c:formatCode>0.00%</c:formatCode>
                <c:ptCount val="5"/>
                <c:pt idx="0">
                  <c:v>1</c:v>
                </c:pt>
                <c:pt idx="1">
                  <c:v>1.1160711857708225</c:v>
                </c:pt>
                <c:pt idx="2">
                  <c:v>1.1370100243858363</c:v>
                </c:pt>
                <c:pt idx="3">
                  <c:v>1.1075270506983956</c:v>
                </c:pt>
                <c:pt idx="4">
                  <c:v>1.1511538393114313</c:v>
                </c:pt>
              </c:numCache>
            </c:numRef>
          </c:val>
          <c:extLst>
            <c:ext xmlns:c16="http://schemas.microsoft.com/office/drawing/2014/chart" uri="{C3380CC4-5D6E-409C-BE32-E72D297353CC}">
              <c16:uniqueId val="{0000000E-3D88-4AF9-AEC1-1927FCA4D3EC}"/>
            </c:ext>
          </c:extLst>
        </c:ser>
        <c:dLbls>
          <c:dLblPos val="outEnd"/>
          <c:showLegendKey val="0"/>
          <c:showVal val="1"/>
          <c:showCatName val="0"/>
          <c:showSerName val="0"/>
          <c:showPercent val="0"/>
          <c:showBubbleSize val="0"/>
        </c:dLbls>
        <c:gapWidth val="0"/>
        <c:overlap val="-4"/>
        <c:axId val="428353632"/>
        <c:axId val="428356584"/>
      </c:barChart>
      <c:catAx>
        <c:axId val="4283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8356584"/>
        <c:crosses val="autoZero"/>
        <c:auto val="1"/>
        <c:lblAlgn val="ctr"/>
        <c:lblOffset val="100"/>
        <c:noMultiLvlLbl val="0"/>
      </c:catAx>
      <c:valAx>
        <c:axId val="428356584"/>
        <c:scaling>
          <c:orientation val="minMax"/>
        </c:scaling>
        <c:delete val="1"/>
        <c:axPos val="l"/>
        <c:numFmt formatCode="General" sourceLinked="1"/>
        <c:majorTickMark val="none"/>
        <c:minorTickMark val="none"/>
        <c:tickLblPos val="nextTo"/>
        <c:crossAx val="428353632"/>
        <c:crosses val="autoZero"/>
        <c:crossBetween val="between"/>
      </c:valAx>
      <c:spPr>
        <a:noFill/>
        <a:ln>
          <a:noFill/>
        </a:ln>
        <a:effectLst/>
      </c:spPr>
    </c:plotArea>
    <c:legend>
      <c:legendPos val="t"/>
      <c:legendEntry>
        <c:idx val="2"/>
        <c:delete val="1"/>
      </c:legendEntry>
      <c:layout>
        <c:manualLayout>
          <c:xMode val="edge"/>
          <c:yMode val="edge"/>
          <c:x val="2.2402743328949828E-2"/>
          <c:y val="0.17461544464534406"/>
          <c:w val="0.19455378149624072"/>
          <c:h val="0.15509329490291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307974</xdr:colOff>
      <xdr:row>1</xdr:row>
      <xdr:rowOff>155574</xdr:rowOff>
    </xdr:from>
    <xdr:to>
      <xdr:col>12</xdr:col>
      <xdr:colOff>190499</xdr:colOff>
      <xdr:row>17</xdr:row>
      <xdr:rowOff>19049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1139825</xdr:colOff>
      <xdr:row>4</xdr:row>
      <xdr:rowOff>88713</xdr:rowOff>
    </xdr:from>
    <xdr:to>
      <xdr:col>8</xdr:col>
      <xdr:colOff>260350</xdr:colOff>
      <xdr:row>17</xdr:row>
      <xdr:rowOff>104588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817469</xdr:colOff>
      <xdr:row>18</xdr:row>
      <xdr:rowOff>70036</xdr:rowOff>
    </xdr:from>
    <xdr:to>
      <xdr:col>13</xdr:col>
      <xdr:colOff>343647</xdr:colOff>
      <xdr:row>32</xdr:row>
      <xdr:rowOff>59764</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257174</xdr:colOff>
      <xdr:row>34</xdr:row>
      <xdr:rowOff>60324</xdr:rowOff>
    </xdr:from>
    <xdr:to>
      <xdr:col>13</xdr:col>
      <xdr:colOff>336550</xdr:colOff>
      <xdr:row>49</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333374</xdr:colOff>
      <xdr:row>52</xdr:row>
      <xdr:rowOff>15874</xdr:rowOff>
    </xdr:from>
    <xdr:to>
      <xdr:col>14</xdr:col>
      <xdr:colOff>419100</xdr:colOff>
      <xdr:row>63</xdr:row>
      <xdr:rowOff>152400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1157941</xdr:colOff>
      <xdr:row>79</xdr:row>
      <xdr:rowOff>88898</xdr:rowOff>
    </xdr:from>
    <xdr:to>
      <xdr:col>14</xdr:col>
      <xdr:colOff>321235</xdr:colOff>
      <xdr:row>94</xdr:row>
      <xdr:rowOff>97118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396688</xdr:colOff>
      <xdr:row>85</xdr:row>
      <xdr:rowOff>7844</xdr:rowOff>
    </xdr:from>
    <xdr:to>
      <xdr:col>17</xdr:col>
      <xdr:colOff>387724</xdr:colOff>
      <xdr:row>98</xdr:row>
      <xdr:rowOff>104028</xdr:rowOff>
    </xdr:to>
    <mc:AlternateContent xmlns:mc="http://schemas.openxmlformats.org/markup-compatibility/2006" xmlns:a14="http://schemas.microsoft.com/office/drawing/2010/main">
      <mc:Choice Requires="a14">
        <xdr:graphicFrame macro="">
          <xdr:nvGraphicFramePr>
            <xdr:cNvPr id="6" name="Năm (TH) 1">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Năm (TH) 1"/>
            </a:graphicData>
          </a:graphic>
        </xdr:graphicFrame>
      </mc:Choice>
      <mc:Fallback xmlns="">
        <xdr:sp macro="" textlink="">
          <xdr:nvSpPr>
            <xdr:cNvPr id="0" name=""/>
            <xdr:cNvSpPr>
              <a:spLocks noTextEdit="1"/>
            </xdr:cNvSpPr>
          </xdr:nvSpPr>
          <xdr:spPr>
            <a:xfrm>
              <a:off x="12342159" y="158828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369337</xdr:colOff>
      <xdr:row>18</xdr:row>
      <xdr:rowOff>9719</xdr:rowOff>
    </xdr:from>
    <xdr:to>
      <xdr:col>21</xdr:col>
      <xdr:colOff>106913</xdr:colOff>
      <xdr:row>31</xdr:row>
      <xdr:rowOff>87474</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136071</xdr:colOff>
      <xdr:row>3</xdr:row>
      <xdr:rowOff>165229</xdr:rowOff>
    </xdr:from>
    <xdr:to>
      <xdr:col>12</xdr:col>
      <xdr:colOff>485969</xdr:colOff>
      <xdr:row>17</xdr:row>
      <xdr:rowOff>97193</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105188</xdr:colOff>
      <xdr:row>18</xdr:row>
      <xdr:rowOff>9719</xdr:rowOff>
    </xdr:from>
    <xdr:to>
      <xdr:col>12</xdr:col>
      <xdr:colOff>242985</xdr:colOff>
      <xdr:row>31</xdr:row>
      <xdr:rowOff>87475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116633</xdr:colOff>
      <xdr:row>0</xdr:row>
      <xdr:rowOff>123326</xdr:rowOff>
    </xdr:from>
    <xdr:to>
      <xdr:col>3</xdr:col>
      <xdr:colOff>9721</xdr:colOff>
      <xdr:row>6</xdr:row>
      <xdr:rowOff>145790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116633" y="123326"/>
          <a:ext cx="1730052" cy="118879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ct val="150000"/>
            </a:lnSpc>
          </a:pPr>
          <a:r>
            <a:rPr lang="en-US" sz="1600" baseline="0">
              <a:solidFill>
                <a:schemeClr val="accent5">
                  <a:lumMod val="50000"/>
                </a:schemeClr>
              </a:solidFill>
              <a:latin typeface="Arial" panose="020B0604020202020204" pitchFamily="34" charset="0"/>
              <a:cs typeface="Arial" panose="020B0604020202020204" pitchFamily="34" charset="0"/>
            </a:rPr>
            <a:t>Tổng tài sản</a:t>
          </a:r>
          <a:endParaRPr lang="en-US" sz="1600" b="1" i="0" u="none" strike="noStrike" baseline="0">
            <a:solidFill>
              <a:schemeClr val="accent5">
                <a:lumMod val="50000"/>
              </a:schemeClr>
            </a:solidFill>
            <a:effectLst/>
            <a:latin typeface="Arial" panose="020B0604020202020204" pitchFamily="34" charset="0"/>
            <a:ea typeface="+mn-ea"/>
            <a:cs typeface="Arial" panose="020B0604020202020204" pitchFamily="34" charset="0"/>
          </a:endParaRPr>
        </a:p>
        <a:p>
          <a:pPr algn="ctr">
            <a:lnSpc>
              <a:spcPct val="150000"/>
            </a:lnSpc>
          </a:pPr>
          <a:endParaRPr lang="en-US" sz="1400">
            <a:solidFill>
              <a:schemeClr val="accent5">
                <a:lumMod val="50000"/>
              </a:schemeClr>
            </a:solidFill>
            <a:latin typeface="Arial" panose="020B0604020202020204" pitchFamily="34" charset="0"/>
            <a:cs typeface="Arial" panose="020B0604020202020204" pitchFamily="34" charset="0"/>
          </a:endParaRPr>
        </a:p>
        <a:p>
          <a:pPr algn="ctr">
            <a:lnSpc>
              <a:spcPct val="150000"/>
            </a:lnSpc>
          </a:pPr>
          <a:r>
            <a:rPr lang="en-US" sz="1400">
              <a:solidFill>
                <a:schemeClr val="accent5">
                  <a:lumMod val="50000"/>
                </a:schemeClr>
              </a:solidFill>
              <a:latin typeface="Arial" panose="020B0604020202020204" pitchFamily="34" charset="0"/>
              <a:cs typeface="Arial" panose="020B0604020202020204" pitchFamily="34" charset="0"/>
            </a:rPr>
            <a:t>triệu</a:t>
          </a:r>
          <a:r>
            <a:rPr lang="en-US" sz="1400" baseline="0">
              <a:solidFill>
                <a:schemeClr val="accent5">
                  <a:lumMod val="50000"/>
                </a:schemeClr>
              </a:solidFill>
              <a:latin typeface="Arial" panose="020B0604020202020204" pitchFamily="34" charset="0"/>
              <a:cs typeface="Arial" panose="020B0604020202020204" pitchFamily="34" charset="0"/>
            </a:rPr>
            <a:t> đồng</a:t>
          </a:r>
          <a:endParaRPr lang="en-US" sz="14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116633</xdr:colOff>
      <xdr:row>7</xdr:row>
      <xdr:rowOff>68036</xdr:rowOff>
    </xdr:from>
    <xdr:to>
      <xdr:col>3</xdr:col>
      <xdr:colOff>19439</xdr:colOff>
      <xdr:row>14</xdr:row>
      <xdr:rowOff>48597</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116633" y="1428750"/>
          <a:ext cx="1739770" cy="134127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ct val="150000"/>
            </a:lnSpc>
          </a:pPr>
          <a:r>
            <a:rPr lang="en-US" sz="1600">
              <a:solidFill>
                <a:schemeClr val="accent5">
                  <a:lumMod val="50000"/>
                </a:schemeClr>
              </a:solidFill>
              <a:latin typeface="Arial" panose="020B0604020202020204" pitchFamily="34" charset="0"/>
              <a:cs typeface="Arial" panose="020B0604020202020204" pitchFamily="34" charset="0"/>
            </a:rPr>
            <a:t>Vốn</a:t>
          </a:r>
          <a:r>
            <a:rPr lang="en-US" sz="1600" baseline="0">
              <a:solidFill>
                <a:schemeClr val="accent5">
                  <a:lumMod val="50000"/>
                </a:schemeClr>
              </a:solidFill>
              <a:latin typeface="Arial" panose="020B0604020202020204" pitchFamily="34" charset="0"/>
              <a:cs typeface="Arial" panose="020B0604020202020204" pitchFamily="34" charset="0"/>
            </a:rPr>
            <a:t> chủ sở hữu</a:t>
          </a:r>
        </a:p>
        <a:p>
          <a:pPr algn="ctr">
            <a:lnSpc>
              <a:spcPct val="150000"/>
            </a:lnSpc>
          </a:pPr>
          <a:endParaRPr lang="en-US" sz="1400">
            <a:solidFill>
              <a:schemeClr val="accent5">
                <a:lumMod val="50000"/>
              </a:schemeClr>
            </a:solidFill>
            <a:latin typeface="Arial" panose="020B0604020202020204" pitchFamily="34" charset="0"/>
            <a:cs typeface="Arial" panose="020B0604020202020204" pitchFamily="34" charset="0"/>
          </a:endParaRPr>
        </a:p>
        <a:p>
          <a:pPr algn="ctr">
            <a:lnSpc>
              <a:spcPct val="150000"/>
            </a:lnSpc>
          </a:pPr>
          <a:r>
            <a:rPr lang="en-US" sz="1400">
              <a:solidFill>
                <a:schemeClr val="accent5">
                  <a:lumMod val="50000"/>
                </a:schemeClr>
              </a:solidFill>
              <a:latin typeface="Arial" panose="020B0604020202020204" pitchFamily="34" charset="0"/>
              <a:cs typeface="Arial" panose="020B0604020202020204" pitchFamily="34" charset="0"/>
            </a:rPr>
            <a:t>triệu</a:t>
          </a:r>
          <a:r>
            <a:rPr lang="en-US" sz="1400" baseline="0">
              <a:solidFill>
                <a:schemeClr val="accent5">
                  <a:lumMod val="50000"/>
                </a:schemeClr>
              </a:solidFill>
              <a:latin typeface="Arial" panose="020B0604020202020204" pitchFamily="34" charset="0"/>
              <a:cs typeface="Arial" panose="020B0604020202020204" pitchFamily="34" charset="0"/>
            </a:rPr>
            <a:t> đồng</a:t>
          </a:r>
          <a:endParaRPr lang="en-US" sz="16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125056</xdr:colOff>
      <xdr:row>14</xdr:row>
      <xdr:rowOff>184669</xdr:rowOff>
    </xdr:from>
    <xdr:to>
      <xdr:col>3</xdr:col>
      <xdr:colOff>9719</xdr:colOff>
      <xdr:row>22</xdr:row>
      <xdr:rowOff>9721</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25056" y="2906098"/>
          <a:ext cx="1721627" cy="138015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ct val="150000"/>
            </a:lnSpc>
          </a:pPr>
          <a:r>
            <a:rPr lang="en-US" sz="1600">
              <a:solidFill>
                <a:schemeClr val="accent5">
                  <a:lumMod val="50000"/>
                </a:schemeClr>
              </a:solidFill>
              <a:latin typeface="Arial" panose="020B0604020202020204" pitchFamily="34" charset="0"/>
              <a:cs typeface="Arial" panose="020B0604020202020204" pitchFamily="34" charset="0"/>
            </a:rPr>
            <a:t>Nợ</a:t>
          </a:r>
          <a:r>
            <a:rPr lang="en-US" sz="1600" baseline="0">
              <a:solidFill>
                <a:schemeClr val="accent5">
                  <a:lumMod val="50000"/>
                </a:schemeClr>
              </a:solidFill>
              <a:latin typeface="Arial" panose="020B0604020202020204" pitchFamily="34" charset="0"/>
              <a:cs typeface="Arial" panose="020B0604020202020204" pitchFamily="34" charset="0"/>
            </a:rPr>
            <a:t> phải trả</a:t>
          </a:r>
        </a:p>
        <a:p>
          <a:pPr algn="ctr">
            <a:lnSpc>
              <a:spcPct val="150000"/>
            </a:lnSpc>
          </a:pPr>
          <a:r>
            <a:rPr lang="en-US" sz="2400">
              <a:solidFill>
                <a:schemeClr val="accent1">
                  <a:lumMod val="75000"/>
                </a:schemeClr>
              </a:solidFill>
              <a:latin typeface="Arial" panose="020B0604020202020204" pitchFamily="34" charset="0"/>
              <a:cs typeface="Arial" panose="020B0604020202020204" pitchFamily="34" charset="0"/>
            </a:rPr>
            <a:t> </a:t>
          </a:r>
        </a:p>
        <a:p>
          <a:pPr algn="ctr">
            <a:lnSpc>
              <a:spcPct val="150000"/>
            </a:lnSpc>
          </a:pPr>
          <a:r>
            <a:rPr lang="en-US" sz="1400">
              <a:solidFill>
                <a:schemeClr val="accent5">
                  <a:lumMod val="50000"/>
                </a:schemeClr>
              </a:solidFill>
              <a:latin typeface="Arial" panose="020B0604020202020204" pitchFamily="34" charset="0"/>
              <a:cs typeface="Arial" panose="020B0604020202020204" pitchFamily="34" charset="0"/>
            </a:rPr>
            <a:t>triệu</a:t>
          </a:r>
          <a:r>
            <a:rPr lang="en-US" sz="1400" baseline="0">
              <a:solidFill>
                <a:schemeClr val="accent5">
                  <a:lumMod val="50000"/>
                </a:schemeClr>
              </a:solidFill>
              <a:latin typeface="Arial" panose="020B0604020202020204" pitchFamily="34" charset="0"/>
              <a:cs typeface="Arial" panose="020B0604020202020204" pitchFamily="34" charset="0"/>
            </a:rPr>
            <a:t> đồng</a:t>
          </a:r>
          <a:endParaRPr lang="en-US" sz="140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123759</xdr:colOff>
      <xdr:row>0</xdr:row>
      <xdr:rowOff>97194</xdr:rowOff>
    </xdr:from>
    <xdr:to>
      <xdr:col>18</xdr:col>
      <xdr:colOff>612320</xdr:colOff>
      <xdr:row>3</xdr:row>
      <xdr:rowOff>68036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60723" y="97194"/>
          <a:ext cx="9673383" cy="5540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1">
                  <a:lumMod val="75000"/>
                </a:schemeClr>
              </a:solidFill>
              <a:latin typeface="Arial" panose="020B0604020202020204" pitchFamily="34" charset="0"/>
              <a:cs typeface="Arial" panose="020B0604020202020204" pitchFamily="34" charset="0"/>
            </a:rPr>
            <a:t>TÀI</a:t>
          </a:r>
          <a:r>
            <a:rPr lang="en-US" sz="2400" b="1" baseline="0">
              <a:solidFill>
                <a:schemeClr val="accent1">
                  <a:lumMod val="75000"/>
                </a:schemeClr>
              </a:solidFill>
              <a:latin typeface="Arial" panose="020B0604020202020204" pitchFamily="34" charset="0"/>
              <a:cs typeface="Arial" panose="020B0604020202020204" pitchFamily="34" charset="0"/>
            </a:rPr>
            <a:t> SẢN - NGUỒN VỐN</a:t>
          </a:r>
          <a:endParaRPr lang="en-US" sz="24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12</xdr:col>
      <xdr:colOff>598069</xdr:colOff>
      <xdr:row>3</xdr:row>
      <xdr:rowOff>155512</xdr:rowOff>
    </xdr:from>
    <xdr:to>
      <xdr:col>21</xdr:col>
      <xdr:colOff>97194</xdr:colOff>
      <xdr:row>17</xdr:row>
      <xdr:rowOff>87474</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133141</xdr:colOff>
      <xdr:row>3</xdr:row>
      <xdr:rowOff>2127</xdr:rowOff>
    </xdr:from>
    <xdr:to>
      <xdr:col>2</xdr:col>
      <xdr:colOff>592149</xdr:colOff>
      <xdr:row>4</xdr:row>
      <xdr:rowOff>175274</xdr:rowOff>
    </xdr:to>
    <xdr:sp macro="" textlink="Sheet1!$A$98">
      <xdr:nvSpPr>
        <xdr:cNvPr id="22" name="TextBox 21">
          <a:extLst>
            <a:ext uri="{FF2B5EF4-FFF2-40B4-BE49-F238E27FC236}">
              <a16:creationId xmlns:a16="http://schemas.microsoft.com/office/drawing/2014/main" id="{00000000-0008-0000-0200-000016000000}"/>
            </a:ext>
          </a:extLst>
        </xdr:cNvPr>
        <xdr:cNvSpPr txBox="1"/>
      </xdr:nvSpPr>
      <xdr:spPr>
        <a:xfrm>
          <a:off x="133141" y="548779"/>
          <a:ext cx="1684834" cy="35536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5E3561-F380-4EF3-A110-FC3C220CA70C}" type="TxLink">
            <a:rPr lang="en-US" sz="2000" b="1" i="0" u="none" strike="noStrike">
              <a:solidFill>
                <a:schemeClr val="accent1">
                  <a:lumMod val="75000"/>
                </a:schemeClr>
              </a:solidFill>
              <a:latin typeface="Arial" panose="020B0604020202020204" pitchFamily="34" charset="0"/>
              <a:cs typeface="Arial" panose="020B0604020202020204" pitchFamily="34" charset="0"/>
            </a:rPr>
            <a:pPr algn="ctr"/>
            <a:t> 183.583.171   </a:t>
          </a:fld>
          <a:endParaRPr lang="en-US" sz="20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133848</xdr:colOff>
      <xdr:row>9</xdr:row>
      <xdr:rowOff>181793</xdr:rowOff>
    </xdr:from>
    <xdr:to>
      <xdr:col>3</xdr:col>
      <xdr:colOff>16567</xdr:colOff>
      <xdr:row>11</xdr:row>
      <xdr:rowOff>172722</xdr:rowOff>
    </xdr:to>
    <xdr:sp macro="" textlink="Sheet1!$C$98">
      <xdr:nvSpPr>
        <xdr:cNvPr id="6" name="TextBox 5">
          <a:extLst>
            <a:ext uri="{FF2B5EF4-FFF2-40B4-BE49-F238E27FC236}">
              <a16:creationId xmlns:a16="http://schemas.microsoft.com/office/drawing/2014/main" id="{00000000-0008-0000-0200-000006000000}"/>
            </a:ext>
          </a:extLst>
        </xdr:cNvPr>
        <xdr:cNvSpPr txBox="1"/>
      </xdr:nvSpPr>
      <xdr:spPr>
        <a:xfrm>
          <a:off x="133848" y="1821750"/>
          <a:ext cx="1721458" cy="355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5A8E4E-0ACA-4735-88EF-6DBC2FE316AD}" type="TxLink">
            <a:rPr lang="en-US" sz="2000" b="1" i="0" u="none" strike="noStrike">
              <a:solidFill>
                <a:schemeClr val="accent1">
                  <a:lumMod val="75000"/>
                </a:schemeClr>
              </a:solidFill>
              <a:latin typeface="Arial" panose="020B0604020202020204" pitchFamily="34" charset="0"/>
              <a:cs typeface="Arial" panose="020B0604020202020204" pitchFamily="34" charset="0"/>
            </a:rPr>
            <a:pPr algn="ctr"/>
            <a:t> 84.836.287   </a:t>
          </a:fld>
          <a:endParaRPr lang="en-US" sz="2000">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0</xdr:col>
      <xdr:colOff>181820</xdr:colOff>
      <xdr:row>17</xdr:row>
      <xdr:rowOff>109587</xdr:rowOff>
    </xdr:from>
    <xdr:to>
      <xdr:col>2</xdr:col>
      <xdr:colOff>512155</xdr:colOff>
      <xdr:row>19</xdr:row>
      <xdr:rowOff>118657</xdr:rowOff>
    </xdr:to>
    <xdr:sp macro="" textlink="Sheet1!$D$98">
      <xdr:nvSpPr>
        <xdr:cNvPr id="7" name="TextBox 6">
          <a:extLst>
            <a:ext uri="{FF2B5EF4-FFF2-40B4-BE49-F238E27FC236}">
              <a16:creationId xmlns:a16="http://schemas.microsoft.com/office/drawing/2014/main" id="{00000000-0008-0000-0200-000007000000}"/>
            </a:ext>
          </a:extLst>
        </xdr:cNvPr>
        <xdr:cNvSpPr txBox="1"/>
      </xdr:nvSpPr>
      <xdr:spPr>
        <a:xfrm>
          <a:off x="181820" y="3207283"/>
          <a:ext cx="1556161" cy="3735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AA9839-4B05-47E1-B35F-46FE4C17928C}" type="TxLink">
            <a:rPr lang="en-US" sz="2000" b="1" i="0" u="none" strike="noStrike">
              <a:solidFill>
                <a:schemeClr val="accent1">
                  <a:lumMod val="75000"/>
                </a:schemeClr>
              </a:solidFill>
              <a:latin typeface="Arial" panose="020B0604020202020204" pitchFamily="34" charset="0"/>
              <a:cs typeface="Arial" panose="020B0604020202020204" pitchFamily="34" charset="0"/>
            </a:rPr>
            <a:pPr algn="ctr"/>
            <a:t> 98.746.880   </a:t>
          </a:fld>
          <a:endParaRPr lang="en-US" sz="20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116633</xdr:colOff>
      <xdr:row>22</xdr:row>
      <xdr:rowOff>136071</xdr:rowOff>
    </xdr:from>
    <xdr:to>
      <xdr:col>3</xdr:col>
      <xdr:colOff>29158</xdr:colOff>
      <xdr:row>31</xdr:row>
      <xdr:rowOff>68425</xdr:rowOff>
    </xdr:to>
    <mc:AlternateContent xmlns:mc="http://schemas.openxmlformats.org/markup-compatibility/2006" xmlns:a14="http://schemas.microsoft.com/office/drawing/2010/main">
      <mc:Choice Requires="a14">
        <xdr:graphicFrame macro="">
          <xdr:nvGraphicFramePr>
            <xdr:cNvPr id="3" name="Năm (TH)">
              <a:extLst>
                <a:ext uri="{FF2B5EF4-FFF2-40B4-BE49-F238E27FC236}">
                  <a16:creationId xmlns:a16="http://schemas.microsoft.com/office/drawing/2014/main" id="{128A00B9-1659-401F-A788-46D22C29CB39}"/>
                </a:ext>
              </a:extLst>
            </xdr:cNvPr>
            <xdr:cNvGraphicFramePr/>
          </xdr:nvGraphicFramePr>
          <xdr:xfrm>
            <a:off x="0" y="0"/>
            <a:ext cx="0" cy="0"/>
          </xdr:xfrm>
          <a:graphic>
            <a:graphicData uri="http://schemas.microsoft.com/office/drawing/2010/slicer">
              <sle:slicer xmlns:sle="http://schemas.microsoft.com/office/drawing/2010/slicer" name="Năm (TH)"/>
            </a:graphicData>
          </a:graphic>
        </xdr:graphicFrame>
      </mc:Choice>
      <mc:Fallback xmlns="">
        <xdr:sp macro="" textlink="">
          <xdr:nvSpPr>
            <xdr:cNvPr id="0" name=""/>
            <xdr:cNvSpPr>
              <a:spLocks noTextEdit="1"/>
            </xdr:cNvSpPr>
          </xdr:nvSpPr>
          <xdr:spPr>
            <a:xfrm>
              <a:off x="116633" y="4412602"/>
              <a:ext cx="1749489" cy="1681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104993</xdr:colOff>
      <xdr:row>0</xdr:row>
      <xdr:rowOff>108356</xdr:rowOff>
    </xdr:from>
    <xdr:to>
      <xdr:col>21</xdr:col>
      <xdr:colOff>94598</xdr:colOff>
      <xdr:row>3</xdr:row>
      <xdr:rowOff>70183</xdr:rowOff>
    </xdr:to>
    <xdr:pic>
      <xdr:nvPicPr>
        <xdr:cNvPr id="5" name="Picture 4"/>
        <xdr:cNvPicPr>
          <a:picLocks noChangeAspect="1"/>
        </xdr:cNvPicPr>
      </xdr:nvPicPr>
      <xdr:blipFill>
        <a:blip xmlns:r="http://schemas.openxmlformats.org/officeDocument/2006/relationships" r:embed="rId5"/>
        <a:stretch>
          <a:fillRect/>
        </a:stretch>
      </xdr:blipFill>
      <xdr:spPr>
        <a:xfrm>
          <a:off x="11741516" y="108356"/>
          <a:ext cx="1214503" cy="517304"/>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Thúy Lưu" refreshedDate="44940.107649074074" backgroundQuery="1" createdVersion="6" refreshedVersion="6" minRefreshableVersion="3" recordCount="0" supportSubquery="1" supportAdvancedDrill="1">
  <cacheSource type="external" connectionId="1"/>
  <cacheFields count="4">
    <cacheField name="[Table1].[Năm (TH)].[Năm (TH)]" caption="Năm (TH)" numFmtId="0" level="1">
      <sharedItems containsSemiMixedTypes="0" containsString="0" containsNumber="1" containsInteger="1" minValue="2017" maxValue="2021" count="5">
        <n v="2017"/>
        <n v="2018"/>
        <n v="2019"/>
        <n v="2020"/>
        <n v="2021"/>
      </sharedItems>
      <extLst>
        <ext xmlns:x15="http://schemas.microsoft.com/office/spreadsheetml/2010/11/main" uri="{4F2E5C28-24EA-4eb8-9CBF-B6C8F9C3D259}">
          <x15:cachedUniqueNames>
            <x15:cachedUniqueName index="0" name="[Table1].[Năm (TH)].&amp;[2017]"/>
            <x15:cachedUniqueName index="1" name="[Table1].[Năm (TH)].&amp;[2018]"/>
            <x15:cachedUniqueName index="2" name="[Table1].[Năm (TH)].&amp;[2019]"/>
            <x15:cachedUniqueName index="3" name="[Table1].[Năm (TH)].&amp;[2020]"/>
            <x15:cachedUniqueName index="4" name="[Table1].[Năm (TH)].&amp;[2021]"/>
          </x15:cachedUniqueNames>
        </ext>
      </extLst>
    </cacheField>
    <cacheField name="[Measures].[Sum of Tỷ số nợ]" caption="Sum of Tỷ số nợ" numFmtId="0" hierarchy="16" level="32767"/>
    <cacheField name="[Measures].[Sum of Tỷ suất tự tài trợ]" caption="Sum of Tỷ suất tự tài trợ" numFmtId="0" hierarchy="17" level="32767"/>
    <cacheField name="[Measures].[Sum of Hệ số nợ trên VCSH]" caption="Sum of Hệ số nợ trên VCSH" numFmtId="0" hierarchy="18" level="32767"/>
  </cacheFields>
  <cacheHierarchies count="19">
    <cacheHierarchy uniqueName="[Table1].[Năm (TH)]" caption="Năm (TH)" attribute="1" defaultMemberUniqueName="[Table1].[Năm (TH)].[All]" allUniqueName="[Table1].[Năm (TH)].[All]" dimensionUniqueName="[Table1]" displayFolder="" count="2" memberValueDatatype="20" unbalanced="0">
      <fieldsUsage count="2">
        <fieldUsage x="-1"/>
        <fieldUsage x="0"/>
      </fieldsUsage>
    </cacheHierarchy>
    <cacheHierarchy uniqueName="[Table1].[Doanh thu thuần]" caption="Doanh thu thuần" attribute="1" defaultMemberUniqueName="[Table1].[Doanh thu thuần].[All]" allUniqueName="[Table1].[Doanh thu thuần].[All]" dimensionUniqueName="[Table1]" displayFolder="" count="0" memberValueDatatype="20" unbalanced="0"/>
    <cacheHierarchy uniqueName="[Table1].[Lợi nhuận sau thuế]" caption="Lợi nhuận sau thuế" attribute="1" defaultMemberUniqueName="[Table1].[Lợi nhuận sau thuế].[All]" allUniqueName="[Table1].[Lợi nhuận sau thuế].[All]" dimensionUniqueName="[Table1]" displayFolder="" count="0" memberValueDatatype="20" unbalanced="0"/>
    <cacheHierarchy uniqueName="[Table1].[Tổng tài sản]" caption="Tổng tài sản" attribute="1" defaultMemberUniqueName="[Table1].[Tổng tài sản].[All]" allUniqueName="[Table1].[Tổng tài sản].[All]" dimensionUniqueName="[Table1]" displayFolder="" count="0" memberValueDatatype="20" unbalanced="0"/>
    <cacheHierarchy uniqueName="[Table1].[Tổng nguồn vốn]" caption="Tổng nguồn vốn" attribute="1" defaultMemberUniqueName="[Table1].[Tổng nguồn vốn].[All]" allUniqueName="[Table1].[Tổng nguồn vốn].[All]" dimensionUniqueName="[Table1]" displayFolder="" count="0" memberValueDatatype="20" unbalanced="0"/>
    <cacheHierarchy uniqueName="[Table1].[Vốn chủ sở hũu]" caption="Vốn chủ sở hũu" attribute="1" defaultMemberUniqueName="[Table1].[Vốn chủ sở hũu].[All]" allUniqueName="[Table1].[Vốn chủ sở hũu].[All]" dimensionUniqueName="[Table1]" displayFolder="" count="0" memberValueDatatype="20" unbalanced="0"/>
    <cacheHierarchy uniqueName="[Table1].[Nợ phải trả]" caption="Nợ phải trả" attribute="1" defaultMemberUniqueName="[Table1].[Nợ phải trả].[All]" allUniqueName="[Table1].[Nợ phải trả].[All]" dimensionUniqueName="[Table1]" displayFolder="" count="0" memberValueDatatype="2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Tổng nợ/Tổng tài sản]" caption="Tổng nợ/Tổng tài sản" attribute="1" defaultMemberUniqueName="[Table1].[Tổng nợ/Tổng tài sản].[All]" allUniqueName="[Table1].[Tổng nợ/Tổng tài sản].[All]" dimensionUniqueName="[Table1]" displayFolder="" count="0" memberValueDatatype="5" unbalanced="0"/>
    <cacheHierarchy uniqueName="[Table1].[Tỷ số nợ]" caption="Tỷ số nợ" attribute="1" defaultMemberUniqueName="[Table1].[Tỷ số nợ].[All]" allUniqueName="[Table1].[Tỷ số nợ].[All]" dimensionUniqueName="[Table1]" displayFolder="" count="0" memberValueDatatype="5" unbalanced="0"/>
    <cacheHierarchy uniqueName="[Table1].[Tỷ suất tự tài trợ]" caption="Tỷ suất tự tài trợ" attribute="1" defaultMemberUniqueName="[Table1].[Tỷ suất tự tài trợ].[All]" allUniqueName="[Table1].[Tỷ suất tự tài trợ].[All]" dimensionUniqueName="[Table1]" displayFolder="" count="0" memberValueDatatype="5" unbalanced="0"/>
    <cacheHierarchy uniqueName="[Table1].[Hệ số nợ trên VCSH]" caption="Hệ số nợ trên VCSH" attribute="1" defaultMemberUniqueName="[Table1].[Hệ số nợ trên VCSH].[All]" allUniqueName="[Table1].[Hệ số nợ trên VCSH].[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ỷ số nợ]" caption="Sum of Tỷ số nợ"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ỷ suất tự tài trợ]" caption="Sum of Tỷ suất tự tài trợ"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Hệ số nợ trên VCSH]" caption="Sum of Hệ số nợ trên VCSH"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Thúy Lưu" refreshedDate="44940.107736226855" createdVersion="6" refreshedVersion="6" minRefreshableVersion="3" recordCount="5">
  <cacheSource type="worksheet">
    <worksheetSource name="Table1"/>
  </cacheSource>
  <cacheFields count="14">
    <cacheField name="Năm (TH)" numFmtId="0">
      <sharedItems containsSemiMixedTypes="0" containsString="0" containsNumber="1" containsInteger="1" minValue="2011" maxValue="2021" count="11">
        <n v="2017"/>
        <n v="2018"/>
        <n v="2019"/>
        <n v="2020"/>
        <n v="2021"/>
        <n v="2014" u="1"/>
        <n v="2015" u="1"/>
        <n v="2011" u="1"/>
        <n v="2016" u="1"/>
        <n v="2012" u="1"/>
        <n v="2013" u="1"/>
      </sharedItems>
    </cacheField>
    <cacheField name="Doanh thu thuần" numFmtId="3">
      <sharedItems containsSemiMixedTypes="0" containsString="0" containsNumber="1" containsInteger="1" minValue="23213536" maxValue="42658610"/>
    </cacheField>
    <cacheField name="Lợi nhuận sau thuế" numFmtId="3">
      <sharedItems containsSemiMixedTypes="0" containsString="0" containsNumber="1" containsInteger="1" minValue="3233997" maxValue="5349301"/>
    </cacheField>
    <cacheField name="Tổng tài sản" numFmtId="3">
      <sharedItems containsSemiMixedTypes="0" containsString="0" containsNumber="1" containsInteger="1" minValue="24999677" maxValue="53697940"/>
    </cacheField>
    <cacheField name="Tổng nguồn vốn" numFmtId="3">
      <sharedItems containsSemiMixedTypes="0" containsString="0" containsNumber="1" containsInteger="1" minValue="24999677" maxValue="53697940"/>
    </cacheField>
    <cacheField name="Vốn chủ sở hũu" numFmtId="3">
      <sharedItems containsSemiMixedTypes="0" containsString="0" containsNumber="1" containsInteger="1" minValue="13238376" maxValue="21417985"/>
    </cacheField>
    <cacheField name="Nợ phải trả" numFmtId="3">
      <sharedItems containsSemiMixedTypes="0" containsString="0" containsNumber="1" containsInteger="1" minValue="11761300" maxValue="32279955"/>
    </cacheField>
    <cacheField name="ROA" numFmtId="10">
      <sharedItems containsSemiMixedTypes="0" containsString="0" containsNumber="1" minValue="9.9618365248275817E-2" maxValue="0.1411263433523561"/>
    </cacheField>
    <cacheField name="ROE" numFmtId="10">
      <sharedItems containsSemiMixedTypes="0" containsString="0" containsNumber="1" minValue="0.21888349011876165" maxValue="0.26650648085535567"/>
    </cacheField>
    <cacheField name="ROS" numFmtId="10">
      <sharedItems containsSemiMixedTypes="0" containsString="0" containsNumber="1" minValue="8.2705765612147236E-2" maxValue="0.15001995946856492"/>
    </cacheField>
    <cacheField name="Tổng nợ/Tổng tài sản" numFmtId="10">
      <sharedItems containsSemiMixedTypes="0" containsString="0" containsNumber="1" minValue="0.47045807831837189" maxValue="0.60113954092093658"/>
    </cacheField>
    <cacheField name="Tỷ số nợ" numFmtId="10">
      <sharedItems containsSemiMixedTypes="0" containsString="0" containsNumber="1" minValue="0.47045807831837189" maxValue="0.60113954092093658"/>
    </cacheField>
    <cacheField name="Tỷ suất tự tài trợ" numFmtId="10">
      <sharedItems containsSemiMixedTypes="0" containsString="0" containsNumber="1" minValue="0.39886045907906337" maxValue="0.52954188168111127"/>
    </cacheField>
    <cacheField name="Hệ số nợ trên VCSH" numFmtId="10">
      <sharedItems containsSemiMixedTypes="0" containsString="0" containsNumber="1" minValue="0.88842468290672516" maxValue="1.50714247862252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x v="0"/>
    <n v="42658610"/>
    <n v="3528113"/>
    <n v="24999677"/>
    <n v="24999677"/>
    <n v="13238376"/>
    <n v="11761300"/>
    <n v="0.1411263433523561"/>
    <n v="0.26650648085535567"/>
    <n v="8.2705765612147236E-2"/>
    <n v="0.47045807831837189"/>
    <n v="0.47045807831837189"/>
    <n v="0.52954188168111127"/>
    <n v="0.88842468290672516"/>
  </r>
  <r>
    <x v="1"/>
    <n v="23213536"/>
    <n v="3233997"/>
    <n v="29757067"/>
    <n v="29757067"/>
    <n v="14774970"/>
    <n v="14982096"/>
    <n v="0.10867996499789445"/>
    <n v="0.21888349011876165"/>
    <n v="0.13931513923600436"/>
    <n v="0.5034802657130153"/>
    <n v="0.5034802657130153"/>
    <n v="0.49651970068152212"/>
    <n v="1.0140187086674288"/>
  </r>
  <r>
    <x v="2"/>
    <n v="27716960"/>
    <n v="3911712"/>
    <n v="33394164"/>
    <n v="33394164"/>
    <n v="16799289"/>
    <n v="16594874"/>
    <n v="0.11713759326330193"/>
    <n v="0.23284985453848672"/>
    <n v="0.14113062904445509"/>
    <n v="0.49693934544970192"/>
    <n v="0.49693934544970192"/>
    <n v="0.50306062460494594"/>
    <n v="0.98783192550589494"/>
  </r>
  <r>
    <x v="3"/>
    <n v="29830400"/>
    <n v="4423745"/>
    <n v="41734323"/>
    <n v="41734323"/>
    <n v="18605667"/>
    <n v="23128655"/>
    <n v="0.10599776591559902"/>
    <n v="0.23776331157598382"/>
    <n v="0.14829653641922333"/>
    <n v="0.55418785635986001"/>
    <n v="0.55418785635986001"/>
    <n v="0.44581211967904688"/>
    <n v="1.2430973315818239"/>
  </r>
  <r>
    <x v="4"/>
    <n v="35657262"/>
    <n v="5349301"/>
    <n v="53697940"/>
    <n v="53697940"/>
    <n v="21417985"/>
    <n v="32279955"/>
    <n v="9.9618365248275817E-2"/>
    <n v="0.24975743516488597"/>
    <n v="0.15001995946856492"/>
    <n v="0.60113954092093658"/>
    <n v="0.60113954092093658"/>
    <n v="0.39886045907906337"/>
    <n v="1.5071424786225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9" firstHeaderRow="0" firstDataRow="1" firstDataCol="1"/>
  <pivotFields count="4">
    <pivotField axis="axisRow" allDrilled="1" showAll="0" dataSourceSort="1" defaultAttributeDrillState="1">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Tỷ số nợ" fld="1" baseField="0" baseItem="0"/>
    <dataField name=" Tỷ suất tự tài trợ" fld="2" baseField="0" baseItem="0"/>
    <dataField name=" Hệ số nợ trên VCSH" fld="3" baseField="0" baseItem="0"/>
  </dataFields>
  <formats count="1">
    <format dxfId="7">
      <pivotArea collapsedLevelsAreSubtotals="1" fieldPosition="0">
        <references count="1">
          <reference field="0" count="0"/>
        </references>
      </pivotArea>
    </format>
  </formats>
  <chartFormats count="1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1" format="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1"/>
          </reference>
        </references>
      </pivotArea>
    </chartFormat>
    <chartFormat chart="2" format="25">
      <pivotArea type="data" outline="0" fieldPosition="0">
        <references count="2">
          <reference field="4294967294" count="1" selected="0">
            <x v="0"/>
          </reference>
          <reference field="0" count="1" selected="0">
            <x v="2"/>
          </reference>
        </references>
      </pivotArea>
    </chartFormat>
    <chartFormat chart="2" format="26">
      <pivotArea type="data" outline="0" fieldPosition="0">
        <references count="2">
          <reference field="4294967294" count="1" selected="0">
            <x v="0"/>
          </reference>
          <reference field="0" count="1" selected="0">
            <x v="3"/>
          </reference>
        </references>
      </pivotArea>
    </chartFormat>
    <chartFormat chart="2" format="27">
      <pivotArea type="data" outline="0" fieldPosition="0">
        <references count="2">
          <reference field="4294967294" count="1" selected="0">
            <x v="0"/>
          </reference>
          <reference field="0" count="1" selected="0">
            <x v="4"/>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ỷ số nợ"/>
    <pivotHierarchy dragToData="1" caption=" Tỷ suất tự tài trợ"/>
    <pivotHierarchy dragToData="1" caption=" Hệ số nợ trên VCSH"/>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CTC-VNM.xlsx!Table1">
        <x15:activeTabTopLevelEntity name="[Table1]"/>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6:D42" firstHeaderRow="0" firstDataRow="1" firstDataCol="1"/>
  <pivotFields count="14">
    <pivotField axis="axisRow" showAll="0">
      <items count="12">
        <item m="1" x="7"/>
        <item m="1" x="9"/>
        <item m="1" x="10"/>
        <item m="1" x="5"/>
        <item m="1" x="6"/>
        <item m="1" x="8"/>
        <item x="0"/>
        <item x="1"/>
        <item x="2"/>
        <item x="3"/>
        <item x="4"/>
        <item t="default"/>
      </items>
    </pivotField>
    <pivotField numFmtId="3" showAll="0"/>
    <pivotField numFmtId="3" showAll="0"/>
    <pivotField numFmtId="3" showAll="0"/>
    <pivotField numFmtId="3" showAll="0"/>
    <pivotField numFmtId="3" showAll="0"/>
    <pivotField numFmtId="3" showAll="0"/>
    <pivotField dataField="1" numFmtId="10" showAll="0"/>
    <pivotField dataField="1" numFmtId="10" showAll="0"/>
    <pivotField dataField="1" numFmtId="10" showAll="0"/>
    <pivotField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Fields count="1">
    <field x="-2"/>
  </colFields>
  <colItems count="3">
    <i>
      <x/>
    </i>
    <i i="1">
      <x v="1"/>
    </i>
    <i i="2">
      <x v="2"/>
    </i>
  </colItems>
  <dataFields count="3">
    <dataField name=" ROA" fld="7" baseField="0" baseItem="0"/>
    <dataField name=" ROE" fld="8" baseField="0" baseItem="0"/>
    <dataField name=" ROS" fld="9" baseField="0" baseItem="0"/>
  </dataFields>
  <formats count="1">
    <format dxfId="0">
      <pivotArea collapsedLevelsAreSubtotals="1" fieldPosition="0">
        <references count="1">
          <reference field="0" count="0"/>
        </references>
      </pivotArea>
    </format>
  </formats>
  <chartFormats count="2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1"/>
          </reference>
          <reference field="0" count="1" selected="0">
            <x v="6"/>
          </reference>
        </references>
      </pivotArea>
    </chartFormat>
    <chartFormat chart="4" format="23" series="1">
      <pivotArea type="data" outline="0" fieldPosition="0">
        <references count="1">
          <reference field="4294967294" count="1" selected="0">
            <x v="1"/>
          </reference>
        </references>
      </pivotArea>
    </chartFormat>
    <chartFormat chart="4" format="24" series="1">
      <pivotArea type="data" outline="0" fieldPosition="0">
        <references count="1">
          <reference field="4294967294" count="1" selected="0">
            <x v="2"/>
          </reference>
        </references>
      </pivotArea>
    </chartFormat>
    <chartFormat chart="4" format="25">
      <pivotArea type="data" outline="0" fieldPosition="0">
        <references count="2">
          <reference field="4294967294" count="1" selected="0">
            <x v="2"/>
          </reference>
          <reference field="0" count="1" selected="0">
            <x v="8"/>
          </reference>
        </references>
      </pivotArea>
    </chartFormat>
    <chartFormat chart="4" format="26">
      <pivotArea type="data" outline="0" fieldPosition="0">
        <references count="2">
          <reference field="4294967294" count="1" selected="0">
            <x v="2"/>
          </reference>
          <reference field="0" count="1" selected="0">
            <x v="9"/>
          </reference>
        </references>
      </pivotArea>
    </chartFormat>
    <chartFormat chart="4" format="27">
      <pivotArea type="data" outline="0" fieldPosition="0">
        <references count="2">
          <reference field="4294967294" count="1" selected="0">
            <x v="1"/>
          </reference>
          <reference field="0" count="1" selected="0">
            <x v="7"/>
          </reference>
        </references>
      </pivotArea>
    </chartFormat>
    <chartFormat chart="4" format="28">
      <pivotArea type="data" outline="0" fieldPosition="0">
        <references count="2">
          <reference field="4294967294" count="1" selected="0">
            <x v="1"/>
          </reference>
          <reference field="0" count="1" selected="0">
            <x v="8"/>
          </reference>
        </references>
      </pivotArea>
    </chartFormat>
    <chartFormat chart="4" format="29">
      <pivotArea type="data" outline="0" fieldPosition="0">
        <references count="2">
          <reference field="4294967294" count="1" selected="0">
            <x v="1"/>
          </reference>
          <reference field="0" count="1" selected="0">
            <x v="9"/>
          </reference>
        </references>
      </pivotArea>
    </chartFormat>
    <chartFormat chart="4" format="30">
      <pivotArea type="data" outline="0" fieldPosition="0">
        <references count="2">
          <reference field="4294967294" count="1" selected="0">
            <x v="1"/>
          </reference>
          <reference field="0" count="1" selected="0">
            <x v="10"/>
          </reference>
        </references>
      </pivotArea>
    </chartFormat>
    <chartFormat chart="4" format="31">
      <pivotArea type="data" outline="0" fieldPosition="0">
        <references count="2">
          <reference field="4294967294" count="1" selected="0">
            <x v="2"/>
          </reference>
          <reference field="0" count="1" selected="0">
            <x v="6"/>
          </reference>
        </references>
      </pivotArea>
    </chartFormat>
    <chartFormat chart="4" format="32">
      <pivotArea type="data" outline="0" fieldPosition="0">
        <references count="2">
          <reference field="4294967294" count="1" selected="0">
            <x v="2"/>
          </reference>
          <reference field="0" count="1" selected="0">
            <x v="7"/>
          </reference>
        </references>
      </pivotArea>
    </chartFormat>
    <chartFormat chart="4" format="33">
      <pivotArea type="data" outline="0" fieldPosition="0">
        <references count="2">
          <reference field="4294967294" count="1" selected="0">
            <x v="2"/>
          </reference>
          <reference field="0" count="1" selected="0">
            <x v="10"/>
          </reference>
        </references>
      </pivotArea>
    </chartFormat>
    <chartFormat chart="4" format="34">
      <pivotArea type="data" outline="0" fieldPosition="0">
        <references count="2">
          <reference field="4294967294" count="1" selected="0">
            <x v="0"/>
          </reference>
          <reference field="0" count="1" selected="0">
            <x v="6"/>
          </reference>
        </references>
      </pivotArea>
    </chartFormat>
    <chartFormat chart="4" format="35">
      <pivotArea type="data" outline="0" fieldPosition="0">
        <references count="2">
          <reference field="4294967294" count="1" selected="0">
            <x v="0"/>
          </reference>
          <reference field="0" count="1" selected="0">
            <x v="7"/>
          </reference>
        </references>
      </pivotArea>
    </chartFormat>
    <chartFormat chart="4" format="36">
      <pivotArea type="data" outline="0" fieldPosition="0">
        <references count="2">
          <reference field="4294967294" count="1" selected="0">
            <x v="0"/>
          </reference>
          <reference field="0" count="1" selected="0">
            <x v="8"/>
          </reference>
        </references>
      </pivotArea>
    </chartFormat>
    <chartFormat chart="4" format="37">
      <pivotArea type="data" outline="0" fieldPosition="0">
        <references count="2">
          <reference field="4294967294" count="1" selected="0">
            <x v="0"/>
          </reference>
          <reference field="0" count="1" selected="0">
            <x v="9"/>
          </reference>
        </references>
      </pivotArea>
    </chartFormat>
    <chartFormat chart="4" format="38">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7:D98" firstHeaderRow="0" firstDataRow="1" firstDataCol="0"/>
  <pivotFields count="14">
    <pivotField showAll="0">
      <items count="12">
        <item m="1" x="7"/>
        <item m="1" x="9"/>
        <item m="1" x="10"/>
        <item m="1" x="5"/>
        <item m="1" x="6"/>
        <item m="1" x="8"/>
        <item x="0"/>
        <item x="1"/>
        <item x="2"/>
        <item x="3"/>
        <item x="4"/>
        <item t="default"/>
      </items>
    </pivotField>
    <pivotField numFmtId="3" showAll="0"/>
    <pivotField numFmtId="3" showAll="0"/>
    <pivotField dataField="1" numFmtId="3" showAll="0"/>
    <pivotField dataField="1" numFmtId="3" showAll="0"/>
    <pivotField dataField="1" numFmtId="3" showAll="0"/>
    <pivotField dataField="1"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Items count="1">
    <i/>
  </rowItems>
  <colFields count="1">
    <field x="-2"/>
  </colFields>
  <colItems count="4">
    <i>
      <x/>
    </i>
    <i i="1">
      <x v="1"/>
    </i>
    <i i="2">
      <x v="2"/>
    </i>
    <i i="3">
      <x v="3"/>
    </i>
  </colItems>
  <dataFields count="4">
    <dataField name="Sum of Tổng tài sản" fld="3" baseField="0" baseItem="1"/>
    <dataField name="Sum of Tổng nguồn vốn" fld="4" baseField="0" baseItem="1"/>
    <dataField name="Sum of Vốn chủ sở hũu" fld="5" baseField="0" baseItem="2"/>
    <dataField name="Sum of Nợ phải trả" fld="6" baseField="0" baseItem="3"/>
  </dataFields>
  <formats count="4">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8:E74" firstHeaderRow="0" firstDataRow="1" firstDataCol="1"/>
  <pivotFields count="14">
    <pivotField axis="axisRow" showAll="0">
      <items count="12">
        <item m="1" x="7"/>
        <item m="1" x="9"/>
        <item m="1" x="10"/>
        <item m="1" x="5"/>
        <item m="1" x="6"/>
        <item m="1" x="8"/>
        <item x="0"/>
        <item x="1"/>
        <item x="2"/>
        <item x="3"/>
        <item x="4"/>
        <item t="default"/>
      </items>
    </pivotField>
    <pivotField numFmtId="3" showAll="0"/>
    <pivotField numFmtId="3" showAll="0"/>
    <pivotField dataField="1" numFmtId="3" showAll="0"/>
    <pivotField dataField="1" numFmtId="3" showAll="0"/>
    <pivotField dataField="1" numFmtId="3" showAll="0"/>
    <pivotField dataField="1"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Fields count="1">
    <field x="-2"/>
  </colFields>
  <colItems count="4">
    <i>
      <x/>
    </i>
    <i i="1">
      <x v="1"/>
    </i>
    <i i="2">
      <x v="2"/>
    </i>
    <i i="3">
      <x v="3"/>
    </i>
  </colItems>
  <dataFields count="4">
    <dataField name="Sum of Tổng tài sản" fld="3" baseField="0" baseItem="0"/>
    <dataField name="Sum of Tổng nguồn vốn" fld="4" baseField="0" baseItem="0"/>
    <dataField name="Sum of Vốn chủ sở hũu" fld="5" baseField="0" baseItem="0"/>
    <dataField name="Sum of Nợ phải trả"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A4" firstHeaderRow="1" firstDataRow="1" firstDataCol="0"/>
  <pivotFields count="14">
    <pivotField showAll="0">
      <items count="12">
        <item m="1" x="7"/>
        <item m="1" x="9"/>
        <item m="1" x="10"/>
        <item m="1" x="5"/>
        <item m="1" x="6"/>
        <item m="1" x="8"/>
        <item x="0"/>
        <item x="1"/>
        <item x="2"/>
        <item x="3"/>
        <item x="4"/>
        <item t="default"/>
      </items>
    </pivotField>
    <pivotField numFmtId="3" showAll="0"/>
    <pivotField numFmtId="3" showAll="0"/>
    <pivotField numFmtId="3" showAll="0"/>
    <pivotField numFmtId="3" showAll="0"/>
    <pivotField dataField="1" numFmtId="3" showAll="0"/>
    <pivotField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Items count="1">
    <i/>
  </rowItems>
  <colItems count="1">
    <i/>
  </colItems>
  <dataFields count="1">
    <dataField name=" Vốn chủ sở hũu"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0:D26" firstHeaderRow="0" firstDataRow="1" firstDataCol="1"/>
  <pivotFields count="14">
    <pivotField axis="axisRow" showAll="0">
      <items count="12">
        <item m="1" x="7"/>
        <item m="1" x="9"/>
        <item m="1" x="10"/>
        <item m="1" x="5"/>
        <item m="1" x="6"/>
        <item m="1" x="8"/>
        <item x="0"/>
        <item x="1"/>
        <item x="2"/>
        <item x="3"/>
        <item x="4"/>
        <item t="default"/>
      </items>
    </pivotField>
    <pivotField numFmtId="3" showAll="0"/>
    <pivotField numFmtId="3" showAll="0"/>
    <pivotField dataField="1" numFmtId="3" showAll="0"/>
    <pivotField numFmtId="3" showAll="0"/>
    <pivotField numFmtId="3" showAll="0"/>
    <pivotField dataField="1" numFmtId="3" showAll="0"/>
    <pivotField numFmtId="10" showAll="0"/>
    <pivotField numFmtId="10" showAll="0"/>
    <pivotField numFmtId="10" showAll="0"/>
    <pivotField dataField="1"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Fields count="1">
    <field x="-2"/>
  </colFields>
  <colItems count="3">
    <i>
      <x/>
    </i>
    <i i="1">
      <x v="1"/>
    </i>
    <i i="2">
      <x v="2"/>
    </i>
  </colItems>
  <dataFields count="3">
    <dataField name=" Tổng tài sản" fld="3" baseField="0" baseItem="0"/>
    <dataField name=" Nợ phải trả" fld="6" baseField="0" baseItem="0"/>
    <dataField name=" Tổng nợ/Tổng tài sản" fld="10" baseField="0" baseItem="0"/>
  </dataFields>
  <formats count="1">
    <format dxfId="5">
      <pivotArea collapsedLevelsAreSubtotals="1" fieldPosition="0">
        <references count="2">
          <reference field="4294967294" count="1" selected="0">
            <x v="2"/>
          </reference>
          <reference field="0" count="0"/>
        </references>
      </pivotArea>
    </format>
  </formats>
  <chartFormats count="10">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0" count="1" selected="0">
            <x v="5"/>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B12" firstHeaderRow="1" firstDataRow="1" firstDataCol="1"/>
  <pivotFields count="14">
    <pivotField axis="axisRow" showAll="0">
      <items count="12">
        <item m="1" x="7"/>
        <item m="1" x="9"/>
        <item m="1" x="10"/>
        <item m="1" x="5"/>
        <item m="1" x="6"/>
        <item m="1" x="8"/>
        <item x="0"/>
        <item x="1"/>
        <item x="2"/>
        <item x="3"/>
        <item x="4"/>
        <item t="default"/>
      </items>
    </pivotField>
    <pivotField numFmtId="3" showAll="0"/>
    <pivotField dataField="1" numFmtId="3" showAll="0"/>
    <pivotField numFmtId="3" showAll="0"/>
    <pivotField numFmtId="3" showAll="0"/>
    <pivotField numFmtId="3" showAll="0"/>
    <pivotField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Items count="1">
    <i/>
  </colItems>
  <dataFields count="1">
    <dataField name="Sum of Lợi nhuận sau thuế"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3:D59" firstHeaderRow="0" firstDataRow="1" firstDataCol="1"/>
  <pivotFields count="14">
    <pivotField axis="axisRow" showAll="0">
      <items count="12">
        <item m="1" x="7"/>
        <item m="1" x="9"/>
        <item m="1" x="10"/>
        <item m="1" x="5"/>
        <item m="1" x="6"/>
        <item m="1" x="8"/>
        <item x="0"/>
        <item x="1"/>
        <item x="2"/>
        <item x="3"/>
        <item x="4"/>
        <item t="default"/>
      </items>
    </pivotField>
    <pivotField numFmtId="3" showAll="0"/>
    <pivotField numFmtId="3" showAll="0"/>
    <pivotField numFmtId="3" showAll="0"/>
    <pivotField numFmtId="3" showAll="0"/>
    <pivotField dataField="1" numFmtId="3" showAll="0"/>
    <pivotField dataField="1"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Fields count="1">
    <field x="-2"/>
  </colFields>
  <colItems count="3">
    <i>
      <x/>
    </i>
    <i i="1">
      <x v="1"/>
    </i>
    <i i="2">
      <x v="2"/>
    </i>
  </colItems>
  <dataFields count="3">
    <dataField name=" Vốn chủ sở hũu" fld="5" baseField="0" baseItem="1048828"/>
    <dataField name=" Nợ phải trả" fld="6" baseField="0" baseItem="0"/>
    <dataField name="Sum of Vốn chủ sở hũu2" fld="5" showDataAs="percent" baseField="0" baseItem="1048828" numFmtId="10"/>
  </dataFields>
  <chartFormats count="2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2"/>
          </reference>
          <reference field="0" count="1" selected="0">
            <x v="0"/>
          </reference>
        </references>
      </pivotArea>
    </chartFormat>
    <chartFormat chart="1" format="5">
      <pivotArea type="data" outline="0" fieldPosition="0">
        <references count="2">
          <reference field="4294967294" count="1" selected="0">
            <x v="2"/>
          </reference>
          <reference field="0" count="1" selected="0">
            <x v="1"/>
          </reference>
        </references>
      </pivotArea>
    </chartFormat>
    <chartFormat chart="1" format="6">
      <pivotArea type="data" outline="0" fieldPosition="0">
        <references count="2">
          <reference field="4294967294" count="1" selected="0">
            <x v="2"/>
          </reference>
          <reference field="0" count="1" selected="0">
            <x v="2"/>
          </reference>
        </references>
      </pivotArea>
    </chartFormat>
    <chartFormat chart="1" format="7">
      <pivotArea type="data" outline="0" fieldPosition="0">
        <references count="2">
          <reference field="4294967294" count="1" selected="0">
            <x v="2"/>
          </reference>
          <reference field="0" count="1" selected="0">
            <x v="3"/>
          </reference>
        </references>
      </pivotArea>
    </chartFormat>
    <chartFormat chart="1" format="8">
      <pivotArea type="data" outline="0" fieldPosition="0">
        <references count="2">
          <reference field="4294967294" count="1" selected="0">
            <x v="2"/>
          </reference>
          <reference field="0" count="1" selected="0">
            <x v="4"/>
          </reference>
        </references>
      </pivotArea>
    </chartFormat>
    <chartFormat chart="1" format="9">
      <pivotArea type="data" outline="0" fieldPosition="0">
        <references count="2">
          <reference field="4294967294" count="1" selected="0">
            <x v="2"/>
          </reference>
          <reference field="0" count="1" selected="0">
            <x v="5"/>
          </reference>
        </references>
      </pivotArea>
    </chartFormat>
    <chartFormat chart="1" format="10">
      <pivotArea type="data" outline="0" fieldPosition="0">
        <references count="2">
          <reference field="4294967294" count="1" selected="0">
            <x v="2"/>
          </reference>
          <reference field="0" count="1" selected="0">
            <x v="6"/>
          </reference>
        </references>
      </pivotArea>
    </chartFormat>
    <chartFormat chart="1" format="11">
      <pivotArea type="data" outline="0" fieldPosition="0">
        <references count="2">
          <reference field="4294967294" count="1" selected="0">
            <x v="2"/>
          </reference>
          <reference field="0" count="1" selected="0">
            <x v="7"/>
          </reference>
        </references>
      </pivotArea>
    </chartFormat>
    <chartFormat chart="1" format="12">
      <pivotArea type="data" outline="0" fieldPosition="0">
        <references count="2">
          <reference field="4294967294" count="1" selected="0">
            <x v="2"/>
          </reference>
          <reference field="0" count="1" selected="0">
            <x v="8"/>
          </reference>
        </references>
      </pivotArea>
    </chartFormat>
    <chartFormat chart="1" format="13">
      <pivotArea type="data" outline="0" fieldPosition="0">
        <references count="2">
          <reference field="4294967294" count="1" selected="0">
            <x v="2"/>
          </reference>
          <reference field="0" count="1" selected="0">
            <x v="9"/>
          </reference>
        </references>
      </pivotArea>
    </chartFormat>
    <chartFormat chart="1" format="14">
      <pivotArea type="data" outline="0" fieldPosition="0">
        <references count="2">
          <reference field="4294967294" count="1" selected="0">
            <x v="1"/>
          </reference>
          <reference field="0" count="1" selected="0">
            <x v="3"/>
          </reference>
        </references>
      </pivotArea>
    </chartFormat>
    <chartFormat chart="1" format="15">
      <pivotArea type="data" outline="0" fieldPosition="0">
        <references count="2">
          <reference field="4294967294" count="1" selected="0">
            <x v="1"/>
          </reference>
          <reference field="0" count="1" selected="0">
            <x v="0"/>
          </reference>
        </references>
      </pivotArea>
    </chartFormat>
    <chartFormat chart="1" format="16">
      <pivotArea type="data" outline="0" fieldPosition="0">
        <references count="2">
          <reference field="4294967294" count="1" selected="0">
            <x v="1"/>
          </reference>
          <reference field="0" count="1" selected="0">
            <x v="9"/>
          </reference>
        </references>
      </pivotArea>
    </chartFormat>
    <chartFormat chart="1" format="17">
      <pivotArea type="data" outline="0" fieldPosition="0">
        <references count="2">
          <reference field="4294967294" count="1" selected="0">
            <x v="2"/>
          </reference>
          <reference field="0" count="1" selected="0">
            <x v="10"/>
          </reference>
        </references>
      </pivotArea>
    </chartFormat>
    <chartFormat chart="5" format="44" series="1">
      <pivotArea type="data" outline="0" fieldPosition="0">
        <references count="1">
          <reference field="4294967294" count="1" selected="0">
            <x v="0"/>
          </reference>
        </references>
      </pivotArea>
    </chartFormat>
    <chartFormat chart="5" format="45" series="1">
      <pivotArea type="data" outline="0" fieldPosition="0">
        <references count="1">
          <reference field="4294967294" count="1" selected="0">
            <x v="1"/>
          </reference>
        </references>
      </pivotArea>
    </chartFormat>
    <chartFormat chart="5" format="4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1:D87" firstHeaderRow="0" firstDataRow="1" firstDataCol="1"/>
  <pivotFields count="14">
    <pivotField axis="axisRow" showAll="0">
      <items count="12">
        <item m="1" x="7"/>
        <item m="1" x="9"/>
        <item m="1" x="10"/>
        <item m="1" x="5"/>
        <item m="1" x="6"/>
        <item m="1" x="8"/>
        <item x="0"/>
        <item x="1"/>
        <item x="2"/>
        <item x="3"/>
        <item x="4"/>
        <item t="default"/>
      </items>
    </pivotField>
    <pivotField numFmtId="3" showAll="0"/>
    <pivotField numFmtId="3" showAll="0"/>
    <pivotField dataField="1" numFmtId="3" showAll="0"/>
    <pivotField numFmtId="3" showAll="0"/>
    <pivotField dataField="1" numFmtId="3" showAll="0"/>
    <pivotField dataField="1" numFmtId="3" showAll="0"/>
    <pivotField numFmtId="10" showAll="0"/>
    <pivotField numFmtId="10" showAll="0"/>
    <pivotField numFmtId="10" showAll="0"/>
    <pivotField numFmtId="10" showAll="0"/>
    <pivotField numFmtId="10" showAll="0" defaultSubtotal="0"/>
    <pivotField numFmtId="10" showAll="0" defaultSubtotal="0"/>
    <pivotField numFmtId="10" showAll="0" defaultSubtotal="0"/>
  </pivotFields>
  <rowFields count="1">
    <field x="0"/>
  </rowFields>
  <rowItems count="6">
    <i>
      <x v="6"/>
    </i>
    <i>
      <x v="7"/>
    </i>
    <i>
      <x v="8"/>
    </i>
    <i>
      <x v="9"/>
    </i>
    <i>
      <x v="10"/>
    </i>
    <i t="grand">
      <x/>
    </i>
  </rowItems>
  <colFields count="1">
    <field x="-2"/>
  </colFields>
  <colItems count="3">
    <i>
      <x/>
    </i>
    <i i="1">
      <x v="1"/>
    </i>
    <i i="2">
      <x v="2"/>
    </i>
  </colItems>
  <dataFields count="3">
    <dataField name=" Tổng tài sản" fld="3" baseField="0" baseItem="0"/>
    <dataField name=" Vốn chủ sở hũu" fld="5" baseField="0" baseItem="0"/>
    <dataField name=" Nợ phải trả" fld="6" baseField="0" baseItem="0"/>
  </dataFields>
  <formats count="1">
    <format dxfId="6">
      <pivotArea collapsedLevelsAreSubtotals="1" fieldPosition="0">
        <references count="1">
          <reference field="0" count="0"/>
        </references>
      </pivotArea>
    </format>
  </format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ăm__TH" sourceName="Năm (TH)">
  <pivotTables>
    <pivotTable tabId="12" name="PivotTable4"/>
    <pivotTable tabId="12" name="PivotTable1"/>
    <pivotTable tabId="12" name="PivotTable2"/>
    <pivotTable tabId="12" name="PivotTable3"/>
    <pivotTable tabId="12" name="PivotTable5"/>
    <pivotTable tabId="12" name="PivotTable6"/>
    <pivotTable tabId="12" name="PivotTable7"/>
    <pivotTable tabId="12" name="PivotTable8"/>
  </pivotTables>
  <data>
    <tabular pivotCacheId="1">
      <items count="11">
        <i x="0" s="1"/>
        <i x="1" s="1"/>
        <i x="2" s="1"/>
        <i x="3" s="1"/>
        <i x="4" s="1"/>
        <i x="7" s="1" nd="1"/>
        <i x="9" s="1" nd="1"/>
        <i x="10" s="1" nd="1"/>
        <i x="5" s="1" nd="1"/>
        <i x="6" s="1" nd="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ăm (TH) 1" cache="Slicer_Năm__TH" caption="Năm (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ăm (TH)" cache="Slicer_Năm__TH" caption="Năm (TH)" style="SlicerStyleLight6" rowHeight="241300"/>
</slicers>
</file>

<file path=xl/tables/table1.xml><?xml version="1.0" encoding="utf-8"?>
<table xmlns="http://schemas.openxmlformats.org/spreadsheetml/2006/main" id="1" name="Table1" displayName="Table1" ref="B1:O6" totalsRowShown="0" headerRowDxfId="25" headerRowBorderDxfId="24" tableBorderDxfId="23" totalsRowBorderDxfId="22">
  <autoFilter ref="B1:O6"/>
  <tableColumns count="14">
    <tableColumn id="1" name="Năm (TH)" dataDxfId="21"/>
    <tableColumn id="2" name="Doanh thu thuần" dataDxfId="20"/>
    <tableColumn id="3" name="Lợi nhuận sau thuế" dataDxfId="19"/>
    <tableColumn id="4" name="Tổng tài sản" dataDxfId="18"/>
    <tableColumn id="5" name="Tổng nguồn vốn" dataDxfId="17"/>
    <tableColumn id="6" name="Vốn chủ sở hũu" dataDxfId="16"/>
    <tableColumn id="7" name="Nợ phải trả" dataDxfId="15"/>
    <tableColumn id="8" name="ROA" dataDxfId="14">
      <calculatedColumnFormula>D2/E2</calculatedColumnFormula>
    </tableColumn>
    <tableColumn id="9" name="ROE" dataDxfId="13">
      <calculatedColumnFormula>D2/G2</calculatedColumnFormula>
    </tableColumn>
    <tableColumn id="10" name="ROS" dataDxfId="12">
      <calculatedColumnFormula>D2/C2</calculatedColumnFormula>
    </tableColumn>
    <tableColumn id="11" name="Tổng nợ/Tổng tài sản" dataDxfId="11">
      <calculatedColumnFormula>H2/E2</calculatedColumnFormula>
    </tableColumn>
    <tableColumn id="12" name="Tỷ số nợ" dataDxfId="10">
      <calculatedColumnFormula>Table1[[#This Row],[Nợ phải trả]]/Table1[[#This Row],[Tổng tài sản]]</calculatedColumnFormula>
    </tableColumn>
    <tableColumn id="13" name="Tỷ suất tự tài trợ" dataDxfId="9">
      <calculatedColumnFormula>Table1[[#This Row],[Vốn chủ sở hũu]]/Table1[[#This Row],[Tổng tài sản]]</calculatedColumnFormula>
    </tableColumn>
    <tableColumn id="14" name="Hệ số nợ trên VCSH" dataDxfId="8">
      <calculatedColumnFormula>Table1[[#This Row],[Nợ phải trả]]/Table1[[#This Row],[Vốn chủ sở hũu]]</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microsoft.com/office/2007/relationships/slicer" Target="../slicers/slicer1.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
  <sheetViews>
    <sheetView zoomScale="85" zoomScaleNormal="85" workbookViewId="0">
      <selection activeCell="G15" sqref="G15"/>
    </sheetView>
  </sheetViews>
  <sheetFormatPr defaultRowHeight="14.4" x14ac:dyDescent="0.3"/>
  <cols>
    <col min="1" max="1" width="16.109375" customWidth="1"/>
    <col min="2" max="2" width="18.33203125" customWidth="1"/>
    <col min="3" max="3" width="17" customWidth="1"/>
    <col min="4" max="4" width="18.88671875" customWidth="1"/>
    <col min="5" max="5" width="16.5546875" customWidth="1"/>
    <col min="6" max="6" width="16.109375" customWidth="1"/>
    <col min="7" max="7" width="18.109375" customWidth="1"/>
    <col min="8" max="8" width="17.88671875" customWidth="1"/>
    <col min="12" max="12" width="20.5546875" customWidth="1"/>
    <col min="14" max="14" width="12.33203125" customWidth="1"/>
  </cols>
  <sheetData>
    <row r="1" spans="1:15" s="1" customFormat="1" x14ac:dyDescent="0.3">
      <c r="A1" s="10"/>
      <c r="B1" s="15" t="s">
        <v>5</v>
      </c>
      <c r="C1" s="16" t="s">
        <v>0</v>
      </c>
      <c r="D1" s="16" t="s">
        <v>3</v>
      </c>
      <c r="E1" s="16" t="s">
        <v>2</v>
      </c>
      <c r="F1" s="16" t="s">
        <v>4</v>
      </c>
      <c r="G1" s="16" t="s">
        <v>6</v>
      </c>
      <c r="H1" s="16" t="s">
        <v>1</v>
      </c>
      <c r="I1" s="16" t="s">
        <v>7</v>
      </c>
      <c r="J1" s="16" t="s">
        <v>8</v>
      </c>
      <c r="K1" s="16" t="s">
        <v>9</v>
      </c>
      <c r="L1" s="17" t="s">
        <v>10</v>
      </c>
      <c r="M1" s="16" t="s">
        <v>26</v>
      </c>
      <c r="N1" s="16" t="s">
        <v>27</v>
      </c>
      <c r="O1" s="16" t="s">
        <v>28</v>
      </c>
    </row>
    <row r="2" spans="1:15" x14ac:dyDescent="0.3">
      <c r="A2" s="10"/>
      <c r="B2" s="28">
        <v>2017</v>
      </c>
      <c r="C2" s="29">
        <v>42658610</v>
      </c>
      <c r="D2" s="29">
        <v>3528113</v>
      </c>
      <c r="E2" s="3">
        <v>24999677</v>
      </c>
      <c r="F2" s="3">
        <v>24999677</v>
      </c>
      <c r="G2" s="3">
        <v>13238376</v>
      </c>
      <c r="H2" s="3">
        <v>11761300</v>
      </c>
      <c r="I2" s="12">
        <f t="shared" ref="I2:I6" si="0">D2/E2</f>
        <v>0.1411263433523561</v>
      </c>
      <c r="J2" s="12">
        <f t="shared" ref="J2:J6" si="1">D2/G2</f>
        <v>0.26650648085535567</v>
      </c>
      <c r="K2" s="12">
        <f t="shared" ref="K2:K6" si="2">D2/C2</f>
        <v>8.2705765612147236E-2</v>
      </c>
      <c r="L2" s="14">
        <f t="shared" ref="L2:L6" si="3">H2/E2</f>
        <v>0.47045807831837189</v>
      </c>
      <c r="M2" s="12">
        <f>Table1[[#This Row],[Nợ phải trả]]/Table1[[#This Row],[Tổng tài sản]]</f>
        <v>0.47045807831837189</v>
      </c>
      <c r="N2" s="12">
        <f>Table1[[#This Row],[Vốn chủ sở hũu]]/Table1[[#This Row],[Tổng tài sản]]</f>
        <v>0.52954188168111127</v>
      </c>
      <c r="O2" s="12">
        <f>Table1[[#This Row],[Nợ phải trả]]/Table1[[#This Row],[Vốn chủ sở hũu]]</f>
        <v>0.88842468290672516</v>
      </c>
    </row>
    <row r="3" spans="1:15" x14ac:dyDescent="0.3">
      <c r="A3" s="10"/>
      <c r="B3" s="13">
        <v>2018</v>
      </c>
      <c r="C3" s="2">
        <v>23213536</v>
      </c>
      <c r="D3" s="2">
        <v>3233997</v>
      </c>
      <c r="E3" s="3">
        <v>29757067</v>
      </c>
      <c r="F3" s="3">
        <v>29757067</v>
      </c>
      <c r="G3" s="3">
        <v>14774970</v>
      </c>
      <c r="H3" s="3">
        <v>14982096</v>
      </c>
      <c r="I3" s="12">
        <f t="shared" si="0"/>
        <v>0.10867996499789445</v>
      </c>
      <c r="J3" s="12">
        <f t="shared" si="1"/>
        <v>0.21888349011876165</v>
      </c>
      <c r="K3" s="12">
        <f t="shared" si="2"/>
        <v>0.13931513923600436</v>
      </c>
      <c r="L3" s="14">
        <f t="shared" si="3"/>
        <v>0.5034802657130153</v>
      </c>
      <c r="M3" s="12">
        <f>Table1[[#This Row],[Nợ phải trả]]/Table1[[#This Row],[Tổng tài sản]]</f>
        <v>0.5034802657130153</v>
      </c>
      <c r="N3" s="12">
        <f>Table1[[#This Row],[Vốn chủ sở hũu]]/Table1[[#This Row],[Tổng tài sản]]</f>
        <v>0.49651970068152212</v>
      </c>
      <c r="O3" s="12">
        <f>Table1[[#This Row],[Nợ phải trả]]/Table1[[#This Row],[Vốn chủ sở hũu]]</f>
        <v>1.0140187086674288</v>
      </c>
    </row>
    <row r="4" spans="1:15" x14ac:dyDescent="0.3">
      <c r="A4" s="10"/>
      <c r="B4" s="28">
        <v>2019</v>
      </c>
      <c r="C4" s="29">
        <v>27716960</v>
      </c>
      <c r="D4" s="29">
        <v>3911712</v>
      </c>
      <c r="E4" s="3">
        <v>33394164</v>
      </c>
      <c r="F4" s="3">
        <v>33394164</v>
      </c>
      <c r="G4" s="3">
        <v>16799289</v>
      </c>
      <c r="H4" s="3">
        <v>16594874</v>
      </c>
      <c r="I4" s="12">
        <f t="shared" si="0"/>
        <v>0.11713759326330193</v>
      </c>
      <c r="J4" s="12">
        <f t="shared" si="1"/>
        <v>0.23284985453848672</v>
      </c>
      <c r="K4" s="12">
        <f t="shared" si="2"/>
        <v>0.14113062904445509</v>
      </c>
      <c r="L4" s="14">
        <f t="shared" si="3"/>
        <v>0.49693934544970192</v>
      </c>
      <c r="M4" s="12">
        <f>Table1[[#This Row],[Nợ phải trả]]/Table1[[#This Row],[Tổng tài sản]]</f>
        <v>0.49693934544970192</v>
      </c>
      <c r="N4" s="12">
        <f>Table1[[#This Row],[Vốn chủ sở hũu]]/Table1[[#This Row],[Tổng tài sản]]</f>
        <v>0.50306062460494594</v>
      </c>
      <c r="O4" s="12">
        <f>Table1[[#This Row],[Nợ phải trả]]/Table1[[#This Row],[Vốn chủ sở hũu]]</f>
        <v>0.98783192550589494</v>
      </c>
    </row>
    <row r="5" spans="1:15" x14ac:dyDescent="0.3">
      <c r="A5" s="5"/>
      <c r="B5" s="13">
        <v>2020</v>
      </c>
      <c r="C5" s="2">
        <v>29830400</v>
      </c>
      <c r="D5" s="2">
        <v>4423745</v>
      </c>
      <c r="E5" s="3">
        <v>41734323</v>
      </c>
      <c r="F5" s="3">
        <v>41734323</v>
      </c>
      <c r="G5" s="3">
        <v>18605667</v>
      </c>
      <c r="H5" s="3">
        <v>23128655</v>
      </c>
      <c r="I5" s="12">
        <f t="shared" si="0"/>
        <v>0.10599776591559902</v>
      </c>
      <c r="J5" s="12">
        <f t="shared" si="1"/>
        <v>0.23776331157598382</v>
      </c>
      <c r="K5" s="12">
        <f t="shared" si="2"/>
        <v>0.14829653641922333</v>
      </c>
      <c r="L5" s="14">
        <f t="shared" si="3"/>
        <v>0.55418785635986001</v>
      </c>
      <c r="M5" s="12">
        <f>Table1[[#This Row],[Nợ phải trả]]/Table1[[#This Row],[Tổng tài sản]]</f>
        <v>0.55418785635986001</v>
      </c>
      <c r="N5" s="12">
        <f>Table1[[#This Row],[Vốn chủ sở hũu]]/Table1[[#This Row],[Tổng tài sản]]</f>
        <v>0.44581211967904688</v>
      </c>
      <c r="O5" s="12">
        <f>Table1[[#This Row],[Nợ phải trả]]/Table1[[#This Row],[Vốn chủ sở hũu]]</f>
        <v>1.2430973315818239</v>
      </c>
    </row>
    <row r="6" spans="1:15" x14ac:dyDescent="0.3">
      <c r="A6" s="5"/>
      <c r="B6" s="30">
        <v>2021</v>
      </c>
      <c r="C6" s="31">
        <v>35657262</v>
      </c>
      <c r="D6" s="31">
        <v>5349301</v>
      </c>
      <c r="E6" s="18">
        <v>53697940</v>
      </c>
      <c r="F6" s="18">
        <v>53697940</v>
      </c>
      <c r="G6" s="18">
        <v>21417985</v>
      </c>
      <c r="H6" s="18">
        <v>32279955</v>
      </c>
      <c r="I6" s="19">
        <f t="shared" si="0"/>
        <v>9.9618365248275817E-2</v>
      </c>
      <c r="J6" s="19">
        <f t="shared" si="1"/>
        <v>0.24975743516488597</v>
      </c>
      <c r="K6" s="19">
        <f t="shared" si="2"/>
        <v>0.15001995946856492</v>
      </c>
      <c r="L6" s="20">
        <f t="shared" si="3"/>
        <v>0.60113954092093658</v>
      </c>
      <c r="M6" s="19">
        <f>Table1[[#This Row],[Nợ phải trả]]/Table1[[#This Row],[Tổng tài sản]]</f>
        <v>0.60113954092093658</v>
      </c>
      <c r="N6" s="19">
        <f>Table1[[#This Row],[Vốn chủ sở hũu]]/Table1[[#This Row],[Tổng tài sản]]</f>
        <v>0.39886045907906337</v>
      </c>
      <c r="O6" s="19">
        <f>Table1[[#This Row],[Nợ phải trả]]/Table1[[#This Row],[Vốn chủ sở hũu]]</f>
        <v>1.507142478622522</v>
      </c>
    </row>
    <row r="7" spans="1:15" x14ac:dyDescent="0.3">
      <c r="A7" s="9"/>
      <c r="B7" s="8"/>
      <c r="D7" s="7"/>
    </row>
    <row r="8" spans="1:15" x14ac:dyDescent="0.3">
      <c r="A8" s="9"/>
      <c r="B8" s="8"/>
      <c r="C8" s="8"/>
      <c r="D8" s="7"/>
    </row>
    <row r="9" spans="1:15" x14ac:dyDescent="0.3">
      <c r="A9" s="8"/>
      <c r="B9" s="8"/>
      <c r="C9" s="8"/>
      <c r="D9" s="7"/>
    </row>
    <row r="10" spans="1:15" x14ac:dyDescent="0.3">
      <c r="A10" s="8"/>
      <c r="B10" s="8"/>
      <c r="C10" s="8"/>
      <c r="D10" s="7"/>
    </row>
    <row r="11" spans="1:15" x14ac:dyDescent="0.3">
      <c r="A11" s="8"/>
      <c r="B11" s="8"/>
      <c r="C11" s="8"/>
    </row>
    <row r="12" spans="1:15" x14ac:dyDescent="0.3">
      <c r="A12" s="8"/>
      <c r="B12" s="8"/>
      <c r="C12" s="8"/>
      <c r="D12" s="4"/>
    </row>
    <row r="13" spans="1:15" x14ac:dyDescent="0.3">
      <c r="A13" s="8"/>
      <c r="B13" s="8"/>
      <c r="C13" s="8"/>
    </row>
    <row r="14" spans="1:15" x14ac:dyDescent="0.3">
      <c r="A14" s="8"/>
      <c r="B14" s="8"/>
      <c r="C14" s="8"/>
    </row>
    <row r="15" spans="1:15" x14ac:dyDescent="0.3">
      <c r="A15" s="8"/>
      <c r="B15" s="8"/>
      <c r="C15" s="8"/>
    </row>
    <row r="16" spans="1:15" x14ac:dyDescent="0.3">
      <c r="A16" s="8"/>
      <c r="B16" s="8"/>
      <c r="C16" s="8"/>
    </row>
    <row r="17" spans="1:4" x14ac:dyDescent="0.3">
      <c r="A17" s="8"/>
      <c r="B17" s="8"/>
      <c r="C17" s="8"/>
    </row>
    <row r="18" spans="1:4" x14ac:dyDescent="0.3">
      <c r="A18" s="8"/>
      <c r="B18" s="8"/>
      <c r="C18" s="8"/>
    </row>
    <row r="19" spans="1:4" x14ac:dyDescent="0.3">
      <c r="A19" s="8"/>
      <c r="B19" s="8"/>
      <c r="C19" s="8"/>
    </row>
    <row r="20" spans="1:4" x14ac:dyDescent="0.3">
      <c r="A20" s="8"/>
      <c r="B20" s="8"/>
      <c r="C20" s="8"/>
    </row>
    <row r="21" spans="1:4" x14ac:dyDescent="0.3">
      <c r="A21" s="8"/>
      <c r="B21" s="8"/>
      <c r="C21" s="8"/>
    </row>
    <row r="22" spans="1:4" x14ac:dyDescent="0.3">
      <c r="A22" s="8"/>
      <c r="B22" s="8"/>
      <c r="C22" s="8"/>
    </row>
    <row r="23" spans="1:4" x14ac:dyDescent="0.3">
      <c r="A23" s="8"/>
      <c r="B23" s="8"/>
      <c r="C23" s="8"/>
    </row>
    <row r="24" spans="1:4" x14ac:dyDescent="0.3">
      <c r="A24" s="8"/>
      <c r="B24" s="8"/>
      <c r="C24" s="8"/>
    </row>
    <row r="25" spans="1:4" x14ac:dyDescent="0.3">
      <c r="A25" s="8"/>
      <c r="B25" s="8"/>
      <c r="C25" s="8"/>
    </row>
    <row r="26" spans="1:4" x14ac:dyDescent="0.3">
      <c r="A26" s="8"/>
      <c r="B26" s="8"/>
      <c r="C26" s="8"/>
      <c r="D26" s="5"/>
    </row>
    <row r="27" spans="1:4" x14ac:dyDescent="0.3">
      <c r="A27" s="8"/>
      <c r="B27" s="8"/>
      <c r="C27" s="8"/>
      <c r="D27" s="5"/>
    </row>
    <row r="28" spans="1:4" x14ac:dyDescent="0.3">
      <c r="A28" s="8"/>
      <c r="B28" s="8"/>
      <c r="C28" s="8"/>
      <c r="D28" s="5"/>
    </row>
    <row r="29" spans="1:4" x14ac:dyDescent="0.3">
      <c r="A29" s="8"/>
      <c r="B29" s="8"/>
      <c r="C29" s="8"/>
      <c r="D29" s="5"/>
    </row>
    <row r="30" spans="1:4" x14ac:dyDescent="0.3">
      <c r="A30" s="8"/>
      <c r="B30" s="8"/>
      <c r="C30" s="8"/>
      <c r="D30" s="5"/>
    </row>
    <row r="31" spans="1:4" x14ac:dyDescent="0.3">
      <c r="A31" s="8"/>
      <c r="B31" s="8"/>
      <c r="C31" s="8"/>
      <c r="D31" s="5"/>
    </row>
    <row r="32" spans="1:4" x14ac:dyDescent="0.3">
      <c r="A32" s="8"/>
      <c r="B32" s="8"/>
      <c r="C32" s="8"/>
      <c r="D32" s="5"/>
    </row>
    <row r="33" spans="1:4" x14ac:dyDescent="0.3">
      <c r="A33" s="8"/>
      <c r="B33" s="8"/>
      <c r="C33" s="8"/>
      <c r="D33" s="5"/>
    </row>
    <row r="34" spans="1:4" x14ac:dyDescent="0.3">
      <c r="A34" s="8"/>
      <c r="B34" s="8"/>
      <c r="C34" s="8"/>
      <c r="D34" s="5"/>
    </row>
    <row r="35" spans="1:4" x14ac:dyDescent="0.3">
      <c r="A35" s="8"/>
      <c r="B35" s="8"/>
      <c r="C35" s="8"/>
      <c r="D35" s="5"/>
    </row>
    <row r="36" spans="1:4" x14ac:dyDescent="0.3">
      <c r="A36" s="8"/>
      <c r="B36" s="8"/>
      <c r="C36" s="8"/>
      <c r="D36" s="5"/>
    </row>
    <row r="37" spans="1:4" x14ac:dyDescent="0.3">
      <c r="A37" s="8"/>
      <c r="B37" s="8"/>
      <c r="C37" s="8"/>
      <c r="D37" s="5"/>
    </row>
    <row r="38" spans="1:4" x14ac:dyDescent="0.3">
      <c r="A38" s="8"/>
      <c r="B38" s="8"/>
      <c r="C38" s="8"/>
      <c r="D38" s="5"/>
    </row>
    <row r="39" spans="1:4" x14ac:dyDescent="0.3">
      <c r="A39" s="8"/>
      <c r="B39" s="8"/>
      <c r="C39" s="8"/>
      <c r="D39" s="5"/>
    </row>
    <row r="40" spans="1:4" x14ac:dyDescent="0.3">
      <c r="A40" s="8"/>
      <c r="B40" s="8"/>
      <c r="C40" s="8"/>
      <c r="D40" s="5"/>
    </row>
    <row r="41" spans="1:4" x14ac:dyDescent="0.3">
      <c r="A41" s="8"/>
      <c r="B41" s="8"/>
      <c r="C41" s="8"/>
      <c r="D41" s="5"/>
    </row>
    <row r="42" spans="1:4" x14ac:dyDescent="0.3">
      <c r="A42" s="8"/>
      <c r="B42" s="8"/>
      <c r="C42" s="8"/>
      <c r="D42" s="5"/>
    </row>
    <row r="43" spans="1:4" x14ac:dyDescent="0.3">
      <c r="A43" s="8"/>
      <c r="B43" s="8"/>
      <c r="C43" s="8"/>
      <c r="D43" s="5"/>
    </row>
    <row r="44" spans="1:4" x14ac:dyDescent="0.3">
      <c r="A44" s="8"/>
      <c r="B44" s="8"/>
      <c r="C44" s="8"/>
      <c r="D44" s="5"/>
    </row>
    <row r="45" spans="1:4" x14ac:dyDescent="0.3">
      <c r="A45" s="8"/>
      <c r="B45" s="8"/>
      <c r="C45" s="8"/>
      <c r="D45" s="5"/>
    </row>
    <row r="46" spans="1:4" x14ac:dyDescent="0.3">
      <c r="A46" s="8"/>
      <c r="B46" s="8"/>
      <c r="C46" s="8"/>
      <c r="D46" s="5"/>
    </row>
    <row r="47" spans="1:4" x14ac:dyDescent="0.3">
      <c r="A47" s="8"/>
      <c r="B47" s="8"/>
      <c r="C47" s="8"/>
      <c r="D47" s="5"/>
    </row>
    <row r="48" spans="1:4" x14ac:dyDescent="0.3">
      <c r="A48" s="8"/>
      <c r="B48" s="8"/>
      <c r="C48" s="8"/>
      <c r="D48" s="5"/>
    </row>
    <row r="49" spans="1:4" x14ac:dyDescent="0.3">
      <c r="A49" s="8"/>
      <c r="B49" s="8"/>
      <c r="C49" s="8"/>
      <c r="D49" s="5"/>
    </row>
    <row r="50" spans="1:4" x14ac:dyDescent="0.3">
      <c r="A50" s="8"/>
      <c r="B50" s="8"/>
      <c r="C50" s="8"/>
      <c r="D50" s="5"/>
    </row>
    <row r="51" spans="1:4" x14ac:dyDescent="0.3">
      <c r="A51" s="8"/>
      <c r="B51" s="8"/>
      <c r="C51" s="8"/>
      <c r="D51" s="5"/>
    </row>
    <row r="52" spans="1:4" x14ac:dyDescent="0.3">
      <c r="A52" s="8"/>
      <c r="B52" s="8"/>
      <c r="C52" s="8"/>
      <c r="D52" s="5"/>
    </row>
    <row r="53" spans="1:4" x14ac:dyDescent="0.3">
      <c r="A53" s="8"/>
      <c r="B53" s="8"/>
      <c r="C53" s="8"/>
      <c r="D53" s="5"/>
    </row>
    <row r="54" spans="1:4" x14ac:dyDescent="0.3">
      <c r="A54" s="8"/>
      <c r="B54" s="8"/>
      <c r="C54" s="8"/>
      <c r="D54" s="5"/>
    </row>
    <row r="55" spans="1:4" x14ac:dyDescent="0.3">
      <c r="A55" s="8"/>
      <c r="B55" s="8"/>
      <c r="C55" s="8"/>
      <c r="D55" s="5"/>
    </row>
    <row r="56" spans="1:4" x14ac:dyDescent="0.3">
      <c r="A56" s="8"/>
      <c r="B56" s="8"/>
      <c r="C56" s="8"/>
      <c r="D56" s="5"/>
    </row>
    <row r="57" spans="1:4" x14ac:dyDescent="0.3">
      <c r="A57" s="8"/>
      <c r="B57" s="8"/>
      <c r="C57" s="8"/>
      <c r="D57" s="5"/>
    </row>
    <row r="58" spans="1:4" x14ac:dyDescent="0.3">
      <c r="A58" s="8"/>
      <c r="B58" s="8"/>
      <c r="C58" s="8"/>
      <c r="D58" s="5"/>
    </row>
    <row r="59" spans="1:4" x14ac:dyDescent="0.3">
      <c r="A59" s="8"/>
      <c r="B59" s="8"/>
      <c r="C59" s="8"/>
      <c r="D59" s="5"/>
    </row>
    <row r="60" spans="1:4" x14ac:dyDescent="0.3">
      <c r="A60" s="8"/>
      <c r="B60" s="8"/>
      <c r="C60" s="8"/>
      <c r="D60" s="5"/>
    </row>
    <row r="61" spans="1:4" x14ac:dyDescent="0.3">
      <c r="A61" s="8"/>
      <c r="B61" s="8"/>
      <c r="C61" s="8"/>
      <c r="D61" s="5"/>
    </row>
    <row r="62" spans="1:4" x14ac:dyDescent="0.3">
      <c r="A62" s="8"/>
      <c r="B62" s="8"/>
      <c r="C62" s="8"/>
      <c r="D62" s="5"/>
    </row>
    <row r="63" spans="1:4" x14ac:dyDescent="0.3">
      <c r="A63" s="8"/>
      <c r="B63" s="8"/>
      <c r="C63" s="8"/>
      <c r="D63" s="5"/>
    </row>
    <row r="64" spans="1:4" x14ac:dyDescent="0.3">
      <c r="A64" s="8"/>
      <c r="B64" s="8"/>
      <c r="C64" s="8"/>
      <c r="D64" s="5"/>
    </row>
    <row r="65" spans="1:4" x14ac:dyDescent="0.3">
      <c r="A65" s="8"/>
      <c r="B65" s="8"/>
      <c r="C65" s="8"/>
      <c r="D65" s="5"/>
    </row>
    <row r="66" spans="1:4" x14ac:dyDescent="0.3">
      <c r="A66" s="8"/>
      <c r="B66" s="8"/>
      <c r="C66" s="8"/>
      <c r="D66" s="5"/>
    </row>
    <row r="67" spans="1:4" x14ac:dyDescent="0.3">
      <c r="A67" s="8"/>
      <c r="B67" s="8"/>
      <c r="C67" s="8"/>
      <c r="D67" s="5"/>
    </row>
    <row r="68" spans="1:4" x14ac:dyDescent="0.3">
      <c r="A68" s="8"/>
      <c r="B68" s="8"/>
      <c r="C68" s="8"/>
      <c r="D68" s="5"/>
    </row>
    <row r="69" spans="1:4" x14ac:dyDescent="0.3">
      <c r="A69" s="8"/>
      <c r="B69" s="8"/>
      <c r="C69" s="8"/>
      <c r="D69" s="5"/>
    </row>
    <row r="70" spans="1:4" x14ac:dyDescent="0.3">
      <c r="A70" s="8"/>
      <c r="B70" s="8"/>
      <c r="C70" s="8"/>
      <c r="D70" s="5"/>
    </row>
    <row r="71" spans="1:4" x14ac:dyDescent="0.3">
      <c r="A71" s="8"/>
      <c r="B71" s="8"/>
      <c r="C71" s="8"/>
      <c r="D71" s="5"/>
    </row>
    <row r="72" spans="1:4" x14ac:dyDescent="0.3">
      <c r="A72" s="8"/>
      <c r="B72" s="8"/>
      <c r="C72" s="8"/>
      <c r="D72" s="5"/>
    </row>
    <row r="73" spans="1:4" x14ac:dyDescent="0.3">
      <c r="A73" s="8"/>
      <c r="B73" s="8"/>
      <c r="C73" s="8"/>
      <c r="D73" s="5"/>
    </row>
    <row r="74" spans="1:4" x14ac:dyDescent="0.3">
      <c r="A74" s="8"/>
      <c r="B74" s="8"/>
      <c r="C74" s="8"/>
      <c r="D74" s="5"/>
    </row>
    <row r="75" spans="1:4" x14ac:dyDescent="0.3">
      <c r="A75" s="8"/>
      <c r="B75" s="8"/>
      <c r="C75" s="8"/>
      <c r="D75" s="5"/>
    </row>
    <row r="76" spans="1:4" x14ac:dyDescent="0.3">
      <c r="A76" s="8"/>
      <c r="B76" s="8"/>
      <c r="C76" s="8"/>
      <c r="D76" s="5"/>
    </row>
    <row r="77" spans="1:4" x14ac:dyDescent="0.3">
      <c r="A77" s="8"/>
      <c r="B77" s="8"/>
      <c r="C77" s="8"/>
      <c r="D77" s="5"/>
    </row>
    <row r="78" spans="1:4" x14ac:dyDescent="0.3">
      <c r="A78" s="8"/>
      <c r="B78" s="8"/>
      <c r="C78" s="8"/>
      <c r="D78" s="5"/>
    </row>
    <row r="79" spans="1:4" x14ac:dyDescent="0.3">
      <c r="A79" s="8"/>
      <c r="B79" s="8"/>
      <c r="C79" s="8"/>
      <c r="D79" s="5"/>
    </row>
    <row r="80" spans="1:4" x14ac:dyDescent="0.3">
      <c r="A80" s="8"/>
      <c r="B80" s="8"/>
      <c r="C80" s="8"/>
      <c r="D80" s="5"/>
    </row>
    <row r="81" spans="1:4" x14ac:dyDescent="0.3">
      <c r="A81" s="8"/>
      <c r="B81" s="8"/>
      <c r="C81" s="8"/>
      <c r="D81" s="5"/>
    </row>
    <row r="82" spans="1:4" x14ac:dyDescent="0.3">
      <c r="A82" s="8"/>
      <c r="B82" s="8"/>
      <c r="C82" s="8"/>
      <c r="D82" s="5"/>
    </row>
    <row r="83" spans="1:4" x14ac:dyDescent="0.3">
      <c r="A83" s="8"/>
      <c r="B83" s="8"/>
      <c r="C83" s="8"/>
      <c r="D83" s="5"/>
    </row>
    <row r="84" spans="1:4" x14ac:dyDescent="0.3">
      <c r="A84" s="8"/>
      <c r="B84" s="8"/>
      <c r="C84" s="8"/>
      <c r="D84" s="5"/>
    </row>
    <row r="85" spans="1:4" x14ac:dyDescent="0.3">
      <c r="A85" s="8"/>
      <c r="B85" s="8"/>
      <c r="C85" s="8"/>
      <c r="D85" s="5"/>
    </row>
    <row r="86" spans="1:4" x14ac:dyDescent="0.3">
      <c r="A86" s="8"/>
      <c r="B86" s="8"/>
      <c r="C86" s="8"/>
      <c r="D86" s="5"/>
    </row>
    <row r="87" spans="1:4" x14ac:dyDescent="0.3">
      <c r="A87" s="8"/>
      <c r="B87" s="8"/>
      <c r="C87" s="8"/>
      <c r="D87" s="5"/>
    </row>
    <row r="88" spans="1:4" x14ac:dyDescent="0.3">
      <c r="A88" s="8"/>
      <c r="B88" s="8"/>
      <c r="C88" s="8"/>
      <c r="D88" s="5"/>
    </row>
    <row r="89" spans="1:4" x14ac:dyDescent="0.3">
      <c r="A89" s="8"/>
      <c r="B89" s="8"/>
      <c r="C89" s="8"/>
      <c r="D89" s="5"/>
    </row>
    <row r="90" spans="1:4" x14ac:dyDescent="0.3">
      <c r="A90" s="8"/>
      <c r="B90" s="8"/>
      <c r="C90" s="8"/>
      <c r="D90" s="5"/>
    </row>
    <row r="91" spans="1:4" x14ac:dyDescent="0.3">
      <c r="A91" s="8"/>
      <c r="B91" s="8"/>
      <c r="C91" s="8"/>
      <c r="D91" s="5"/>
    </row>
    <row r="92" spans="1:4" x14ac:dyDescent="0.3">
      <c r="A92" s="8"/>
      <c r="B92" s="8"/>
      <c r="C92" s="8"/>
      <c r="D92" s="5"/>
    </row>
    <row r="93" spans="1:4" x14ac:dyDescent="0.3">
      <c r="A93" s="8"/>
      <c r="B93" s="8"/>
      <c r="C93" s="8"/>
      <c r="D93" s="5"/>
    </row>
    <row r="94" spans="1:4" x14ac:dyDescent="0.3">
      <c r="A94" s="8"/>
      <c r="B94" s="8"/>
      <c r="C94" s="8"/>
      <c r="D94" s="5"/>
    </row>
    <row r="95" spans="1:4" x14ac:dyDescent="0.3">
      <c r="A95" s="8"/>
      <c r="B95" s="8"/>
      <c r="C95" s="8"/>
      <c r="D95" s="5"/>
    </row>
    <row r="96" spans="1:4" x14ac:dyDescent="0.3">
      <c r="A96" s="8"/>
      <c r="B96" s="8"/>
      <c r="C96" s="8"/>
      <c r="D96" s="5"/>
    </row>
    <row r="97" spans="1:4" x14ac:dyDescent="0.3">
      <c r="A97" s="8"/>
      <c r="B97" s="8"/>
      <c r="C97" s="8"/>
      <c r="D97" s="5"/>
    </row>
    <row r="98" spans="1:4" x14ac:dyDescent="0.3">
      <c r="A98" s="8"/>
      <c r="B98" s="8"/>
      <c r="C98" s="8"/>
      <c r="D98" s="5"/>
    </row>
    <row r="99" spans="1:4" x14ac:dyDescent="0.3">
      <c r="A99" s="8"/>
      <c r="B99" s="8"/>
      <c r="C99" s="8"/>
      <c r="D99" s="5"/>
    </row>
    <row r="100" spans="1:4" x14ac:dyDescent="0.3">
      <c r="A100" s="8"/>
      <c r="B100" s="8"/>
      <c r="C100" s="8"/>
      <c r="D100" s="5"/>
    </row>
    <row r="101" spans="1:4" x14ac:dyDescent="0.3">
      <c r="A101" s="8"/>
      <c r="B101" s="8"/>
      <c r="C101" s="8"/>
      <c r="D101" s="5"/>
    </row>
    <row r="102" spans="1:4" x14ac:dyDescent="0.3">
      <c r="A102" s="8"/>
      <c r="B102" s="8"/>
      <c r="C102" s="8"/>
      <c r="D102" s="5"/>
    </row>
    <row r="103" spans="1:4" x14ac:dyDescent="0.3">
      <c r="A103" s="8"/>
      <c r="B103" s="8"/>
      <c r="C103" s="8"/>
      <c r="D103" s="5"/>
    </row>
    <row r="104" spans="1:4" x14ac:dyDescent="0.3">
      <c r="A104" s="8"/>
      <c r="B104" s="8"/>
      <c r="C104" s="8"/>
      <c r="D104" s="5"/>
    </row>
    <row r="105" spans="1:4" x14ac:dyDescent="0.3">
      <c r="A105" s="8"/>
      <c r="B105" s="8"/>
      <c r="C105" s="8"/>
      <c r="D105" s="5"/>
    </row>
    <row r="106" spans="1:4" x14ac:dyDescent="0.3">
      <c r="A106" s="8"/>
      <c r="B106" s="8"/>
      <c r="C106" s="8"/>
      <c r="D106" s="5"/>
    </row>
    <row r="107" spans="1:4" x14ac:dyDescent="0.3">
      <c r="A107" s="8"/>
      <c r="B107" s="8"/>
      <c r="C107" s="8"/>
      <c r="D107" s="5"/>
    </row>
    <row r="108" spans="1:4" x14ac:dyDescent="0.3">
      <c r="A108" s="8"/>
      <c r="B108" s="8"/>
      <c r="C108" s="8"/>
      <c r="D108" s="5"/>
    </row>
    <row r="109" spans="1:4" x14ac:dyDescent="0.3">
      <c r="A109" s="8"/>
      <c r="B109" s="8"/>
      <c r="C109" s="8"/>
      <c r="D109" s="5"/>
    </row>
    <row r="110" spans="1:4" x14ac:dyDescent="0.3">
      <c r="A110" s="8"/>
      <c r="B110" s="8"/>
      <c r="C110" s="8"/>
      <c r="D110" s="5"/>
    </row>
    <row r="111" spans="1:4" x14ac:dyDescent="0.3">
      <c r="A111" s="8"/>
      <c r="B111" s="8"/>
      <c r="C111" s="8"/>
      <c r="D111" s="5"/>
    </row>
    <row r="112" spans="1:4" x14ac:dyDescent="0.3">
      <c r="A112" s="8"/>
      <c r="B112" s="8"/>
      <c r="C112" s="8"/>
      <c r="D112" s="5"/>
    </row>
    <row r="113" spans="1:4" x14ac:dyDescent="0.3">
      <c r="A113" s="8"/>
      <c r="B113" s="8"/>
      <c r="C113" s="8"/>
      <c r="D113" s="5"/>
    </row>
    <row r="114" spans="1:4" x14ac:dyDescent="0.3">
      <c r="A114" s="8"/>
      <c r="B114" s="8"/>
      <c r="C114" s="8"/>
      <c r="D114" s="5"/>
    </row>
    <row r="115" spans="1:4" x14ac:dyDescent="0.3">
      <c r="A115" s="8"/>
      <c r="B115" s="8"/>
      <c r="C115" s="8"/>
      <c r="D115" s="5"/>
    </row>
    <row r="116" spans="1:4" x14ac:dyDescent="0.3">
      <c r="A116" s="8"/>
      <c r="B116" s="8"/>
      <c r="C116" s="8"/>
      <c r="D116" s="5"/>
    </row>
    <row r="117" spans="1:4" x14ac:dyDescent="0.3">
      <c r="A117" s="8"/>
      <c r="B117" s="8"/>
      <c r="C117" s="8"/>
      <c r="D117" s="5"/>
    </row>
    <row r="118" spans="1:4" x14ac:dyDescent="0.3">
      <c r="A118" s="8"/>
      <c r="B118" s="8"/>
      <c r="C118" s="8"/>
      <c r="D118" s="5"/>
    </row>
    <row r="119" spans="1:4" x14ac:dyDescent="0.3">
      <c r="A119" s="8"/>
      <c r="B119" s="8"/>
      <c r="C119" s="8"/>
      <c r="D119" s="5"/>
    </row>
    <row r="120" spans="1:4" x14ac:dyDescent="0.3">
      <c r="A120" s="8"/>
      <c r="B120" s="8"/>
      <c r="C120" s="8"/>
      <c r="D120" s="5"/>
    </row>
    <row r="121" spans="1:4" x14ac:dyDescent="0.3">
      <c r="A121" s="8"/>
      <c r="B121" s="8"/>
      <c r="C121" s="8"/>
      <c r="D121" s="5"/>
    </row>
    <row r="122" spans="1:4" x14ac:dyDescent="0.3">
      <c r="A122" s="8"/>
      <c r="B122" s="8"/>
      <c r="C122" s="8"/>
      <c r="D122" s="5"/>
    </row>
    <row r="123" spans="1:4" x14ac:dyDescent="0.3">
      <c r="A123" s="8"/>
      <c r="B123" s="8"/>
      <c r="C123" s="8"/>
      <c r="D123" s="5"/>
    </row>
    <row r="124" spans="1:4" x14ac:dyDescent="0.3">
      <c r="A124" s="8"/>
      <c r="B124" s="8"/>
      <c r="C124" s="8"/>
      <c r="D124" s="5"/>
    </row>
    <row r="125" spans="1:4" x14ac:dyDescent="0.3">
      <c r="A125" s="8"/>
      <c r="B125" s="8"/>
      <c r="C125" s="8"/>
      <c r="D125" s="5"/>
    </row>
    <row r="126" spans="1:4" x14ac:dyDescent="0.3">
      <c r="A126" s="8"/>
      <c r="B126" s="8"/>
      <c r="C126" s="8"/>
      <c r="D126" s="5"/>
    </row>
    <row r="127" spans="1:4" x14ac:dyDescent="0.3">
      <c r="A127" s="8"/>
      <c r="B127" s="8"/>
      <c r="C127" s="8"/>
      <c r="D127" s="5"/>
    </row>
    <row r="128" spans="1:4" x14ac:dyDescent="0.3">
      <c r="A128" s="8"/>
      <c r="B128" s="8"/>
      <c r="C128" s="8"/>
      <c r="D128" s="5"/>
    </row>
    <row r="129" spans="1:4" x14ac:dyDescent="0.3">
      <c r="A129" s="8"/>
      <c r="B129" s="8"/>
      <c r="C129" s="8"/>
      <c r="D129" s="5"/>
    </row>
    <row r="130" spans="1:4" x14ac:dyDescent="0.3">
      <c r="A130" s="8"/>
      <c r="B130" s="8"/>
      <c r="C130" s="8"/>
      <c r="D130" s="5"/>
    </row>
    <row r="131" spans="1:4" x14ac:dyDescent="0.3">
      <c r="A131" s="8"/>
      <c r="B131" s="8"/>
      <c r="C131" s="8"/>
      <c r="D131" s="6"/>
    </row>
    <row r="132" spans="1:4" x14ac:dyDescent="0.3">
      <c r="A132" s="8"/>
      <c r="B132" s="8"/>
      <c r="C132" s="8"/>
      <c r="D132" s="5"/>
    </row>
    <row r="133" spans="1:4" x14ac:dyDescent="0.3">
      <c r="A133" s="8"/>
      <c r="B133" s="8"/>
      <c r="C133" s="8"/>
      <c r="D133" s="5"/>
    </row>
    <row r="134" spans="1:4" x14ac:dyDescent="0.3">
      <c r="A134" s="8"/>
      <c r="B134" s="8"/>
      <c r="C134" s="8"/>
      <c r="D134" s="5"/>
    </row>
    <row r="135" spans="1:4" x14ac:dyDescent="0.3">
      <c r="A135" s="8"/>
      <c r="B135" s="8"/>
      <c r="C135" s="8"/>
      <c r="D135" s="5"/>
    </row>
    <row r="136" spans="1:4" x14ac:dyDescent="0.3">
      <c r="A136" s="8"/>
      <c r="B136" s="8"/>
      <c r="C136" s="8"/>
      <c r="D136" s="5"/>
    </row>
    <row r="137" spans="1:4" x14ac:dyDescent="0.3">
      <c r="A137" s="8"/>
      <c r="B137" s="8"/>
      <c r="C137" s="8"/>
      <c r="D137" s="5"/>
    </row>
    <row r="138" spans="1:4" x14ac:dyDescent="0.3">
      <c r="A138" s="8"/>
      <c r="B138" s="8"/>
      <c r="C138" s="8"/>
      <c r="D138" s="5"/>
    </row>
    <row r="139" spans="1:4" x14ac:dyDescent="0.3">
      <c r="A139" s="8"/>
      <c r="B139" s="8"/>
      <c r="C139" s="8"/>
      <c r="D139" s="5"/>
    </row>
    <row r="140" spans="1:4" x14ac:dyDescent="0.3">
      <c r="A140" s="8"/>
      <c r="B140" s="8"/>
      <c r="C140" s="8"/>
      <c r="D140" s="5"/>
    </row>
    <row r="141" spans="1:4" x14ac:dyDescent="0.3">
      <c r="A141" s="8"/>
      <c r="B141" s="8"/>
      <c r="C141" s="8"/>
      <c r="D141" s="5"/>
    </row>
    <row r="142" spans="1:4" x14ac:dyDescent="0.3">
      <c r="A142" s="8"/>
      <c r="B142" s="8"/>
      <c r="C142" s="8"/>
      <c r="D142" s="5"/>
    </row>
    <row r="143" spans="1:4" x14ac:dyDescent="0.3">
      <c r="A143" s="8"/>
      <c r="B143" s="8"/>
      <c r="C143" s="8"/>
      <c r="D143" s="5"/>
    </row>
    <row r="144" spans="1:4" x14ac:dyDescent="0.3">
      <c r="A144" s="8"/>
      <c r="B144" s="8"/>
      <c r="C144" s="8"/>
      <c r="D144" s="5"/>
    </row>
    <row r="145" spans="1:4" x14ac:dyDescent="0.3">
      <c r="A145" s="8"/>
      <c r="B145" s="8"/>
      <c r="C145" s="8"/>
      <c r="D145" s="5"/>
    </row>
    <row r="146" spans="1:4" x14ac:dyDescent="0.3">
      <c r="A146" s="8"/>
      <c r="B146" s="8"/>
      <c r="C146" s="8"/>
      <c r="D146" s="5"/>
    </row>
    <row r="147" spans="1:4" x14ac:dyDescent="0.3">
      <c r="A147" s="8"/>
      <c r="B147" s="8"/>
      <c r="C147" s="8"/>
      <c r="D147" s="5"/>
    </row>
    <row r="148" spans="1:4" x14ac:dyDescent="0.3">
      <c r="A148" s="8"/>
      <c r="B148" s="8"/>
      <c r="C148" s="8"/>
      <c r="D148" s="6"/>
    </row>
    <row r="149" spans="1:4" x14ac:dyDescent="0.3">
      <c r="A149" s="8"/>
      <c r="B149" s="8"/>
      <c r="C149" s="8"/>
      <c r="D149" s="5"/>
    </row>
    <row r="150" spans="1:4" x14ac:dyDescent="0.3">
      <c r="A150" s="8"/>
      <c r="B150" s="8"/>
      <c r="C150" s="8"/>
      <c r="D150" s="5"/>
    </row>
    <row r="151" spans="1:4" x14ac:dyDescent="0.3">
      <c r="A151" s="8"/>
      <c r="B151" s="8"/>
      <c r="C151" s="8"/>
      <c r="D151" s="5"/>
    </row>
    <row r="152" spans="1:4" x14ac:dyDescent="0.3">
      <c r="A152" s="8"/>
      <c r="B152" s="8"/>
      <c r="C152" s="8"/>
      <c r="D152" s="5"/>
    </row>
    <row r="153" spans="1:4" x14ac:dyDescent="0.3">
      <c r="A153" s="8"/>
      <c r="B153" s="8"/>
      <c r="C153" s="8"/>
      <c r="D153" s="5"/>
    </row>
    <row r="154" spans="1:4" x14ac:dyDescent="0.3">
      <c r="A154" s="8"/>
      <c r="B154" s="8"/>
      <c r="C154" s="8"/>
      <c r="D154" s="5"/>
    </row>
    <row r="155" spans="1:4" x14ac:dyDescent="0.3">
      <c r="A155" s="8"/>
      <c r="B155" s="8"/>
      <c r="C155" s="8"/>
      <c r="D155" s="5"/>
    </row>
    <row r="156" spans="1:4" x14ac:dyDescent="0.3">
      <c r="A156" s="8"/>
      <c r="B156" s="8"/>
      <c r="C156" s="8"/>
      <c r="D156" s="5"/>
    </row>
    <row r="157" spans="1:4" x14ac:dyDescent="0.3">
      <c r="A157" s="8"/>
      <c r="B157" s="8"/>
      <c r="C157" s="8"/>
      <c r="D157" s="5"/>
    </row>
    <row r="158" spans="1:4" x14ac:dyDescent="0.3">
      <c r="A158" s="8"/>
      <c r="B158" s="8"/>
      <c r="C158" s="8"/>
      <c r="D158" s="5"/>
    </row>
    <row r="159" spans="1:4" x14ac:dyDescent="0.3">
      <c r="A159" s="8"/>
      <c r="B159" s="8"/>
      <c r="C159" s="8"/>
      <c r="D159" s="5"/>
    </row>
    <row r="160" spans="1:4" x14ac:dyDescent="0.3">
      <c r="A160" s="8"/>
      <c r="B160" s="8"/>
      <c r="C160" s="8"/>
      <c r="D160" s="5"/>
    </row>
    <row r="161" spans="1:4" x14ac:dyDescent="0.3">
      <c r="A161" s="8"/>
      <c r="B161" s="8"/>
      <c r="C161" s="8"/>
      <c r="D161" s="5"/>
    </row>
    <row r="162" spans="1:4" x14ac:dyDescent="0.3">
      <c r="A162" s="8"/>
      <c r="B162" s="8"/>
      <c r="C162" s="8"/>
      <c r="D162" s="5"/>
    </row>
    <row r="163" spans="1:4" x14ac:dyDescent="0.3">
      <c r="A163" s="8"/>
      <c r="B163" s="8"/>
      <c r="C163" s="8"/>
      <c r="D163" s="5"/>
    </row>
    <row r="164" spans="1:4" x14ac:dyDescent="0.3">
      <c r="A164" s="8"/>
      <c r="B164" s="8"/>
      <c r="C164" s="8"/>
      <c r="D164" s="5"/>
    </row>
    <row r="165" spans="1:4" x14ac:dyDescent="0.3">
      <c r="A165" s="8"/>
      <c r="B165" s="8"/>
      <c r="C165" s="8"/>
      <c r="D165" s="6"/>
    </row>
    <row r="166" spans="1:4" x14ac:dyDescent="0.3">
      <c r="A166" s="8"/>
      <c r="B166" s="8"/>
      <c r="C166" s="8"/>
      <c r="D166" s="5"/>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3" sqref="B3"/>
    </sheetView>
  </sheetViews>
  <sheetFormatPr defaultRowHeight="14.4" x14ac:dyDescent="0.3"/>
  <cols>
    <col min="1" max="1" width="12.5546875" bestFit="1" customWidth="1"/>
    <col min="2" max="2" width="12" customWidth="1"/>
    <col min="3" max="3" width="15.5546875" customWidth="1"/>
    <col min="4" max="4" width="17.88671875" customWidth="1"/>
  </cols>
  <sheetData>
    <row r="3" spans="1:4" x14ac:dyDescent="0.3">
      <c r="A3" s="22" t="s">
        <v>16</v>
      </c>
      <c r="B3" t="s">
        <v>26</v>
      </c>
      <c r="C3" t="s">
        <v>29</v>
      </c>
      <c r="D3" t="s">
        <v>30</v>
      </c>
    </row>
    <row r="4" spans="1:4" x14ac:dyDescent="0.3">
      <c r="A4" s="23">
        <v>2017</v>
      </c>
      <c r="B4" s="26">
        <v>0.47045807831837189</v>
      </c>
      <c r="C4" s="26">
        <v>0.52954188168111127</v>
      </c>
      <c r="D4" s="26">
        <v>0.88842468290672516</v>
      </c>
    </row>
    <row r="5" spans="1:4" x14ac:dyDescent="0.3">
      <c r="A5" s="23">
        <v>2018</v>
      </c>
      <c r="B5" s="26">
        <v>0.5034802657130153</v>
      </c>
      <c r="C5" s="26">
        <v>0.49651970068152212</v>
      </c>
      <c r="D5" s="26">
        <v>1.0140187086674288</v>
      </c>
    </row>
    <row r="6" spans="1:4" x14ac:dyDescent="0.3">
      <c r="A6" s="23">
        <v>2019</v>
      </c>
      <c r="B6" s="26">
        <v>0.49693934544970192</v>
      </c>
      <c r="C6" s="26">
        <v>0.50306062460494594</v>
      </c>
      <c r="D6" s="26">
        <v>0.98783192550589494</v>
      </c>
    </row>
    <row r="7" spans="1:4" x14ac:dyDescent="0.3">
      <c r="A7" s="23">
        <v>2020</v>
      </c>
      <c r="B7" s="26">
        <v>0.55418785635986001</v>
      </c>
      <c r="C7" s="26">
        <v>0.44581211967904688</v>
      </c>
      <c r="D7" s="26">
        <v>1.2430973315818239</v>
      </c>
    </row>
    <row r="8" spans="1:4" x14ac:dyDescent="0.3">
      <c r="A8" s="23">
        <v>2021</v>
      </c>
      <c r="B8" s="26">
        <v>0.60113954092093658</v>
      </c>
      <c r="C8" s="26">
        <v>0.39886045907906337</v>
      </c>
      <c r="D8" s="26">
        <v>1.507142478622522</v>
      </c>
    </row>
    <row r="9" spans="1:4" x14ac:dyDescent="0.3">
      <c r="A9" s="23" t="s">
        <v>17</v>
      </c>
      <c r="B9" s="21">
        <v>2.6262050867618854</v>
      </c>
      <c r="C9" s="21">
        <v>2.3737947857256891</v>
      </c>
      <c r="D9" s="21">
        <v>5.6405151272843943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8"/>
  <sheetViews>
    <sheetView topLeftCell="A82" zoomScale="85" workbookViewId="0">
      <selection activeCell="O106" sqref="O106"/>
    </sheetView>
  </sheetViews>
  <sheetFormatPr defaultRowHeight="14.4" x14ac:dyDescent="0.3"/>
  <cols>
    <col min="1" max="1" width="18.77734375" customWidth="1"/>
    <col min="2" max="2" width="22.77734375" customWidth="1"/>
    <col min="3" max="3" width="21.88671875" customWidth="1"/>
    <col min="4" max="4" width="18.33203125" customWidth="1"/>
    <col min="5" max="5" width="18.33203125" bestFit="1" customWidth="1"/>
  </cols>
  <sheetData>
    <row r="3" spans="1:2" x14ac:dyDescent="0.3">
      <c r="A3" t="s">
        <v>20</v>
      </c>
    </row>
    <row r="4" spans="1:2" x14ac:dyDescent="0.3">
      <c r="A4" s="21">
        <v>84836287</v>
      </c>
    </row>
    <row r="6" spans="1:2" x14ac:dyDescent="0.3">
      <c r="A6" s="22" t="s">
        <v>16</v>
      </c>
      <c r="B6" t="s">
        <v>11</v>
      </c>
    </row>
    <row r="7" spans="1:2" x14ac:dyDescent="0.3">
      <c r="A7" s="23">
        <v>2017</v>
      </c>
      <c r="B7" s="21">
        <v>3528113</v>
      </c>
    </row>
    <row r="8" spans="1:2" x14ac:dyDescent="0.3">
      <c r="A8" s="23">
        <v>2018</v>
      </c>
      <c r="B8" s="21">
        <v>3233997</v>
      </c>
    </row>
    <row r="9" spans="1:2" x14ac:dyDescent="0.3">
      <c r="A9" s="23">
        <v>2019</v>
      </c>
      <c r="B9" s="21">
        <v>3911712</v>
      </c>
    </row>
    <row r="10" spans="1:2" x14ac:dyDescent="0.3">
      <c r="A10" s="23">
        <v>2020</v>
      </c>
      <c r="B10" s="21">
        <v>4423745</v>
      </c>
    </row>
    <row r="11" spans="1:2" x14ac:dyDescent="0.3">
      <c r="A11" s="23">
        <v>2021</v>
      </c>
      <c r="B11" s="21">
        <v>5349301</v>
      </c>
    </row>
    <row r="12" spans="1:2" x14ac:dyDescent="0.3">
      <c r="A12" s="23" t="s">
        <v>17</v>
      </c>
      <c r="B12" s="21">
        <v>20446868</v>
      </c>
    </row>
    <row r="20" spans="1:4" x14ac:dyDescent="0.3">
      <c r="A20" s="22" t="s">
        <v>16</v>
      </c>
      <c r="B20" t="s">
        <v>22</v>
      </c>
      <c r="C20" t="s">
        <v>19</v>
      </c>
      <c r="D20" t="s">
        <v>21</v>
      </c>
    </row>
    <row r="21" spans="1:4" x14ac:dyDescent="0.3">
      <c r="A21" s="23">
        <v>2017</v>
      </c>
      <c r="B21" s="21">
        <v>24999677</v>
      </c>
      <c r="C21" s="21">
        <v>11761300</v>
      </c>
      <c r="D21" s="11">
        <v>0.47045807831837189</v>
      </c>
    </row>
    <row r="22" spans="1:4" x14ac:dyDescent="0.3">
      <c r="A22" s="23">
        <v>2018</v>
      </c>
      <c r="B22" s="21">
        <v>29757067</v>
      </c>
      <c r="C22" s="21">
        <v>14982096</v>
      </c>
      <c r="D22" s="11">
        <v>0.5034802657130153</v>
      </c>
    </row>
    <row r="23" spans="1:4" x14ac:dyDescent="0.3">
      <c r="A23" s="23">
        <v>2019</v>
      </c>
      <c r="B23" s="21">
        <v>33394164</v>
      </c>
      <c r="C23" s="21">
        <v>16594874</v>
      </c>
      <c r="D23" s="11">
        <v>0.49693934544970192</v>
      </c>
    </row>
    <row r="24" spans="1:4" x14ac:dyDescent="0.3">
      <c r="A24" s="23">
        <v>2020</v>
      </c>
      <c r="B24" s="21">
        <v>41734323</v>
      </c>
      <c r="C24" s="21">
        <v>23128655</v>
      </c>
      <c r="D24" s="11">
        <v>0.55418785635986001</v>
      </c>
    </row>
    <row r="25" spans="1:4" x14ac:dyDescent="0.3">
      <c r="A25" s="23">
        <v>2021</v>
      </c>
      <c r="B25" s="21">
        <v>53697940</v>
      </c>
      <c r="C25" s="21">
        <v>32279955</v>
      </c>
      <c r="D25" s="11">
        <v>0.60113954092093658</v>
      </c>
    </row>
    <row r="26" spans="1:4" x14ac:dyDescent="0.3">
      <c r="A26" s="23" t="s">
        <v>17</v>
      </c>
      <c r="B26" s="21">
        <v>183583171</v>
      </c>
      <c r="C26" s="21">
        <v>98746880</v>
      </c>
      <c r="D26" s="21">
        <v>2.6262050867618854</v>
      </c>
    </row>
    <row r="36" spans="1:4" x14ac:dyDescent="0.3">
      <c r="A36" s="22" t="s">
        <v>16</v>
      </c>
      <c r="B36" t="s">
        <v>23</v>
      </c>
      <c r="C36" t="s">
        <v>24</v>
      </c>
      <c r="D36" t="s">
        <v>25</v>
      </c>
    </row>
    <row r="37" spans="1:4" x14ac:dyDescent="0.3">
      <c r="A37" s="23">
        <v>2017</v>
      </c>
      <c r="B37" s="11">
        <v>0.1411263433523561</v>
      </c>
      <c r="C37" s="11">
        <v>0.26650648085535567</v>
      </c>
      <c r="D37" s="11">
        <v>8.2705765612147236E-2</v>
      </c>
    </row>
    <row r="38" spans="1:4" x14ac:dyDescent="0.3">
      <c r="A38" s="23">
        <v>2018</v>
      </c>
      <c r="B38" s="11">
        <v>0.10867996499789445</v>
      </c>
      <c r="C38" s="11">
        <v>0.21888349011876165</v>
      </c>
      <c r="D38" s="11">
        <v>0.13931513923600436</v>
      </c>
    </row>
    <row r="39" spans="1:4" x14ac:dyDescent="0.3">
      <c r="A39" s="23">
        <v>2019</v>
      </c>
      <c r="B39" s="11">
        <v>0.11713759326330193</v>
      </c>
      <c r="C39" s="11">
        <v>0.23284985453848672</v>
      </c>
      <c r="D39" s="11">
        <v>0.14113062904445509</v>
      </c>
    </row>
    <row r="40" spans="1:4" x14ac:dyDescent="0.3">
      <c r="A40" s="23">
        <v>2020</v>
      </c>
      <c r="B40" s="11">
        <v>0.10599776591559902</v>
      </c>
      <c r="C40" s="11">
        <v>0.23776331157598382</v>
      </c>
      <c r="D40" s="11">
        <v>0.14829653641922333</v>
      </c>
    </row>
    <row r="41" spans="1:4" x14ac:dyDescent="0.3">
      <c r="A41" s="23">
        <v>2021</v>
      </c>
      <c r="B41" s="11">
        <v>9.9618365248275817E-2</v>
      </c>
      <c r="C41" s="11">
        <v>0.24975743516488597</v>
      </c>
      <c r="D41" s="11">
        <v>0.15001995946856492</v>
      </c>
    </row>
    <row r="42" spans="1:4" x14ac:dyDescent="0.3">
      <c r="A42" s="23" t="s">
        <v>17</v>
      </c>
      <c r="B42" s="21">
        <v>0.57256003277742729</v>
      </c>
      <c r="C42" s="21">
        <v>1.2057605722534739</v>
      </c>
      <c r="D42" s="21">
        <v>0.66146802978039498</v>
      </c>
    </row>
    <row r="53" spans="1:4" x14ac:dyDescent="0.3">
      <c r="A53" s="22" t="s">
        <v>16</v>
      </c>
      <c r="B53" t="s">
        <v>20</v>
      </c>
      <c r="C53" t="s">
        <v>19</v>
      </c>
      <c r="D53" t="s">
        <v>18</v>
      </c>
    </row>
    <row r="54" spans="1:4" x14ac:dyDescent="0.3">
      <c r="A54" s="23">
        <v>2017</v>
      </c>
      <c r="B54" s="21">
        <v>13238376</v>
      </c>
      <c r="C54" s="21">
        <v>11761300</v>
      </c>
      <c r="D54" s="11">
        <v>1</v>
      </c>
    </row>
    <row r="55" spans="1:4" x14ac:dyDescent="0.3">
      <c r="A55" s="23">
        <v>2018</v>
      </c>
      <c r="B55" s="21">
        <v>14774970</v>
      </c>
      <c r="C55" s="21">
        <v>14982096</v>
      </c>
      <c r="D55" s="11">
        <v>1.1160711857708225</v>
      </c>
    </row>
    <row r="56" spans="1:4" x14ac:dyDescent="0.3">
      <c r="A56" s="23">
        <v>2019</v>
      </c>
      <c r="B56" s="21">
        <v>16799289</v>
      </c>
      <c r="C56" s="21">
        <v>16594874</v>
      </c>
      <c r="D56" s="11">
        <v>1.1370100243858363</v>
      </c>
    </row>
    <row r="57" spans="1:4" x14ac:dyDescent="0.3">
      <c r="A57" s="23">
        <v>2020</v>
      </c>
      <c r="B57" s="21">
        <v>18605667</v>
      </c>
      <c r="C57" s="21">
        <v>23128655</v>
      </c>
      <c r="D57" s="11">
        <v>1.1075270506983956</v>
      </c>
    </row>
    <row r="58" spans="1:4" x14ac:dyDescent="0.3">
      <c r="A58" s="23">
        <v>2021</v>
      </c>
      <c r="B58" s="21">
        <v>21417985</v>
      </c>
      <c r="C58" s="21">
        <v>32279955</v>
      </c>
      <c r="D58" s="11">
        <v>1.1511538393114313</v>
      </c>
    </row>
    <row r="59" spans="1:4" x14ac:dyDescent="0.3">
      <c r="A59" s="23" t="s">
        <v>17</v>
      </c>
      <c r="B59" s="21">
        <v>84836287</v>
      </c>
      <c r="C59" s="21">
        <v>98746880</v>
      </c>
      <c r="D59" s="11"/>
    </row>
    <row r="68" spans="1:5" x14ac:dyDescent="0.3">
      <c r="A68" s="22" t="s">
        <v>16</v>
      </c>
      <c r="B68" t="s">
        <v>12</v>
      </c>
      <c r="C68" t="s">
        <v>13</v>
      </c>
      <c r="D68" t="s">
        <v>15</v>
      </c>
      <c r="E68" t="s">
        <v>14</v>
      </c>
    </row>
    <row r="69" spans="1:5" x14ac:dyDescent="0.3">
      <c r="A69" s="23">
        <v>2017</v>
      </c>
      <c r="B69" s="21">
        <v>24999677</v>
      </c>
      <c r="C69" s="21">
        <v>24999677</v>
      </c>
      <c r="D69" s="21">
        <v>13238376</v>
      </c>
      <c r="E69" s="21">
        <v>11761300</v>
      </c>
    </row>
    <row r="70" spans="1:5" x14ac:dyDescent="0.3">
      <c r="A70" s="23">
        <v>2018</v>
      </c>
      <c r="B70" s="21">
        <v>29757067</v>
      </c>
      <c r="C70" s="21">
        <v>29757067</v>
      </c>
      <c r="D70" s="21">
        <v>14774970</v>
      </c>
      <c r="E70" s="21">
        <v>14982096</v>
      </c>
    </row>
    <row r="71" spans="1:5" x14ac:dyDescent="0.3">
      <c r="A71" s="23">
        <v>2019</v>
      </c>
      <c r="B71" s="21">
        <v>33394164</v>
      </c>
      <c r="C71" s="21">
        <v>33394164</v>
      </c>
      <c r="D71" s="21">
        <v>16799289</v>
      </c>
      <c r="E71" s="21">
        <v>16594874</v>
      </c>
    </row>
    <row r="72" spans="1:5" x14ac:dyDescent="0.3">
      <c r="A72" s="23">
        <v>2020</v>
      </c>
      <c r="B72" s="21">
        <v>41734323</v>
      </c>
      <c r="C72" s="21">
        <v>41734323</v>
      </c>
      <c r="D72" s="21">
        <v>18605667</v>
      </c>
      <c r="E72" s="21">
        <v>23128655</v>
      </c>
    </row>
    <row r="73" spans="1:5" x14ac:dyDescent="0.3">
      <c r="A73" s="23">
        <v>2021</v>
      </c>
      <c r="B73" s="21">
        <v>53697940</v>
      </c>
      <c r="C73" s="21">
        <v>53697940</v>
      </c>
      <c r="D73" s="21">
        <v>21417985</v>
      </c>
      <c r="E73" s="21">
        <v>32279955</v>
      </c>
    </row>
    <row r="74" spans="1:5" x14ac:dyDescent="0.3">
      <c r="A74" s="23" t="s">
        <v>17</v>
      </c>
      <c r="B74" s="21">
        <v>183583171</v>
      </c>
      <c r="C74" s="21">
        <v>183583171</v>
      </c>
      <c r="D74" s="21">
        <v>84836287</v>
      </c>
      <c r="E74" s="21">
        <v>98746880</v>
      </c>
    </row>
    <row r="81" spans="1:4" x14ac:dyDescent="0.3">
      <c r="A81" s="22" t="s">
        <v>16</v>
      </c>
      <c r="B81" t="s">
        <v>22</v>
      </c>
      <c r="C81" t="s">
        <v>20</v>
      </c>
      <c r="D81" t="s">
        <v>19</v>
      </c>
    </row>
    <row r="82" spans="1:4" x14ac:dyDescent="0.3">
      <c r="A82" s="23">
        <v>2017</v>
      </c>
      <c r="B82" s="25">
        <v>24999677</v>
      </c>
      <c r="C82" s="25">
        <v>13238376</v>
      </c>
      <c r="D82" s="25">
        <v>11761300</v>
      </c>
    </row>
    <row r="83" spans="1:4" x14ac:dyDescent="0.3">
      <c r="A83" s="23">
        <v>2018</v>
      </c>
      <c r="B83" s="25">
        <v>29757067</v>
      </c>
      <c r="C83" s="25">
        <v>14774970</v>
      </c>
      <c r="D83" s="25">
        <v>14982096</v>
      </c>
    </row>
    <row r="84" spans="1:4" x14ac:dyDescent="0.3">
      <c r="A84" s="23">
        <v>2019</v>
      </c>
      <c r="B84" s="25">
        <v>33394164</v>
      </c>
      <c r="C84" s="25">
        <v>16799289</v>
      </c>
      <c r="D84" s="25">
        <v>16594874</v>
      </c>
    </row>
    <row r="85" spans="1:4" x14ac:dyDescent="0.3">
      <c r="A85" s="23">
        <v>2020</v>
      </c>
      <c r="B85" s="25">
        <v>41734323</v>
      </c>
      <c r="C85" s="25">
        <v>18605667</v>
      </c>
      <c r="D85" s="25">
        <v>23128655</v>
      </c>
    </row>
    <row r="86" spans="1:4" x14ac:dyDescent="0.3">
      <c r="A86" s="23">
        <v>2021</v>
      </c>
      <c r="B86" s="25">
        <v>53697940</v>
      </c>
      <c r="C86" s="25">
        <v>21417985</v>
      </c>
      <c r="D86" s="25">
        <v>32279955</v>
      </c>
    </row>
    <row r="87" spans="1:4" x14ac:dyDescent="0.3">
      <c r="A87" s="23" t="s">
        <v>17</v>
      </c>
      <c r="B87" s="21">
        <v>183583171</v>
      </c>
      <c r="C87" s="21">
        <v>84836287</v>
      </c>
      <c r="D87" s="21">
        <v>98746880</v>
      </c>
    </row>
    <row r="97" spans="1:4" x14ac:dyDescent="0.3">
      <c r="A97" t="s">
        <v>12</v>
      </c>
      <c r="B97" t="s">
        <v>13</v>
      </c>
      <c r="C97" t="s">
        <v>15</v>
      </c>
      <c r="D97" t="s">
        <v>14</v>
      </c>
    </row>
    <row r="98" spans="1:4" x14ac:dyDescent="0.3">
      <c r="A98" s="27">
        <v>183583171</v>
      </c>
      <c r="B98" s="27">
        <v>183583171</v>
      </c>
      <c r="C98" s="27">
        <v>84836287</v>
      </c>
      <c r="D98" s="27">
        <v>98746880</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showGridLines="0" showRowColHeaders="0" tabSelected="1" zoomScale="92" zoomScaleNormal="92" workbookViewId="0">
      <selection sqref="A1:AB32"/>
    </sheetView>
  </sheetViews>
  <sheetFormatPr defaultRowHeight="14.4" x14ac:dyDescent="0.3"/>
  <sheetData>
    <row r="1" spans="1:28" x14ac:dyDescent="0.3">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x14ac:dyDescent="0.3">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x14ac:dyDescent="0.3">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row>
    <row r="4" spans="1:28" x14ac:dyDescent="0.3">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row>
    <row r="5" spans="1:28" x14ac:dyDescent="0.3">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row>
    <row r="6" spans="1:28" x14ac:dyDescent="0.3">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row>
    <row r="7" spans="1:28" x14ac:dyDescent="0.3">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row>
    <row r="8" spans="1:28" x14ac:dyDescent="0.3">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row>
    <row r="9" spans="1:28" x14ac:dyDescent="0.3">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row>
    <row r="10" spans="1:28" x14ac:dyDescent="0.3">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row>
    <row r="11" spans="1:28" x14ac:dyDescent="0.3">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row>
    <row r="12" spans="1:28" x14ac:dyDescent="0.3">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row>
    <row r="13" spans="1:28" x14ac:dyDescent="0.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row>
    <row r="14" spans="1:28" x14ac:dyDescent="0.3">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row>
    <row r="15" spans="1:28" x14ac:dyDescent="0.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row>
    <row r="16" spans="1:28" x14ac:dyDescent="0.3">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row>
    <row r="17" spans="1:28" x14ac:dyDescent="0.3">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row>
    <row r="18" spans="1:28" x14ac:dyDescent="0.3">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row>
    <row r="19" spans="1:28" x14ac:dyDescent="0.3">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row>
    <row r="20" spans="1:28" x14ac:dyDescent="0.3">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row>
    <row r="21" spans="1:28" x14ac:dyDescent="0.3">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row>
    <row r="22" spans="1:28" x14ac:dyDescent="0.3">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row>
    <row r="23" spans="1:28" x14ac:dyDescent="0.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row>
    <row r="24" spans="1:28" x14ac:dyDescent="0.3">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row>
    <row r="25" spans="1:28" x14ac:dyDescent="0.3">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row>
    <row r="26" spans="1:28" x14ac:dyDescent="0.3">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row>
    <row r="27" spans="1:28" x14ac:dyDescent="0.3">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row>
    <row r="28" spans="1:28" x14ac:dyDescent="0.3">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row>
    <row r="29" spans="1:28" x14ac:dyDescent="0.3">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row>
    <row r="30" spans="1:28" x14ac:dyDescent="0.3">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row>
    <row r="31" spans="1:28"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row>
    <row r="32" spans="1:28"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row>
    <row r="33" spans="1:28"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sheetData>
  <mergeCells count="1">
    <mergeCell ref="A1:AB3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Cơ cấu nguồn vốn</vt: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Thúy Lưu</dc:creator>
  <cp:lastModifiedBy>Thúy Lưu</cp:lastModifiedBy>
  <dcterms:created xsi:type="dcterms:W3CDTF">2022-01-02T08:52:34Z</dcterms:created>
  <dcterms:modified xsi:type="dcterms:W3CDTF">2023-04-22T17:32:45Z</dcterms:modified>
</cp:coreProperties>
</file>