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July2020\Scenario_Confection\"/>
    </mc:Choice>
  </mc:AlternateContent>
  <xr:revisionPtr revIDLastSave="0" documentId="13_ncr:1_{53D50510-C96F-4D01-8192-AF0A5321B813}" xr6:coauthVersionLast="45" xr6:coauthVersionMax="45" xr10:uidLastSave="{00000000-0000-0000-0000-000000000000}"/>
  <bookViews>
    <workbookView xWindow="-45" yWindow="-16320" windowWidth="29040" windowHeight="15840" xr2:uid="{00000000-000D-0000-FFFF-FFFF00000000}"/>
  </bookViews>
  <sheets>
    <sheet name="Repla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2" authorId="0" shapeId="0" xr:uid="{0AA0A414-D218-45E2-BD5D-6A75610154F1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3" authorId="0" shapeId="0" xr:uid="{E65C22DC-1A22-4270-BCFB-BD1E790A41F6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4" authorId="0" shapeId="0" xr:uid="{1E3BE4AF-3695-43EA-B33A-CB502723EB3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5" authorId="0" shapeId="0" xr:uid="{FD3A5AB1-99DD-4CA1-999D-A8A433F92F5F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6" authorId="0" shapeId="0" xr:uid="{2B5E78E1-87C2-49F9-85A8-88B0901F205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7" authorId="0" shapeId="0" xr:uid="{4DDA6F63-6882-4669-B47D-190CEECA4B0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8" authorId="0" shapeId="0" xr:uid="{28564FEE-6FB0-4EBF-BA3E-43B278ECA201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F320BF04-A5FD-48C4-A61B-64E3BCE06AE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C9" authorId="0" shapeId="0" xr:uid="{8C077E06-AA4D-43E5-88F5-12615C14466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0" authorId="0" shapeId="0" xr:uid="{6284D440-6B9B-40DD-8690-5D988DD2502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1" authorId="0" shapeId="0" xr:uid="{8A0A38B7-B63A-4D60-9A92-6D0C442A61F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2" authorId="0" shapeId="0" xr:uid="{C91D05FD-B5AF-4666-9EB9-787C365C671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3" authorId="0" shapeId="0" xr:uid="{33E699A8-C549-4CA6-9A15-3FFB2B8E816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4" authorId="0" shapeId="0" xr:uid="{E0052FCD-E4A1-47B5-A4F0-6AAB45486F11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C17" authorId="0" shapeId="0" xr:uid="{F135D98C-2261-4AE6-BEBB-ABC113AB88FD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sharedStrings.xml><?xml version="1.0" encoding="utf-8"?>
<sst xmlns="http://schemas.openxmlformats.org/spreadsheetml/2006/main" count="59" uniqueCount="46">
  <si>
    <t>TRSUVELE</t>
  </si>
  <si>
    <t>SUV and Minivan Electric</t>
  </si>
  <si>
    <t>x2 the 8yr lifetime of battery // assume the vehicle has 1 battery replacements</t>
  </si>
  <si>
    <t>TRSEDELE</t>
  </si>
  <si>
    <t>Light Duty Electric</t>
  </si>
  <si>
    <t>TRBUSELE</t>
  </si>
  <si>
    <t>Bus Electric</t>
  </si>
  <si>
    <t>x2 the 8yr lifetime of battery // assume the vehicle has 2 battery replacements</t>
  </si>
  <si>
    <t>TRMBUSELE</t>
  </si>
  <si>
    <t>Minibus Electric</t>
  </si>
  <si>
    <t>TRTAXELE</t>
  </si>
  <si>
    <t>Taxi Electric</t>
  </si>
  <si>
    <t>TRYTKELE</t>
  </si>
  <si>
    <t>Heavy Truck Electric</t>
  </si>
  <si>
    <t>Assume same life as RITEVE for other classes // assume the vehicle has 2 battery replacements</t>
  </si>
  <si>
    <t>TRYLFELE</t>
  </si>
  <si>
    <t>Light Truck Electric</t>
  </si>
  <si>
    <t>Lifetime</t>
  </si>
  <si>
    <t>Assumption</t>
  </si>
  <si>
    <t>Hybrid.Factor</t>
  </si>
  <si>
    <t>Replacements</t>
  </si>
  <si>
    <t>TRSUVPHG</t>
  </si>
  <si>
    <t>SUV and Minivan Plug-in Hybrid Gasoline</t>
  </si>
  <si>
    <t>TRSUVPHD</t>
  </si>
  <si>
    <t>SUV and Minivan Plug-in Hybrid Diesel</t>
  </si>
  <si>
    <t>TRSEDPHG</t>
  </si>
  <si>
    <t>Light Duty Plug-in Hybrid Gasoline</t>
  </si>
  <si>
    <t>TRBUSPHD</t>
  </si>
  <si>
    <t>Bus Plug-in Hybrid Diesel</t>
  </si>
  <si>
    <t>TRMBUSPHD</t>
  </si>
  <si>
    <t>Minibus Plug-in Hybrid Diesel</t>
  </si>
  <si>
    <t>TRTAXPHG</t>
  </si>
  <si>
    <t>Taxi Plug-in Hybrid Gasoline</t>
  </si>
  <si>
    <t>TRTAXPHD</t>
  </si>
  <si>
    <t>Taxi Plug-in Hybrid Diesel</t>
  </si>
  <si>
    <t>TRYTKPHD</t>
  </si>
  <si>
    <t>Heavy Truck Plug-in Hybrid Diesel</t>
  </si>
  <si>
    <t>RITEVE // assume the vehicle class prevails // assume 2 battery replacements</t>
  </si>
  <si>
    <t>TRYLFPHG</t>
  </si>
  <si>
    <t>Light Truck Plug-in Hybrid Gasoline</t>
  </si>
  <si>
    <t>TRYLFPHD</t>
  </si>
  <si>
    <t>Light Truck Plug-in Hybrid Diesel</t>
  </si>
  <si>
    <t>Tech</t>
  </si>
  <si>
    <t>Tech.Name</t>
  </si>
  <si>
    <t>CIF</t>
  </si>
  <si>
    <t>Battery.Per.CIF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</si>
</sst>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1" fillId="0" borderId="12" xfId="0" applyFont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3" borderId="15" xfId="0" applyFill="1" applyBorder="1"/>
    <xf numFmtId="4" fontId="0" fillId="4" borderId="16" xfId="0" applyNumberFormat="1" applyFill="1" applyBorder="1"/>
    <xf numFmtId="0" fontId="1" fillId="0" borderId="2" xfId="0" applyFon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4.4" x14ac:dyDescent="0.3"/>
  <cols>
    <col min="1" max="1" width="14" bestFit="1" customWidth="1"/>
    <col min="2" max="2" width="36.88671875" bestFit="1" customWidth="1"/>
    <col min="3" max="3" width="8.21875" bestFit="1" customWidth="1"/>
    <col min="4" max="4" width="84.109375" bestFit="1" customWidth="1"/>
    <col min="5" max="5" width="12.44140625" bestFit="1" customWidth="1"/>
    <col min="6" max="6" width="13.33203125" bestFit="1" customWidth="1"/>
    <col min="7" max="7" width="10" bestFit="1" customWidth="1"/>
    <col min="8" max="8" width="14" bestFit="1" customWidth="1"/>
  </cols>
  <sheetData>
    <row r="1" spans="1:8" ht="15" thickBot="1" x14ac:dyDescent="0.35">
      <c r="A1" s="4" t="s">
        <v>42</v>
      </c>
      <c r="B1" s="5" t="s">
        <v>43</v>
      </c>
      <c r="C1" s="5" t="s">
        <v>17</v>
      </c>
      <c r="D1" s="5" t="s">
        <v>18</v>
      </c>
      <c r="E1" s="5" t="s">
        <v>19</v>
      </c>
      <c r="F1" s="13" t="s">
        <v>20</v>
      </c>
      <c r="G1" s="19" t="s">
        <v>44</v>
      </c>
      <c r="H1" s="19" t="s">
        <v>45</v>
      </c>
    </row>
    <row r="2" spans="1:8" x14ac:dyDescent="0.3">
      <c r="A2" s="6" t="s">
        <v>5</v>
      </c>
      <c r="B2" s="3" t="s">
        <v>6</v>
      </c>
      <c r="C2" s="3">
        <v>16</v>
      </c>
      <c r="D2" s="3" t="s">
        <v>7</v>
      </c>
      <c r="E2" s="3">
        <v>1</v>
      </c>
      <c r="F2" s="14">
        <v>2</v>
      </c>
      <c r="G2" s="18">
        <v>204360.49899258607</v>
      </c>
      <c r="H2" s="20">
        <f>5000/23065.81</f>
        <v>0.2167710563817182</v>
      </c>
    </row>
    <row r="3" spans="1:8" x14ac:dyDescent="0.3">
      <c r="A3" s="8" t="s">
        <v>27</v>
      </c>
      <c r="B3" s="2" t="s">
        <v>28</v>
      </c>
      <c r="C3" s="2">
        <v>16</v>
      </c>
      <c r="D3" s="2" t="s">
        <v>7</v>
      </c>
      <c r="E3" s="2">
        <v>0.2</v>
      </c>
      <c r="F3" s="15">
        <v>2</v>
      </c>
      <c r="G3" s="11">
        <v>172572.83015281556</v>
      </c>
      <c r="H3" s="21">
        <f t="shared" ref="H3:H18" si="0">5000/23065.81</f>
        <v>0.2167710563817182</v>
      </c>
    </row>
    <row r="4" spans="1:8" x14ac:dyDescent="0.3">
      <c r="A4" s="7" t="s">
        <v>8</v>
      </c>
      <c r="B4" s="1" t="s">
        <v>9</v>
      </c>
      <c r="C4" s="1">
        <v>16</v>
      </c>
      <c r="D4" s="1" t="s">
        <v>7</v>
      </c>
      <c r="E4" s="1">
        <v>1</v>
      </c>
      <c r="F4" s="16">
        <v>2</v>
      </c>
      <c r="G4" s="11">
        <v>27546.594855584506</v>
      </c>
      <c r="H4" s="21">
        <f t="shared" si="0"/>
        <v>0.2167710563817182</v>
      </c>
    </row>
    <row r="5" spans="1:8" x14ac:dyDescent="0.3">
      <c r="A5" s="8" t="s">
        <v>29</v>
      </c>
      <c r="B5" s="2" t="s">
        <v>30</v>
      </c>
      <c r="C5" s="2">
        <v>16</v>
      </c>
      <c r="D5" s="2" t="s">
        <v>7</v>
      </c>
      <c r="E5" s="2">
        <v>0.2</v>
      </c>
      <c r="F5" s="15">
        <v>2</v>
      </c>
      <c r="G5" s="11">
        <v>44090.084999999999</v>
      </c>
      <c r="H5" s="21">
        <f t="shared" si="0"/>
        <v>0.2167710563817182</v>
      </c>
    </row>
    <row r="6" spans="1:8" x14ac:dyDescent="0.3">
      <c r="A6" s="7" t="s">
        <v>3</v>
      </c>
      <c r="B6" s="1" t="s">
        <v>4</v>
      </c>
      <c r="C6" s="1">
        <v>16</v>
      </c>
      <c r="D6" s="1" t="s">
        <v>2</v>
      </c>
      <c r="E6" s="1">
        <v>1</v>
      </c>
      <c r="F6" s="16">
        <v>1</v>
      </c>
      <c r="G6" s="11">
        <v>23065.8112</v>
      </c>
      <c r="H6" s="21">
        <f t="shared" si="0"/>
        <v>0.2167710563817182</v>
      </c>
    </row>
    <row r="7" spans="1:8" x14ac:dyDescent="0.3">
      <c r="A7" s="8" t="s">
        <v>25</v>
      </c>
      <c r="B7" s="2" t="s">
        <v>26</v>
      </c>
      <c r="C7" s="2">
        <v>16</v>
      </c>
      <c r="D7" s="2" t="s">
        <v>2</v>
      </c>
      <c r="E7" s="2">
        <v>0.2</v>
      </c>
      <c r="F7" s="15">
        <v>1</v>
      </c>
      <c r="G7" s="11">
        <v>23555.119864954861</v>
      </c>
      <c r="H7" s="21">
        <f t="shared" si="0"/>
        <v>0.2167710563817182</v>
      </c>
    </row>
    <row r="8" spans="1:8" x14ac:dyDescent="0.3">
      <c r="A8" s="7" t="s">
        <v>0</v>
      </c>
      <c r="B8" s="1" t="s">
        <v>1</v>
      </c>
      <c r="C8" s="1">
        <v>16</v>
      </c>
      <c r="D8" s="1" t="s">
        <v>2</v>
      </c>
      <c r="E8" s="1">
        <v>1</v>
      </c>
      <c r="F8" s="16">
        <v>1</v>
      </c>
      <c r="G8" s="11">
        <v>39352.588256441348</v>
      </c>
      <c r="H8" s="21">
        <f t="shared" si="0"/>
        <v>0.2167710563817182</v>
      </c>
    </row>
    <row r="9" spans="1:8" x14ac:dyDescent="0.3">
      <c r="A9" s="8" t="s">
        <v>23</v>
      </c>
      <c r="B9" s="2" t="s">
        <v>24</v>
      </c>
      <c r="C9" s="2">
        <v>16</v>
      </c>
      <c r="D9" s="2" t="s">
        <v>2</v>
      </c>
      <c r="E9" s="2">
        <v>0.2</v>
      </c>
      <c r="F9" s="15">
        <v>1</v>
      </c>
      <c r="G9" s="11">
        <v>46719.497799999997</v>
      </c>
      <c r="H9" s="21">
        <f t="shared" si="0"/>
        <v>0.2167710563817182</v>
      </c>
    </row>
    <row r="10" spans="1:8" x14ac:dyDescent="0.3">
      <c r="A10" s="8" t="s">
        <v>21</v>
      </c>
      <c r="B10" s="2" t="s">
        <v>22</v>
      </c>
      <c r="C10" s="2">
        <v>16</v>
      </c>
      <c r="D10" s="2" t="s">
        <v>2</v>
      </c>
      <c r="E10" s="2">
        <v>0.2</v>
      </c>
      <c r="F10" s="15">
        <v>1</v>
      </c>
      <c r="G10" s="11">
        <v>19680.9728</v>
      </c>
      <c r="H10" s="21">
        <f t="shared" si="0"/>
        <v>0.2167710563817182</v>
      </c>
    </row>
    <row r="11" spans="1:8" x14ac:dyDescent="0.3">
      <c r="A11" s="7" t="s">
        <v>10</v>
      </c>
      <c r="B11" s="1" t="s">
        <v>11</v>
      </c>
      <c r="C11" s="1">
        <v>16</v>
      </c>
      <c r="D11" s="1" t="s">
        <v>7</v>
      </c>
      <c r="E11" s="1">
        <v>1</v>
      </c>
      <c r="F11" s="16">
        <v>2</v>
      </c>
      <c r="G11" s="11">
        <v>23065.8112</v>
      </c>
      <c r="H11" s="21">
        <f t="shared" si="0"/>
        <v>0.2167710563817182</v>
      </c>
    </row>
    <row r="12" spans="1:8" x14ac:dyDescent="0.3">
      <c r="A12" s="8" t="s">
        <v>33</v>
      </c>
      <c r="B12" s="2" t="s">
        <v>34</v>
      </c>
      <c r="C12" s="2">
        <v>16</v>
      </c>
      <c r="D12" s="2" t="s">
        <v>7</v>
      </c>
      <c r="E12" s="2">
        <v>0.2</v>
      </c>
      <c r="F12" s="15">
        <v>2</v>
      </c>
      <c r="G12" s="11">
        <v>17461.449688452634</v>
      </c>
      <c r="H12" s="21">
        <f t="shared" si="0"/>
        <v>0.2167710563817182</v>
      </c>
    </row>
    <row r="13" spans="1:8" x14ac:dyDescent="0.3">
      <c r="A13" s="8" t="s">
        <v>31</v>
      </c>
      <c r="B13" s="2" t="s">
        <v>32</v>
      </c>
      <c r="C13" s="2">
        <v>16</v>
      </c>
      <c r="D13" s="2" t="s">
        <v>7</v>
      </c>
      <c r="E13" s="2">
        <v>0.2</v>
      </c>
      <c r="F13" s="15">
        <v>2</v>
      </c>
      <c r="G13" s="11">
        <v>13421.77502595363</v>
      </c>
      <c r="H13" s="21">
        <f t="shared" si="0"/>
        <v>0.2167710563817182</v>
      </c>
    </row>
    <row r="14" spans="1:8" x14ac:dyDescent="0.3">
      <c r="A14" s="7" t="s">
        <v>15</v>
      </c>
      <c r="B14" s="1" t="s">
        <v>16</v>
      </c>
      <c r="C14" s="1">
        <v>18</v>
      </c>
      <c r="D14" s="1" t="s">
        <v>14</v>
      </c>
      <c r="E14" s="1">
        <v>1</v>
      </c>
      <c r="F14" s="16">
        <v>2</v>
      </c>
      <c r="G14" s="11">
        <v>64884.568946231448</v>
      </c>
      <c r="H14" s="21">
        <f t="shared" si="0"/>
        <v>0.2167710563817182</v>
      </c>
    </row>
    <row r="15" spans="1:8" x14ac:dyDescent="0.3">
      <c r="A15" s="8" t="s">
        <v>40</v>
      </c>
      <c r="B15" s="2" t="s">
        <v>41</v>
      </c>
      <c r="C15" s="2">
        <v>18</v>
      </c>
      <c r="D15" s="2" t="s">
        <v>37</v>
      </c>
      <c r="E15" s="2">
        <v>0.2</v>
      </c>
      <c r="F15" s="15">
        <v>2</v>
      </c>
      <c r="G15" s="11">
        <v>38333.18113153812</v>
      </c>
      <c r="H15" s="21">
        <f t="shared" si="0"/>
        <v>0.2167710563817182</v>
      </c>
    </row>
    <row r="16" spans="1:8" x14ac:dyDescent="0.3">
      <c r="A16" s="8" t="s">
        <v>38</v>
      </c>
      <c r="B16" s="2" t="s">
        <v>39</v>
      </c>
      <c r="C16" s="2">
        <v>18</v>
      </c>
      <c r="D16" s="2" t="s">
        <v>37</v>
      </c>
      <c r="E16" s="2">
        <v>0.2</v>
      </c>
      <c r="F16" s="15">
        <v>2</v>
      </c>
      <c r="G16" s="11">
        <v>37778.743798980715</v>
      </c>
      <c r="H16" s="21">
        <f t="shared" si="0"/>
        <v>0.2167710563817182</v>
      </c>
    </row>
    <row r="17" spans="1:8" x14ac:dyDescent="0.3">
      <c r="A17" s="7" t="s">
        <v>12</v>
      </c>
      <c r="B17" s="1" t="s">
        <v>13</v>
      </c>
      <c r="C17" s="1">
        <v>20</v>
      </c>
      <c r="D17" s="1" t="s">
        <v>14</v>
      </c>
      <c r="E17" s="1">
        <v>1</v>
      </c>
      <c r="F17" s="16">
        <v>2</v>
      </c>
      <c r="G17" s="11">
        <v>198336.47493967999</v>
      </c>
      <c r="H17" s="21">
        <f t="shared" si="0"/>
        <v>0.2167710563817182</v>
      </c>
    </row>
    <row r="18" spans="1:8" ht="15" thickBot="1" x14ac:dyDescent="0.35">
      <c r="A18" s="9" t="s">
        <v>35</v>
      </c>
      <c r="B18" s="10" t="s">
        <v>36</v>
      </c>
      <c r="C18" s="10">
        <v>20</v>
      </c>
      <c r="D18" s="10" t="s">
        <v>37</v>
      </c>
      <c r="E18" s="10">
        <v>0.2</v>
      </c>
      <c r="F18" s="17">
        <v>2</v>
      </c>
      <c r="G18" s="12">
        <v>145727.44795567996</v>
      </c>
      <c r="H18" s="22">
        <f t="shared" si="0"/>
        <v>0.2167710563817182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694dc5982778b78571808a8a0bab1175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ac46d101c58d29857918b5bc3d6299d1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306210E-43F6-4285-8B82-442BD96500E6}"/>
</file>

<file path=customXml/itemProps2.xml><?xml version="1.0" encoding="utf-8"?>
<ds:datastoreItem xmlns:ds="http://schemas.openxmlformats.org/officeDocument/2006/customXml" ds:itemID="{19D98422-0FB5-4572-A554-67E05FB6098B}"/>
</file>

<file path=customXml/itemProps3.xml><?xml version="1.0" encoding="utf-8"?>
<ds:datastoreItem xmlns:ds="http://schemas.openxmlformats.org/officeDocument/2006/customXml" ds:itemID="{83619C7E-9F22-4FAC-AA77-473445EB37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2020-08-21T22:01:45Z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</Properties>
</file>